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4.xml" ContentType="application/vnd.openxmlformats-officedocument.spreadsheetml.comments+xml"/>
  <Override PartName="/xl/drawings/drawing4.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5.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drawings/drawing6.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drawings/drawing11.xml" ContentType="application/vnd.openxmlformats-officedocument.drawing+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drawings/drawing12.xml" ContentType="application/vnd.openxmlformats-officedocument.drawing+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13.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drawings/drawing14.xml" ContentType="application/vnd.openxmlformats-officedocument.drawing+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drawings/drawing15.xml" ContentType="application/vnd.openxmlformats-officedocument.drawing+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drawings/drawing16.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9.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drawings/drawing20.xml" ContentType="application/vnd.openxmlformats-officedocument.drawing+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drawings/drawing21.xml" ContentType="application/vnd.openxmlformats-officedocument.drawing+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drawings/drawing22.xml" ContentType="application/vnd.openxmlformats-officedocument.drawing+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drawings/drawing23.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drawings/drawing24.xml" ContentType="application/vnd.openxmlformats-officedocument.drawing+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drawings/drawing25.xml" ContentType="application/vnd.openxmlformats-officedocument.drawing+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drawings/drawing26.xml" ContentType="application/vnd.openxmlformats-officedocument.drawing+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drawings/drawing27.xml" ContentType="application/vnd.openxmlformats-officedocument.drawing+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drawings/drawing28.xml" ContentType="application/vnd.openxmlformats-officedocument.drawing+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drawings/drawing29.xml" ContentType="application/vnd.openxmlformats-officedocument.drawing+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drawings/drawing30.xml" ContentType="application/vnd.openxmlformats-officedocument.drawing+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drawings/drawing31.xml" ContentType="application/vnd.openxmlformats-officedocument.drawing+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drawings/drawing32.xml" ContentType="application/vnd.openxmlformats-officedocument.drawing+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drawings/drawing33.xml" ContentType="application/vnd.openxmlformats-officedocument.drawing+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drawings/drawing34.xml" ContentType="application/vnd.openxmlformats-officedocument.drawing+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4.令和７年度監査調書\ホームページ更新用ファイル\"/>
    </mc:Choice>
  </mc:AlternateContent>
  <bookViews>
    <workbookView xWindow="0" yWindow="2280" windowWidth="19200" windowHeight="4920" tabRatio="813"/>
  </bookViews>
  <sheets>
    <sheet name="表紙" sheetId="170" r:id="rId1"/>
    <sheet name="（留意事項）認可保育園" sheetId="169" r:id="rId2"/>
    <sheet name="目次（保）" sheetId="148" r:id="rId3"/>
    <sheet name="(記入例）No1" sheetId="142" r:id="rId4"/>
    <sheet name="No1" sheetId="95" r:id="rId5"/>
    <sheet name="No2" sheetId="149" r:id="rId6"/>
    <sheet name="No3" sheetId="97" r:id="rId7"/>
    <sheet name="(記入例)No4" sheetId="171" r:id="rId8"/>
    <sheet name="No4" sheetId="172" r:id="rId9"/>
    <sheet name="記入例No5 " sheetId="173" r:id="rId10"/>
    <sheet name="No5 " sheetId="174" r:id="rId11"/>
    <sheet name="No6" sheetId="101" r:id="rId12"/>
    <sheet name="No7" sheetId="175" r:id="rId13"/>
    <sheet name="No8" sheetId="134" r:id="rId14"/>
    <sheet name="No9" sheetId="151" r:id="rId15"/>
    <sheet name="No10" sheetId="111" r:id="rId16"/>
    <sheet name="No11" sheetId="147" r:id="rId17"/>
    <sheet name="No12" sheetId="21" r:id="rId18"/>
    <sheet name="No13" sheetId="110" r:id="rId19"/>
    <sheet name="No14" sheetId="152" r:id="rId20"/>
    <sheet name="No15" sheetId="153" r:id="rId21"/>
    <sheet name="No16" sheetId="165" r:id="rId22"/>
    <sheet name="N017" sheetId="166" r:id="rId23"/>
    <sheet name="No18" sheetId="116" r:id="rId24"/>
    <sheet name="No19" sheetId="118" r:id="rId25"/>
    <sheet name="No20" sheetId="119" r:id="rId26"/>
    <sheet name="No21" sheetId="120" r:id="rId27"/>
    <sheet name="No22" sheetId="121" r:id="rId28"/>
    <sheet name="No23" sheetId="176" r:id="rId29"/>
    <sheet name="No24" sheetId="177" r:id="rId30"/>
    <sheet name="No25" sheetId="161" r:id="rId31"/>
    <sheet name="No26" sheetId="126" r:id="rId32"/>
    <sheet name="No27" sheetId="127" r:id="rId33"/>
    <sheet name="No28" sheetId="156" r:id="rId34"/>
    <sheet name="No29" sheetId="160" r:id="rId35"/>
    <sheet name="No30" sheetId="129" r:id="rId36"/>
    <sheet name="No31" sheetId="130" r:id="rId37"/>
    <sheet name="No32" sheetId="131" r:id="rId38"/>
    <sheet name="No33" sheetId="132" r:id="rId39"/>
    <sheet name="No34" sheetId="133" r:id="rId40"/>
  </sheets>
  <definedNames>
    <definedName name="_xlnm.Print_Area" localSheetId="3">'(記入例）No1'!$B$2:$AK$64</definedName>
    <definedName name="_xlnm.Print_Area" localSheetId="7">'(記入例)No4'!$A$1:$CL$90</definedName>
    <definedName name="_xlnm.Print_Area" localSheetId="1">'（留意事項）認可保育園'!$B$2:$AO$84</definedName>
    <definedName name="_xlnm.Print_Area" localSheetId="22">'N017'!$B$2:$BM$184</definedName>
    <definedName name="_xlnm.Print_Area" localSheetId="4">'No1'!$B$2:$AM$64</definedName>
    <definedName name="_xlnm.Print_Area" localSheetId="15">'No10'!$B$2:$AN$71</definedName>
    <definedName name="_xlnm.Print_Area" localSheetId="16">'No11'!$B$2:$AN$64</definedName>
    <definedName name="_xlnm.Print_Area" localSheetId="17">'No12'!$B$2:$AY$44</definedName>
    <definedName name="_xlnm.Print_Area" localSheetId="18">'No13'!$B$2:$AM$65</definedName>
    <definedName name="_xlnm.Print_Area" localSheetId="19">'No14'!$C$2:$BU$198</definedName>
    <definedName name="_xlnm.Print_Area" localSheetId="20">'No15'!$B$2:$BT$184</definedName>
    <definedName name="_xlnm.Print_Area" localSheetId="21">'No16'!$C$2:$BO$202</definedName>
    <definedName name="_xlnm.Print_Area" localSheetId="23">'No18'!$B$2:$AM$63</definedName>
    <definedName name="_xlnm.Print_Area" localSheetId="24">'No19'!$B$2:$AM$64</definedName>
    <definedName name="_xlnm.Print_Area" localSheetId="5">'No2'!$B$2:$AN$72</definedName>
    <definedName name="_xlnm.Print_Area" localSheetId="25">'No20'!$B$2:$AM$63</definedName>
    <definedName name="_xlnm.Print_Area" localSheetId="26">'No21'!$B$2:$AN$66</definedName>
    <definedName name="_xlnm.Print_Area" localSheetId="27">'No22'!$C$2:$AM$41</definedName>
    <definedName name="_xlnm.Print_Area" localSheetId="28">'No23'!$B$2:$AL$64</definedName>
    <definedName name="_xlnm.Print_Area" localSheetId="29">'No24'!$B$2:$AM$66</definedName>
    <definedName name="_xlnm.Print_Area" localSheetId="30">'No25'!$B$2:$AN$59</definedName>
    <definedName name="_xlnm.Print_Area" localSheetId="31">'No26'!$B$2:$AL$68</definedName>
    <definedName name="_xlnm.Print_Area" localSheetId="32">'No27'!$B$2:$AP$70</definedName>
    <definedName name="_xlnm.Print_Area" localSheetId="33">'No28'!$B$2:$AN$70</definedName>
    <definedName name="_xlnm.Print_Area" localSheetId="34">'No29'!$B$2:$AO$38</definedName>
    <definedName name="_xlnm.Print_Area" localSheetId="6">'No3'!$B$2:$AN$64</definedName>
    <definedName name="_xlnm.Print_Area" localSheetId="35">'No30'!$B$2:$AN$65</definedName>
    <definedName name="_xlnm.Print_Area" localSheetId="36">'No31'!$B$2:$AL$61</definedName>
    <definedName name="_xlnm.Print_Area" localSheetId="37">'No32'!$B$2:$AL$63</definedName>
    <definedName name="_xlnm.Print_Area" localSheetId="38">'No33'!$B$2:$AL$61</definedName>
    <definedName name="_xlnm.Print_Area" localSheetId="39">'No34'!$B$2:$AM$63</definedName>
    <definedName name="_xlnm.Print_Area" localSheetId="8">'No4'!$B$2:$AR$88</definedName>
    <definedName name="_xlnm.Print_Area" localSheetId="10">'No5 '!$B$2:$AR$74</definedName>
    <definedName name="_xlnm.Print_Area" localSheetId="11">'No6'!$B$2:$AM$78</definedName>
    <definedName name="_xlnm.Print_Area" localSheetId="12">'No7'!$B$2:$AO$64</definedName>
    <definedName name="_xlnm.Print_Area" localSheetId="13">'No8'!$B$2:$AN$66</definedName>
    <definedName name="_xlnm.Print_Area" localSheetId="14">'No9'!$B$2:$AO$73</definedName>
    <definedName name="_xlnm.Print_Area" localSheetId="9">'記入例No5 '!$A$1:$CC$73</definedName>
    <definedName name="_xlnm.Print_Area" localSheetId="0">表紙!$A$2:$AH$38</definedName>
    <definedName name="_xlnm.Print_Area" localSheetId="2">'目次（保）'!$B$2:$AK$64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54" i="175" l="1"/>
  <c r="Y54" i="175"/>
  <c r="Y53" i="175"/>
  <c r="AH53" i="175" s="1"/>
  <c r="AH52" i="175"/>
  <c r="Y52" i="175"/>
  <c r="Y51" i="175"/>
  <c r="AH51" i="175" s="1"/>
  <c r="AH50" i="175"/>
  <c r="Y50" i="175"/>
  <c r="Y49" i="175"/>
  <c r="AH49" i="175" s="1"/>
  <c r="AH48" i="175"/>
  <c r="Y48" i="175"/>
  <c r="Y47" i="175"/>
  <c r="AH47" i="175" s="1"/>
  <c r="AH46" i="175"/>
  <c r="Y46" i="175"/>
  <c r="Y45" i="175"/>
  <c r="AH45" i="175" s="1"/>
  <c r="AH44" i="175"/>
  <c r="Y44" i="175"/>
  <c r="Y43" i="175"/>
  <c r="AH43" i="175" s="1"/>
  <c r="AH42" i="175"/>
  <c r="Y42" i="175"/>
  <c r="Y41" i="175"/>
  <c r="AH41" i="175" s="1"/>
  <c r="AH40" i="175"/>
  <c r="Y40" i="175"/>
  <c r="Y39" i="175"/>
  <c r="AH39" i="175" s="1"/>
  <c r="AH38" i="175"/>
  <c r="Y38" i="175"/>
  <c r="Y37" i="175"/>
  <c r="AH37" i="175" s="1"/>
  <c r="AH36" i="175"/>
  <c r="Y36" i="175"/>
  <c r="Y35" i="175"/>
  <c r="AH35" i="175" s="1"/>
  <c r="AH34" i="175"/>
  <c r="Y34" i="175"/>
  <c r="Y33" i="175"/>
  <c r="AH33" i="175" s="1"/>
  <c r="AH32" i="175"/>
  <c r="Y32" i="175"/>
  <c r="Y31" i="175"/>
  <c r="AH31" i="175" s="1"/>
  <c r="AT30" i="175"/>
  <c r="AD54" i="174"/>
  <c r="AD51" i="174"/>
  <c r="W49" i="174"/>
  <c r="U49" i="174"/>
  <c r="S49" i="174"/>
  <c r="Q49" i="174"/>
  <c r="O49" i="174"/>
  <c r="M49" i="174"/>
  <c r="AH48" i="174"/>
  <c r="W48" i="174"/>
  <c r="U48" i="174"/>
  <c r="S48" i="174"/>
  <c r="Q48" i="174"/>
  <c r="O48" i="174"/>
  <c r="M48" i="174"/>
  <c r="J48" i="174"/>
  <c r="Y46" i="174"/>
  <c r="AD45" i="174"/>
  <c r="AA45" i="174"/>
  <c r="Y45" i="174"/>
  <c r="Y43" i="174"/>
  <c r="AD42" i="174"/>
  <c r="AA42" i="174"/>
  <c r="Y42" i="174"/>
  <c r="Y40" i="174"/>
  <c r="AD39" i="174"/>
  <c r="AA39" i="174"/>
  <c r="Y39" i="174"/>
  <c r="Y37" i="174"/>
  <c r="AD36" i="174"/>
  <c r="AA36" i="174"/>
  <c r="Y36" i="174"/>
  <c r="Y34" i="174"/>
  <c r="AD33" i="174"/>
  <c r="AA33" i="174"/>
  <c r="Y33" i="174"/>
  <c r="Y31" i="174"/>
  <c r="BJ30" i="174"/>
  <c r="BJ23" i="174" s="1"/>
  <c r="BJ25" i="174" s="1"/>
  <c r="BF30" i="174"/>
  <c r="AX30" i="174"/>
  <c r="AX23" i="174" s="1"/>
  <c r="AX25" i="174" s="1"/>
  <c r="AT30" i="174"/>
  <c r="AD30" i="174"/>
  <c r="AA30" i="174"/>
  <c r="Y30" i="174"/>
  <c r="Y28" i="174"/>
  <c r="AD27" i="174"/>
  <c r="AA27" i="174"/>
  <c r="Y27" i="174"/>
  <c r="Y48" i="174" s="1"/>
  <c r="AD25" i="174"/>
  <c r="Y25" i="174"/>
  <c r="AA25" i="174" s="1"/>
  <c r="Y24" i="174"/>
  <c r="AC53" i="173"/>
  <c r="AC50" i="173"/>
  <c r="AG49" i="173"/>
  <c r="AC47" i="173" s="1"/>
  <c r="V48" i="173"/>
  <c r="T48" i="173"/>
  <c r="R48" i="173"/>
  <c r="P48" i="173"/>
  <c r="N48" i="173"/>
  <c r="L48" i="173"/>
  <c r="X48" i="173" s="1"/>
  <c r="AG47" i="173"/>
  <c r="AF47" i="173"/>
  <c r="V47" i="173"/>
  <c r="T47" i="173"/>
  <c r="R47" i="173"/>
  <c r="P47" i="173"/>
  <c r="X47" i="173" s="1"/>
  <c r="N47" i="173"/>
  <c r="L47" i="173"/>
  <c r="I47" i="173"/>
  <c r="X45" i="173"/>
  <c r="AC44" i="173"/>
  <c r="Z44" i="173"/>
  <c r="X44" i="173"/>
  <c r="X42" i="173"/>
  <c r="AC41" i="173"/>
  <c r="Z41" i="173"/>
  <c r="X41" i="173"/>
  <c r="X39" i="173"/>
  <c r="AC38" i="173"/>
  <c r="Z38" i="173"/>
  <c r="X38" i="173"/>
  <c r="X36" i="173"/>
  <c r="AC35" i="173"/>
  <c r="Z35" i="173"/>
  <c r="X35" i="173"/>
  <c r="X33" i="173"/>
  <c r="AC32" i="173"/>
  <c r="Z32" i="173"/>
  <c r="X32" i="173"/>
  <c r="X30" i="173"/>
  <c r="BI29" i="173"/>
  <c r="BE29" i="173"/>
  <c r="AW29" i="173"/>
  <c r="AS29" i="173"/>
  <c r="AC29" i="173"/>
  <c r="Z29" i="173"/>
  <c r="X29" i="173"/>
  <c r="X27" i="173"/>
  <c r="AC26" i="173"/>
  <c r="Z26" i="173"/>
  <c r="Z47" i="173" s="1"/>
  <c r="X26" i="173"/>
  <c r="AW24" i="173"/>
  <c r="AC24" i="173"/>
  <c r="X24" i="173"/>
  <c r="Z24" i="173" s="1"/>
  <c r="X23" i="173"/>
  <c r="BI22" i="173"/>
  <c r="BI24" i="173" s="1"/>
  <c r="AW22" i="173"/>
  <c r="K68" i="172"/>
  <c r="T66" i="172"/>
  <c r="T64" i="172"/>
  <c r="T62" i="172"/>
  <c r="T60" i="172"/>
  <c r="T58" i="172"/>
  <c r="T56" i="172"/>
  <c r="T54" i="172"/>
  <c r="T52" i="172"/>
  <c r="T68" i="172" s="1"/>
  <c r="T76" i="172" s="1"/>
  <c r="BM40" i="172"/>
  <c r="BM33" i="172" s="1"/>
  <c r="BM35" i="172" s="1"/>
  <c r="BI40" i="172"/>
  <c r="BA40" i="172"/>
  <c r="BA33" i="172" s="1"/>
  <c r="BA35" i="172" s="1"/>
  <c r="N41" i="172" s="1"/>
  <c r="AW40" i="172"/>
  <c r="N40" i="172"/>
  <c r="AH19" i="172"/>
  <c r="K68" i="171"/>
  <c r="T66" i="171"/>
  <c r="T64" i="171"/>
  <c r="T62" i="171"/>
  <c r="T60" i="171"/>
  <c r="T58" i="171"/>
  <c r="T56" i="171"/>
  <c r="T54" i="171"/>
  <c r="T68" i="171" s="1"/>
  <c r="T76" i="171" s="1"/>
  <c r="T52" i="171"/>
  <c r="N40" i="171"/>
  <c r="BQ34" i="171"/>
  <c r="BQ27" i="171" s="1"/>
  <c r="BQ29" i="171" s="1"/>
  <c r="BM34" i="171"/>
  <c r="BE34" i="171"/>
  <c r="BE27" i="171" s="1"/>
  <c r="BE29" i="171" s="1"/>
  <c r="N41" i="171" s="1"/>
  <c r="BA34" i="171"/>
  <c r="AL20" i="171"/>
  <c r="AH19" i="171"/>
  <c r="AA48" i="174" l="1"/>
  <c r="AD48" i="174"/>
  <c r="Y49" i="174"/>
  <c r="N39" i="172"/>
  <c r="W42" i="172"/>
  <c r="N39" i="171"/>
  <c r="T80" i="171"/>
  <c r="X43" i="171" s="1"/>
  <c r="BF92" i="165" l="1"/>
  <c r="G92" i="165"/>
  <c r="G44" i="165"/>
  <c r="BF142" i="165" l="1"/>
  <c r="BF44" i="165"/>
  <c r="BD45" i="165"/>
  <c r="BD44" i="165"/>
  <c r="AO190" i="152"/>
  <c r="AO188" i="152"/>
  <c r="AH190" i="152"/>
  <c r="AD190" i="152"/>
  <c r="AH188" i="152"/>
  <c r="AD188" i="152"/>
  <c r="BN190" i="152"/>
  <c r="BN188" i="152"/>
  <c r="BG191" i="152"/>
  <c r="BG190" i="152"/>
  <c r="BG189" i="152"/>
  <c r="BG188" i="152"/>
  <c r="BD190" i="152"/>
  <c r="BA190" i="152"/>
  <c r="BD188" i="152"/>
  <c r="BA188" i="152"/>
  <c r="AO140" i="152"/>
  <c r="AO138" i="152"/>
  <c r="AH140" i="152"/>
  <c r="AD140" i="152"/>
  <c r="AH138" i="152"/>
  <c r="AD138" i="152"/>
  <c r="BJ140" i="152"/>
  <c r="BG141" i="152"/>
  <c r="BG140" i="152"/>
  <c r="BG138" i="152"/>
  <c r="BF94" i="165" l="1"/>
  <c r="BF144" i="165" l="1"/>
  <c r="BD88" i="152"/>
  <c r="BG139" i="152"/>
  <c r="BG90" i="152"/>
  <c r="BG91" i="152"/>
  <c r="BG89" i="152"/>
  <c r="BG42" i="152"/>
  <c r="BN140" i="152" l="1"/>
  <c r="BN138" i="152"/>
  <c r="BD140" i="152"/>
  <c r="BD138" i="152"/>
  <c r="BA140" i="152"/>
  <c r="BA138" i="152"/>
  <c r="BJ138" i="152"/>
  <c r="BN90" i="152"/>
  <c r="BN88" i="152"/>
  <c r="BJ88" i="152"/>
  <c r="BA88" i="152" s="1"/>
  <c r="BG88" i="152"/>
  <c r="BD41" i="152"/>
  <c r="BA41" i="152"/>
  <c r="AH88" i="152"/>
  <c r="AD88" i="152"/>
  <c r="BJ41" i="152"/>
  <c r="AO41" i="152" s="1"/>
  <c r="BN41" i="152"/>
  <c r="BG41" i="152"/>
  <c r="AH41" i="152"/>
  <c r="AD41" i="152"/>
  <c r="AO88" i="152" l="1"/>
  <c r="B15" i="152"/>
  <c r="G192" i="165" l="1"/>
  <c r="G142" i="165"/>
  <c r="G94" i="165" l="1"/>
  <c r="G144" i="165" s="1"/>
  <c r="G194" i="165"/>
  <c r="AZ176" i="166"/>
  <c r="BC176" i="166" s="1"/>
  <c r="AZ173" i="166"/>
  <c r="BC173" i="166" s="1"/>
  <c r="AZ170" i="166"/>
  <c r="BC170" i="166" s="1"/>
  <c r="AZ167" i="166"/>
  <c r="BC167" i="166" s="1"/>
  <c r="AZ164" i="166"/>
  <c r="BC164" i="166" s="1"/>
  <c r="AZ161" i="166"/>
  <c r="BC161" i="166" s="1"/>
  <c r="AZ158" i="166"/>
  <c r="BC158" i="166" s="1"/>
  <c r="AZ155" i="166"/>
  <c r="BC155" i="166" s="1"/>
  <c r="AZ152" i="166"/>
  <c r="BC152" i="166" s="1"/>
  <c r="AZ149" i="166"/>
  <c r="BC149" i="166" s="1"/>
  <c r="AZ129" i="166"/>
  <c r="BC129" i="166" s="1"/>
  <c r="AZ126" i="166"/>
  <c r="BC126" i="166" s="1"/>
  <c r="AZ123" i="166"/>
  <c r="BC123" i="166" s="1"/>
  <c r="AZ120" i="166"/>
  <c r="BC120" i="166" s="1"/>
  <c r="AZ117" i="166"/>
  <c r="BC117" i="166" s="1"/>
  <c r="AZ114" i="166"/>
  <c r="BC114" i="166" s="1"/>
  <c r="AZ111" i="166"/>
  <c r="BC111" i="166" s="1"/>
  <c r="AZ108" i="166"/>
  <c r="BC108" i="166" s="1"/>
  <c r="AZ105" i="166"/>
  <c r="BC105" i="166" s="1"/>
  <c r="AZ102" i="166"/>
  <c r="BC102" i="166" s="1"/>
  <c r="AZ82" i="166"/>
  <c r="BC82" i="166" s="1"/>
  <c r="AZ79" i="166"/>
  <c r="BC79" i="166" s="1"/>
  <c r="AZ76" i="166"/>
  <c r="BC76" i="166" s="1"/>
  <c r="AZ73" i="166"/>
  <c r="BC73" i="166" s="1"/>
  <c r="AZ70" i="166"/>
  <c r="BC70" i="166" s="1"/>
  <c r="AZ67" i="166"/>
  <c r="BC67" i="166" s="1"/>
  <c r="AZ64" i="166"/>
  <c r="BC64" i="166" s="1"/>
  <c r="AZ61" i="166"/>
  <c r="BC61" i="166" s="1"/>
  <c r="AZ58" i="166"/>
  <c r="BC58" i="166" s="1"/>
  <c r="AZ55" i="166"/>
  <c r="BC55" i="166" s="1"/>
  <c r="AZ36" i="166"/>
  <c r="BC36" i="166" s="1"/>
  <c r="AZ33" i="166"/>
  <c r="BC33" i="166" s="1"/>
  <c r="AZ30" i="166"/>
  <c r="BC30" i="166" s="1"/>
  <c r="AZ27" i="166"/>
  <c r="BC27" i="166" s="1"/>
  <c r="AZ24" i="166"/>
  <c r="BC24" i="166" s="1"/>
  <c r="AZ21" i="166"/>
  <c r="BC21" i="166" s="1"/>
  <c r="AZ18" i="166"/>
  <c r="BC18" i="166" s="1"/>
  <c r="AZ15" i="166"/>
  <c r="BC15" i="166" s="1"/>
  <c r="AW12" i="166"/>
  <c r="AZ12" i="166" s="1"/>
  <c r="BC12" i="166" s="1"/>
  <c r="BD195" i="165"/>
  <c r="BD194" i="165"/>
  <c r="BI194" i="165" s="1"/>
  <c r="BD193" i="165"/>
  <c r="BF192" i="165"/>
  <c r="BD192" i="165"/>
  <c r="BI192" i="165" s="1"/>
  <c r="AL187" i="165"/>
  <c r="AX187" i="165" s="1"/>
  <c r="BA187" i="165" s="1"/>
  <c r="B187" i="165"/>
  <c r="AL184" i="165"/>
  <c r="AX184" i="165" s="1"/>
  <c r="BA184" i="165" s="1"/>
  <c r="B184" i="165"/>
  <c r="AL181" i="165"/>
  <c r="AX181" i="165" s="1"/>
  <c r="BA181" i="165" s="1"/>
  <c r="B181" i="165"/>
  <c r="AL178" i="165"/>
  <c r="AX178" i="165" s="1"/>
  <c r="BA178" i="165" s="1"/>
  <c r="B178" i="165"/>
  <c r="AL175" i="165"/>
  <c r="AX175" i="165" s="1"/>
  <c r="BA175" i="165" s="1"/>
  <c r="B175" i="165"/>
  <c r="AL172" i="165"/>
  <c r="AX172" i="165" s="1"/>
  <c r="BA172" i="165" s="1"/>
  <c r="B172" i="165"/>
  <c r="AL169" i="165"/>
  <c r="AX169" i="165" s="1"/>
  <c r="BA169" i="165" s="1"/>
  <c r="B169" i="165"/>
  <c r="AL166" i="165"/>
  <c r="AX166" i="165" s="1"/>
  <c r="BA166" i="165" s="1"/>
  <c r="B166" i="165"/>
  <c r="AX163" i="165"/>
  <c r="BA163" i="165" s="1"/>
  <c r="B163" i="165"/>
  <c r="BD145" i="165"/>
  <c r="BD144" i="165"/>
  <c r="BD143" i="165"/>
  <c r="BD142" i="165"/>
  <c r="AX137" i="165"/>
  <c r="BA137" i="165" s="1"/>
  <c r="B137" i="165"/>
  <c r="AX134" i="165"/>
  <c r="BA134" i="165" s="1"/>
  <c r="B134" i="165"/>
  <c r="AX131" i="165"/>
  <c r="BA131" i="165" s="1"/>
  <c r="B131" i="165"/>
  <c r="AX128" i="165"/>
  <c r="BA128" i="165" s="1"/>
  <c r="B128" i="165"/>
  <c r="AX125" i="165"/>
  <c r="BA125" i="165" s="1"/>
  <c r="B125" i="165"/>
  <c r="AX122" i="165"/>
  <c r="BA122" i="165" s="1"/>
  <c r="B122" i="165"/>
  <c r="AX119" i="165"/>
  <c r="BA119" i="165" s="1"/>
  <c r="B119" i="165"/>
  <c r="AX116" i="165"/>
  <c r="BA116" i="165" s="1"/>
  <c r="B116" i="165"/>
  <c r="AX113" i="165"/>
  <c r="BA113" i="165" s="1"/>
  <c r="B113" i="165"/>
  <c r="BD95" i="165"/>
  <c r="BD94" i="165"/>
  <c r="BD93" i="165"/>
  <c r="BD92" i="165"/>
  <c r="AX87" i="165"/>
  <c r="BA87" i="165" s="1"/>
  <c r="B87" i="165"/>
  <c r="AX84" i="165"/>
  <c r="BA84" i="165" s="1"/>
  <c r="B84" i="165"/>
  <c r="AX81" i="165"/>
  <c r="BA81" i="165" s="1"/>
  <c r="B81" i="165"/>
  <c r="AX78" i="165"/>
  <c r="BA78" i="165" s="1"/>
  <c r="B78" i="165"/>
  <c r="AX75" i="165"/>
  <c r="BA75" i="165" s="1"/>
  <c r="B75" i="165"/>
  <c r="AX72" i="165"/>
  <c r="BA72" i="165" s="1"/>
  <c r="B72" i="165"/>
  <c r="AX69" i="165"/>
  <c r="BA69" i="165" s="1"/>
  <c r="B69" i="165"/>
  <c r="AX66" i="165"/>
  <c r="BA66" i="165" s="1"/>
  <c r="B66" i="165"/>
  <c r="AX63" i="165"/>
  <c r="BA63" i="165" s="1"/>
  <c r="B63" i="165"/>
  <c r="AE44" i="165"/>
  <c r="AX39" i="165"/>
  <c r="BA39" i="165" s="1"/>
  <c r="B39" i="165"/>
  <c r="AX36" i="165"/>
  <c r="BA36" i="165" s="1"/>
  <c r="B36" i="165"/>
  <c r="AX33" i="165"/>
  <c r="BA33" i="165" s="1"/>
  <c r="B33" i="165"/>
  <c r="AX30" i="165"/>
  <c r="BA30" i="165" s="1"/>
  <c r="B30" i="165"/>
  <c r="AX27" i="165"/>
  <c r="BA27" i="165" s="1"/>
  <c r="B27" i="165"/>
  <c r="AX24" i="165"/>
  <c r="BA24" i="165" s="1"/>
  <c r="B24" i="165"/>
  <c r="AX21" i="165"/>
  <c r="BA21" i="165" s="1"/>
  <c r="B21" i="165"/>
  <c r="AX18" i="165"/>
  <c r="BA18" i="165" s="1"/>
  <c r="B18" i="165"/>
  <c r="AX15" i="165"/>
  <c r="BA15" i="165" s="1"/>
  <c r="B15" i="165"/>
  <c r="AX12" i="165"/>
  <c r="BA12" i="165" s="1"/>
  <c r="AX44" i="165" l="1"/>
  <c r="BA44" i="165"/>
  <c r="BA94" i="165"/>
  <c r="AG94" i="165"/>
  <c r="AL94" i="165"/>
  <c r="AE94" i="165"/>
  <c r="AG144" i="165"/>
  <c r="AE144" i="165"/>
  <c r="AL142" i="165"/>
  <c r="BA142" i="165"/>
  <c r="AE142" i="165"/>
  <c r="AG142" i="165"/>
  <c r="AL92" i="165"/>
  <c r="AE92" i="165"/>
  <c r="AG92" i="165"/>
  <c r="BA92" i="165"/>
  <c r="AE192" i="165"/>
  <c r="AG192" i="165"/>
  <c r="AL192" i="165"/>
  <c r="BI92" i="165"/>
  <c r="BI142" i="165"/>
  <c r="BI144" i="165"/>
  <c r="BA192" i="165"/>
  <c r="BI44" i="165"/>
  <c r="BI94" i="165"/>
  <c r="AG44" i="165"/>
  <c r="AL44" i="165"/>
  <c r="AL144" i="165" l="1"/>
  <c r="BA144" i="165"/>
  <c r="BF194" i="165"/>
  <c r="AG194" i="165" l="1"/>
  <c r="AL194" i="165"/>
  <c r="AE194" i="165"/>
  <c r="BA194" i="165"/>
  <c r="G138" i="152" l="1"/>
  <c r="G188" i="152"/>
  <c r="G88" i="152"/>
  <c r="H41" i="152"/>
  <c r="B177" i="152"/>
  <c r="G140" i="152" l="1"/>
  <c r="G190" i="152"/>
  <c r="G90" i="152"/>
  <c r="BA30" i="152" l="1"/>
  <c r="BC176" i="153" l="1"/>
  <c r="BF176" i="153" s="1"/>
  <c r="BC173" i="153"/>
  <c r="BF173" i="153" s="1"/>
  <c r="BC170" i="153"/>
  <c r="BF170" i="153" s="1"/>
  <c r="BC167" i="153"/>
  <c r="BF167" i="153" s="1"/>
  <c r="BC164" i="153"/>
  <c r="BF164" i="153" s="1"/>
  <c r="BC161" i="153"/>
  <c r="BF161" i="153" s="1"/>
  <c r="BC158" i="153"/>
  <c r="BF158" i="153" s="1"/>
  <c r="BC155" i="153"/>
  <c r="BF155" i="153" s="1"/>
  <c r="BC152" i="153"/>
  <c r="BF152" i="153" s="1"/>
  <c r="BC149" i="153"/>
  <c r="BF149" i="153" s="1"/>
  <c r="BC129" i="153"/>
  <c r="BF129" i="153" s="1"/>
  <c r="BC126" i="153"/>
  <c r="BF126" i="153" s="1"/>
  <c r="BC123" i="153"/>
  <c r="BF123" i="153" s="1"/>
  <c r="BC120" i="153"/>
  <c r="BF120" i="153" s="1"/>
  <c r="BC117" i="153"/>
  <c r="BF117" i="153" s="1"/>
  <c r="BC114" i="153"/>
  <c r="BF114" i="153" s="1"/>
  <c r="BC111" i="153"/>
  <c r="BF111" i="153" s="1"/>
  <c r="BC108" i="153"/>
  <c r="BF108" i="153" s="1"/>
  <c r="BC105" i="153"/>
  <c r="BF105" i="153" s="1"/>
  <c r="BC102" i="153"/>
  <c r="BF102" i="153" s="1"/>
  <c r="BC82" i="153"/>
  <c r="BF82" i="153" s="1"/>
  <c r="BC79" i="153"/>
  <c r="BF79" i="153" s="1"/>
  <c r="BC76" i="153"/>
  <c r="BF76" i="153" s="1"/>
  <c r="BC73" i="153"/>
  <c r="BF73" i="153" s="1"/>
  <c r="BC70" i="153"/>
  <c r="BF70" i="153" s="1"/>
  <c r="BC67" i="153"/>
  <c r="BF67" i="153" s="1"/>
  <c r="BC64" i="153"/>
  <c r="BF64" i="153" s="1"/>
  <c r="BC61" i="153"/>
  <c r="BF61" i="153" s="1"/>
  <c r="BC58" i="153"/>
  <c r="BF58" i="153" s="1"/>
  <c r="BC55" i="153"/>
  <c r="BF55" i="153" s="1"/>
  <c r="BC36" i="153"/>
  <c r="BC33" i="153"/>
  <c r="BF33" i="153" s="1"/>
  <c r="BC30" i="153"/>
  <c r="BF30" i="153" s="1"/>
  <c r="BC27" i="153"/>
  <c r="BF27" i="153" s="1"/>
  <c r="BC24" i="153"/>
  <c r="BF24" i="153" s="1"/>
  <c r="BC21" i="153"/>
  <c r="BF21" i="153" s="1"/>
  <c r="BC18" i="153"/>
  <c r="BF18" i="153" s="1"/>
  <c r="BC15" i="153"/>
  <c r="BF15" i="153" s="1"/>
  <c r="AN12" i="153"/>
  <c r="BC12" i="153" s="1"/>
  <c r="BF12" i="153" s="1"/>
  <c r="BJ188" i="152" l="1"/>
  <c r="BA183" i="152"/>
  <c r="BD183" i="152" s="1"/>
  <c r="B183" i="152"/>
  <c r="BA180" i="152"/>
  <c r="BD180" i="152" s="1"/>
  <c r="B180" i="152"/>
  <c r="BA177" i="152"/>
  <c r="BD177" i="152" s="1"/>
  <c r="BA174" i="152"/>
  <c r="BD174" i="152" s="1"/>
  <c r="B174" i="152"/>
  <c r="BA171" i="152"/>
  <c r="BD171" i="152" s="1"/>
  <c r="B171" i="152"/>
  <c r="BA168" i="152"/>
  <c r="BD168" i="152" s="1"/>
  <c r="B168" i="152"/>
  <c r="BA165" i="152"/>
  <c r="BD165" i="152" s="1"/>
  <c r="B165" i="152"/>
  <c r="BA162" i="152"/>
  <c r="BD162" i="152" s="1"/>
  <c r="B162" i="152"/>
  <c r="BA159" i="152"/>
  <c r="BD159" i="152" s="1"/>
  <c r="B159" i="152"/>
  <c r="AJ140" i="152"/>
  <c r="BA133" i="152"/>
  <c r="BD133" i="152" s="1"/>
  <c r="B133" i="152"/>
  <c r="BA130" i="152"/>
  <c r="BD130" i="152" s="1"/>
  <c r="B130" i="152"/>
  <c r="BA127" i="152"/>
  <c r="BD127" i="152" s="1"/>
  <c r="B127" i="152"/>
  <c r="BA124" i="152"/>
  <c r="BD124" i="152" s="1"/>
  <c r="B124" i="152"/>
  <c r="BA121" i="152"/>
  <c r="BD121" i="152" s="1"/>
  <c r="B121" i="152"/>
  <c r="BA118" i="152"/>
  <c r="BD118" i="152" s="1"/>
  <c r="B118" i="152"/>
  <c r="BA115" i="152"/>
  <c r="BD115" i="152" s="1"/>
  <c r="B115" i="152"/>
  <c r="BA112" i="152"/>
  <c r="BD112" i="152" s="1"/>
  <c r="B112" i="152"/>
  <c r="BA109" i="152"/>
  <c r="BD109" i="152" s="1"/>
  <c r="B109" i="152"/>
  <c r="AJ90" i="152"/>
  <c r="BA83" i="152"/>
  <c r="BD83" i="152" s="1"/>
  <c r="B83" i="152"/>
  <c r="BA80" i="152"/>
  <c r="BD80" i="152" s="1"/>
  <c r="B80" i="152"/>
  <c r="BA77" i="152"/>
  <c r="BD77" i="152" s="1"/>
  <c r="B77" i="152"/>
  <c r="BA74" i="152"/>
  <c r="BD74" i="152" s="1"/>
  <c r="B74" i="152"/>
  <c r="BA71" i="152"/>
  <c r="BD71" i="152" s="1"/>
  <c r="B71" i="152"/>
  <c r="BA68" i="152"/>
  <c r="BD68" i="152" s="1"/>
  <c r="B68" i="152"/>
  <c r="BA65" i="152"/>
  <c r="BD65" i="152" s="1"/>
  <c r="B65" i="152"/>
  <c r="BA62" i="152"/>
  <c r="BD62" i="152" s="1"/>
  <c r="B62" i="152"/>
  <c r="BA59" i="152"/>
  <c r="BD59" i="152" s="1"/>
  <c r="B59" i="152"/>
  <c r="BA36" i="152"/>
  <c r="BD36" i="152" s="1"/>
  <c r="B36" i="152"/>
  <c r="BA33" i="152"/>
  <c r="BD33" i="152" s="1"/>
  <c r="B33" i="152"/>
  <c r="BD30" i="152"/>
  <c r="B30" i="152"/>
  <c r="BA27" i="152"/>
  <c r="BD27" i="152" s="1"/>
  <c r="B27" i="152"/>
  <c r="BA24" i="152"/>
  <c r="BD24" i="152" s="1"/>
  <c r="B24" i="152"/>
  <c r="BA21" i="152"/>
  <c r="BD21" i="152" s="1"/>
  <c r="B21" i="152"/>
  <c r="BA18" i="152"/>
  <c r="BD18" i="152" s="1"/>
  <c r="B18" i="152"/>
  <c r="BA15" i="152"/>
  <c r="AL12" i="152"/>
  <c r="BA12" i="152" s="1"/>
  <c r="BD12" i="152" s="1"/>
  <c r="BD15" i="152" l="1"/>
  <c r="AF90" i="152"/>
  <c r="BJ90" i="152"/>
  <c r="BJ190" i="152"/>
  <c r="AJ190" i="152"/>
  <c r="AF190" i="152"/>
  <c r="AF140" i="152"/>
  <c r="BA90" i="152" l="1"/>
  <c r="AD90" i="152"/>
  <c r="AO90" i="152"/>
  <c r="BD90" i="152"/>
  <c r="AH90" i="152"/>
  <c r="U33" i="95" l="1"/>
  <c r="U32" i="95"/>
  <c r="U34" i="95"/>
  <c r="J37" i="95"/>
  <c r="AG32" i="95"/>
  <c r="AB32" i="95"/>
  <c r="Y12" i="95" l="1"/>
  <c r="Y10" i="95"/>
  <c r="U34" i="142" l="1"/>
  <c r="U35" i="95"/>
  <c r="U36" i="95" s="1"/>
  <c r="Y10" i="142"/>
  <c r="U32" i="142" l="1"/>
  <c r="U33" i="142"/>
  <c r="AB33" i="142" s="1"/>
  <c r="AG34" i="95" l="1"/>
  <c r="AB33" i="95"/>
  <c r="AG33" i="95" s="1"/>
  <c r="AG33" i="142"/>
  <c r="U35" i="142"/>
  <c r="AB34" i="142"/>
  <c r="Y13" i="95" l="1"/>
  <c r="Y13" i="142"/>
  <c r="Y12" i="142"/>
  <c r="AB35" i="142" l="1"/>
  <c r="H44" i="142"/>
  <c r="U42" i="142"/>
  <c r="U45" i="142" s="1"/>
  <c r="J42" i="142"/>
  <c r="J45" i="142" s="1"/>
  <c r="AB41" i="142"/>
  <c r="AG41" i="142" s="1"/>
  <c r="AB40" i="142"/>
  <c r="AG40" i="142" s="1"/>
  <c r="AB39" i="142"/>
  <c r="AG39" i="142" s="1"/>
  <c r="AB38" i="142"/>
  <c r="J37" i="142"/>
  <c r="U42" i="95"/>
  <c r="AG46" i="95"/>
  <c r="H44" i="95"/>
  <c r="J42" i="95"/>
  <c r="J45" i="95" s="1"/>
  <c r="AG45" i="95" s="1"/>
  <c r="AG41" i="95"/>
  <c r="AB41" i="95"/>
  <c r="AG40" i="95"/>
  <c r="AB40" i="95"/>
  <c r="AG39" i="95"/>
  <c r="AB39" i="95"/>
  <c r="AG38" i="95"/>
  <c r="AB38" i="95"/>
  <c r="AB35" i="95"/>
  <c r="AB34" i="95"/>
  <c r="AB42" i="142" l="1"/>
  <c r="U46" i="95"/>
  <c r="AB46" i="95" s="1"/>
  <c r="U45" i="95"/>
  <c r="J44" i="142"/>
  <c r="AG38" i="142"/>
  <c r="U46" i="142"/>
  <c r="AB46" i="142" s="1"/>
  <c r="AG46" i="142" s="1"/>
  <c r="AB45" i="142"/>
  <c r="AG45" i="142" s="1"/>
  <c r="AG10" i="142"/>
  <c r="AB42" i="95"/>
  <c r="AB45" i="95"/>
  <c r="AB36" i="95"/>
  <c r="J44" i="95"/>
  <c r="AB36" i="142"/>
  <c r="AG34" i="142" s="1"/>
  <c r="U36" i="142"/>
  <c r="U37" i="142" s="1"/>
  <c r="AB32" i="142"/>
  <c r="AG11" i="142" l="1"/>
  <c r="AB37" i="142"/>
  <c r="AG32" i="142"/>
  <c r="AA58" i="101" l="1"/>
  <c r="Y58" i="101"/>
  <c r="W58" i="101"/>
  <c r="U58" i="101"/>
  <c r="S58" i="101"/>
  <c r="Q58" i="101"/>
  <c r="O58" i="101"/>
  <c r="M58" i="101"/>
  <c r="K58" i="101"/>
  <c r="I58" i="101"/>
  <c r="G58" i="101"/>
  <c r="E58" i="101"/>
  <c r="AE57" i="101"/>
  <c r="AC57" i="101"/>
  <c r="AE56" i="101"/>
  <c r="AC56" i="101"/>
  <c r="AE55" i="101"/>
  <c r="AC55" i="101"/>
  <c r="AE54" i="101"/>
  <c r="AC54" i="101"/>
  <c r="AE53" i="101"/>
  <c r="AC53" i="101"/>
  <c r="AE52" i="101"/>
  <c r="AC52" i="101"/>
  <c r="AE51" i="101"/>
  <c r="AC51" i="101"/>
  <c r="AE50" i="101"/>
  <c r="AC50" i="101"/>
  <c r="AE49" i="101"/>
  <c r="AC49" i="101"/>
  <c r="AE48" i="101"/>
  <c r="AC48" i="101"/>
  <c r="AE47" i="101"/>
  <c r="AC47" i="101"/>
  <c r="AE46" i="101"/>
  <c r="AC46" i="101"/>
  <c r="AA33" i="101"/>
  <c r="Y33" i="101"/>
  <c r="W33" i="101"/>
  <c r="U33" i="101"/>
  <c r="S33" i="101"/>
  <c r="Q33" i="101"/>
  <c r="O33" i="101"/>
  <c r="M33" i="101"/>
  <c r="K33" i="101"/>
  <c r="I33" i="101"/>
  <c r="G33" i="101"/>
  <c r="E33" i="101"/>
  <c r="AE32" i="101"/>
  <c r="AC32" i="101"/>
  <c r="AE31" i="101"/>
  <c r="AC31" i="101"/>
  <c r="AE30" i="101"/>
  <c r="AC30" i="101"/>
  <c r="AE29" i="101"/>
  <c r="AC29" i="101"/>
  <c r="AE28" i="101"/>
  <c r="AC28" i="101"/>
  <c r="AE27" i="101"/>
  <c r="AC27" i="101"/>
  <c r="AE26" i="101"/>
  <c r="AC26" i="101"/>
  <c r="AE25" i="101"/>
  <c r="AC25" i="101"/>
  <c r="AE24" i="101"/>
  <c r="AC24" i="101"/>
  <c r="AE23" i="101"/>
  <c r="AC23" i="101"/>
  <c r="AE22" i="101"/>
  <c r="AC22" i="101"/>
  <c r="AE21" i="101"/>
  <c r="AC21" i="101"/>
  <c r="AG22" i="101" l="1"/>
  <c r="AG24" i="101"/>
  <c r="AG26" i="101"/>
  <c r="AG28" i="101"/>
  <c r="AG30" i="101"/>
  <c r="AG32" i="101"/>
  <c r="AG47" i="101"/>
  <c r="AG49" i="101"/>
  <c r="AG51" i="101"/>
  <c r="AG53" i="101"/>
  <c r="AG55" i="101"/>
  <c r="AG57" i="101"/>
  <c r="AG23" i="101"/>
  <c r="AG25" i="101"/>
  <c r="AG27" i="101"/>
  <c r="AG29" i="101"/>
  <c r="AG31" i="101"/>
  <c r="AG48" i="101"/>
  <c r="AG50" i="101"/>
  <c r="AG52" i="101"/>
  <c r="AG54" i="101"/>
  <c r="AG56" i="101"/>
  <c r="AE58" i="101"/>
  <c r="AC34" i="101"/>
  <c r="AC59" i="101"/>
  <c r="AE33" i="101"/>
  <c r="AG46" i="101"/>
  <c r="AG21" i="101"/>
  <c r="AG58" i="101" l="1"/>
  <c r="AG33" i="101"/>
  <c r="U37" i="95"/>
  <c r="AB37" i="95"/>
  <c r="AI10" i="95"/>
  <c r="AI11" i="95"/>
</calcChain>
</file>

<file path=xl/comments1.xml><?xml version="1.0" encoding="utf-8"?>
<comments xmlns="http://schemas.openxmlformats.org/spreadsheetml/2006/main">
  <authors>
    <author>Administrator</author>
    <author>soramimi69</author>
  </authors>
  <commentList>
    <comment ref="H10" authorId="0" shapeId="0">
      <text>
        <r>
          <rPr>
            <b/>
            <sz val="9"/>
            <color indexed="81"/>
            <rFont val="MS P ゴシック"/>
            <family val="3"/>
            <charset val="128"/>
          </rPr>
          <t>幼保連携と順番が違うので、統一したい（金城）
幼保の順番：
HP
メールアドレス</t>
        </r>
      </text>
    </comment>
    <comment ref="Q29" authorId="1" shapeId="0">
      <text>
        <r>
          <rPr>
            <sz val="9"/>
            <color indexed="81"/>
            <rFont val="ＭＳ Ｐ明朝"/>
            <family val="1"/>
            <charset val="128"/>
          </rPr>
          <t>監査調書提出月の初日現在を記入すること。</t>
        </r>
      </text>
    </comment>
    <comment ref="Q31" authorId="1" shapeId="0">
      <text>
        <r>
          <rPr>
            <sz val="9"/>
            <color indexed="81"/>
            <rFont val="ＭＳ Ｐ明朝"/>
            <family val="1"/>
            <charset val="128"/>
          </rPr>
          <t>監査調書提出月の初日現在を記入すること（現員ではありません）</t>
        </r>
      </text>
    </comment>
    <comment ref="Q33" authorId="1" shapeId="0">
      <text>
        <r>
          <rPr>
            <sz val="9"/>
            <color indexed="81"/>
            <rFont val="ＭＳ Ｐ明朝"/>
            <family val="1"/>
            <charset val="128"/>
          </rPr>
          <t>前年度末現在の認可定員</t>
        </r>
      </text>
    </comment>
  </commentList>
</comments>
</file>

<file path=xl/comments10.xml><?xml version="1.0" encoding="utf-8"?>
<comments xmlns="http://schemas.openxmlformats.org/spreadsheetml/2006/main">
  <authors>
    <author>soramimi69</author>
    <author>沖縄県</author>
  </authors>
  <commentList>
    <comment ref="BG12" authorId="0" shapeId="0">
      <text>
        <r>
          <rPr>
            <sz val="9"/>
            <color indexed="81"/>
            <rFont val="ＭＳ ゴシック"/>
            <family val="3"/>
            <charset val="128"/>
          </rPr>
          <t>時間単位の年休取得については切り捨て
15日４時間→15
15日６時間→15</t>
        </r>
      </text>
    </comment>
    <comment ref="BG14" authorId="1" shapeId="0">
      <text>
        <r>
          <rPr>
            <sz val="9"/>
            <color indexed="81"/>
            <rFont val="MS P ゴシック"/>
            <family val="3"/>
            <charset val="128"/>
          </rPr>
          <t xml:space="preserve">繰り越し分含む。
</t>
        </r>
      </text>
    </comment>
  </commentList>
</comments>
</file>

<file path=xl/comments11.xml><?xml version="1.0" encoding="utf-8"?>
<comments xmlns="http://schemas.openxmlformats.org/spreadsheetml/2006/main">
  <authors>
    <author>soramimi69</author>
    <author>沖縄県</author>
  </authors>
  <commentList>
    <comment ref="BI12" authorId="0" shapeId="0">
      <text>
        <r>
          <rPr>
            <sz val="9"/>
            <color indexed="81"/>
            <rFont val="ＭＳ ゴシック"/>
            <family val="3"/>
            <charset val="128"/>
          </rPr>
          <t>時間単位の年休取得については切り捨て
15日４時間→15
15日６時間→15</t>
        </r>
      </text>
    </comment>
    <comment ref="BI14" authorId="1" shapeId="0">
      <text>
        <r>
          <rPr>
            <sz val="9"/>
            <color indexed="81"/>
            <rFont val="MS P ゴシック"/>
            <family val="3"/>
            <charset val="128"/>
          </rPr>
          <t xml:space="preserve">繰り越し分含む。
</t>
        </r>
      </text>
    </comment>
  </commentList>
</comments>
</file>

<file path=xl/comments12.xml><?xml version="1.0" encoding="utf-8"?>
<comments xmlns="http://schemas.openxmlformats.org/spreadsheetml/2006/main">
  <authors>
    <author>soramimi69</author>
    <author>沖縄県</author>
  </authors>
  <commentList>
    <comment ref="BD12" authorId="0" shapeId="0">
      <text>
        <r>
          <rPr>
            <sz val="9"/>
            <color indexed="81"/>
            <rFont val="ＭＳ ゴシック"/>
            <family val="3"/>
            <charset val="128"/>
          </rPr>
          <t>時間単位の年休取得については切り捨て
15日４時間 → 15
15日５時間 → 15</t>
        </r>
      </text>
    </comment>
    <comment ref="G14" authorId="0" shapeId="0">
      <text>
        <r>
          <rPr>
            <sz val="9"/>
            <color indexed="81"/>
            <rFont val="ＭＳ Ｐ明朝"/>
            <family val="1"/>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text>
    </comment>
    <comment ref="BD14" authorId="1" shapeId="0">
      <text>
        <r>
          <rPr>
            <sz val="9"/>
            <color indexed="81"/>
            <rFont val="MS P ゴシック"/>
            <family val="3"/>
            <charset val="128"/>
          </rPr>
          <t xml:space="preserve">繰り越し分含む。
</t>
        </r>
      </text>
    </comment>
    <comment ref="AG15" authorId="1" shapeId="0">
      <text>
        <r>
          <rPr>
            <b/>
            <sz val="9"/>
            <color indexed="10"/>
            <rFont val="ＭＳ Ｐゴシック"/>
            <family val="3"/>
            <charset val="128"/>
          </rPr>
          <t>※日給・時給の場合：時給・日給を月額に換算した金額を入力</t>
        </r>
      </text>
    </comment>
    <comment ref="AH17" authorId="1" shapeId="0">
      <text>
        <r>
          <rPr>
            <b/>
            <sz val="9"/>
            <color indexed="10"/>
            <rFont val="ＭＳ Ｐゴシック"/>
            <family val="3"/>
            <charset val="128"/>
          </rPr>
          <t>※日給・時給の場合：日給額・時給額を入力</t>
        </r>
      </text>
    </comment>
    <comment ref="AG63" authorId="1" shapeId="0">
      <text>
        <r>
          <rPr>
            <b/>
            <sz val="9"/>
            <color indexed="10"/>
            <rFont val="ＭＳ Ｐゴシック"/>
            <family val="3"/>
            <charset val="128"/>
          </rPr>
          <t>※日給・時給の場合：時給・日給を月額に換算した金額を入力</t>
        </r>
      </text>
    </comment>
    <comment ref="AH65" authorId="1" shapeId="0">
      <text>
        <r>
          <rPr>
            <b/>
            <sz val="9"/>
            <color indexed="10"/>
            <rFont val="ＭＳ Ｐゴシック"/>
            <family val="3"/>
            <charset val="128"/>
          </rPr>
          <t>※日給・時給の場合：日給額・時給額を入力</t>
        </r>
      </text>
    </comment>
    <comment ref="AG113" authorId="1" shapeId="0">
      <text>
        <r>
          <rPr>
            <b/>
            <sz val="9"/>
            <color indexed="10"/>
            <rFont val="ＭＳ Ｐゴシック"/>
            <family val="3"/>
            <charset val="128"/>
          </rPr>
          <t>※日給・時給の場合：時給・日給を月額に換算した金額を入力</t>
        </r>
      </text>
    </comment>
    <comment ref="AH115" authorId="1" shapeId="0">
      <text>
        <r>
          <rPr>
            <b/>
            <sz val="9"/>
            <color indexed="10"/>
            <rFont val="ＭＳ Ｐゴシック"/>
            <family val="3"/>
            <charset val="128"/>
          </rPr>
          <t>※日給・時給の場合：日給額・時給額を入力</t>
        </r>
      </text>
    </comment>
    <comment ref="AG163" authorId="1" shapeId="0">
      <text>
        <r>
          <rPr>
            <b/>
            <sz val="9"/>
            <color indexed="10"/>
            <rFont val="ＭＳ Ｐゴシック"/>
            <family val="3"/>
            <charset val="128"/>
          </rPr>
          <t>※日給・時給の場合：時給・日給を月額に換算した金額を入力</t>
        </r>
      </text>
    </comment>
    <comment ref="AH165" authorId="1" shapeId="0">
      <text>
        <r>
          <rPr>
            <b/>
            <sz val="9"/>
            <color indexed="10"/>
            <rFont val="ＭＳ Ｐゴシック"/>
            <family val="3"/>
            <charset val="128"/>
          </rPr>
          <t>※日給・時給の場合：日給額・時給額を入力</t>
        </r>
      </text>
    </comment>
  </commentList>
</comments>
</file>

<file path=xl/comments13.xml><?xml version="1.0" encoding="utf-8"?>
<comments xmlns="http://schemas.openxmlformats.org/spreadsheetml/2006/main">
  <authors>
    <author>soramimi69</author>
    <author>沖縄県</author>
  </authors>
  <commentList>
    <comment ref="BF12" authorId="0" shapeId="0">
      <text>
        <r>
          <rPr>
            <sz val="9"/>
            <color indexed="81"/>
            <rFont val="ＭＳ ゴシック"/>
            <family val="3"/>
            <charset val="128"/>
          </rPr>
          <t>時間単位の年休取得については切り捨て
15日４時間 → 15
15日５時間 → 15</t>
        </r>
      </text>
    </comment>
    <comment ref="F14" authorId="0" shapeId="0">
      <text>
        <r>
          <rPr>
            <sz val="9"/>
            <color indexed="81"/>
            <rFont val="ＭＳ Ｐ明朝"/>
            <family val="1"/>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text>
    </comment>
    <comment ref="BF14" authorId="1" shapeId="0">
      <text>
        <r>
          <rPr>
            <sz val="9"/>
            <color indexed="81"/>
            <rFont val="MS P ゴシック"/>
            <family val="3"/>
            <charset val="128"/>
          </rPr>
          <t xml:space="preserve">繰り越し分含む。
</t>
        </r>
      </text>
    </comment>
    <comment ref="AI15" authorId="1" shapeId="0">
      <text>
        <r>
          <rPr>
            <b/>
            <sz val="9"/>
            <color indexed="10"/>
            <rFont val="ＭＳ Ｐゴシック"/>
            <family val="3"/>
            <charset val="128"/>
          </rPr>
          <t>※日給・時給の場合：時給・日給を月額に換算した金額を入力</t>
        </r>
      </text>
    </comment>
    <comment ref="AJ17" authorId="1" shapeId="0">
      <text>
        <r>
          <rPr>
            <b/>
            <sz val="9"/>
            <color indexed="10"/>
            <rFont val="ＭＳ Ｐゴシック"/>
            <family val="3"/>
            <charset val="128"/>
          </rPr>
          <t>※日給・時給の場合：日給額・時給額を入力</t>
        </r>
      </text>
    </comment>
    <comment ref="AI55" authorId="1" shapeId="0">
      <text>
        <r>
          <rPr>
            <b/>
            <sz val="9"/>
            <color indexed="10"/>
            <rFont val="ＭＳ Ｐゴシック"/>
            <family val="3"/>
            <charset val="128"/>
          </rPr>
          <t>※日給・時給の場合：時給・日給を月額に換算した金額を入力</t>
        </r>
      </text>
    </comment>
    <comment ref="AJ57" authorId="1" shapeId="0">
      <text>
        <r>
          <rPr>
            <b/>
            <sz val="9"/>
            <color indexed="10"/>
            <rFont val="ＭＳ Ｐゴシック"/>
            <family val="3"/>
            <charset val="128"/>
          </rPr>
          <t>※日給・時給の場合：日給額・時給額を入力</t>
        </r>
      </text>
    </comment>
    <comment ref="AI102" authorId="1" shapeId="0">
      <text>
        <r>
          <rPr>
            <b/>
            <sz val="9"/>
            <color indexed="10"/>
            <rFont val="ＭＳ Ｐゴシック"/>
            <family val="3"/>
            <charset val="128"/>
          </rPr>
          <t>※日給・時給の場合：時給・日給を月額に換算した金額を入力</t>
        </r>
      </text>
    </comment>
    <comment ref="AJ104" authorId="1" shapeId="0">
      <text>
        <r>
          <rPr>
            <b/>
            <sz val="9"/>
            <color indexed="10"/>
            <rFont val="ＭＳ Ｐゴシック"/>
            <family val="3"/>
            <charset val="128"/>
          </rPr>
          <t>※日給・時給の場合：日給額・時給額を入力</t>
        </r>
      </text>
    </comment>
    <comment ref="AI149" authorId="1" shapeId="0">
      <text>
        <r>
          <rPr>
            <b/>
            <sz val="9"/>
            <color indexed="10"/>
            <rFont val="ＭＳ Ｐゴシック"/>
            <family val="3"/>
            <charset val="128"/>
          </rPr>
          <t>※日給・時給の場合：時給・日給を月額に換算した金額を入力</t>
        </r>
      </text>
    </comment>
    <comment ref="AJ151" authorId="1" shapeId="0">
      <text>
        <r>
          <rPr>
            <b/>
            <sz val="9"/>
            <color indexed="10"/>
            <rFont val="ＭＳ Ｐゴシック"/>
            <family val="3"/>
            <charset val="128"/>
          </rPr>
          <t>※日給・時給の場合：日給額・時給額を入力</t>
        </r>
      </text>
    </comment>
  </commentList>
</comments>
</file>

<file path=xl/comments2.xml><?xml version="1.0" encoding="utf-8"?>
<comments xmlns="http://schemas.openxmlformats.org/spreadsheetml/2006/main">
  <authors>
    <author>沖縄県</author>
  </authors>
  <commentList>
    <comment ref="X60" authorId="0" shapeId="0">
      <text>
        <r>
          <rPr>
            <b/>
            <sz val="9"/>
            <color indexed="81"/>
            <rFont val="ＭＳ Ｐゴシック"/>
            <family val="3"/>
            <charset val="128"/>
          </rPr>
          <t>労基署による受領日付のあるもの</t>
        </r>
      </text>
    </comment>
    <comment ref="X62" authorId="0" shapeId="0">
      <text>
        <r>
          <rPr>
            <b/>
            <sz val="9"/>
            <color indexed="81"/>
            <rFont val="ＭＳ Ｐゴシック"/>
            <family val="3"/>
            <charset val="128"/>
          </rPr>
          <t>労基署による受領日付のあるもの</t>
        </r>
      </text>
    </comment>
  </commentList>
</comments>
</file>

<file path=xl/comments3.xml><?xml version="1.0" encoding="utf-8"?>
<comments xmlns="http://schemas.openxmlformats.org/spreadsheetml/2006/main">
  <authors>
    <author>soramimi69</author>
    <author>沖縄県</author>
  </authors>
  <commentList>
    <comment ref="N7"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 ref="K10" authorId="1" shapeId="0">
      <text>
        <r>
          <rPr>
            <sz val="9"/>
            <color indexed="81"/>
            <rFont val="MS P ゴシック"/>
            <family val="3"/>
            <charset val="128"/>
          </rPr>
          <t>※２
１歳児のうち、監査調書提出月初日現在で満２歳に到達した児童数を再掲すること</t>
        </r>
      </text>
    </comment>
    <comment ref="U33" authorId="1" shapeId="0">
      <text>
        <r>
          <rPr>
            <b/>
            <sz val="11"/>
            <color indexed="81"/>
            <rFont val="MS P ゴシック"/>
            <family val="3"/>
            <charset val="128"/>
          </rPr>
          <t>保育所運営№6‐5⑴③
4月の1歳児合計とリンク</t>
        </r>
      </text>
    </comment>
  </commentList>
</comments>
</file>

<file path=xl/comments4.xml><?xml version="1.0" encoding="utf-8"?>
<comments xmlns="http://schemas.openxmlformats.org/spreadsheetml/2006/main">
  <authors>
    <author>soramimi69</author>
    <author>沖縄県</author>
  </authors>
  <commentList>
    <comment ref="N7"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 ref="K10" authorId="1" shapeId="0">
      <text>
        <r>
          <rPr>
            <sz val="9"/>
            <color indexed="81"/>
            <rFont val="MS P ゴシック"/>
            <family val="3"/>
            <charset val="128"/>
          </rPr>
          <t>※２
１歳児のうち、監査調書提出月初日現在で満２歳に到達した児童数を再掲すること</t>
        </r>
      </text>
    </comment>
    <comment ref="U33" authorId="1" shapeId="0">
      <text>
        <r>
          <rPr>
            <b/>
            <sz val="11"/>
            <color indexed="81"/>
            <rFont val="MS P ゴシック"/>
            <family val="3"/>
            <charset val="128"/>
          </rPr>
          <t>保育所運営№6‐5⑴③
4月の1歳児合計とリンク</t>
        </r>
      </text>
    </comment>
  </commentList>
</comments>
</file>

<file path=xl/comments5.xml><?xml version="1.0" encoding="utf-8"?>
<comments xmlns="http://schemas.openxmlformats.org/spreadsheetml/2006/main">
  <authors>
    <author>soramimi69</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BE25" authorId="0" shapeId="0">
      <text>
        <r>
          <rPr>
            <sz val="9"/>
            <color indexed="81"/>
            <rFont val="ＭＳ Ｐ明朝"/>
            <family val="1"/>
            <charset val="128"/>
          </rPr>
          <t>正規職員就業規則に定める所定労働時間を入力</t>
        </r>
      </text>
    </comment>
    <comment ref="BQ25" authorId="0" shapeId="0">
      <text>
        <r>
          <rPr>
            <sz val="9"/>
            <color indexed="81"/>
            <rFont val="ＭＳ Ｐ明朝"/>
            <family val="1"/>
            <charset val="128"/>
          </rPr>
          <t>正規職員就業規則に定める所定労働時間を入力</t>
        </r>
      </text>
    </comment>
    <comment ref="BA27" authorId="1" shapeId="0">
      <text>
        <r>
          <rPr>
            <sz val="9"/>
            <color indexed="81"/>
            <rFont val="ＭＳ Ｐ明朝"/>
            <family val="1"/>
            <charset val="128"/>
          </rPr>
          <t>保育士カウントの看護師等を含む</t>
        </r>
      </text>
    </comment>
    <comment ref="BM27" authorId="1" shapeId="0">
      <text>
        <r>
          <rPr>
            <sz val="9"/>
            <color indexed="81"/>
            <rFont val="ＭＳ Ｐ明朝"/>
            <family val="1"/>
            <charset val="128"/>
          </rPr>
          <t>保育士カウントの看護師等を含む</t>
        </r>
      </text>
    </comment>
    <comment ref="BE29" authorId="0" shapeId="0">
      <text>
        <r>
          <rPr>
            <sz val="9"/>
            <color indexed="81"/>
            <rFont val="ＭＳ Ｐゴシック"/>
            <family val="3"/>
            <charset val="128"/>
          </rPr>
          <t>式が入っています。</t>
        </r>
      </text>
    </comment>
    <comment ref="BQ29" authorId="0" shapeId="0">
      <text>
        <r>
          <rPr>
            <sz val="9"/>
            <color indexed="81"/>
            <rFont val="ＭＳ Ｐゴシック"/>
            <family val="3"/>
            <charset val="128"/>
          </rPr>
          <t>式が入っています。</t>
        </r>
      </text>
    </comment>
    <comment ref="T70"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72" authorId="1" shapeId="0">
      <text>
        <r>
          <rPr>
            <sz val="9"/>
            <color indexed="81"/>
            <rFont val="ＭＳ Ｐ明朝"/>
            <family val="1"/>
            <charset val="128"/>
          </rPr>
          <t>中心園、分園それぞれに適用</t>
        </r>
      </text>
    </comment>
    <comment ref="T74" authorId="1" shapeId="0">
      <text>
        <r>
          <rPr>
            <sz val="9"/>
            <color indexed="81"/>
            <rFont val="ＭＳ Ｐ明朝"/>
            <family val="1"/>
            <charset val="128"/>
          </rPr>
          <t>適用の場合、中心園に1を計上してください。</t>
        </r>
      </text>
    </comment>
    <comment ref="T78" authorId="1" shapeId="0">
      <text>
        <r>
          <rPr>
            <sz val="9"/>
            <color indexed="81"/>
            <rFont val="ＭＳ Ｐ明朝"/>
            <family val="1"/>
            <charset val="128"/>
          </rPr>
          <t>分園設置の保育所の場合は、中心園、分園それぞれに加配1です。</t>
        </r>
      </text>
    </comment>
  </commentList>
</comments>
</file>

<file path=xl/comments6.xml><?xml version="1.0" encoding="utf-8"?>
<comments xmlns="http://schemas.openxmlformats.org/spreadsheetml/2006/main">
  <authors>
    <author>soramimi69</author>
    <author>沖縄県</author>
  </authors>
  <commentList>
    <comment ref="BA31" authorId="0" shapeId="0">
      <text>
        <r>
          <rPr>
            <sz val="9"/>
            <color indexed="81"/>
            <rFont val="ＭＳ Ｐ明朝"/>
            <family val="1"/>
            <charset val="128"/>
          </rPr>
          <t>正規職員就業規則に定める所定労働時間を入力</t>
        </r>
      </text>
    </comment>
    <comment ref="BM31" authorId="0" shapeId="0">
      <text>
        <r>
          <rPr>
            <sz val="9"/>
            <color indexed="81"/>
            <rFont val="ＭＳ Ｐ明朝"/>
            <family val="1"/>
            <charset val="128"/>
          </rPr>
          <t>正規職員就業規則に定める所定労働時間を入力</t>
        </r>
      </text>
    </comment>
    <comment ref="AW33" authorId="1" shapeId="0">
      <text>
        <r>
          <rPr>
            <sz val="9"/>
            <color indexed="81"/>
            <rFont val="ＭＳ Ｐ明朝"/>
            <family val="1"/>
            <charset val="128"/>
          </rPr>
          <t>保育士カウントの看護師等を含む</t>
        </r>
      </text>
    </comment>
    <comment ref="BI33" authorId="1" shapeId="0">
      <text>
        <r>
          <rPr>
            <sz val="9"/>
            <color indexed="81"/>
            <rFont val="ＭＳ Ｐ明朝"/>
            <family val="1"/>
            <charset val="128"/>
          </rPr>
          <t>保育士カウントの看護師等を含む</t>
        </r>
      </text>
    </comment>
    <comment ref="BA35" authorId="0" shapeId="0">
      <text>
        <r>
          <rPr>
            <sz val="9"/>
            <color indexed="81"/>
            <rFont val="ＭＳ Ｐゴシック"/>
            <family val="3"/>
            <charset val="128"/>
          </rPr>
          <t>式が入っています。</t>
        </r>
      </text>
    </comment>
    <comment ref="BM35" authorId="0" shapeId="0">
      <text>
        <r>
          <rPr>
            <sz val="9"/>
            <color indexed="81"/>
            <rFont val="ＭＳ Ｐゴシック"/>
            <family val="3"/>
            <charset val="128"/>
          </rPr>
          <t>式が入っています。</t>
        </r>
      </text>
    </comment>
    <comment ref="T70" authorId="1" shapeId="0">
      <text>
        <r>
          <rPr>
            <sz val="9"/>
            <color indexed="81"/>
            <rFont val="ＭＳ Ｐ明朝"/>
            <family val="1"/>
            <charset val="128"/>
          </rPr>
          <t>分園設置の保育園は、中心園、分園それぞれの利用定員で適用の可否を判断します。
例）中心園100名、分園30名の場合→中心園0、分園1</t>
        </r>
      </text>
    </comment>
    <comment ref="T72" authorId="1" shapeId="0">
      <text>
        <r>
          <rPr>
            <sz val="9"/>
            <color indexed="81"/>
            <rFont val="ＭＳ Ｐ明朝"/>
            <family val="1"/>
            <charset val="128"/>
          </rPr>
          <t>中心園、分園それぞれに適用。</t>
        </r>
      </text>
    </comment>
    <comment ref="T74" authorId="1" shapeId="0">
      <text>
        <r>
          <rPr>
            <sz val="9"/>
            <color indexed="81"/>
            <rFont val="ＭＳ Ｐ明朝"/>
            <family val="1"/>
            <charset val="128"/>
          </rPr>
          <t>適用の場合、中心園に1を計上してください。</t>
        </r>
      </text>
    </comment>
    <comment ref="T78" authorId="1" shapeId="0">
      <text>
        <r>
          <rPr>
            <sz val="9"/>
            <color indexed="81"/>
            <rFont val="ＭＳ Ｐ明朝"/>
            <family val="1"/>
            <charset val="128"/>
          </rPr>
          <t>分園設置の保育所の場合は、中心園、分園それぞれに加配1です。</t>
        </r>
      </text>
    </comment>
  </commentList>
</comments>
</file>

<file path=xl/comments7.xml><?xml version="1.0" encoding="utf-8"?>
<comments xmlns="http://schemas.openxmlformats.org/spreadsheetml/2006/main">
  <authors>
    <author>沖縄県</author>
    <author>soramimi69</author>
  </authors>
  <commentList>
    <comment ref="V8" authorId="0" shapeId="0">
      <text>
        <r>
          <rPr>
            <sz val="9"/>
            <color indexed="81"/>
            <rFont val="ＭＳ Ｐ明朝"/>
            <family val="1"/>
            <charset val="128"/>
          </rPr>
          <t>障害児保育事業（市町村単独事業）は「その他」に記入すること。</t>
        </r>
      </text>
    </comment>
    <comment ref="F9" authorId="0" shapeId="0">
      <text>
        <r>
          <rPr>
            <sz val="9"/>
            <color indexed="81"/>
            <rFont val="ＭＳ Ｐゴシック"/>
            <family val="3"/>
            <charset val="128"/>
          </rPr>
          <t>特別児童扶養手当支給対象児童を受入れている施設</t>
        </r>
      </text>
    </comment>
    <comment ref="F10" authorId="0" shapeId="0">
      <text>
        <r>
          <rPr>
            <sz val="9"/>
            <color indexed="81"/>
            <rFont val="ＭＳ Ｐゴシック"/>
            <family val="3"/>
            <charset val="128"/>
          </rPr>
          <t>市町村長が認めた障害児を受入れている施設</t>
        </r>
      </text>
    </comment>
    <comment ref="AF20" authorId="1" shapeId="0">
      <text>
        <r>
          <rPr>
            <sz val="9"/>
            <color indexed="10"/>
            <rFont val="ＭＳ Ｐ明朝"/>
            <family val="1"/>
            <charset val="128"/>
          </rPr>
          <t>下記記入要領(ｲ)の常勤保育士の定義①、②に該当する者</t>
        </r>
      </text>
    </comment>
    <comment ref="AG20" authorId="1" shapeId="0">
      <text>
        <r>
          <rPr>
            <sz val="9"/>
            <color indexed="10"/>
            <rFont val="ＭＳ Ｐ明朝"/>
            <family val="1"/>
            <charset val="128"/>
          </rPr>
          <t>下記記入要領（ｲ）の常勤保育士の定義①、②に該当しない者</t>
        </r>
      </text>
    </comment>
    <comment ref="AS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E22"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t>
        </r>
      </text>
    </comment>
    <comment ref="AW24" authorId="1" shapeId="0">
      <text>
        <r>
          <rPr>
            <sz val="9"/>
            <color indexed="81"/>
            <rFont val="ＭＳ Ｐゴシック"/>
            <family val="3"/>
            <charset val="128"/>
          </rPr>
          <t>式が入っています。</t>
        </r>
      </text>
    </comment>
    <comment ref="BI24" authorId="1" shapeId="0">
      <text>
        <r>
          <rPr>
            <sz val="9"/>
            <color indexed="81"/>
            <rFont val="ＭＳ Ｐゴシック"/>
            <family val="3"/>
            <charset val="128"/>
          </rPr>
          <t>式が入っています。</t>
        </r>
      </text>
    </comment>
  </commentList>
</comments>
</file>

<file path=xl/comments8.xml><?xml version="1.0" encoding="utf-8"?>
<comments xmlns="http://schemas.openxmlformats.org/spreadsheetml/2006/main">
  <authors>
    <author>沖縄県</author>
    <author>soramimi69</author>
  </authors>
  <commentList>
    <comment ref="W9" authorId="0" shapeId="0">
      <text>
        <r>
          <rPr>
            <sz val="9"/>
            <color indexed="81"/>
            <rFont val="ＭＳ Ｐ明朝"/>
            <family val="1"/>
            <charset val="128"/>
          </rPr>
          <t>障害児保育事業（市町村単独事業）は「その他」に記入すること。</t>
        </r>
      </text>
    </comment>
    <comment ref="G10" authorId="0" shapeId="0">
      <text>
        <r>
          <rPr>
            <sz val="9"/>
            <color indexed="81"/>
            <rFont val="ＭＳ Ｐゴシック"/>
            <family val="3"/>
            <charset val="128"/>
          </rPr>
          <t>特別児童扶養手当支給対象児童を受入れている施設</t>
        </r>
      </text>
    </comment>
    <comment ref="G11" authorId="0" shapeId="0">
      <text>
        <r>
          <rPr>
            <sz val="9"/>
            <color indexed="81"/>
            <rFont val="ＭＳ Ｐゴシック"/>
            <family val="3"/>
            <charset val="128"/>
          </rPr>
          <t>市町村長が認めた障害児を受入れている施設</t>
        </r>
      </text>
    </comment>
    <comment ref="AG21" authorId="1" shapeId="0">
      <text>
        <r>
          <rPr>
            <sz val="9"/>
            <color indexed="10"/>
            <rFont val="ＭＳ Ｐ明朝"/>
            <family val="1"/>
            <charset val="128"/>
          </rPr>
          <t>下記記入要領(ｲ)の常勤保育士の定義①、②に該当する者</t>
        </r>
      </text>
    </comment>
    <comment ref="AH21" authorId="1" shapeId="0">
      <text>
        <r>
          <rPr>
            <sz val="9"/>
            <color indexed="10"/>
            <rFont val="ＭＳ Ｐ明朝"/>
            <family val="1"/>
            <charset val="128"/>
          </rPr>
          <t>下記記入要領（ｲ）の常勤保育士の定義①、②に該当しない者</t>
        </r>
      </text>
    </comment>
    <comment ref="AT23"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xml:space="preserve">
</t>
        </r>
      </text>
    </comment>
    <comment ref="BF23" authorId="0" shapeId="0">
      <text>
        <r>
          <rPr>
            <sz val="9"/>
            <color indexed="81"/>
            <rFont val="ＭＳ Ｐ明朝"/>
            <family val="1"/>
            <charset val="128"/>
          </rPr>
          <t>保育士カウントの看護師等を含む</t>
        </r>
        <r>
          <rPr>
            <sz val="9"/>
            <color indexed="10"/>
            <rFont val="ＭＳ Ｐ明朝"/>
            <family val="1"/>
            <charset val="128"/>
          </rPr>
          <t>(子育て支援員除く）</t>
        </r>
        <r>
          <rPr>
            <sz val="9"/>
            <color indexed="81"/>
            <rFont val="ＭＳ Ｐ明朝"/>
            <family val="1"/>
            <charset val="128"/>
          </rPr>
          <t>　</t>
        </r>
      </text>
    </comment>
    <comment ref="AX25" authorId="1" shapeId="0">
      <text>
        <r>
          <rPr>
            <sz val="9"/>
            <color indexed="81"/>
            <rFont val="ＭＳ Ｐゴシック"/>
            <family val="3"/>
            <charset val="128"/>
          </rPr>
          <t>式が入っています。</t>
        </r>
      </text>
    </comment>
    <comment ref="BJ25" authorId="1" shapeId="0">
      <text>
        <r>
          <rPr>
            <sz val="9"/>
            <color indexed="81"/>
            <rFont val="ＭＳ Ｐゴシック"/>
            <family val="3"/>
            <charset val="128"/>
          </rPr>
          <t>式が入っています。</t>
        </r>
      </text>
    </comment>
  </commentList>
</comments>
</file>

<file path=xl/comments9.xml><?xml version="1.0" encoding="utf-8"?>
<comments xmlns="http://schemas.openxmlformats.org/spreadsheetml/2006/main">
  <authors>
    <author>soramimi69</author>
    <author>沖縄県</author>
  </authors>
  <commentList>
    <comment ref="C10" authorId="0" shapeId="0">
      <text>
        <r>
          <rPr>
            <sz val="9"/>
            <color indexed="81"/>
            <rFont val="ＭＳ Ｐ明朝"/>
            <family val="1"/>
            <charset val="128"/>
          </rPr>
          <t>リスト（産休、育休、介護休、病休）から選択。手書きも可。</t>
        </r>
      </text>
    </comment>
    <comment ref="K10" authorId="1" shapeId="0">
      <text>
        <r>
          <rPr>
            <sz val="9"/>
            <color indexed="81"/>
            <rFont val="ＭＳ Ｐ明朝"/>
            <family val="1"/>
            <charset val="128"/>
          </rPr>
          <t>選択肢リストにない場合は、手書きしてください。</t>
        </r>
      </text>
    </comment>
    <comment ref="N10" authorId="1" shapeId="0">
      <text>
        <r>
          <rPr>
            <sz val="9"/>
            <color indexed="81"/>
            <rFont val="ＭＳ Ｐ明朝"/>
            <family val="1"/>
            <charset val="128"/>
          </rPr>
          <t>リストから選択（正規職員、非正規職員）</t>
        </r>
      </text>
    </comment>
    <comment ref="R12" authorId="0" shapeId="0">
      <text>
        <r>
          <rPr>
            <sz val="9"/>
            <color indexed="81"/>
            <rFont val="ＭＳ Ｐ明朝"/>
            <family val="1"/>
            <charset val="128"/>
          </rPr>
          <t>（入力方法の例）
H25.4.17</t>
        </r>
      </text>
    </comment>
    <comment ref="C24" authorId="0" shapeId="0">
      <text>
        <r>
          <rPr>
            <sz val="9"/>
            <color indexed="81"/>
            <rFont val="ＭＳ Ｐ明朝"/>
            <family val="1"/>
            <charset val="128"/>
          </rPr>
          <t>リスト（退職、転職）から選択してください。</t>
        </r>
      </text>
    </comment>
    <comment ref="Q24" authorId="1" shapeId="0">
      <text>
        <r>
          <rPr>
            <sz val="9"/>
            <color indexed="81"/>
            <rFont val="ＭＳ Ｐ明朝"/>
            <family val="1"/>
            <charset val="128"/>
          </rPr>
          <t>選択肢リストにない場合は、手書きしてください。</t>
        </r>
      </text>
    </comment>
    <comment ref="W24" authorId="1" shapeId="0">
      <text>
        <r>
          <rPr>
            <sz val="9"/>
            <color indexed="81"/>
            <rFont val="ＭＳ Ｐ明朝"/>
            <family val="1"/>
            <charset val="128"/>
          </rPr>
          <t>リストから選択（正規職員、非正規職員）</t>
        </r>
      </text>
    </comment>
  </commentList>
</comments>
</file>

<file path=xl/sharedStrings.xml><?xml version="1.0" encoding="utf-8"?>
<sst xmlns="http://schemas.openxmlformats.org/spreadsheetml/2006/main" count="6791" uniqueCount="2480">
  <si>
    <t>○　防火管理者の職氏名</t>
  </si>
  <si>
    <t>掲示しているか。</t>
    <rPh sb="0" eb="2">
      <t>ケイジ</t>
    </rPh>
    <phoneticPr fontId="7"/>
  </si>
  <si>
    <t>イ　指示事項に対する改善状況は</t>
  </si>
  <si>
    <t>図っているか。</t>
    <rPh sb="0" eb="1">
      <t>ハカ</t>
    </rPh>
    <phoneticPr fontId="7"/>
  </si>
  <si>
    <t>特　記　事　項</t>
    <rPh sb="0" eb="1">
      <t>トク</t>
    </rPh>
    <rPh sb="2" eb="3">
      <t>キ</t>
    </rPh>
    <rPh sb="4" eb="5">
      <t>コト</t>
    </rPh>
    <rPh sb="6" eb="7">
      <t>コウ</t>
    </rPh>
    <phoneticPr fontId="7"/>
  </si>
  <si>
    <t>０歳児</t>
  </si>
  <si>
    <t>０歳児</t>
    <rPh sb="1" eb="3">
      <t>サイジ</t>
    </rPh>
    <phoneticPr fontId="7"/>
  </si>
  <si>
    <t>２歳児</t>
    <rPh sb="1" eb="3">
      <t>サイジ</t>
    </rPh>
    <phoneticPr fontId="7"/>
  </si>
  <si>
    <t>３歳児</t>
  </si>
  <si>
    <t>室　名</t>
    <rPh sb="0" eb="1">
      <t>シツ</t>
    </rPh>
    <rPh sb="2" eb="3">
      <t>メイ</t>
    </rPh>
    <phoneticPr fontId="7"/>
  </si>
  <si>
    <t>遊戯室</t>
    <rPh sb="0" eb="3">
      <t>ユウギシツ</t>
    </rPh>
    <phoneticPr fontId="7"/>
  </si>
  <si>
    <t>面積　㎡</t>
    <rPh sb="0" eb="2">
      <t>メンセキ</t>
    </rPh>
    <phoneticPr fontId="7"/>
  </si>
  <si>
    <t>：</t>
    <phoneticPr fontId="7"/>
  </si>
  <si>
    <t>～</t>
    <phoneticPr fontId="7"/>
  </si>
  <si>
    <t>端数処理等</t>
  </si>
  <si>
    <t>人</t>
  </si>
  <si>
    <t>加配職員</t>
    <rPh sb="0" eb="2">
      <t>カハイ</t>
    </rPh>
    <rPh sb="2" eb="4">
      <t>ショクイン</t>
    </rPh>
    <phoneticPr fontId="7"/>
  </si>
  <si>
    <t>施設長</t>
    <rPh sb="0" eb="3">
      <t>シセツチョウ</t>
    </rPh>
    <phoneticPr fontId="7"/>
  </si>
  <si>
    <t>・</t>
    <phoneticPr fontId="7"/>
  </si>
  <si>
    <t>参加職員の偏りがないこと。</t>
    <phoneticPr fontId="7"/>
  </si>
  <si>
    <t>　</t>
    <phoneticPr fontId="7"/>
  </si>
  <si>
    <t>）</t>
    <phoneticPr fontId="7"/>
  </si>
  <si>
    <t>いるか。</t>
    <phoneticPr fontId="7"/>
  </si>
  <si>
    <t>］</t>
    <phoneticPr fontId="7"/>
  </si>
  <si>
    <t>)</t>
    <phoneticPr fontId="7"/>
  </si>
  <si>
    <t>おやつ</t>
    <phoneticPr fontId="7"/>
  </si>
  <si>
    <t>～</t>
    <phoneticPr fontId="7"/>
  </si>
  <si>
    <t>　　</t>
    <phoneticPr fontId="7"/>
  </si>
  <si>
    <t xml:space="preserve"> </t>
    <phoneticPr fontId="7"/>
  </si>
  <si>
    <t>・</t>
    <phoneticPr fontId="7"/>
  </si>
  <si>
    <t xml:space="preserve"> ･</t>
    <phoneticPr fontId="7"/>
  </si>
  <si>
    <t>(1)　苦情解決に関する規程等を整備しているか。</t>
    <phoneticPr fontId="7"/>
  </si>
  <si>
    <t xml:space="preserve">   ＜整備していない場合＞</t>
    <phoneticPr fontId="7"/>
  </si>
  <si>
    <t>○　今後の整備について</t>
    <phoneticPr fontId="7"/>
  </si>
  <si>
    <t xml:space="preserve">   ＜整備している場合＞</t>
    <phoneticPr fontId="7"/>
  </si>
  <si>
    <t>苦情受付担当者:</t>
    <phoneticPr fontId="7"/>
  </si>
  <si>
    <t>氏名［</t>
    <phoneticPr fontId="7"/>
  </si>
  <si>
    <t>苦情解決責任者:</t>
    <phoneticPr fontId="7"/>
  </si>
  <si>
    <t>年</t>
    <rPh sb="0" eb="1">
      <t>ネン</t>
    </rPh>
    <phoneticPr fontId="4"/>
  </si>
  <si>
    <t>・ 「ある」の場合、連携の状況</t>
    <rPh sb="7" eb="9">
      <t>バアイ</t>
    </rPh>
    <rPh sb="10" eb="12">
      <t>レンケイ</t>
    </rPh>
    <rPh sb="13" eb="15">
      <t>ジョウキョウ</t>
    </rPh>
    <phoneticPr fontId="7"/>
  </si>
  <si>
    <t>　・「いる」の場合、どのように行っているか。</t>
    <rPh sb="7" eb="9">
      <t>バアイ</t>
    </rPh>
    <phoneticPr fontId="7"/>
  </si>
  <si>
    <t>入</t>
    <rPh sb="0" eb="1">
      <t>ニュウ</t>
    </rPh>
    <phoneticPr fontId="7"/>
  </si>
  <si>
    <t>一</t>
    <rPh sb="0" eb="1">
      <t>イチ</t>
    </rPh>
    <phoneticPr fontId="7"/>
  </si>
  <si>
    <t>部屋数計</t>
    <rPh sb="0" eb="2">
      <t>ヘヤ</t>
    </rPh>
    <rPh sb="2" eb="3">
      <t>カズ</t>
    </rPh>
    <rPh sb="3" eb="4">
      <t>ケイ</t>
    </rPh>
    <phoneticPr fontId="7"/>
  </si>
  <si>
    <t>（</t>
    <phoneticPr fontId="7"/>
  </si>
  <si>
    <t>月</t>
    <rPh sb="0" eb="1">
      <t>ツキ</t>
    </rPh>
    <phoneticPr fontId="7"/>
  </si>
  <si>
    <t>施設、設備関係</t>
    <rPh sb="0" eb="2">
      <t>シセツ</t>
    </rPh>
    <rPh sb="3" eb="5">
      <t>セツビ</t>
    </rPh>
    <phoneticPr fontId="7"/>
  </si>
  <si>
    <t>職員配置関係</t>
    <rPh sb="0" eb="2">
      <t>ショクイン</t>
    </rPh>
    <rPh sb="2" eb="4">
      <t>ハイチ</t>
    </rPh>
    <phoneticPr fontId="7"/>
  </si>
  <si>
    <t>※</t>
    <phoneticPr fontId="7"/>
  </si>
  <si>
    <t>現員</t>
    <rPh sb="0" eb="2">
      <t>ゲンイン</t>
    </rPh>
    <phoneticPr fontId="7"/>
  </si>
  <si>
    <t>クラス名</t>
    <rPh sb="3" eb="4">
      <t>ナ</t>
    </rPh>
    <phoneticPr fontId="7"/>
  </si>
  <si>
    <t>②</t>
    <phoneticPr fontId="7"/>
  </si>
  <si>
    <t>・</t>
    <phoneticPr fontId="7"/>
  </si>
  <si>
    <t>労働基準法第89条</t>
    <phoneticPr fontId="7"/>
  </si>
  <si>
    <t>常時10人以上の労働者を使用する使用者は、一定の事項について就業規則を作成し、行政官庁に届け出なければならない。変更した場合においても、同様とする。</t>
    <phoneticPr fontId="7"/>
  </si>
  <si>
    <t>①</t>
    <phoneticPr fontId="7"/>
  </si>
  <si>
    <t>書面による交付</t>
    <phoneticPr fontId="7"/>
  </si>
  <si>
    <t>③</t>
    <phoneticPr fontId="7"/>
  </si>
  <si>
    <t>磁気テープ、ディスク等に記録し、常時確認できる機器を設置</t>
    <phoneticPr fontId="7"/>
  </si>
  <si>
    <t>児童虐待の防止等に関する法律第6条</t>
    <phoneticPr fontId="7"/>
  </si>
  <si>
    <t>児童福祉法第25条</t>
    <phoneticPr fontId="7"/>
  </si>
  <si>
    <t>前年
度計</t>
    <rPh sb="0" eb="2">
      <t>ゼンネン</t>
    </rPh>
    <rPh sb="3" eb="4">
      <t>タビ</t>
    </rPh>
    <rPh sb="4" eb="5">
      <t>ケイ</t>
    </rPh>
    <phoneticPr fontId="7"/>
  </si>
  <si>
    <t>時間</t>
    <rPh sb="0" eb="2">
      <t>ジカン</t>
    </rPh>
    <phoneticPr fontId="7"/>
  </si>
  <si>
    <t>日</t>
    <rPh sb="0" eb="1">
      <t>ニチ</t>
    </rPh>
    <phoneticPr fontId="7"/>
  </si>
  <si>
    <t>人</t>
    <rPh sb="0" eb="1">
      <t>ニン</t>
    </rPh>
    <phoneticPr fontId="7"/>
  </si>
  <si>
    <t>事　　業　　名</t>
    <rPh sb="0" eb="1">
      <t>コト</t>
    </rPh>
    <rPh sb="3" eb="4">
      <t>ギョウ</t>
    </rPh>
    <rPh sb="6" eb="7">
      <t>メイ</t>
    </rPh>
    <phoneticPr fontId="7"/>
  </si>
  <si>
    <t>クラス名</t>
    <rPh sb="3" eb="4">
      <t>メイ</t>
    </rPh>
    <phoneticPr fontId="7"/>
  </si>
  <si>
    <t>児童数</t>
    <rPh sb="0" eb="3">
      <t>ジドウスウ</t>
    </rPh>
    <phoneticPr fontId="7"/>
  </si>
  <si>
    <t>１歳児</t>
  </si>
  <si>
    <t>５歳児</t>
  </si>
  <si>
    <t>平　　　日</t>
  </si>
  <si>
    <t>時間帯における在籍児童数（年齢別）</t>
  </si>
  <si>
    <t>計</t>
  </si>
  <si>
    <t>備考</t>
    <rPh sb="0" eb="2">
      <t>ビコウ</t>
    </rPh>
    <phoneticPr fontId="7"/>
  </si>
  <si>
    <t>労働者名簿(職員)簿</t>
  </si>
  <si>
    <t xml:space="preserve"> 期 　　　間</t>
  </si>
  <si>
    <t>氏　　名</t>
    <rPh sb="0" eb="1">
      <t>シ</t>
    </rPh>
    <rPh sb="3" eb="4">
      <t>メイ</t>
    </rPh>
    <phoneticPr fontId="7"/>
  </si>
  <si>
    <t>年齢</t>
    <rPh sb="0" eb="2">
      <t>ネンレイ</t>
    </rPh>
    <phoneticPr fontId="7"/>
  </si>
  <si>
    <t>職種</t>
    <rPh sb="0" eb="2">
      <t>ショクシュ</t>
    </rPh>
    <phoneticPr fontId="7"/>
  </si>
  <si>
    <t>退職（転出）の理由</t>
    <rPh sb="0" eb="2">
      <t>タイショク</t>
    </rPh>
    <rPh sb="3" eb="5">
      <t>テンシュツ</t>
    </rPh>
    <rPh sb="7" eb="9">
      <t>リユウ</t>
    </rPh>
    <phoneticPr fontId="7"/>
  </si>
  <si>
    <t>番号</t>
    <rPh sb="0" eb="2">
      <t>バンゴウ</t>
    </rPh>
    <phoneticPr fontId="7"/>
  </si>
  <si>
    <t>職名</t>
    <rPh sb="0" eb="2">
      <t>ショクメイ</t>
    </rPh>
    <phoneticPr fontId="7"/>
  </si>
  <si>
    <t>経　験　年　数</t>
    <rPh sb="0" eb="1">
      <t>キョウ</t>
    </rPh>
    <rPh sb="2" eb="3">
      <t>シルシ</t>
    </rPh>
    <rPh sb="4" eb="5">
      <t>トシ</t>
    </rPh>
    <rPh sb="6" eb="7">
      <t>カズ</t>
    </rPh>
    <phoneticPr fontId="7"/>
  </si>
  <si>
    <t>現施設経験</t>
    <rPh sb="0" eb="1">
      <t>ゲン</t>
    </rPh>
    <rPh sb="1" eb="3">
      <t>シセツ</t>
    </rPh>
    <rPh sb="3" eb="5">
      <t>ケイケン</t>
    </rPh>
    <phoneticPr fontId="7"/>
  </si>
  <si>
    <t>その他の施設の経験年数B</t>
    <rPh sb="2" eb="3">
      <t>タ</t>
    </rPh>
    <rPh sb="4" eb="6">
      <t>シセツ</t>
    </rPh>
    <rPh sb="7" eb="9">
      <t>ケイケン</t>
    </rPh>
    <rPh sb="9" eb="11">
      <t>ネンスウ</t>
    </rPh>
    <phoneticPr fontId="7"/>
  </si>
  <si>
    <t>給与改善</t>
    <rPh sb="0" eb="2">
      <t>キュウヨ</t>
    </rPh>
    <rPh sb="2" eb="4">
      <t>カイゼン</t>
    </rPh>
    <phoneticPr fontId="7"/>
  </si>
  <si>
    <t>通勤</t>
    <rPh sb="0" eb="2">
      <t>ツウキン</t>
    </rPh>
    <phoneticPr fontId="7"/>
  </si>
  <si>
    <t>その他</t>
    <rPh sb="2" eb="3">
      <t>タ</t>
    </rPh>
    <phoneticPr fontId="7"/>
  </si>
  <si>
    <t>退職共済加入</t>
    <rPh sb="0" eb="2">
      <t>タイショク</t>
    </rPh>
    <rPh sb="2" eb="4">
      <t>キョウサイ</t>
    </rPh>
    <rPh sb="4" eb="6">
      <t>カニュウ</t>
    </rPh>
    <phoneticPr fontId="7"/>
  </si>
  <si>
    <t>保育　薫</t>
    <rPh sb="0" eb="2">
      <t>ホイク</t>
    </rPh>
    <rPh sb="3" eb="4">
      <t>カオル</t>
    </rPh>
    <phoneticPr fontId="7"/>
  </si>
  <si>
    <t>保育士</t>
    <rPh sb="0" eb="3">
      <t>ホイクシ</t>
    </rPh>
    <phoneticPr fontId="7"/>
  </si>
  <si>
    <t>例示</t>
    <rPh sb="0" eb="2">
      <t>レイジ</t>
    </rPh>
    <phoneticPr fontId="7"/>
  </si>
  <si>
    <t>事務員</t>
    <rPh sb="0" eb="3">
      <t>ジムイン</t>
    </rPh>
    <phoneticPr fontId="7"/>
  </si>
  <si>
    <t>調理員</t>
    <rPh sb="0" eb="3">
      <t>チョウリイン</t>
    </rPh>
    <phoneticPr fontId="7"/>
  </si>
  <si>
    <t>〃</t>
    <phoneticPr fontId="7"/>
  </si>
  <si>
    <t>場　　所</t>
    <rPh sb="0" eb="1">
      <t>バ</t>
    </rPh>
    <rPh sb="3" eb="4">
      <t>ショ</t>
    </rPh>
    <phoneticPr fontId="7"/>
  </si>
  <si>
    <t>職種　・　氏名</t>
    <rPh sb="0" eb="2">
      <t>ショクシュ</t>
    </rPh>
    <rPh sb="5" eb="7">
      <t>シメイ</t>
    </rPh>
    <phoneticPr fontId="7"/>
  </si>
  <si>
    <t>氏　名</t>
    <rPh sb="0" eb="1">
      <t>シ</t>
    </rPh>
    <rPh sb="2" eb="3">
      <t>メイ</t>
    </rPh>
    <phoneticPr fontId="7"/>
  </si>
  <si>
    <t>職　名</t>
    <rPh sb="0" eb="1">
      <t>ショク</t>
    </rPh>
    <rPh sb="2" eb="3">
      <t>メイ</t>
    </rPh>
    <phoneticPr fontId="7"/>
  </si>
  <si>
    <t>実働時間</t>
    <rPh sb="0" eb="2">
      <t>ジツドウ</t>
    </rPh>
    <rPh sb="2" eb="4">
      <t>ジカン</t>
    </rPh>
    <phoneticPr fontId="7"/>
  </si>
  <si>
    <t>曜日</t>
    <rPh sb="0" eb="2">
      <t>ヨウビ</t>
    </rPh>
    <phoneticPr fontId="7"/>
  </si>
  <si>
    <t>記号</t>
    <rPh sb="0" eb="2">
      <t>キゴウ</t>
    </rPh>
    <phoneticPr fontId="7"/>
  </si>
  <si>
    <t>勤務形態</t>
    <rPh sb="0" eb="2">
      <t>キンム</t>
    </rPh>
    <rPh sb="2" eb="4">
      <t>ケイタイ</t>
    </rPh>
    <phoneticPr fontId="7"/>
  </si>
  <si>
    <t>(1)　給与規程は、整備しているか。</t>
  </si>
  <si>
    <t>○　改定内容は</t>
  </si>
  <si>
    <t>（</t>
    <phoneticPr fontId="7"/>
  </si>
  <si>
    <t>）</t>
    <phoneticPr fontId="7"/>
  </si>
  <si>
    <t>１日</t>
    <rPh sb="1" eb="2">
      <t>ニチ</t>
    </rPh>
    <phoneticPr fontId="7"/>
  </si>
  <si>
    <t>５月</t>
  </si>
  <si>
    <t>６月</t>
  </si>
  <si>
    <t>７月</t>
  </si>
  <si>
    <t>８月</t>
  </si>
  <si>
    <t>９月</t>
  </si>
  <si>
    <t>11月</t>
  </si>
  <si>
    <t>12月</t>
  </si>
  <si>
    <t>1月</t>
  </si>
  <si>
    <t>2月</t>
  </si>
  <si>
    <t>3月</t>
  </si>
  <si>
    <t>10月</t>
    <rPh sb="2" eb="3">
      <t>ガツ</t>
    </rPh>
    <phoneticPr fontId="7"/>
  </si>
  <si>
    <t>昼食</t>
    <rPh sb="0" eb="2">
      <t>チュウショク</t>
    </rPh>
    <phoneticPr fontId="7"/>
  </si>
  <si>
    <t>－保育所運営No.１－</t>
    <phoneticPr fontId="7"/>
  </si>
  <si>
    <t>職名［</t>
    <rPh sb="0" eb="2">
      <t>ショクメイ</t>
    </rPh>
    <phoneticPr fontId="7"/>
  </si>
  <si>
    <t>処　理　の　状　況</t>
    <rPh sb="0" eb="1">
      <t>トコロ</t>
    </rPh>
    <rPh sb="2" eb="3">
      <t>リ</t>
    </rPh>
    <rPh sb="6" eb="7">
      <t>ジョウ</t>
    </rPh>
    <rPh sb="8" eb="9">
      <t>キョウ</t>
    </rPh>
    <phoneticPr fontId="7"/>
  </si>
  <si>
    <t>(1)　飲用水等の管理状況</t>
  </si>
  <si>
    <t>～</t>
    <phoneticPr fontId="7"/>
  </si>
  <si>
    <t>氏　　　名</t>
    <rPh sb="0" eb="1">
      <t>シ</t>
    </rPh>
    <rPh sb="4" eb="5">
      <t>メイ</t>
    </rPh>
    <phoneticPr fontId="7"/>
  </si>
  <si>
    <t>作成者氏名</t>
    <rPh sb="0" eb="3">
      <t>サクセイシャ</t>
    </rPh>
    <rPh sb="3" eb="5">
      <t>シメイ</t>
    </rPh>
    <phoneticPr fontId="7"/>
  </si>
  <si>
    <t>資　　　格</t>
    <rPh sb="0" eb="1">
      <t>シ</t>
    </rPh>
    <rPh sb="4" eb="5">
      <t>カク</t>
    </rPh>
    <phoneticPr fontId="7"/>
  </si>
  <si>
    <t>回</t>
    <rPh sb="0" eb="1">
      <t>カイ</t>
    </rPh>
    <phoneticPr fontId="7"/>
  </si>
  <si>
    <t>月</t>
    <rPh sb="0" eb="1">
      <t>ガツ</t>
    </rPh>
    <phoneticPr fontId="7"/>
  </si>
  <si>
    <t>Ａ</t>
    <phoneticPr fontId="7"/>
  </si>
  <si>
    <t>Ｂ</t>
    <phoneticPr fontId="7"/>
  </si>
  <si>
    <t>Ｃ</t>
    <phoneticPr fontId="7"/>
  </si>
  <si>
    <t>Ｄ</t>
    <phoneticPr fontId="7"/>
  </si>
  <si>
    <t>Ｅ</t>
    <phoneticPr fontId="7"/>
  </si>
  <si>
    <t>Ｆ</t>
    <phoneticPr fontId="7"/>
  </si>
  <si>
    <t>平常</t>
    <rPh sb="0" eb="2">
      <t>ヘイジョウ</t>
    </rPh>
    <phoneticPr fontId="7"/>
  </si>
  <si>
    <t>勤務</t>
    <rPh sb="0" eb="2">
      <t>キンム</t>
    </rPh>
    <phoneticPr fontId="7"/>
  </si>
  <si>
    <t>午前</t>
    <rPh sb="0" eb="2">
      <t>ゴゼン</t>
    </rPh>
    <phoneticPr fontId="7"/>
  </si>
  <si>
    <t>時</t>
    <rPh sb="0" eb="1">
      <t>ジ</t>
    </rPh>
    <phoneticPr fontId="7"/>
  </si>
  <si>
    <t>分</t>
    <rPh sb="0" eb="1">
      <t>フン</t>
    </rPh>
    <phoneticPr fontId="7"/>
  </si>
  <si>
    <t>午後</t>
    <rPh sb="0" eb="2">
      <t>ゴゴ</t>
    </rPh>
    <phoneticPr fontId="7"/>
  </si>
  <si>
    <t>時　　間　　帯</t>
    <rPh sb="0" eb="1">
      <t>トキ</t>
    </rPh>
    <rPh sb="3" eb="4">
      <t>アイダ</t>
    </rPh>
    <rPh sb="6" eb="7">
      <t>オビ</t>
    </rPh>
    <phoneticPr fontId="7"/>
  </si>
  <si>
    <t>実働</t>
    <phoneticPr fontId="7"/>
  </si>
  <si>
    <t>）</t>
    <phoneticPr fontId="7"/>
  </si>
  <si>
    <t xml:space="preserve"> ※記入要領     勤務形態（Ａ～　）を上記の表に記入すること。</t>
    <phoneticPr fontId="7"/>
  </si>
  <si>
    <t>氏名</t>
    <rPh sb="0" eb="2">
      <t>シメイ</t>
    </rPh>
    <phoneticPr fontId="7"/>
  </si>
  <si>
    <t>専門科名</t>
    <rPh sb="0" eb="2">
      <t>センモン</t>
    </rPh>
    <rPh sb="2" eb="4">
      <t>カメイ</t>
    </rPh>
    <phoneticPr fontId="7"/>
  </si>
  <si>
    <t>医療機関名</t>
    <rPh sb="0" eb="2">
      <t>イリョウ</t>
    </rPh>
    <rPh sb="2" eb="5">
      <t>キカンメイ</t>
    </rPh>
    <phoneticPr fontId="7"/>
  </si>
  <si>
    <t>医療機関の住所</t>
    <rPh sb="0" eb="2">
      <t>イリョウ</t>
    </rPh>
    <rPh sb="2" eb="4">
      <t>キカン</t>
    </rPh>
    <rPh sb="5" eb="7">
      <t>ジュウショ</t>
    </rPh>
    <phoneticPr fontId="7"/>
  </si>
  <si>
    <t>※情報提供に努める事項</t>
  </si>
  <si>
    <t>（注）</t>
    <phoneticPr fontId="7"/>
  </si>
  <si>
    <t>1．</t>
    <phoneticPr fontId="7"/>
  </si>
  <si>
    <t>児童・保育士の状況</t>
    <rPh sb="0" eb="2">
      <t>ジドウ</t>
    </rPh>
    <rPh sb="3" eb="6">
      <t>ホイクシ</t>
    </rPh>
    <rPh sb="7" eb="9">
      <t>ジョウキョウ</t>
    </rPh>
    <phoneticPr fontId="7"/>
  </si>
  <si>
    <t>・</t>
    <phoneticPr fontId="7"/>
  </si>
  <si>
    <t>勤務
年数</t>
    <rPh sb="0" eb="2">
      <t>キンム</t>
    </rPh>
    <rPh sb="3" eb="5">
      <t>ネンスウ</t>
    </rPh>
    <phoneticPr fontId="7"/>
  </si>
  <si>
    <t>書　　類　　名</t>
    <phoneticPr fontId="7"/>
  </si>
  <si>
    <t>有無</t>
    <phoneticPr fontId="7"/>
  </si>
  <si>
    <t>書　類　名</t>
    <phoneticPr fontId="7"/>
  </si>
  <si>
    <t>最終
学歴</t>
    <rPh sb="0" eb="2">
      <t>サイシュウ</t>
    </rPh>
    <rPh sb="3" eb="5">
      <t>ガクレキ</t>
    </rPh>
    <phoneticPr fontId="7"/>
  </si>
  <si>
    <t>勤　続
年数A</t>
    <rPh sb="0" eb="1">
      <t>ツトム</t>
    </rPh>
    <rPh sb="2" eb="3">
      <t>ゾク</t>
    </rPh>
    <rPh sb="4" eb="6">
      <t>ネンスウ</t>
    </rPh>
    <phoneticPr fontId="7"/>
  </si>
  <si>
    <t>計
A＋B</t>
    <rPh sb="0" eb="1">
      <t>ケイ</t>
    </rPh>
    <phoneticPr fontId="7"/>
  </si>
  <si>
    <t>年</t>
    <rPh sb="0" eb="1">
      <t>ネン</t>
    </rPh>
    <phoneticPr fontId="7"/>
  </si>
  <si>
    <t>2．</t>
  </si>
  <si>
    <t>3．</t>
  </si>
  <si>
    <t>実施年月日</t>
    <rPh sb="0" eb="2">
      <t>ジッシ</t>
    </rPh>
    <rPh sb="2" eb="5">
      <t>ネンガッピ</t>
    </rPh>
    <phoneticPr fontId="7"/>
  </si>
  <si>
    <t>評価方法</t>
    <rPh sb="0" eb="2">
      <t>ヒョウカ</t>
    </rPh>
    <rPh sb="2" eb="4">
      <t>ホウホウ</t>
    </rPh>
    <phoneticPr fontId="7"/>
  </si>
  <si>
    <t>具体的な実施方法</t>
    <rPh sb="0" eb="3">
      <t>グタイテキ</t>
    </rPh>
    <rPh sb="4" eb="6">
      <t>ジッシ</t>
    </rPh>
    <rPh sb="6" eb="8">
      <t>ホウホウ</t>
    </rPh>
    <phoneticPr fontId="7"/>
  </si>
  <si>
    <t>実施結果の具体的反映方法</t>
    <rPh sb="0" eb="2">
      <t>ジッシ</t>
    </rPh>
    <rPh sb="2" eb="4">
      <t>ケッカ</t>
    </rPh>
    <rPh sb="5" eb="8">
      <t>グタイテキ</t>
    </rPh>
    <rPh sb="8" eb="10">
      <t>ハンエイ</t>
    </rPh>
    <rPh sb="10" eb="12">
      <t>ホウホウ</t>
    </rPh>
    <phoneticPr fontId="7"/>
  </si>
  <si>
    <t>　イ　第三者委員の状況を記入すること。</t>
    <phoneticPr fontId="7"/>
  </si>
  <si>
    <t>職業　・　会社名</t>
    <rPh sb="0" eb="2">
      <t>ショクギョウ</t>
    </rPh>
    <rPh sb="5" eb="8">
      <t>カイシャメイ</t>
    </rPh>
    <phoneticPr fontId="7"/>
  </si>
  <si>
    <t>任　　期</t>
    <rPh sb="0" eb="1">
      <t>ニン</t>
    </rPh>
    <rPh sb="3" eb="4">
      <t>キ</t>
    </rPh>
    <phoneticPr fontId="7"/>
  </si>
  <si>
    <t>報酬金額</t>
    <rPh sb="0" eb="3">
      <t>ホウシュウキン</t>
    </rPh>
    <rPh sb="3" eb="4">
      <t>ガク</t>
    </rPh>
    <phoneticPr fontId="7"/>
  </si>
  <si>
    <t>１回</t>
    <rPh sb="1" eb="2">
      <t>カイ</t>
    </rPh>
    <phoneticPr fontId="7"/>
  </si>
  <si>
    <t>円</t>
    <rPh sb="0" eb="1">
      <t>エン</t>
    </rPh>
    <phoneticPr fontId="7"/>
  </si>
  <si>
    <t>日迄</t>
    <rPh sb="0" eb="1">
      <t>ニチ</t>
    </rPh>
    <rPh sb="1" eb="2">
      <t>マデ</t>
    </rPh>
    <phoneticPr fontId="7"/>
  </si>
  <si>
    <t>エ　第三者委員会の開催状況は</t>
  </si>
  <si>
    <t>処理件数</t>
    <rPh sb="0" eb="2">
      <t>ショリ</t>
    </rPh>
    <rPh sb="2" eb="4">
      <t>ケンスウ</t>
    </rPh>
    <phoneticPr fontId="7"/>
  </si>
  <si>
    <t>未処理件数</t>
    <rPh sb="0" eb="3">
      <t>ミショリ</t>
    </rPh>
    <rPh sb="3" eb="5">
      <t>ケンスウ</t>
    </rPh>
    <phoneticPr fontId="7"/>
  </si>
  <si>
    <t>第三者委員への報告</t>
    <rPh sb="0" eb="3">
      <t>ダイサンシャ</t>
    </rPh>
    <rPh sb="3" eb="5">
      <t>イイン</t>
    </rPh>
    <rPh sb="7" eb="9">
      <t>ホウコク</t>
    </rPh>
    <phoneticPr fontId="7"/>
  </si>
  <si>
    <t>前年度</t>
    <rPh sb="0" eb="3">
      <t>ゼンネンド</t>
    </rPh>
    <phoneticPr fontId="7"/>
  </si>
  <si>
    <t>現員</t>
    <rPh sb="0" eb="2">
      <t>ゲンイン</t>
    </rPh>
    <phoneticPr fontId="4"/>
  </si>
  <si>
    <t>保育室</t>
    <rPh sb="0" eb="3">
      <t>ホイクシツ</t>
    </rPh>
    <phoneticPr fontId="4"/>
  </si>
  <si>
    <t>小計</t>
    <rPh sb="0" eb="2">
      <t>ショウケイ</t>
    </rPh>
    <phoneticPr fontId="4"/>
  </si>
  <si>
    <t>人</t>
    <rPh sb="0" eb="1">
      <t>ヒト</t>
    </rPh>
    <phoneticPr fontId="4"/>
  </si>
  <si>
    <t>A</t>
    <phoneticPr fontId="4"/>
  </si>
  <si>
    <t>B</t>
    <phoneticPr fontId="4"/>
  </si>
  <si>
    <t>１歳児</t>
    <rPh sb="1" eb="3">
      <t>サイジ</t>
    </rPh>
    <phoneticPr fontId="4"/>
  </si>
  <si>
    <t>= 保育士</t>
  </si>
  <si>
    <t>人 ÷</t>
    <rPh sb="0" eb="1">
      <t>ニン</t>
    </rPh>
    <phoneticPr fontId="7"/>
  </si>
  <si>
    <t>保育士配置には、無資格保育補助者を含めないこと。</t>
    <rPh sb="3" eb="5">
      <t>ハイチ</t>
    </rPh>
    <phoneticPr fontId="7"/>
  </si>
  <si>
    <t>人</t>
    <rPh sb="0" eb="1">
      <t>ヒト</t>
    </rPh>
    <phoneticPr fontId="7"/>
  </si>
  <si>
    <t>計</t>
    <rPh sb="0" eb="1">
      <t>ケイ</t>
    </rPh>
    <phoneticPr fontId="4"/>
  </si>
  <si>
    <t>特　記　事　項</t>
    <phoneticPr fontId="7"/>
  </si>
  <si>
    <t>特　記　事　項</t>
    <phoneticPr fontId="4"/>
  </si>
  <si>
    <t>※</t>
    <phoneticPr fontId="4"/>
  </si>
  <si>
    <t>内科検診</t>
    <rPh sb="0" eb="2">
      <t>ナイカ</t>
    </rPh>
    <rPh sb="2" eb="4">
      <t>ケンシン</t>
    </rPh>
    <phoneticPr fontId="7"/>
  </si>
  <si>
    <t>歯科検診</t>
    <rPh sb="0" eb="2">
      <t>シカ</t>
    </rPh>
    <rPh sb="2" eb="4">
      <t>ケンシン</t>
    </rPh>
    <phoneticPr fontId="7"/>
  </si>
  <si>
    <t>尿検査</t>
    <rPh sb="0" eb="3">
      <t>ニョウケンサ</t>
    </rPh>
    <phoneticPr fontId="7"/>
  </si>
  <si>
    <t>その他の検査</t>
    <rPh sb="2" eb="3">
      <t>タ</t>
    </rPh>
    <rPh sb="4" eb="6">
      <t>ケンサ</t>
    </rPh>
    <phoneticPr fontId="7"/>
  </si>
  <si>
    <t>実施日</t>
    <rPh sb="0" eb="3">
      <t>ジッシビ</t>
    </rPh>
    <phoneticPr fontId="7"/>
  </si>
  <si>
    <t>１回目</t>
    <rPh sb="1" eb="3">
      <t>カイメ</t>
    </rPh>
    <phoneticPr fontId="7"/>
  </si>
  <si>
    <t>２回目</t>
    <rPh sb="1" eb="3">
      <t>カイメ</t>
    </rPh>
    <phoneticPr fontId="7"/>
  </si>
  <si>
    <t>日</t>
    <rPh sb="0" eb="1">
      <t>ニチ</t>
    </rPh>
    <phoneticPr fontId="4"/>
  </si>
  <si>
    <t>小計
（部屋数）</t>
    <rPh sb="0" eb="1">
      <t>ショウ</t>
    </rPh>
    <phoneticPr fontId="4"/>
  </si>
  <si>
    <t>・</t>
    <phoneticPr fontId="4"/>
  </si>
  <si>
    <t>　・乳児室（ほふく室）</t>
    <phoneticPr fontId="7"/>
  </si>
  <si>
    <t>回、・保育室　１日</t>
    <rPh sb="0" eb="1">
      <t>カイ</t>
    </rPh>
    <rPh sb="8" eb="9">
      <t>ニチ</t>
    </rPh>
    <phoneticPr fontId="7"/>
  </si>
  <si>
    <t>市町村が作成したものを利用している。</t>
    <phoneticPr fontId="7"/>
  </si>
  <si>
    <t>市町村が作成したものを一部変更して利用している。</t>
    <phoneticPr fontId="7"/>
  </si>
  <si>
    <t>日）・</t>
    <rPh sb="0" eb="1">
      <t>ニチ</t>
    </rPh>
    <phoneticPr fontId="7"/>
  </si>
  <si>
    <t>記録</t>
    <rPh sb="0" eb="2">
      <t>キロク</t>
    </rPh>
    <phoneticPr fontId="7"/>
  </si>
  <si>
    <t xml:space="preserve">周知の具体的方法 </t>
    <phoneticPr fontId="7"/>
  </si>
  <si>
    <t>ホームページに掲載</t>
    <rPh sb="7" eb="9">
      <t>ケイサイ</t>
    </rPh>
    <phoneticPr fontId="7"/>
  </si>
  <si>
    <t>園内掲示板に掲示</t>
    <rPh sb="0" eb="2">
      <t>エンナイ</t>
    </rPh>
    <rPh sb="2" eb="5">
      <t>ケイジバン</t>
    </rPh>
    <rPh sb="6" eb="8">
      <t>ケイジ</t>
    </rPh>
    <phoneticPr fontId="7"/>
  </si>
  <si>
    <t>公表</t>
    <rPh sb="0" eb="2">
      <t>コウヒョウ</t>
    </rPh>
    <phoneticPr fontId="7"/>
  </si>
  <si>
    <t>4月</t>
    <rPh sb="1" eb="2">
      <t>ガツ</t>
    </rPh>
    <phoneticPr fontId="7"/>
  </si>
  <si>
    <t>実施月日</t>
    <rPh sb="0" eb="1">
      <t>ジツ</t>
    </rPh>
    <rPh sb="1" eb="2">
      <t>シ</t>
    </rPh>
    <rPh sb="2" eb="3">
      <t>ツキ</t>
    </rPh>
    <rPh sb="3" eb="4">
      <t>ヒ</t>
    </rPh>
    <phoneticPr fontId="7"/>
  </si>
  <si>
    <t>・既設保育所は前年度の状況、新設保育所は本年度の状況について、該当する内容を全てチェックすること。</t>
    <rPh sb="1" eb="2">
      <t>スデ</t>
    </rPh>
    <rPh sb="3" eb="5">
      <t>ホイク</t>
    </rPh>
    <rPh sb="5" eb="6">
      <t>ジョ</t>
    </rPh>
    <rPh sb="7" eb="10">
      <t>ゼンネンド</t>
    </rPh>
    <rPh sb="11" eb="13">
      <t>ジョウキョウ</t>
    </rPh>
    <rPh sb="14" eb="16">
      <t>シンセツ</t>
    </rPh>
    <rPh sb="16" eb="18">
      <t>ホイク</t>
    </rPh>
    <rPh sb="18" eb="19">
      <t>ジョ</t>
    </rPh>
    <rPh sb="20" eb="23">
      <t>ホンネンド</t>
    </rPh>
    <rPh sb="24" eb="26">
      <t>ジョウキョウ</t>
    </rPh>
    <rPh sb="31" eb="33">
      <t>ガイトウ</t>
    </rPh>
    <rPh sb="35" eb="37">
      <t>ナイヨウ</t>
    </rPh>
    <rPh sb="38" eb="39">
      <t>スベ</t>
    </rPh>
    <phoneticPr fontId="7"/>
  </si>
  <si>
    <t>日現在）</t>
    <rPh sb="0" eb="1">
      <t>ニチ</t>
    </rPh>
    <rPh sb="1" eb="3">
      <t>ゲンザイ</t>
    </rPh>
    <phoneticPr fontId="7"/>
  </si>
  <si>
    <t>日曜、祝日及び年末年始以外は、原則認められない。</t>
    <phoneticPr fontId="7"/>
  </si>
  <si>
    <t>基準配置保育士数</t>
    <rPh sb="4" eb="7">
      <t>ホイクシ</t>
    </rPh>
    <phoneticPr fontId="7"/>
  </si>
  <si>
    <t>乳児室・ほふく室</t>
    <rPh sb="0" eb="3">
      <t>ニュウジシツ</t>
    </rPh>
    <rPh sb="7" eb="8">
      <t>シツ</t>
    </rPh>
    <phoneticPr fontId="4"/>
  </si>
  <si>
    <t>利用定員</t>
    <rPh sb="0" eb="2">
      <t>リヨウ</t>
    </rPh>
    <rPh sb="2" eb="4">
      <t>テイイン</t>
    </rPh>
    <phoneticPr fontId="4"/>
  </si>
  <si>
    <t>認可定員</t>
    <rPh sb="0" eb="2">
      <t>ニンカ</t>
    </rPh>
    <rPh sb="2" eb="4">
      <t>テイイン</t>
    </rPh>
    <phoneticPr fontId="4"/>
  </si>
  <si>
    <t>）</t>
    <phoneticPr fontId="4"/>
  </si>
  <si>
    <t>　</t>
  </si>
  <si>
    <t>入所児童・施設、設備関係</t>
    <rPh sb="0" eb="2">
      <t>ニュウショ</t>
    </rPh>
    <rPh sb="2" eb="4">
      <t>ジドウ</t>
    </rPh>
    <rPh sb="5" eb="7">
      <t>シセツ</t>
    </rPh>
    <rPh sb="8" eb="10">
      <t>セツビ</t>
    </rPh>
    <phoneticPr fontId="7"/>
  </si>
  <si>
    <t xml:space="preserve"> １　入所児童の状況</t>
    <phoneticPr fontId="7"/>
  </si>
  <si>
    <t>（</t>
    <phoneticPr fontId="7"/>
  </si>
  <si>
    <t>クラス</t>
    <phoneticPr fontId="4"/>
  </si>
  <si>
    <t>３歳児</t>
    <phoneticPr fontId="4"/>
  </si>
  <si>
    <t>４歳児</t>
    <phoneticPr fontId="4"/>
  </si>
  <si>
    <t>５歳児</t>
    <phoneticPr fontId="4"/>
  </si>
  <si>
    <t>合計</t>
    <rPh sb="0" eb="2">
      <t>ゴウケイ</t>
    </rPh>
    <phoneticPr fontId="4"/>
  </si>
  <si>
    <t xml:space="preserve"> ２　施設、設備の状況</t>
    <phoneticPr fontId="7"/>
  </si>
  <si>
    <t>適否</t>
    <phoneticPr fontId="4"/>
  </si>
  <si>
    <t>0歳児室</t>
    <phoneticPr fontId="4"/>
  </si>
  <si>
    <t>㎡</t>
    <phoneticPr fontId="7"/>
  </si>
  <si>
    <t>㎡</t>
    <phoneticPr fontId="4"/>
  </si>
  <si>
    <t>1歳児室</t>
    <phoneticPr fontId="4"/>
  </si>
  <si>
    <t>給水設備及び昇降機設備等の管理</t>
    <phoneticPr fontId="7"/>
  </si>
  <si>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7"/>
  </si>
  <si>
    <t>根拠法令・通知等（印刷不要）</t>
    <rPh sb="0" eb="2">
      <t>コンキョ</t>
    </rPh>
    <rPh sb="2" eb="4">
      <t>ホウレイ</t>
    </rPh>
    <rPh sb="5" eb="7">
      <t>ツウチ</t>
    </rPh>
    <rPh sb="7" eb="8">
      <t>トウ</t>
    </rPh>
    <rPh sb="9" eb="11">
      <t>インサツ</t>
    </rPh>
    <rPh sb="11" eb="13">
      <t>フヨウ</t>
    </rPh>
    <phoneticPr fontId="4"/>
  </si>
  <si>
    <t xml:space="preserve"> ① 使用水は、次のどれか。</t>
    <phoneticPr fontId="7"/>
  </si>
  <si>
    <t>都市水道またはこれに準ずる簡易水道</t>
    <rPh sb="0" eb="2">
      <t>トシ</t>
    </rPh>
    <phoneticPr fontId="7"/>
  </si>
  <si>
    <t>井戸水等の自家水</t>
    <rPh sb="0" eb="3">
      <t>イドミズ</t>
    </rPh>
    <rPh sb="3" eb="4">
      <t>トウ</t>
    </rPh>
    <rPh sb="5" eb="8">
      <t>ジカスイ</t>
    </rPh>
    <phoneticPr fontId="4"/>
  </si>
  <si>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4"/>
  </si>
  <si>
    <t>受水槽を設置しているか｡</t>
    <rPh sb="4" eb="6">
      <t>セッチ</t>
    </rPh>
    <phoneticPr fontId="7"/>
  </si>
  <si>
    <t>＜受水槽を設置している場合＞</t>
    <rPh sb="1" eb="4">
      <t>ジュスイソウ</t>
    </rPh>
    <rPh sb="5" eb="7">
      <t>セッチ</t>
    </rPh>
    <rPh sb="11" eb="13">
      <t>バアイ</t>
    </rPh>
    <phoneticPr fontId="4"/>
  </si>
  <si>
    <t>ア　受水槽の有効容量</t>
    <rPh sb="2" eb="5">
      <t>ジュスイソウ</t>
    </rPh>
    <rPh sb="6" eb="8">
      <t>ユウコウ</t>
    </rPh>
    <rPh sb="8" eb="10">
      <t>ヨウリョウ</t>
    </rPh>
    <phoneticPr fontId="7"/>
  </si>
  <si>
    <t>→</t>
    <phoneticPr fontId="4"/>
  </si>
  <si>
    <t>10㎥超過（簡易専用水道）</t>
    <rPh sb="3" eb="5">
      <t>チョウカ</t>
    </rPh>
    <rPh sb="6" eb="8">
      <t>カンイ</t>
    </rPh>
    <rPh sb="8" eb="10">
      <t>センヨウ</t>
    </rPh>
    <rPh sb="10" eb="12">
      <t>スイドウ</t>
    </rPh>
    <phoneticPr fontId="4"/>
  </si>
  <si>
    <t>10㎥以下（小規模貯水槽水道）</t>
    <rPh sb="3" eb="5">
      <t>イカ</t>
    </rPh>
    <phoneticPr fontId="4"/>
  </si>
  <si>
    <t>水道法第34条の2</t>
    <rPh sb="0" eb="3">
      <t>スイドウホウ</t>
    </rPh>
    <rPh sb="3" eb="4">
      <t>ダイ</t>
    </rPh>
    <rPh sb="6" eb="7">
      <t>ジョウ</t>
    </rPh>
    <phoneticPr fontId="4"/>
  </si>
  <si>
    <t>イ　受水槽の清掃を行っているか。</t>
    <rPh sb="2" eb="5">
      <t>ジュスイソウ</t>
    </rPh>
    <rPh sb="6" eb="8">
      <t>セイソウ</t>
    </rPh>
    <rPh sb="9" eb="10">
      <t>オコナ</t>
    </rPh>
    <phoneticPr fontId="7"/>
  </si>
  <si>
    <t>・行っている場合、実施頻度は</t>
    <rPh sb="1" eb="2">
      <t>オコナ</t>
    </rPh>
    <rPh sb="6" eb="8">
      <t>バアイ</t>
    </rPh>
    <rPh sb="9" eb="11">
      <t>ジッシ</t>
    </rPh>
    <rPh sb="11" eb="13">
      <t>ヒンド</t>
    </rPh>
    <phoneticPr fontId="4"/>
  </si>
  <si>
    <t>・清掃した証明書は保管しているか。</t>
    <rPh sb="1" eb="3">
      <t>セイソウ</t>
    </rPh>
    <rPh sb="5" eb="8">
      <t>ショウメイショ</t>
    </rPh>
    <rPh sb="9" eb="11">
      <t>ホカン</t>
    </rPh>
    <phoneticPr fontId="4"/>
  </si>
  <si>
    <t xml:space="preserve"> (ｲ) 検査回数は、</t>
    <phoneticPr fontId="7"/>
  </si>
  <si>
    <t xml:space="preserve"> (ｳ) 検査記録･報告書は整備しているか。</t>
    <rPh sb="10" eb="13">
      <t>ホウコクショ</t>
    </rPh>
    <rPh sb="14" eb="16">
      <t>セイビ</t>
    </rPh>
    <phoneticPr fontId="7"/>
  </si>
  <si>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7"/>
  </si>
  <si>
    <t>(2) 排水及び汚物処理の状況</t>
    <rPh sb="13" eb="15">
      <t>ジョウキョウ</t>
    </rPh>
    <phoneticPr fontId="4"/>
  </si>
  <si>
    <t xml:space="preserve"> ① 排水及び汚物処理の方法は、次のいずれか。</t>
    <rPh sb="3" eb="5">
      <t>ハイスイ</t>
    </rPh>
    <rPh sb="5" eb="6">
      <t>オヨ</t>
    </rPh>
    <rPh sb="7" eb="9">
      <t>オブツ</t>
    </rPh>
    <rPh sb="9" eb="11">
      <t>ショリ</t>
    </rPh>
    <rPh sb="12" eb="14">
      <t>ホウホウ</t>
    </rPh>
    <rPh sb="16" eb="17">
      <t>ツギ</t>
    </rPh>
    <phoneticPr fontId="4"/>
  </si>
  <si>
    <t>）</t>
    <phoneticPr fontId="4"/>
  </si>
  <si>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7"/>
  </si>
  <si>
    <t>点検、清掃、指定検査機関の行う水質検査を実施しているか。</t>
    <phoneticPr fontId="4"/>
  </si>
  <si>
    <t>･</t>
    <phoneticPr fontId="4"/>
  </si>
  <si>
    <t>(3) 昇降機設備の管理について</t>
    <rPh sb="4" eb="7">
      <t>ショウコウキ</t>
    </rPh>
    <rPh sb="7" eb="9">
      <t>セツビ</t>
    </rPh>
    <rPh sb="10" eb="12">
      <t>カンリ</t>
    </rPh>
    <phoneticPr fontId="4"/>
  </si>
  <si>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4"/>
  </si>
  <si>
    <t>※</t>
    <phoneticPr fontId="4"/>
  </si>
  <si>
    <t>ダムウェーター→小荷物専用昇降機</t>
    <rPh sb="8" eb="9">
      <t>ショウ</t>
    </rPh>
    <rPh sb="9" eb="11">
      <t>ニモツ</t>
    </rPh>
    <rPh sb="11" eb="13">
      <t>センヨウ</t>
    </rPh>
    <rPh sb="13" eb="16">
      <t>ショウコウキ</t>
    </rPh>
    <phoneticPr fontId="4"/>
  </si>
  <si>
    <t xml:space="preserve"> ② 専門業者による定期点検を行っているか。</t>
    <rPh sb="3" eb="5">
      <t>センモン</t>
    </rPh>
    <rPh sb="5" eb="7">
      <t>ギョウシャ</t>
    </rPh>
    <rPh sb="10" eb="12">
      <t>テイキ</t>
    </rPh>
    <rPh sb="12" eb="14">
      <t>テンケン</t>
    </rPh>
    <rPh sb="15" eb="16">
      <t>オコナ</t>
    </rPh>
    <phoneticPr fontId="4"/>
  </si>
  <si>
    <t>合計</t>
    <rPh sb="0" eb="2">
      <t>ゴウケイ</t>
    </rPh>
    <phoneticPr fontId="7"/>
  </si>
  <si>
    <t>＜記入要領＞</t>
    <rPh sb="1" eb="3">
      <t>キニュウ</t>
    </rPh>
    <rPh sb="3" eb="5">
      <t>ヨウリョウ</t>
    </rPh>
    <phoneticPr fontId="7"/>
  </si>
  <si>
    <t>＜基準配置保育士数算定表＞</t>
    <rPh sb="1" eb="3">
      <t>キジュン</t>
    </rPh>
    <rPh sb="3" eb="5">
      <t>ハイチ</t>
    </rPh>
    <rPh sb="5" eb="8">
      <t>ホイクシ</t>
    </rPh>
    <rPh sb="8" eb="9">
      <t>スウ</t>
    </rPh>
    <rPh sb="9" eb="11">
      <t>サンテイ</t>
    </rPh>
    <rPh sb="11" eb="12">
      <t>ヒョウ</t>
    </rPh>
    <phoneticPr fontId="7"/>
  </si>
  <si>
    <t>区分</t>
    <rPh sb="0" eb="2">
      <t>クブン</t>
    </rPh>
    <phoneticPr fontId="7"/>
  </si>
  <si>
    <t>基本部分</t>
    <rPh sb="0" eb="2">
      <t>キホン</t>
    </rPh>
    <rPh sb="2" eb="4">
      <t>ブブン</t>
    </rPh>
    <phoneticPr fontId="7"/>
  </si>
  <si>
    <t>配置基準</t>
    <rPh sb="0" eb="2">
      <t>ハイチ</t>
    </rPh>
    <rPh sb="2" eb="4">
      <t>キジュン</t>
    </rPh>
    <phoneticPr fontId="7"/>
  </si>
  <si>
    <t>0歳児</t>
    <phoneticPr fontId="7"/>
  </si>
  <si>
    <t>= 保育士</t>
    <phoneticPr fontId="7"/>
  </si>
  <si>
    <t>小数点第2位切り捨て</t>
    <phoneticPr fontId="7"/>
  </si>
  <si>
    <t>4歳以上児30人につき1人、3歳児20人につき1人、1～2歳児6人につき1人、乳児3人につき1人配置</t>
    <rPh sb="48" eb="50">
      <t>ハイチ</t>
    </rPh>
    <phoneticPr fontId="7"/>
  </si>
  <si>
    <t>利用定員90人以下の施設は１人加配</t>
    <phoneticPr fontId="7"/>
  </si>
  <si>
    <t>上記の定数に加えて非常勤保育士を1人加配</t>
    <rPh sb="17" eb="18">
      <t>ヒト</t>
    </rPh>
    <phoneticPr fontId="7"/>
  </si>
  <si>
    <t>小計</t>
    <phoneticPr fontId="7"/>
  </si>
  <si>
    <t>小数点第1位四捨五入</t>
    <phoneticPr fontId="7"/>
  </si>
  <si>
    <t xml:space="preserve"> 利用定員90名以下の保育所</t>
    <rPh sb="11" eb="14">
      <t>ホイクショ</t>
    </rPh>
    <phoneticPr fontId="7"/>
  </si>
  <si>
    <t xml:space="preserve"> 保育標準時間認定子どもを
 受入れる保育所</t>
    <rPh sb="19" eb="22">
      <t>ホイクショ</t>
    </rPh>
    <phoneticPr fontId="7"/>
  </si>
  <si>
    <t xml:space="preserve"> 全保育所（非常勤職員）</t>
    <rPh sb="6" eb="9">
      <t>ヒジョウキン</t>
    </rPh>
    <rPh sb="9" eb="11">
      <t>ショクイン</t>
    </rPh>
    <phoneticPr fontId="7"/>
  </si>
  <si>
    <t>加算部分</t>
    <rPh sb="0" eb="2">
      <t>カサン</t>
    </rPh>
    <rPh sb="2" eb="4">
      <t>ブブン</t>
    </rPh>
    <phoneticPr fontId="7"/>
  </si>
  <si>
    <t xml:space="preserve"> 主任保育士専任加算</t>
    <rPh sb="1" eb="3">
      <t>シュニン</t>
    </rPh>
    <rPh sb="3" eb="6">
      <t>ホイクシ</t>
    </rPh>
    <rPh sb="6" eb="8">
      <t>センニン</t>
    </rPh>
    <rPh sb="8" eb="10">
      <t>カサン</t>
    </rPh>
    <phoneticPr fontId="7"/>
  </si>
  <si>
    <t>職員配置関係</t>
    <phoneticPr fontId="7"/>
  </si>
  <si>
    <t>加算名</t>
    <rPh sb="0" eb="1">
      <t>カ</t>
    </rPh>
    <rPh sb="1" eb="2">
      <t>サン</t>
    </rPh>
    <rPh sb="2" eb="3">
      <t>メイ</t>
    </rPh>
    <phoneticPr fontId="7"/>
  </si>
  <si>
    <t>対象職員名</t>
    <rPh sb="0" eb="2">
      <t>タイショウ</t>
    </rPh>
    <rPh sb="2" eb="4">
      <t>ショクイン</t>
    </rPh>
    <rPh sb="4" eb="5">
      <t>メイ</t>
    </rPh>
    <phoneticPr fontId="4"/>
  </si>
  <si>
    <t>対象職員名</t>
  </si>
  <si>
    <t>延長保育事業</t>
    <rPh sb="0" eb="4">
      <t>エンチョウホイク</t>
    </rPh>
    <rPh sb="4" eb="6">
      <t>ジギョウ</t>
    </rPh>
    <phoneticPr fontId="4"/>
  </si>
  <si>
    <t>夜間保育加算</t>
    <rPh sb="0" eb="2">
      <t>ヤカン</t>
    </rPh>
    <rPh sb="2" eb="4">
      <t>ホイク</t>
    </rPh>
    <rPh sb="4" eb="6">
      <t>カサン</t>
    </rPh>
    <phoneticPr fontId="4"/>
  </si>
  <si>
    <t>療育支援加算（A）</t>
    <rPh sb="0" eb="2">
      <t>リョウイク</t>
    </rPh>
    <rPh sb="2" eb="4">
      <t>シエン</t>
    </rPh>
    <rPh sb="4" eb="6">
      <t>カサン</t>
    </rPh>
    <phoneticPr fontId="4"/>
  </si>
  <si>
    <t>放課後児童健全育成事業</t>
    <rPh sb="0" eb="3">
      <t>ホウカゴ</t>
    </rPh>
    <rPh sb="3" eb="5">
      <t>ジドウ</t>
    </rPh>
    <rPh sb="5" eb="7">
      <t>ケンゼン</t>
    </rPh>
    <rPh sb="7" eb="9">
      <t>イクセイ</t>
    </rPh>
    <rPh sb="9" eb="11">
      <t>ジギョウ</t>
    </rPh>
    <phoneticPr fontId="4"/>
  </si>
  <si>
    <t>療育支援加算（B)</t>
    <rPh sb="0" eb="2">
      <t>リョウイク</t>
    </rPh>
    <rPh sb="2" eb="4">
      <t>シエン</t>
    </rPh>
    <rPh sb="4" eb="6">
      <t>カサン</t>
    </rPh>
    <phoneticPr fontId="4"/>
  </si>
  <si>
    <t>地域子育て支援・拠点事業</t>
    <rPh sb="0" eb="2">
      <t>チイキ</t>
    </rPh>
    <rPh sb="2" eb="4">
      <t>コソダ</t>
    </rPh>
    <rPh sb="5" eb="7">
      <t>シエン</t>
    </rPh>
    <rPh sb="8" eb="10">
      <t>キョテン</t>
    </rPh>
    <rPh sb="10" eb="12">
      <t>ジギョウ</t>
    </rPh>
    <phoneticPr fontId="4"/>
  </si>
  <si>
    <t>その他（</t>
    <rPh sb="2" eb="3">
      <t>タ</t>
    </rPh>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</si>
  <si>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</si>
  <si>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</si>
  <si>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</si>
  <si>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担任保育士氏名
（加配含む）</t>
    <rPh sb="0" eb="2">
      <t>タンニン</t>
    </rPh>
    <rPh sb="2" eb="5">
      <t>ホイクシ</t>
    </rPh>
    <rPh sb="5" eb="7">
      <t>シメイ</t>
    </rPh>
    <rPh sb="9" eb="11">
      <t>カハイ</t>
    </rPh>
    <rPh sb="11" eb="12">
      <t>フク</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</si>
  <si>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</si>
  <si>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</si>
  <si>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</si>
  <si>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</si>
  <si>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</si>
  <si>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</si>
  <si>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</si>
  <si>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</si>
  <si>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</si>
  <si>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(例)</t>
    <rPh sb="1" eb="2">
      <t>レイ</t>
    </rPh>
    <phoneticPr fontId="4"/>
  </si>
  <si>
    <t>山田</t>
    <rPh sb="0" eb="2">
      <t>ヤマダ</t>
    </rPh>
    <phoneticPr fontId="4"/>
  </si>
  <si>
    <t>正規職員所定労働時間</t>
    <rPh sb="0" eb="2">
      <t>セイキ</t>
    </rPh>
    <rPh sb="2" eb="4">
      <t>ショクイン</t>
    </rPh>
    <rPh sb="4" eb="6">
      <t>ショテイ</t>
    </rPh>
    <rPh sb="6" eb="8">
      <t>ロウドウ</t>
    </rPh>
    <rPh sb="8" eb="10">
      <t>ジカン</t>
    </rPh>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</si>
  <si>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</si>
  <si>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</si>
  <si>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</si>
  <si>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</si>
  <si>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※「基準配置保育士」は、前頁４（2）の表とは必ずしも一致しない。</t>
    <rPh sb="6" eb="9">
      <t>ホイクシ</t>
    </rPh>
    <phoneticPr fontId="4"/>
  </si>
  <si>
    <t>(5)　調理員の配置について</t>
    <rPh sb="4" eb="7">
      <t>チョウリイン</t>
    </rPh>
    <rPh sb="8" eb="10">
      <t>ハイチ</t>
    </rPh>
    <phoneticPr fontId="7"/>
  </si>
  <si>
    <t xml:space="preserve"> ① 必要職員数を満たしているか。</t>
    <rPh sb="3" eb="5">
      <t>ヒツヨウ</t>
    </rPh>
    <rPh sb="5" eb="8">
      <t>ショクインスウ</t>
    </rPh>
    <rPh sb="9" eb="10">
      <t>ミ</t>
    </rPh>
    <phoneticPr fontId="7"/>
  </si>
  <si>
    <t>【参考通知】（印刷不用）</t>
    <rPh sb="1" eb="3">
      <t>サンコウ</t>
    </rPh>
    <rPh sb="3" eb="5">
      <t>ツウチ</t>
    </rPh>
    <rPh sb="7" eb="9">
      <t>インサツ</t>
    </rPh>
    <rPh sb="9" eb="11">
      <t>フヨウ</t>
    </rPh>
    <phoneticPr fontId="4"/>
  </si>
  <si>
    <t>施設運営管理関係</t>
    <phoneticPr fontId="7"/>
  </si>
  <si>
    <t>人（</t>
    <rPh sb="0" eb="1">
      <t>ヒト</t>
    </rPh>
    <phoneticPr fontId="7"/>
  </si>
  <si>
    <t>日変更）</t>
    <rPh sb="0" eb="1">
      <t>ニチ</t>
    </rPh>
    <rPh sb="1" eb="3">
      <t>ヘンコウ</t>
    </rPh>
    <phoneticPr fontId="7"/>
  </si>
  <si>
    <t>２歳児</t>
    <phoneticPr fontId="7"/>
  </si>
  <si>
    <t>４歳児</t>
    <phoneticPr fontId="7"/>
  </si>
  <si>
    <t>児童数</t>
    <rPh sb="0" eb="3">
      <t>ジドウスウ</t>
    </rPh>
    <phoneticPr fontId="4"/>
  </si>
  <si>
    <t>入</t>
    <rPh sb="0" eb="1">
      <t>イ</t>
    </rPh>
    <phoneticPr fontId="4"/>
  </si>
  <si>
    <t>一</t>
    <rPh sb="0" eb="1">
      <t>イッ</t>
    </rPh>
    <phoneticPr fontId="4"/>
  </si>
  <si>
    <t>(A)</t>
    <phoneticPr fontId="7"/>
  </si>
  <si>
    <t>＜記入方法＞</t>
    <rPh sb="1" eb="3">
      <t>キニュウ</t>
    </rPh>
    <rPh sb="3" eb="5">
      <t>ホウホウ</t>
    </rPh>
    <phoneticPr fontId="4"/>
  </si>
  <si>
    <t>・</t>
    <phoneticPr fontId="7"/>
  </si>
  <si>
    <t>入所児童数については、毎月初日の在籍児童数を記入すること。</t>
    <phoneticPr fontId="4"/>
  </si>
  <si>
    <t>％</t>
    <phoneticPr fontId="7"/>
  </si>
  <si>
    <t>→</t>
    <phoneticPr fontId="4"/>
  </si>
  <si>
    <t>(ｱ)</t>
    <phoneticPr fontId="4"/>
  </si>
  <si>
    <t>4月1日現在利用定員：</t>
    <rPh sb="1" eb="2">
      <t>ツキ</t>
    </rPh>
    <rPh sb="3" eb="4">
      <t>ニチ</t>
    </rPh>
    <rPh sb="4" eb="6">
      <t>ゲンザイ</t>
    </rPh>
    <rPh sb="6" eb="8">
      <t>リヨウ</t>
    </rPh>
    <rPh sb="8" eb="10">
      <t>テイイン</t>
    </rPh>
    <phoneticPr fontId="7"/>
  </si>
  <si>
    <t>人、変更後利用定員：</t>
    <rPh sb="0" eb="1">
      <t>ヒト</t>
    </rPh>
    <rPh sb="2" eb="4">
      <t>ヘンコウ</t>
    </rPh>
    <rPh sb="4" eb="5">
      <t>ゴ</t>
    </rPh>
    <rPh sb="5" eb="7">
      <t>リヨウ</t>
    </rPh>
    <rPh sb="7" eb="9">
      <t>テイイン</t>
    </rPh>
    <phoneticPr fontId="7"/>
  </si>
  <si>
    <t>(ｲ)</t>
    <phoneticPr fontId="4"/>
  </si>
  <si>
    <t>入 ： 児童福祉法第24条による委託児童数　　　一 ： 一時預かり事業の児童数（自主事業を含む）</t>
    <phoneticPr fontId="4"/>
  </si>
  <si>
    <t>入所児童数については、毎月初日の在籍児童数を監査調書提出月まで記入すること。</t>
    <rPh sb="22" eb="24">
      <t>カンサ</t>
    </rPh>
    <rPh sb="24" eb="26">
      <t>チョウショ</t>
    </rPh>
    <rPh sb="26" eb="28">
      <t>テイシュツ</t>
    </rPh>
    <rPh sb="28" eb="29">
      <t>ツキ</t>
    </rPh>
    <phoneticPr fontId="4"/>
  </si>
  <si>
    <t>　④入所率について</t>
    <rPh sb="2" eb="4">
      <t>ニュウショ</t>
    </rPh>
    <rPh sb="4" eb="5">
      <t>リツ</t>
    </rPh>
    <phoneticPr fontId="4"/>
  </si>
  <si>
    <t>(ｱ) 入所率は利用定員の範囲内か。</t>
    <rPh sb="4" eb="6">
      <t>ニュウショ</t>
    </rPh>
    <rPh sb="6" eb="7">
      <t>リツ</t>
    </rPh>
    <rPh sb="8" eb="10">
      <t>リヨウ</t>
    </rPh>
    <rPh sb="10" eb="12">
      <t>テイイン</t>
    </rPh>
    <rPh sb="13" eb="16">
      <t>ハンイナイ</t>
    </rPh>
    <phoneticPr fontId="4"/>
  </si>
  <si>
    <t>特記事項</t>
    <rPh sb="0" eb="2">
      <t>トッキ</t>
    </rPh>
    <rPh sb="2" eb="4">
      <t>ジコウ</t>
    </rPh>
    <phoneticPr fontId="4"/>
  </si>
  <si>
    <t>日曜日・祝日等</t>
    <rPh sb="0" eb="1">
      <t>ニチ</t>
    </rPh>
    <rPh sb="4" eb="6">
      <t>シュクジツ</t>
    </rPh>
    <rPh sb="6" eb="7">
      <t>トウ</t>
    </rPh>
    <phoneticPr fontId="7"/>
  </si>
  <si>
    <t>利用可能時間範囲</t>
    <rPh sb="0" eb="2">
      <t>リヨウ</t>
    </rPh>
    <rPh sb="2" eb="4">
      <t>カノウ</t>
    </rPh>
    <rPh sb="4" eb="6">
      <t>ジカン</t>
    </rPh>
    <rPh sb="6" eb="8">
      <t>ハンイ</t>
    </rPh>
    <phoneticPr fontId="7"/>
  </si>
  <si>
    <t>延長保育</t>
    <rPh sb="0" eb="2">
      <t>エンチョウ</t>
    </rPh>
    <rPh sb="2" eb="4">
      <t>ホイク</t>
    </rPh>
    <phoneticPr fontId="7"/>
  </si>
  <si>
    <t>早朝</t>
    <phoneticPr fontId="7"/>
  </si>
  <si>
    <t>夕方</t>
    <phoneticPr fontId="7"/>
  </si>
  <si>
    <t>0歳</t>
    <phoneticPr fontId="7"/>
  </si>
  <si>
    <t>1歳</t>
    <phoneticPr fontId="7"/>
  </si>
  <si>
    <t>①平日</t>
    <rPh sb="1" eb="3">
      <t>ヘイジツ</t>
    </rPh>
    <phoneticPr fontId="7"/>
  </si>
  <si>
    <t>開所時間前</t>
    <rPh sb="0" eb="2">
      <t>カイショ</t>
    </rPh>
    <rPh sb="2" eb="4">
      <t>ジカン</t>
    </rPh>
    <rPh sb="4" eb="5">
      <t>マエ</t>
    </rPh>
    <phoneticPr fontId="7"/>
  </si>
  <si>
    <t>②土曜日</t>
    <rPh sb="1" eb="4">
      <t>ドヨウビ</t>
    </rPh>
    <phoneticPr fontId="7"/>
  </si>
  <si>
    <t>＜記入方法＞</t>
    <rPh sb="1" eb="3">
      <t>キニュウ</t>
    </rPh>
    <rPh sb="3" eb="5">
      <t>ホウホウ</t>
    </rPh>
    <phoneticPr fontId="7"/>
  </si>
  <si>
    <t>当該保育士の数は、保育所１につき２人を下回ることはできない。</t>
    <phoneticPr fontId="7"/>
  </si>
  <si>
    <t>保育所の休園は、日曜、祝日及び年末年始以外は、原則認められない。</t>
    <rPh sb="0" eb="3">
      <t>ホイクショ</t>
    </rPh>
    <rPh sb="4" eb="6">
      <t>キュウエン</t>
    </rPh>
    <phoneticPr fontId="7"/>
  </si>
  <si>
    <t>(B)</t>
    <phoneticPr fontId="7"/>
  </si>
  <si>
    <t>A．</t>
    <phoneticPr fontId="7"/>
  </si>
  <si>
    <t>C．</t>
    <phoneticPr fontId="7"/>
  </si>
  <si>
    <t>→</t>
    <phoneticPr fontId="4"/>
  </si>
  <si>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</si>
  <si>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実施しているか。</t>
    <phoneticPr fontId="7"/>
  </si>
  <si>
    <t xml:space="preserve"> ① 実施状況</t>
    <phoneticPr fontId="7"/>
  </si>
  <si>
    <t>＜前年度＞</t>
    <rPh sb="1" eb="4">
      <t>ゼンネンド</t>
    </rPh>
    <phoneticPr fontId="7"/>
  </si>
  <si>
    <t>年月日・期間等</t>
    <rPh sb="0" eb="3">
      <t>ネンガッピ</t>
    </rPh>
    <rPh sb="4" eb="6">
      <t>キカン</t>
    </rPh>
    <rPh sb="6" eb="7">
      <t>トウ</t>
    </rPh>
    <phoneticPr fontId="7"/>
  </si>
  <si>
    <t>理　　由　　等</t>
    <rPh sb="0" eb="1">
      <t>リ</t>
    </rPh>
    <rPh sb="3" eb="4">
      <t>ヨシ</t>
    </rPh>
    <rPh sb="6" eb="7">
      <t>トウ</t>
    </rPh>
    <phoneticPr fontId="7"/>
  </si>
  <si>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7"/>
  </si>
  <si>
    <t>・</t>
    <phoneticPr fontId="7"/>
  </si>
  <si>
    <t>社会福祉法第75条</t>
    <phoneticPr fontId="7"/>
  </si>
  <si>
    <t xml:space="preserve"> ① 周知の方法として、該当するものにチェックすること。（複数可）</t>
    <rPh sb="29" eb="31">
      <t>フクスウ</t>
    </rPh>
    <rPh sb="31" eb="32">
      <t>カ</t>
    </rPh>
    <phoneticPr fontId="7"/>
  </si>
  <si>
    <t xml:space="preserve"> ① 参加者（構成員）：</t>
    <rPh sb="3" eb="6">
      <t>サンカシャ</t>
    </rPh>
    <rPh sb="7" eb="10">
      <t>コウセイイン</t>
    </rPh>
    <phoneticPr fontId="7"/>
  </si>
  <si>
    <t xml:space="preserve"> ③ 会議録は整備しているか。</t>
    <rPh sb="3" eb="6">
      <t>カイギロク</t>
    </rPh>
    <rPh sb="7" eb="9">
      <t>セイビ</t>
    </rPh>
    <phoneticPr fontId="7"/>
  </si>
  <si>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7"/>
  </si>
  <si>
    <t>労働基準法第106条第1項</t>
    <rPh sb="0" eb="2">
      <t>ロウドウ</t>
    </rPh>
    <rPh sb="2" eb="5">
      <t>キジュンホウ</t>
    </rPh>
    <rPh sb="5" eb="6">
      <t>ダイ</t>
    </rPh>
    <rPh sb="9" eb="10">
      <t>ジョウ</t>
    </rPh>
    <rPh sb="10" eb="11">
      <t>ダイ</t>
    </rPh>
    <rPh sb="12" eb="13">
      <t>コウ</t>
    </rPh>
    <phoneticPr fontId="7"/>
  </si>
  <si>
    <t>労働基準法第15条</t>
    <rPh sb="0" eb="2">
      <t>ロウドウ</t>
    </rPh>
    <rPh sb="2" eb="5">
      <t>キジュンホウ</t>
    </rPh>
    <rPh sb="5" eb="6">
      <t>ダイ</t>
    </rPh>
    <rPh sb="8" eb="9">
      <t>ジョウ</t>
    </rPh>
    <phoneticPr fontId="7"/>
  </si>
  <si>
    <t>週</t>
    <rPh sb="0" eb="1">
      <t>シュウ</t>
    </rPh>
    <phoneticPr fontId="7"/>
  </si>
  <si>
    <t>時間、</t>
    <rPh sb="0" eb="2">
      <t>ジカン</t>
    </rPh>
    <phoneticPr fontId="7"/>
  </si>
  <si>
    <t>・　週休</t>
    <rPh sb="2" eb="4">
      <t>シュウキュウ</t>
    </rPh>
    <phoneticPr fontId="7"/>
  </si>
  <si>
    <t>(ｱ) 変形労働時間制の単位はいずれか。</t>
    <rPh sb="4" eb="6">
      <t>ヘンケイ</t>
    </rPh>
    <rPh sb="6" eb="8">
      <t>ロウドウ</t>
    </rPh>
    <rPh sb="8" eb="10">
      <t>ジカン</t>
    </rPh>
    <rPh sb="10" eb="11">
      <t>セイ</t>
    </rPh>
    <rPh sb="12" eb="14">
      <t>タンイ</t>
    </rPh>
    <phoneticPr fontId="7"/>
  </si>
  <si>
    <t xml:space="preserve"> １箇月単位の変形労働時間制</t>
    <rPh sb="2" eb="4">
      <t>カゲツ</t>
    </rPh>
    <rPh sb="4" eb="6">
      <t>タンイ</t>
    </rPh>
    <rPh sb="7" eb="9">
      <t>ヘンケイ</t>
    </rPh>
    <rPh sb="9" eb="11">
      <t>ロウドウ</t>
    </rPh>
    <rPh sb="11" eb="14">
      <t>ジカンセイ</t>
    </rPh>
    <phoneticPr fontId="7"/>
  </si>
  <si>
    <t>起算日：　　つ</t>
    <rPh sb="0" eb="3">
      <t>キサンビ</t>
    </rPh>
    <phoneticPr fontId="7"/>
  </si>
  <si>
    <t>労働基準法第32条の2</t>
    <rPh sb="0" eb="2">
      <t>ロウドウ</t>
    </rPh>
    <rPh sb="2" eb="5">
      <t>キジュンホウ</t>
    </rPh>
    <rPh sb="5" eb="6">
      <t>ダイ</t>
    </rPh>
    <rPh sb="8" eb="9">
      <t>ジョウ</t>
    </rPh>
    <phoneticPr fontId="7"/>
  </si>
  <si>
    <t xml:space="preserve"> １年単位の変形労働時間制</t>
    <rPh sb="2" eb="5">
      <t>ネンタンイ</t>
    </rPh>
    <rPh sb="6" eb="8">
      <t>ヘンケイ</t>
    </rPh>
    <rPh sb="8" eb="10">
      <t>ロウドウ</t>
    </rPh>
    <rPh sb="10" eb="13">
      <t>ジカンセイ</t>
    </rPh>
    <phoneticPr fontId="7"/>
  </si>
  <si>
    <t>労働基準法第32条の4</t>
    <rPh sb="0" eb="2">
      <t>ロウドウ</t>
    </rPh>
    <rPh sb="2" eb="5">
      <t>キジュンホウ</t>
    </rPh>
    <rPh sb="5" eb="6">
      <t>ダイ</t>
    </rPh>
    <rPh sb="8" eb="9">
      <t>ジョウ</t>
    </rPh>
    <phoneticPr fontId="7"/>
  </si>
  <si>
    <t>使用者は、労働者に、休憩時間を除き１週間について40時間を超えて労働させてはならない。</t>
    <phoneticPr fontId="7"/>
  </si>
  <si>
    <t>(ｲ) 勤務割表は、いつまでに該当職員へ提示しているか。</t>
    <rPh sb="4" eb="6">
      <t>キンム</t>
    </rPh>
    <rPh sb="6" eb="7">
      <t>ワリ</t>
    </rPh>
    <rPh sb="7" eb="8">
      <t>ヒョウ</t>
    </rPh>
    <phoneticPr fontId="7"/>
  </si>
  <si>
    <t>(ｳ) 土曜日の勤務時間をどのように対応しているか。</t>
    <rPh sb="4" eb="7">
      <t>ドヨウビ</t>
    </rPh>
    <rPh sb="8" eb="10">
      <t>キンム</t>
    </rPh>
    <rPh sb="10" eb="12">
      <t>ジカン</t>
    </rPh>
    <rPh sb="18" eb="20">
      <t>タイオウ</t>
    </rPh>
    <phoneticPr fontId="7"/>
  </si>
  <si>
    <t xml:space="preserve"> 時間外勤務手当の支給で対応</t>
    <rPh sb="1" eb="4">
      <t>ジカンガイ</t>
    </rPh>
    <rPh sb="4" eb="6">
      <t>キンム</t>
    </rPh>
    <rPh sb="6" eb="8">
      <t>テアテ</t>
    </rPh>
    <rPh sb="9" eb="11">
      <t>シキュウ</t>
    </rPh>
    <rPh sb="12" eb="14">
      <t>タイオウ</t>
    </rPh>
    <phoneticPr fontId="7"/>
  </si>
  <si>
    <t xml:space="preserve"> 振替休で対応</t>
    <rPh sb="1" eb="3">
      <t>フリカエ</t>
    </rPh>
    <rPh sb="3" eb="4">
      <t>キュウ</t>
    </rPh>
    <rPh sb="5" eb="7">
      <t>タイオウ</t>
    </rPh>
    <phoneticPr fontId="7"/>
  </si>
  <si>
    <t>労働基準法第34条</t>
    <rPh sb="0" eb="2">
      <t>ロウドウ</t>
    </rPh>
    <rPh sb="2" eb="5">
      <t>キジュンホウ</t>
    </rPh>
    <rPh sb="5" eb="6">
      <t>ダイ</t>
    </rPh>
    <rPh sb="8" eb="9">
      <t>ジョウ</t>
    </rPh>
    <phoneticPr fontId="7"/>
  </si>
  <si>
    <t xml:space="preserve">労働時間が6時間を超える場合は少くとも45分、8時間を超える場合は少くとも1時間の休憩時間を労働時間の途中に与えなければならない。 </t>
    <phoneticPr fontId="4"/>
  </si>
  <si>
    <t xml:space="preserve">休憩時間は一斉に与えなければならない。ただし、労働者の過半数で組織する労働組合または労働者の過半数を代表する者との書面による協定があるときは、この限りでない。 </t>
    <phoneticPr fontId="4"/>
  </si>
  <si>
    <t>労働基準法第39条</t>
    <rPh sb="0" eb="2">
      <t>ロウドウ</t>
    </rPh>
    <rPh sb="2" eb="5">
      <t>キジュンホウ</t>
    </rPh>
    <rPh sb="5" eb="6">
      <t>ダイ</t>
    </rPh>
    <rPh sb="8" eb="9">
      <t>ジョウ</t>
    </rPh>
    <phoneticPr fontId="7"/>
  </si>
  <si>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7"/>
  </si>
  <si>
    <t xml:space="preserve"> しているか。</t>
    <phoneticPr fontId="7"/>
  </si>
  <si>
    <t>根拠法令・通知（印刷不要）</t>
    <rPh sb="0" eb="2">
      <t>コンキョ</t>
    </rPh>
    <rPh sb="2" eb="4">
      <t>ホウレイ</t>
    </rPh>
    <rPh sb="5" eb="7">
      <t>ツウチ</t>
    </rPh>
    <rPh sb="8" eb="10">
      <t>インサツ</t>
    </rPh>
    <rPh sb="10" eb="12">
      <t>フヨウ</t>
    </rPh>
    <phoneticPr fontId="7"/>
  </si>
  <si>
    <t>雇用契約書</t>
    <rPh sb="0" eb="2">
      <t>コヨウ</t>
    </rPh>
    <rPh sb="2" eb="5">
      <t>ケイヤクショ</t>
    </rPh>
    <phoneticPr fontId="7"/>
  </si>
  <si>
    <t>履歴書</t>
    <phoneticPr fontId="7"/>
  </si>
  <si>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7"/>
  </si>
  <si>
    <t>）･</t>
    <phoneticPr fontId="7"/>
  </si>
  <si>
    <t>届出月日は直近の届出日を記入すること。</t>
    <rPh sb="8" eb="10">
      <t>トドケデ</t>
    </rPh>
    <rPh sb="10" eb="11">
      <t>ニチ</t>
    </rPh>
    <phoneticPr fontId="7"/>
  </si>
  <si>
    <t>　・</t>
    <phoneticPr fontId="7"/>
  </si>
  <si>
    <t>労働安全衛生規則第43条</t>
    <rPh sb="0" eb="2">
      <t>ロウドウ</t>
    </rPh>
    <rPh sb="2" eb="4">
      <t>アンゼン</t>
    </rPh>
    <rPh sb="4" eb="6">
      <t>エイセイ</t>
    </rPh>
    <rPh sb="6" eb="8">
      <t>キソク</t>
    </rPh>
    <rPh sb="8" eb="9">
      <t>ダイ</t>
    </rPh>
    <rPh sb="11" eb="12">
      <t>ジョウ</t>
    </rPh>
    <phoneticPr fontId="7"/>
  </si>
  <si>
    <t>※検査項目の表記は省略しています。</t>
    <rPh sb="1" eb="3">
      <t>ケンサ</t>
    </rPh>
    <rPh sb="3" eb="5">
      <t>コウモク</t>
    </rPh>
    <rPh sb="6" eb="8">
      <t>ヒョウキ</t>
    </rPh>
    <rPh sb="9" eb="11">
      <t>ショウリャク</t>
    </rPh>
    <phoneticPr fontId="7"/>
  </si>
  <si>
    <t>労働安全衛生規則第47条</t>
    <rPh sb="0" eb="2">
      <t>ロウドウ</t>
    </rPh>
    <rPh sb="2" eb="4">
      <t>アンゼン</t>
    </rPh>
    <rPh sb="4" eb="6">
      <t>エイセイ</t>
    </rPh>
    <rPh sb="6" eb="8">
      <t>キソク</t>
    </rPh>
    <rPh sb="8" eb="9">
      <t>ダイ</t>
    </rPh>
    <rPh sb="11" eb="12">
      <t>ジョウ</t>
    </rPh>
    <phoneticPr fontId="7"/>
  </si>
  <si>
    <t>保育士</t>
  </si>
  <si>
    <t>備考</t>
    <rPh sb="0" eb="2">
      <t>ビコウ</t>
    </rPh>
    <phoneticPr fontId="4"/>
  </si>
  <si>
    <t>職　員　処　遇　関　係</t>
    <rPh sb="0" eb="1">
      <t>ショク</t>
    </rPh>
    <rPh sb="2" eb="3">
      <t>イン</t>
    </rPh>
    <rPh sb="4" eb="5">
      <t>ショ</t>
    </rPh>
    <rPh sb="6" eb="7">
      <t>グウ</t>
    </rPh>
    <rPh sb="8" eb="9">
      <t>カン</t>
    </rPh>
    <rPh sb="10" eb="11">
      <t>カカリ</t>
    </rPh>
    <phoneticPr fontId="7"/>
  </si>
  <si>
    <t>職　員　処　遇　関　係</t>
    <rPh sb="0" eb="1">
      <t>ショク</t>
    </rPh>
    <rPh sb="2" eb="3">
      <t>イン</t>
    </rPh>
    <rPh sb="4" eb="5">
      <t>ショ</t>
    </rPh>
    <rPh sb="6" eb="7">
      <t>グウ</t>
    </rPh>
    <rPh sb="8" eb="9">
      <t>カン</t>
    </rPh>
    <rPh sb="10" eb="11">
      <t>カカリ</t>
    </rPh>
    <phoneticPr fontId="7"/>
  </si>
  <si>
    <t xml:space="preserve"> ① 労働基準法第36条に関する労使協定（時間外・休日労働）は、毎年度締</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7"/>
  </si>
  <si>
    <t>結し、所轄労働基準監督署へ届出ているか。</t>
    <phoneticPr fontId="7"/>
  </si>
  <si>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7"/>
  </si>
  <si>
    <t>定を締結しているか。</t>
    <phoneticPr fontId="7"/>
  </si>
  <si>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7"/>
  </si>
  <si>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7"/>
  </si>
  <si>
    <t>(直近の届出月日：</t>
    <rPh sb="1" eb="3">
      <t>チョッキン</t>
    </rPh>
    <rPh sb="4" eb="6">
      <t>トドケデ</t>
    </rPh>
    <rPh sb="6" eb="8">
      <t>ガッピ</t>
    </rPh>
    <phoneticPr fontId="7"/>
  </si>
  <si>
    <t>最低賃金法第7条</t>
    <rPh sb="0" eb="2">
      <t>サイテイ</t>
    </rPh>
    <rPh sb="2" eb="5">
      <t>チンギンホウ</t>
    </rPh>
    <rPh sb="5" eb="6">
      <t>ダイ</t>
    </rPh>
    <rPh sb="7" eb="8">
      <t>ジョウ</t>
    </rPh>
    <phoneticPr fontId="7"/>
  </si>
  <si>
    <t>健康診断書</t>
    <rPh sb="0" eb="2">
      <t>ケンコウ</t>
    </rPh>
    <rPh sb="2" eb="5">
      <t>シンダンショ</t>
    </rPh>
    <phoneticPr fontId="7"/>
  </si>
  <si>
    <t>最終学歴証明書</t>
    <rPh sb="0" eb="2">
      <t>サイシュウ</t>
    </rPh>
    <rPh sb="2" eb="4">
      <t>ガクレキ</t>
    </rPh>
    <rPh sb="4" eb="7">
      <t>ショウメイショ</t>
    </rPh>
    <phoneticPr fontId="7"/>
  </si>
  <si>
    <t>資格証明書（写）</t>
    <rPh sb="0" eb="2">
      <t>シカク</t>
    </rPh>
    <rPh sb="2" eb="5">
      <t>ショウメイショ</t>
    </rPh>
    <rPh sb="6" eb="7">
      <t>ウツ</t>
    </rPh>
    <phoneticPr fontId="7"/>
  </si>
  <si>
    <t>その他（</t>
    <rPh sb="2" eb="3">
      <t>タ</t>
    </rPh>
    <phoneticPr fontId="7"/>
  </si>
  <si>
    <t>初任給格付関係書類</t>
    <phoneticPr fontId="7"/>
  </si>
  <si>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7"/>
  </si>
  <si>
    <t>採用辞令(写)</t>
    <rPh sb="0" eb="2">
      <t>サイヨウ</t>
    </rPh>
    <phoneticPr fontId="7"/>
  </si>
  <si>
    <t>労働条件を明示して交付しているか。</t>
  </si>
  <si>
    <t>(3)　就業規則と現状（実際の運用）に差異はないか。</t>
    <rPh sb="9" eb="11">
      <t>ゲンジョウ</t>
    </rPh>
    <rPh sb="12" eb="14">
      <t>ジッサイ</t>
    </rPh>
    <rPh sb="15" eb="17">
      <t>ウンヨウ</t>
    </rPh>
    <rPh sb="19" eb="21">
      <t>サイ</t>
    </rPh>
    <phoneticPr fontId="7"/>
  </si>
  <si>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7"/>
  </si>
  <si>
    <t>(5)　職員採用手続きについて</t>
    <rPh sb="4" eb="6">
      <t>ショクイン</t>
    </rPh>
    <rPh sb="6" eb="8">
      <t>サイヨウ</t>
    </rPh>
    <rPh sb="8" eb="10">
      <t>テツヅ</t>
    </rPh>
    <phoneticPr fontId="7"/>
  </si>
  <si>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7"/>
  </si>
  <si>
    <t>(6) 勤務時間について</t>
    <rPh sb="4" eb="6">
      <t>キンム</t>
    </rPh>
    <rPh sb="6" eb="8">
      <t>ジカン</t>
    </rPh>
    <phoneticPr fontId="7"/>
  </si>
  <si>
    <t>(7) 労使協定について</t>
    <rPh sb="4" eb="6">
      <t>ロウシ</t>
    </rPh>
    <rPh sb="6" eb="8">
      <t>キョウテイ</t>
    </rPh>
    <phoneticPr fontId="7"/>
  </si>
  <si>
    <t>(ｱ) どのような方法で与えているか。</t>
    <rPh sb="9" eb="11">
      <t>ホウホウ</t>
    </rPh>
    <rPh sb="12" eb="13">
      <t>アタ</t>
    </rPh>
    <phoneticPr fontId="7"/>
  </si>
  <si>
    <t>・時間外勤務命令簿を整備しているか。</t>
    <rPh sb="1" eb="4">
      <t>ジカンガイ</t>
    </rPh>
    <rPh sb="4" eb="6">
      <t>キンム</t>
    </rPh>
    <rPh sb="6" eb="8">
      <t>メイレイ</t>
    </rPh>
    <rPh sb="8" eb="9">
      <t>ボ</t>
    </rPh>
    <rPh sb="10" eb="12">
      <t>セイビ</t>
    </rPh>
    <phoneticPr fontId="4"/>
  </si>
  <si>
    <t>－保育所運営No.８－</t>
    <phoneticPr fontId="7"/>
  </si>
  <si>
    <t>労働基準法第15条第1項</t>
    <rPh sb="0" eb="2">
      <t>ロウドウ</t>
    </rPh>
    <rPh sb="2" eb="5">
      <t>キジュンホウ</t>
    </rPh>
    <rPh sb="5" eb="6">
      <t>ダイ</t>
    </rPh>
    <rPh sb="8" eb="9">
      <t>ジョウ</t>
    </rPh>
    <rPh sb="9" eb="10">
      <t>ダイ</t>
    </rPh>
    <rPh sb="11" eb="12">
      <t>コウ</t>
    </rPh>
    <phoneticPr fontId="7"/>
  </si>
  <si>
    <t>・非常勤職員等(※)の就業規則を整備しているか。</t>
    <rPh sb="1" eb="4">
      <t>ヒジョウキン</t>
    </rPh>
    <rPh sb="4" eb="6">
      <t>ショクイン</t>
    </rPh>
    <rPh sb="6" eb="7">
      <t>トウ</t>
    </rPh>
    <rPh sb="11" eb="13">
      <t>シュウギョウ</t>
    </rPh>
    <rPh sb="13" eb="15">
      <t>キソク</t>
    </rPh>
    <rPh sb="16" eb="18">
      <t>セイビ</t>
    </rPh>
    <phoneticPr fontId="7"/>
  </si>
  <si>
    <t>(1)　就業規則を整備しているか。</t>
    <rPh sb="4" eb="6">
      <t>シュウギョウ</t>
    </rPh>
    <rPh sb="6" eb="8">
      <t>キソク</t>
    </rPh>
    <rPh sb="9" eb="11">
      <t>セイビ</t>
    </rPh>
    <phoneticPr fontId="7"/>
  </si>
  <si>
    <t>(ｲ)  定年の適用除外は、</t>
    <rPh sb="5" eb="7">
      <t>テイネン</t>
    </rPh>
    <rPh sb="8" eb="10">
      <t>テキヨウ</t>
    </rPh>
    <rPh sb="10" eb="12">
      <t>ジョガイ</t>
    </rPh>
    <phoneticPr fontId="4"/>
  </si>
  <si>
    <t>継続雇用制度の対象者を限定できる仕組みの廃止</t>
    <phoneticPr fontId="4"/>
  </si>
  <si>
    <t>高年齢者等の雇用の安定等に関する法律の一部を改正する法律</t>
    <phoneticPr fontId="4"/>
  </si>
  <si>
    <t>※</t>
    <phoneticPr fontId="4"/>
  </si>
  <si>
    <t>育児休業、介護休業等育児又は家族介護を行う労働者の福祉に関する法律</t>
  </si>
  <si>
    <t>　①　定年制を採用しているか。</t>
    <phoneticPr fontId="7"/>
  </si>
  <si>
    <t xml:space="preserve">  ② 生理休暇、育児時間は適正に付与しているか。</t>
    <rPh sb="4" eb="6">
      <t>セイリ</t>
    </rPh>
    <rPh sb="6" eb="8">
      <t>キュウカ</t>
    </rPh>
    <rPh sb="17" eb="19">
      <t>フヨ</t>
    </rPh>
    <phoneticPr fontId="7"/>
  </si>
  <si>
    <t xml:space="preserve">  ① 育児休業・介護休業は、適正に付与しているか。</t>
    <rPh sb="4" eb="6">
      <t>イクジ</t>
    </rPh>
    <rPh sb="6" eb="8">
      <t>キュウギョウ</t>
    </rPh>
    <rPh sb="9" eb="11">
      <t>カイゴ</t>
    </rPh>
    <rPh sb="11" eb="13">
      <t>キュウギョウ</t>
    </rPh>
    <rPh sb="18" eb="20">
      <t>フヨ</t>
    </rPh>
    <phoneticPr fontId="7"/>
  </si>
  <si>
    <t xml:space="preserve">  ② 育児短時間勤務・介護短時間勤務を適正に付与しているか。</t>
    <phoneticPr fontId="7"/>
  </si>
  <si>
    <t>育児休業制度</t>
  </si>
  <si>
    <t>介護休業制度</t>
  </si>
  <si>
    <t>介護休暇制度</t>
  </si>
  <si>
    <t>深夜業の制限</t>
  </si>
  <si>
    <t>子の看護休暇制度</t>
    <rPh sb="6" eb="8">
      <t>セイド</t>
    </rPh>
    <phoneticPr fontId="4"/>
  </si>
  <si>
    <t>所定外労働の免除</t>
    <rPh sb="6" eb="8">
      <t>メンジョ</t>
    </rPh>
    <phoneticPr fontId="4"/>
  </si>
  <si>
    <t>時間外労働の制限</t>
    <rPh sb="6" eb="8">
      <t>セイゲン</t>
    </rPh>
    <phoneticPr fontId="4"/>
  </si>
  <si>
    <t>転勤についての配慮</t>
    <rPh sb="7" eb="9">
      <t>ハイリョ</t>
    </rPh>
    <phoneticPr fontId="4"/>
  </si>
  <si>
    <t>不利益取扱いの禁止</t>
    <rPh sb="7" eb="9">
      <t>キンシ</t>
    </rPh>
    <phoneticPr fontId="4"/>
  </si>
  <si>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4"/>
  </si>
  <si>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4"/>
  </si>
  <si>
    <t>勤務時間の短縮等
の措置</t>
    <phoneticPr fontId="4"/>
  </si>
  <si>
    <t>(参考：印刷不用）</t>
    <rPh sb="1" eb="3">
      <t>サンコウ</t>
    </rPh>
    <rPh sb="4" eb="6">
      <t>インサツ</t>
    </rPh>
    <rPh sb="6" eb="8">
      <t>フヨウ</t>
    </rPh>
    <phoneticPr fontId="4"/>
  </si>
  <si>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7"/>
  </si>
  <si>
    <t>　までの継続雇用制度を適正に導入しているか。</t>
    <phoneticPr fontId="4"/>
  </si>
  <si>
    <t>「いる」場合、　→</t>
    <rPh sb="4" eb="6">
      <t>バアイ</t>
    </rPh>
    <phoneticPr fontId="7"/>
  </si>
  <si>
    <t>(8)　出勤簿、タイムカードは、適正に管理しているか。</t>
    <phoneticPr fontId="7"/>
  </si>
  <si>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4"/>
  </si>
  <si>
    <t>(10) 年次有給休暇について</t>
    <rPh sb="5" eb="7">
      <t>ネンジ</t>
    </rPh>
    <rPh sb="7" eb="9">
      <t>ユウキュウ</t>
    </rPh>
    <rPh sb="9" eb="11">
      <t>キュウカ</t>
    </rPh>
    <phoneticPr fontId="7"/>
  </si>
  <si>
    <t>(11) 労働基準法等の女性保護規定の適用状況</t>
    <rPh sb="10" eb="11">
      <t>トウ</t>
    </rPh>
    <rPh sb="16" eb="18">
      <t>キテイ</t>
    </rPh>
    <rPh sb="19" eb="21">
      <t>テキヨウ</t>
    </rPh>
    <rPh sb="21" eb="23">
      <t>ジョウキョウ</t>
    </rPh>
    <phoneticPr fontId="4"/>
  </si>
  <si>
    <t>付与しているか。</t>
    <phoneticPr fontId="4"/>
  </si>
  <si>
    <t>(ｱ)　定年は、満</t>
    <rPh sb="8" eb="9">
      <t>マン</t>
    </rPh>
    <phoneticPr fontId="7"/>
  </si>
  <si>
    <t>(12) 育児・介護休業法の適用状況</t>
    <rPh sb="5" eb="7">
      <t>イクジ</t>
    </rPh>
    <rPh sb="8" eb="10">
      <t>カイゴ</t>
    </rPh>
    <rPh sb="10" eb="13">
      <t>キュウギョウホウ</t>
    </rPh>
    <rPh sb="14" eb="16">
      <t>テキヨウ</t>
    </rPh>
    <rPh sb="16" eb="18">
      <t>ジョウキョウ</t>
    </rPh>
    <phoneticPr fontId="4"/>
  </si>
  <si>
    <t>氏名</t>
    <rPh sb="0" eb="2">
      <t>シメイ</t>
    </rPh>
    <phoneticPr fontId="4"/>
  </si>
  <si>
    <t>雇用形態</t>
    <rPh sb="0" eb="2">
      <t>コヨウ</t>
    </rPh>
    <rPh sb="2" eb="4">
      <t>ケイタイ</t>
    </rPh>
    <phoneticPr fontId="7"/>
  </si>
  <si>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</si>
  <si>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</si>
  <si>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</si>
  <si>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</si>
  <si>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</si>
  <si>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労働安全衛生規則第43条</t>
    <phoneticPr fontId="7"/>
  </si>
  <si>
    <t>加え検便を実施しているか。</t>
    <phoneticPr fontId="7"/>
  </si>
  <si>
    <t xml:space="preserve">  (ｱ) 必要な検査項目を満たしているか。</t>
    <phoneticPr fontId="7"/>
  </si>
  <si>
    <t>有</t>
  </si>
  <si>
    <t>主任保育士</t>
  </si>
  <si>
    <t>大学</t>
  </si>
  <si>
    <t>住居</t>
    <phoneticPr fontId="7"/>
  </si>
  <si>
    <t>管理職</t>
    <phoneticPr fontId="7"/>
  </si>
  <si>
    <t>特殊業務</t>
    <phoneticPr fontId="7"/>
  </si>
  <si>
    <t>役職加算</t>
    <rPh sb="0" eb="2">
      <t>ヤクショク</t>
    </rPh>
    <rPh sb="2" eb="4">
      <t>カサン</t>
    </rPh>
    <phoneticPr fontId="7"/>
  </si>
  <si>
    <t>扶養</t>
    <rPh sb="0" eb="2">
      <t>フヨウ</t>
    </rPh>
    <phoneticPr fontId="7"/>
  </si>
  <si>
    <t>市町村補助</t>
    <rPh sb="0" eb="3">
      <t>シチョウソン</t>
    </rPh>
    <rPh sb="3" eb="5">
      <t>ホジョ</t>
    </rPh>
    <phoneticPr fontId="7"/>
  </si>
  <si>
    <t>小計</t>
    <rPh sb="0" eb="2">
      <t>ショウケイ</t>
    </rPh>
    <phoneticPr fontId="7"/>
  </si>
  <si>
    <t>◯</t>
  </si>
  <si>
    <t>前年度
有給休暇</t>
    <rPh sb="0" eb="3">
      <t>ゼンネンド</t>
    </rPh>
    <rPh sb="4" eb="6">
      <t>ユウキュウ</t>
    </rPh>
    <rPh sb="6" eb="8">
      <t>キュウカ</t>
    </rPh>
    <phoneticPr fontId="7"/>
  </si>
  <si>
    <t>取得
日数</t>
    <rPh sb="0" eb="2">
      <t>シュトク</t>
    </rPh>
    <rPh sb="3" eb="5">
      <t>ニッスウ</t>
    </rPh>
    <phoneticPr fontId="7"/>
  </si>
  <si>
    <t>所定
日数</t>
    <rPh sb="0" eb="2">
      <t>ショテイ</t>
    </rPh>
    <rPh sb="3" eb="5">
      <t>ニッスウ</t>
    </rPh>
    <phoneticPr fontId="7"/>
  </si>
  <si>
    <t>理事長の長女</t>
    <rPh sb="0" eb="3">
      <t>リジチョウ</t>
    </rPh>
    <rPh sb="4" eb="6">
      <t>チョウジョ</t>
    </rPh>
    <phoneticPr fontId="7"/>
  </si>
  <si>
    <t>H24/4/1職種変更</t>
    <rPh sb="7" eb="9">
      <t>ショクシュ</t>
    </rPh>
    <rPh sb="9" eb="11">
      <t>ヘンコウ</t>
    </rPh>
    <phoneticPr fontId="7"/>
  </si>
  <si>
    <t>委託費の栄養管理加算を受ける場合は、栄養士の配置が必要。</t>
    <phoneticPr fontId="4"/>
  </si>
  <si>
    <t>（調理員）</t>
    <phoneticPr fontId="4"/>
  </si>
  <si>
    <t>・</t>
    <phoneticPr fontId="4"/>
  </si>
  <si>
    <t>基準配置保育士数：</t>
    <rPh sb="0" eb="2">
      <t>キジュン</t>
    </rPh>
    <rPh sb="2" eb="4">
      <t>ハイチ</t>
    </rPh>
    <rPh sb="4" eb="7">
      <t>ホイクシ</t>
    </rPh>
    <phoneticPr fontId="4"/>
  </si>
  <si>
    <t>常勤換算保育士数：</t>
    <rPh sb="4" eb="7">
      <t>ホイクシ</t>
    </rPh>
    <phoneticPr fontId="4"/>
  </si>
  <si>
    <t>保育士現員数：</t>
    <rPh sb="0" eb="3">
      <t>ホイクシ</t>
    </rPh>
    <rPh sb="3" eb="5">
      <t>ゲンイン</t>
    </rPh>
    <phoneticPr fontId="4"/>
  </si>
  <si>
    <t>B．</t>
    <phoneticPr fontId="7"/>
  </si>
  <si>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7"/>
  </si>
  <si>
    <t>週平均
労働
時間</t>
    <rPh sb="0" eb="1">
      <t>シュウ</t>
    </rPh>
    <rPh sb="1" eb="3">
      <t>ヘイキン</t>
    </rPh>
    <rPh sb="4" eb="6">
      <t>ロウドウ</t>
    </rPh>
    <rPh sb="7" eb="9">
      <t>ジカン</t>
    </rPh>
    <phoneticPr fontId="4"/>
  </si>
  <si>
    <t>雇用
形態</t>
    <rPh sb="0" eb="2">
      <t>コヨウ</t>
    </rPh>
    <rPh sb="3" eb="5">
      <t>ケイタイ</t>
    </rPh>
    <phoneticPr fontId="4"/>
  </si>
  <si>
    <t>短大</t>
  </si>
  <si>
    <t>事務員</t>
  </si>
  <si>
    <t>月給</t>
  </si>
  <si>
    <t>日給</t>
  </si>
  <si>
    <t>主任加算</t>
    <rPh sb="0" eb="2">
      <t>シュニン</t>
    </rPh>
    <rPh sb="2" eb="4">
      <t>カサン</t>
    </rPh>
    <phoneticPr fontId="7"/>
  </si>
  <si>
    <t>格付表</t>
  </si>
  <si>
    <t>(C+D)</t>
    <phoneticPr fontId="7"/>
  </si>
  <si>
    <t>本年度 C</t>
    <rPh sb="0" eb="3">
      <t>ホンネンド</t>
    </rPh>
    <phoneticPr fontId="7"/>
  </si>
  <si>
    <t>諸手当 D       (円)</t>
    <rPh sb="0" eb="1">
      <t>モロ</t>
    </rPh>
    <rPh sb="1" eb="2">
      <t>テ</t>
    </rPh>
    <rPh sb="2" eb="3">
      <t>トウ</t>
    </rPh>
    <rPh sb="13" eb="14">
      <t>エン</t>
    </rPh>
    <phoneticPr fontId="7"/>
  </si>
  <si>
    <t>算定根拠</t>
    <rPh sb="0" eb="2">
      <t>サンテイ</t>
    </rPh>
    <rPh sb="2" eb="4">
      <t>コンキョ</t>
    </rPh>
    <phoneticPr fontId="4"/>
  </si>
  <si>
    <t>保育　太郎</t>
    <rPh sb="0" eb="2">
      <t>ホイク</t>
    </rPh>
    <rPh sb="3" eb="5">
      <t>タロウ</t>
    </rPh>
    <phoneticPr fontId="7"/>
  </si>
  <si>
    <t>H23</t>
    <phoneticPr fontId="7"/>
  </si>
  <si>
    <t>時給</t>
  </si>
  <si>
    <t>格付</t>
    <rPh sb="0" eb="2">
      <t>カクヅ</t>
    </rPh>
    <phoneticPr fontId="4"/>
  </si>
  <si>
    <t>＜以下、所内研修を行っている場合＞</t>
    <rPh sb="1" eb="3">
      <t>イカ</t>
    </rPh>
    <rPh sb="4" eb="6">
      <t>ショナイ</t>
    </rPh>
    <rPh sb="6" eb="8">
      <t>ケンシュウ</t>
    </rPh>
    <rPh sb="9" eb="10">
      <t>オコナ</t>
    </rPh>
    <rPh sb="14" eb="16">
      <t>バアイ</t>
    </rPh>
    <phoneticPr fontId="4"/>
  </si>
  <si>
    <t>ア　研修記録は整備しているか。</t>
    <phoneticPr fontId="4"/>
  </si>
  <si>
    <t>開催年月日</t>
    <rPh sb="0" eb="2">
      <t>カイサイ</t>
    </rPh>
    <rPh sb="2" eb="5">
      <t>ネンガッピ</t>
    </rPh>
    <phoneticPr fontId="7"/>
  </si>
  <si>
    <t>時間帯</t>
    <rPh sb="0" eb="3">
      <t>ジカンタイ</t>
    </rPh>
    <phoneticPr fontId="4"/>
  </si>
  <si>
    <t>～</t>
    <phoneticPr fontId="4"/>
  </si>
  <si>
    <t>・　正職員に限定している場合は、その理由</t>
    <rPh sb="2" eb="5">
      <t>セイショクイン</t>
    </rPh>
    <rPh sb="6" eb="8">
      <t>ゲンテイ</t>
    </rPh>
    <rPh sb="12" eb="14">
      <t>バアイ</t>
    </rPh>
    <rPh sb="18" eb="20">
      <t>リユウ</t>
    </rPh>
    <phoneticPr fontId="4"/>
  </si>
  <si>
    <t>成果を職場内で還元する体制を作る。</t>
  </si>
  <si>
    <t>※欄が不足する場合は、別紙に作成し添付すること。</t>
    <rPh sb="3" eb="5">
      <t>フソク</t>
    </rPh>
    <rPh sb="7" eb="9">
      <t>バアイ</t>
    </rPh>
    <phoneticPr fontId="4"/>
  </si>
  <si>
    <t>（ア）園長、副園長</t>
    <rPh sb="3" eb="5">
      <t>エンチョウ</t>
    </rPh>
    <rPh sb="6" eb="9">
      <t>フクエンチョウ</t>
    </rPh>
    <phoneticPr fontId="4"/>
  </si>
  <si>
    <t>受講者</t>
    <rPh sb="0" eb="3">
      <t>ジュコウシャ</t>
    </rPh>
    <phoneticPr fontId="7"/>
  </si>
  <si>
    <t>場所</t>
    <rPh sb="0" eb="2">
      <t>バショ</t>
    </rPh>
    <phoneticPr fontId="4"/>
  </si>
  <si>
    <t xml:space="preserve"> ① 作成している指導計画の種類にチェックすること。</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</si>
  <si>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</si>
  <si>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</si>
  <si>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 xml:space="preserve"> ② それぞれの指導計画は、関連性と連続性を持たせて作成して</t>
    <phoneticPr fontId="4"/>
  </si>
  <si>
    <t>いるか。</t>
    <phoneticPr fontId="4"/>
  </si>
  <si>
    <t>・関係機関との連携の具体的内容・方法</t>
    <rPh sb="1" eb="3">
      <t>カンケイ</t>
    </rPh>
    <rPh sb="3" eb="5">
      <t>キカン</t>
    </rPh>
    <rPh sb="7" eb="9">
      <t>レンケイ</t>
    </rPh>
    <rPh sb="10" eb="13">
      <t>グタイテキ</t>
    </rPh>
    <rPh sb="13" eb="15">
      <t>ナイヨウ</t>
    </rPh>
    <rPh sb="16" eb="18">
      <t>ホウホウ</t>
    </rPh>
    <phoneticPr fontId="7"/>
  </si>
  <si>
    <t xml:space="preserve"> ① 小学校との連携にあたり、園児と小学生との交流、職員同士の交流・</t>
    <rPh sb="3" eb="6">
      <t>ショウガッコウ</t>
    </rPh>
    <rPh sb="8" eb="10">
      <t>レンケイ</t>
    </rPh>
    <rPh sb="15" eb="17">
      <t>エンジ</t>
    </rPh>
    <rPh sb="18" eb="21">
      <t>ショウガクセイ</t>
    </rPh>
    <rPh sb="23" eb="25">
      <t>コウリュウ</t>
    </rPh>
    <rPh sb="26" eb="28">
      <t>ショクイン</t>
    </rPh>
    <rPh sb="28" eb="30">
      <t>ドウシ</t>
    </rPh>
    <rPh sb="31" eb="33">
      <t>コウリュウ</t>
    </rPh>
    <phoneticPr fontId="4"/>
  </si>
  <si>
    <t>情報共有等、小学校との連携を図るよう配慮しているか。</t>
    <phoneticPr fontId="4"/>
  </si>
  <si>
    <t>の送付はなされているか。</t>
    <phoneticPr fontId="4"/>
  </si>
  <si>
    <t>(1) 給食は、適切な時間に提供されているか。</t>
    <rPh sb="4" eb="6">
      <t>キュウショク</t>
    </rPh>
    <rPh sb="8" eb="10">
      <t>テキセツ</t>
    </rPh>
    <rPh sb="11" eb="13">
      <t>ジカン</t>
    </rPh>
    <rPh sb="12" eb="13">
      <t>テイジ</t>
    </rPh>
    <rPh sb="14" eb="16">
      <t>テイキョウ</t>
    </rPh>
    <phoneticPr fontId="7"/>
  </si>
  <si>
    <t>3歳未満児</t>
    <rPh sb="1" eb="2">
      <t>サイ</t>
    </rPh>
    <rPh sb="2" eb="4">
      <t>ミマン</t>
    </rPh>
    <rPh sb="4" eb="5">
      <t>ジ</t>
    </rPh>
    <phoneticPr fontId="7"/>
  </si>
  <si>
    <t>3歳以上児</t>
    <rPh sb="1" eb="2">
      <t>サイ</t>
    </rPh>
    <rPh sb="2" eb="4">
      <t>イジョウ</t>
    </rPh>
    <rPh sb="4" eb="5">
      <t>ジ</t>
    </rPh>
    <phoneticPr fontId="7"/>
  </si>
  <si>
    <t>・</t>
    <phoneticPr fontId="7"/>
  </si>
  <si>
    <t xml:space="preserve"> ① 委託業者名（所在地）</t>
    <rPh sb="3" eb="5">
      <t>イタク</t>
    </rPh>
    <rPh sb="5" eb="7">
      <t>ギョウシャ</t>
    </rPh>
    <rPh sb="7" eb="8">
      <t>メイ</t>
    </rPh>
    <rPh sb="9" eb="12">
      <t>ショザイチ</t>
    </rPh>
    <phoneticPr fontId="7"/>
  </si>
  <si>
    <t>）</t>
    <phoneticPr fontId="7"/>
  </si>
  <si>
    <t xml:space="preserve"> ④ 調理業務従事者の健康診断、検便が適切になされている</t>
    <rPh sb="3" eb="5">
      <t>チョウリ</t>
    </rPh>
    <rPh sb="5" eb="7">
      <t>ギョウム</t>
    </rPh>
    <rPh sb="7" eb="10">
      <t>ジュウジシャ</t>
    </rPh>
    <rPh sb="11" eb="13">
      <t>ケンコウ</t>
    </rPh>
    <rPh sb="13" eb="15">
      <t>シンダン</t>
    </rPh>
    <rPh sb="16" eb="18">
      <t>ケンベン</t>
    </rPh>
    <rPh sb="19" eb="21">
      <t>テキセツ</t>
    </rPh>
    <phoneticPr fontId="7"/>
  </si>
  <si>
    <t>ことを確認しているか。</t>
  </si>
  <si>
    <t>「保育所における食事の提供について」（H22.6.1雇児発0601第4号）</t>
    <phoneticPr fontId="7"/>
  </si>
  <si>
    <t>ことを確認しているか。</t>
    <phoneticPr fontId="7"/>
  </si>
  <si>
    <t>※</t>
    <phoneticPr fontId="7"/>
  </si>
  <si>
    <t>保菌者は調理及び食事介助に従事させない。</t>
    <phoneticPr fontId="7"/>
  </si>
  <si>
    <t>乳児を担当する職員も検便を実施する方が望ましい。</t>
    <phoneticPr fontId="7"/>
  </si>
  <si>
    <t>４月</t>
    <phoneticPr fontId="7"/>
  </si>
  <si>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7"/>
  </si>
  <si>
    <t>℃</t>
    <phoneticPr fontId="7"/>
  </si>
  <si>
    <t>・冷凍庫の温度は、</t>
    <phoneticPr fontId="7"/>
  </si>
  <si>
    <t>食事時間前に、調理従事者以外の者が実施すること。</t>
    <phoneticPr fontId="7"/>
  </si>
  <si>
    <t>職員又は委託栄養士が作成している。（下記も併せて記入すること。）</t>
    <rPh sb="24" eb="26">
      <t>キニュウ</t>
    </rPh>
    <phoneticPr fontId="7"/>
  </si>
  <si>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7"/>
  </si>
  <si>
    <t>いる書類にチェックすること。</t>
    <phoneticPr fontId="7"/>
  </si>
  <si>
    <t>（検査日</t>
    <phoneticPr fontId="7"/>
  </si>
  <si>
    <t xml:space="preserve"> ③ 指摘改善命令事項に対する改善状況</t>
    <phoneticPr fontId="7"/>
  </si>
  <si>
    <t>・</t>
    <phoneticPr fontId="4"/>
  </si>
  <si>
    <t>児童の健康管理・安全管理</t>
    <rPh sb="0" eb="2">
      <t>ジドウ</t>
    </rPh>
    <rPh sb="3" eb="5">
      <t>ケンコウ</t>
    </rPh>
    <rPh sb="5" eb="7">
      <t>カンリ</t>
    </rPh>
    <rPh sb="8" eb="10">
      <t>アンゼン</t>
    </rPh>
    <rPh sb="10" eb="12">
      <t>カンリ</t>
    </rPh>
    <phoneticPr fontId="7"/>
  </si>
  <si>
    <t>嘱託医契約書の記載事項
勤務日時、手当額、業務内容等</t>
    <rPh sb="2" eb="3">
      <t>イ</t>
    </rPh>
    <phoneticPr fontId="7"/>
  </si>
  <si>
    <t xml:space="preserve"> ① 前年度の実施状況（新設保育所は当年度の監査調書提出月まで）</t>
    <rPh sb="3" eb="6">
      <t>ゼンネンド</t>
    </rPh>
    <rPh sb="7" eb="9">
      <t>ジッシ</t>
    </rPh>
    <rPh sb="9" eb="11">
      <t>ジョウキョウ</t>
    </rPh>
    <rPh sb="12" eb="14">
      <t>シンセツ</t>
    </rPh>
    <rPh sb="14" eb="17">
      <t>ホイクショ</t>
    </rPh>
    <rPh sb="18" eb="21">
      <t>トウネンド</t>
    </rPh>
    <rPh sb="22" eb="24">
      <t>カンサ</t>
    </rPh>
    <rPh sb="24" eb="26">
      <t>チョウショ</t>
    </rPh>
    <rPh sb="26" eb="28">
      <t>テイシュツ</t>
    </rPh>
    <rPh sb="28" eb="29">
      <t>ツキ</t>
    </rPh>
    <phoneticPr fontId="7"/>
  </si>
  <si>
    <t>※</t>
    <phoneticPr fontId="7"/>
  </si>
  <si>
    <t>少なくとも年に2回の定期健康診断を学校保健安全法に規定する健康診断に準じて行うこと。</t>
    <phoneticPr fontId="7"/>
  </si>
  <si>
    <t>・</t>
    <phoneticPr fontId="7"/>
  </si>
  <si>
    <t>学校保健安全法施行規則第6条(検査の項目)</t>
    <rPh sb="11" eb="12">
      <t>ダイ</t>
    </rPh>
    <rPh sb="13" eb="14">
      <t>ジョウ</t>
    </rPh>
    <rPh sb="15" eb="17">
      <t>ケンサ</t>
    </rPh>
    <rPh sb="18" eb="20">
      <t>コウモク</t>
    </rPh>
    <phoneticPr fontId="4"/>
  </si>
  <si>
    <t>・</t>
    <phoneticPr fontId="7"/>
  </si>
  <si>
    <t>（）</t>
    <phoneticPr fontId="7"/>
  </si>
  <si>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7"/>
  </si>
  <si>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7"/>
  </si>
  <si>
    <t>【感染症・食中毒対策】</t>
    <rPh sb="1" eb="4">
      <t>カンセンショウ</t>
    </rPh>
    <rPh sb="5" eb="8">
      <t>ショクチュウドク</t>
    </rPh>
    <rPh sb="8" eb="10">
      <t>タイサク</t>
    </rPh>
    <phoneticPr fontId="7"/>
  </si>
  <si>
    <t xml:space="preserve"> ② 病気回復後の登園の際､治癒の確認をどのように行っているか｡</t>
    <phoneticPr fontId="7"/>
  </si>
  <si>
    <t>＜清掃回数＞</t>
    <rPh sb="1" eb="3">
      <t>セイソウ</t>
    </rPh>
    <rPh sb="3" eb="5">
      <t>カイスウ</t>
    </rPh>
    <phoneticPr fontId="7"/>
  </si>
  <si>
    <t xml:space="preserve">できているか。 </t>
    <phoneticPr fontId="7"/>
  </si>
  <si>
    <t xml:space="preserve"> 「社会福祉施設等における感染症等発生時に係る報告について」
（平成17年2月22日健発第0222002号・薬食発第0222001号・雇児発第0222001号・社援発第0222002号・老発第0222001号）</t>
    <phoneticPr fontId="7"/>
  </si>
  <si>
    <t>健所への報告体制がとられているか。</t>
    <phoneticPr fontId="7"/>
  </si>
  <si>
    <t>【乳幼児突然死症候群の防止対策】</t>
    <rPh sb="1" eb="4">
      <t>ニュウヨウジ</t>
    </rPh>
    <rPh sb="4" eb="7">
      <t>トツゼンシ</t>
    </rPh>
    <rPh sb="7" eb="10">
      <t>ショウコウグン</t>
    </rPh>
    <rPh sb="11" eb="13">
      <t>ボウシ</t>
    </rPh>
    <rPh sb="13" eb="15">
      <t>タイサク</t>
    </rPh>
    <phoneticPr fontId="7"/>
  </si>
  <si>
    <t>症候群（SIDS）の防止対策を行っているか。</t>
    <phoneticPr fontId="4"/>
  </si>
  <si>
    <t>【児童虐待防止対策】</t>
    <phoneticPr fontId="7"/>
  </si>
  <si>
    <t>･</t>
    <phoneticPr fontId="7"/>
  </si>
  <si>
    <t>児童虐待の防止等に関する法律第5条</t>
    <phoneticPr fontId="7"/>
  </si>
  <si>
    <t>児童虐待の防止等に関する法律第5条</t>
    <rPh sb="5" eb="7">
      <t>ボウシ</t>
    </rPh>
    <rPh sb="7" eb="8">
      <t>ナド</t>
    </rPh>
    <rPh sb="9" eb="10">
      <t>カン</t>
    </rPh>
    <rPh sb="12" eb="14">
      <t>ホウリツ</t>
    </rPh>
    <rPh sb="14" eb="15">
      <t>ダイ</t>
    </rPh>
    <rPh sb="16" eb="17">
      <t>ジョウ</t>
    </rPh>
    <phoneticPr fontId="7"/>
  </si>
  <si>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7"/>
  </si>
  <si>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7"/>
  </si>
  <si>
    <t>する体制は整っているか。</t>
    <phoneticPr fontId="7"/>
  </si>
  <si>
    <t>【安全管理対策】</t>
    <rPh sb="1" eb="3">
      <t>アンゼン</t>
    </rPh>
    <rPh sb="3" eb="5">
      <t>カンリ</t>
    </rPh>
    <phoneticPr fontId="7"/>
  </si>
  <si>
    <t xml:space="preserve"> ② 携帯電話等の連絡体制は図れているか。</t>
    <rPh sb="3" eb="5">
      <t>ケイタイ</t>
    </rPh>
    <rPh sb="5" eb="7">
      <t>デンワ</t>
    </rPh>
    <rPh sb="7" eb="8">
      <t>トウ</t>
    </rPh>
    <rPh sb="9" eb="11">
      <t>レンラク</t>
    </rPh>
    <rPh sb="11" eb="13">
      <t>タイセイ</t>
    </rPh>
    <rPh sb="14" eb="15">
      <t>ハカ</t>
    </rPh>
    <phoneticPr fontId="7"/>
  </si>
  <si>
    <t>発生月日</t>
    <rPh sb="0" eb="2">
      <t>ハッセイ</t>
    </rPh>
    <rPh sb="2" eb="4">
      <t>ガッピ</t>
    </rPh>
    <phoneticPr fontId="7"/>
  </si>
  <si>
    <t>発生時間帯</t>
    <rPh sb="0" eb="2">
      <t>ハッセイ</t>
    </rPh>
    <rPh sb="2" eb="5">
      <t>ジカンタイ</t>
    </rPh>
    <phoneticPr fontId="7"/>
  </si>
  <si>
    <t xml:space="preserve"> ① 安全管理に関し、職員会議で取りあげるなど職員の共通理解を</t>
    <phoneticPr fontId="7"/>
  </si>
  <si>
    <t>（直近の届出日</t>
    <rPh sb="1" eb="3">
      <t>チョッキン</t>
    </rPh>
    <rPh sb="4" eb="6">
      <t>トドケデ</t>
    </rPh>
    <rPh sb="6" eb="7">
      <t>ビ</t>
    </rPh>
    <phoneticPr fontId="7"/>
  </si>
  <si>
    <t>）、</t>
    <phoneticPr fontId="7"/>
  </si>
  <si>
    <t>･</t>
    <phoneticPr fontId="7"/>
  </si>
  <si>
    <t>増改築に伴う計画の変更届に留意すること。</t>
    <phoneticPr fontId="7"/>
  </si>
  <si>
    <t>① 避難訓練及び消火訓練の記録はあるか。　</t>
    <rPh sb="6" eb="7">
      <t>オヨ</t>
    </rPh>
    <rPh sb="8" eb="10">
      <t>ショウカ</t>
    </rPh>
    <rPh sb="10" eb="12">
      <t>クンレン</t>
    </rPh>
    <phoneticPr fontId="7"/>
  </si>
  <si>
    <t>・</t>
    <phoneticPr fontId="4"/>
  </si>
  <si>
    <t>条例第第７条</t>
    <phoneticPr fontId="4"/>
  </si>
  <si>
    <t>※</t>
    <phoneticPr fontId="4"/>
  </si>
  <si>
    <t>避難場所までの誘導を含めて訓練と見なす。</t>
    <phoneticPr fontId="4"/>
  </si>
  <si>
    <t>5月</t>
    <phoneticPr fontId="7"/>
  </si>
  <si>
    <t>6月</t>
    <phoneticPr fontId="7"/>
  </si>
  <si>
    <t>7月</t>
    <phoneticPr fontId="7"/>
  </si>
  <si>
    <t>8月</t>
    <phoneticPr fontId="7"/>
  </si>
  <si>
    <t>9月</t>
    <phoneticPr fontId="7"/>
  </si>
  <si>
    <t>10月</t>
    <phoneticPr fontId="7"/>
  </si>
  <si>
    <t>11月</t>
    <phoneticPr fontId="7"/>
  </si>
  <si>
    <t>12月</t>
    <phoneticPr fontId="7"/>
  </si>
  <si>
    <t>1月</t>
    <phoneticPr fontId="7"/>
  </si>
  <si>
    <t>2月</t>
    <phoneticPr fontId="7"/>
  </si>
  <si>
    <t>3月</t>
    <phoneticPr fontId="7"/>
  </si>
  <si>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4"/>
  </si>
  <si>
    <t>非常時の連絡網は最新のものを作成すること。</t>
    <phoneticPr fontId="7"/>
  </si>
  <si>
    <t>（非常時連絡表）</t>
    <phoneticPr fontId="7"/>
  </si>
  <si>
    <t>　</t>
    <phoneticPr fontId="7"/>
  </si>
  <si>
    <t>消防法第17条の3の3</t>
    <phoneticPr fontId="7"/>
  </si>
  <si>
    <t>① 業者点検を行っているか</t>
    <rPh sb="7" eb="8">
      <t>オコナ</t>
    </rPh>
    <phoneticPr fontId="7"/>
  </si>
  <si>
    <t>消防法施行規則第31条の6</t>
    <phoneticPr fontId="7"/>
  </si>
  <si>
    <t>・</t>
    <phoneticPr fontId="4"/>
  </si>
  <si>
    <t>直近2回の点検年月日</t>
    <rPh sb="0" eb="2">
      <t>チョッキン</t>
    </rPh>
    <rPh sb="3" eb="4">
      <t>カイ</t>
    </rPh>
    <rPh sb="5" eb="7">
      <t>テンケン</t>
    </rPh>
    <rPh sb="7" eb="10">
      <t>ネンガッピ</t>
    </rPh>
    <phoneticPr fontId="4"/>
  </si>
  <si>
    <t>日 　異常：</t>
    <phoneticPr fontId="4"/>
  </si>
  <si>
    <t>記録しているか。</t>
    <rPh sb="0" eb="2">
      <t>キロク</t>
    </rPh>
    <phoneticPr fontId="4"/>
  </si>
  <si>
    <t>② 自主点検を行っているか</t>
    <rPh sb="7" eb="8">
      <t>オコナ</t>
    </rPh>
    <phoneticPr fontId="7"/>
  </si>
  <si>
    <t>・</t>
    <phoneticPr fontId="7"/>
  </si>
  <si>
    <t>消防法第4条</t>
    <phoneticPr fontId="7"/>
  </si>
  <si>
    <t xml:space="preserve"> ○ 指示事項はあるか</t>
    <phoneticPr fontId="4"/>
  </si>
  <si>
    <t>指示事項が改善されていない場合には早急に改善すること。</t>
    <phoneticPr fontId="7"/>
  </si>
  <si>
    <t>ア　指示事項の内容は、</t>
    <phoneticPr fontId="4"/>
  </si>
  <si>
    <t>の落下防止対策をするなど、安全確保に配慮した耐震対策等は行</t>
    <phoneticPr fontId="4"/>
  </si>
  <si>
    <t>っているか。</t>
    <phoneticPr fontId="4"/>
  </si>
  <si>
    <t>　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7"/>
  </si>
  <si>
    <t>　保育所は、当該保育所が主として利用される地域住民に対してその行う保育に関し情報の提供を行う。</t>
    <phoneticPr fontId="7"/>
  </si>
  <si>
    <t>①</t>
    <phoneticPr fontId="7"/>
  </si>
  <si>
    <t>１日の過ごし方</t>
    <phoneticPr fontId="7"/>
  </si>
  <si>
    <t>②</t>
    <phoneticPr fontId="7"/>
  </si>
  <si>
    <t>年間行事予定</t>
    <phoneticPr fontId="7"/>
  </si>
  <si>
    <t>③</t>
    <phoneticPr fontId="7"/>
  </si>
  <si>
    <t>保育所の保育方針</t>
    <phoneticPr fontId="7"/>
  </si>
  <si>
    <t>④</t>
    <phoneticPr fontId="7"/>
  </si>
  <si>
    <t>職員の状況</t>
    <phoneticPr fontId="7"/>
  </si>
  <si>
    <t>⑤</t>
    <phoneticPr fontId="7"/>
  </si>
  <si>
    <t>その他保育所が実施している保育内容に関する事項</t>
    <phoneticPr fontId="7"/>
  </si>
  <si>
    <t>福祉サービスの質の向上の取組み</t>
    <rPh sb="0" eb="2">
      <t>フクシ</t>
    </rPh>
    <rPh sb="7" eb="8">
      <t>シツ</t>
    </rPh>
    <rPh sb="9" eb="11">
      <t>コウジョウ</t>
    </rPh>
    <rPh sb="12" eb="14">
      <t>トリク</t>
    </rPh>
    <phoneticPr fontId="7"/>
  </si>
  <si>
    <t>【福祉サービスに関する苦情解決の仕組み】</t>
    <rPh sb="1" eb="3">
      <t>フクシ</t>
    </rPh>
    <rPh sb="8" eb="9">
      <t>カン</t>
    </rPh>
    <rPh sb="11" eb="13">
      <t>クジョウ</t>
    </rPh>
    <rPh sb="13" eb="15">
      <t>カイケツ</t>
    </rPh>
    <rPh sb="16" eb="18">
      <t>シク</t>
    </rPh>
    <phoneticPr fontId="7"/>
  </si>
  <si>
    <t>苦情受付担当者を決める</t>
    <phoneticPr fontId="7"/>
  </si>
  <si>
    <t>～</t>
    <phoneticPr fontId="7"/>
  </si>
  <si>
    <t>ウ　報酬を支給している場合、報酬規程等は、整備しているか。</t>
    <phoneticPr fontId="7"/>
  </si>
  <si>
    <t>本年度</t>
    <rPh sb="0" eb="3">
      <t>ホンネンド</t>
    </rPh>
    <phoneticPr fontId="7"/>
  </si>
  <si>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4"/>
  </si>
  <si>
    <t>園だよりに記載</t>
    <rPh sb="0" eb="1">
      <t>ソノ</t>
    </rPh>
    <rPh sb="5" eb="7">
      <t>キサイ</t>
    </rPh>
    <phoneticPr fontId="7"/>
  </si>
  <si>
    <t>【業務の質の評価への取組み】</t>
    <rPh sb="1" eb="3">
      <t>ギョウム</t>
    </rPh>
    <rPh sb="4" eb="5">
      <t>シツ</t>
    </rPh>
    <rPh sb="6" eb="8">
      <t>ヒョウカ</t>
    </rPh>
    <rPh sb="10" eb="12">
      <t>トリク</t>
    </rPh>
    <phoneticPr fontId="7"/>
  </si>
  <si>
    <t>　(4)　福祉サービスの第三者評価を受審しているか。</t>
    <phoneticPr fontId="7"/>
  </si>
  <si>
    <t>県条例第51条第2項</t>
    <rPh sb="0" eb="3">
      <t>ケンジョウレイ</t>
    </rPh>
    <rPh sb="3" eb="4">
      <t>ダイ</t>
    </rPh>
    <rPh sb="6" eb="7">
      <t>ジョウ</t>
    </rPh>
    <rPh sb="7" eb="8">
      <t>ダイ</t>
    </rPh>
    <rPh sb="9" eb="10">
      <t>コウ</t>
    </rPh>
    <phoneticPr fontId="4"/>
  </si>
  <si>
    <t>＜受審している場合＞</t>
    <rPh sb="2" eb="3">
      <t>シン</t>
    </rPh>
    <phoneticPr fontId="4"/>
  </si>
  <si>
    <t xml:space="preserve"> ① 第三者評価の実施状況</t>
    <phoneticPr fontId="7"/>
  </si>
  <si>
    <t xml:space="preserve"> ② 第三者評価の受審及び結果の公表をしているか。</t>
    <phoneticPr fontId="7"/>
  </si>
  <si>
    <t xml:space="preserve"> ＜受審予定の場合＞</t>
    <rPh sb="3" eb="4">
      <t>シン</t>
    </rPh>
    <rPh sb="4" eb="6">
      <t>ヨテイ</t>
    </rPh>
    <phoneticPr fontId="4"/>
  </si>
  <si>
    <t>年</t>
    <phoneticPr fontId="7"/>
  </si>
  <si>
    <t>月頃</t>
    <phoneticPr fontId="7"/>
  </si>
  <si>
    <t>日〕</t>
    <rPh sb="0" eb="1">
      <t>ニチ</t>
    </rPh>
    <phoneticPr fontId="7"/>
  </si>
  <si>
    <t xml:space="preserve"> ⑤　理由</t>
    <rPh sb="3" eb="5">
      <t>リユウ</t>
    </rPh>
    <phoneticPr fontId="7"/>
  </si>
  <si>
    <t>〔</t>
    <phoneticPr fontId="7"/>
  </si>
  <si>
    <t>・</t>
    <phoneticPr fontId="7"/>
  </si>
  <si>
    <t xml:space="preserve"> ① 園長の就任年月日</t>
    <rPh sb="3" eb="4">
      <t>ソノ</t>
    </rPh>
    <rPh sb="6" eb="8">
      <t>シュウニン</t>
    </rPh>
    <rPh sb="8" eb="11">
      <t>ネンガッピ</t>
    </rPh>
    <phoneticPr fontId="7"/>
  </si>
  <si>
    <t xml:space="preserve"> ③ 園長は、所定の資格要件を満たしているか。</t>
    <rPh sb="3" eb="4">
      <t>ソノ</t>
    </rPh>
    <phoneticPr fontId="7"/>
  </si>
  <si>
    <t xml:space="preserve"> ④ 園長は、保育所の管理業務に専従しているか。</t>
    <rPh sb="3" eb="4">
      <t>ソノ</t>
    </rPh>
    <rPh sb="7" eb="10">
      <t>ホイクショ</t>
    </rPh>
    <rPh sb="11" eb="13">
      <t>カンリ</t>
    </rPh>
    <rPh sb="13" eb="15">
      <t>ギョウム</t>
    </rPh>
    <rPh sb="16" eb="18">
      <t>センジュウ</t>
    </rPh>
    <phoneticPr fontId="7"/>
  </si>
  <si>
    <t>＜「いる」場合＞</t>
    <rPh sb="5" eb="7">
      <t>バアイ</t>
    </rPh>
    <phoneticPr fontId="7"/>
  </si>
  <si>
    <t>＜「いない」場合＞</t>
    <rPh sb="6" eb="8">
      <t>バアイ</t>
    </rPh>
    <phoneticPr fontId="7"/>
  </si>
  <si>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7"/>
  </si>
  <si>
    <t>＜「いる」場合＞</t>
    <rPh sb="5" eb="7">
      <t>バアイ</t>
    </rPh>
    <phoneticPr fontId="4"/>
  </si>
  <si>
    <t>職員処遇－研修</t>
    <rPh sb="0" eb="2">
      <t>ショクイン</t>
    </rPh>
    <rPh sb="2" eb="4">
      <t>ショグウ</t>
    </rPh>
    <rPh sb="5" eb="7">
      <t>ケンシュウ</t>
    </rPh>
    <phoneticPr fontId="7"/>
  </si>
  <si>
    <t>・「いる」場合、縦割り保育（異年齢保育）の指導計画を作成</t>
    <rPh sb="26" eb="28">
      <t>サクセイ</t>
    </rPh>
    <phoneticPr fontId="7"/>
  </si>
  <si>
    <t xml:space="preserve">  しているか。</t>
    <phoneticPr fontId="4"/>
  </si>
  <si>
    <t xml:space="preserve"> ９　給食業務の状況</t>
    <phoneticPr fontId="7"/>
  </si>
  <si>
    <t>＜「ある」場合＞</t>
    <rPh sb="5" eb="7">
      <t>バアイ</t>
    </rPh>
    <phoneticPr fontId="4"/>
  </si>
  <si>
    <t>○「いる」場合、具体的に記入すること。</t>
    <rPh sb="8" eb="11">
      <t>グタイテキ</t>
    </rPh>
    <rPh sb="12" eb="14">
      <t>キニュウ</t>
    </rPh>
    <phoneticPr fontId="7"/>
  </si>
  <si>
    <t>＜｢いる｣場合＞</t>
    <rPh sb="5" eb="7">
      <t>バアイ</t>
    </rPh>
    <phoneticPr fontId="4"/>
  </si>
  <si>
    <t>＜｢ある｣場合＞</t>
    <rPh sb="5" eb="7">
      <t>バアイ</t>
    </rPh>
    <phoneticPr fontId="4"/>
  </si>
  <si>
    <t xml:space="preserve"> ○ 「ある」場合、差異の内容を記入すること。</t>
    <rPh sb="7" eb="9">
      <t>バアイ</t>
    </rPh>
    <rPh sb="10" eb="12">
      <t>サイ</t>
    </rPh>
    <rPh sb="13" eb="15">
      <t>ナイヨウ</t>
    </rPh>
    <rPh sb="16" eb="18">
      <t>キニュウ</t>
    </rPh>
    <phoneticPr fontId="7"/>
  </si>
  <si>
    <t>＜「いない」場合＞</t>
    <rPh sb="6" eb="8">
      <t>バアイ</t>
    </rPh>
    <phoneticPr fontId="4"/>
  </si>
  <si>
    <t xml:space="preserve"> ・ 「いる」場合、どのように実施しているか。</t>
    <phoneticPr fontId="7"/>
  </si>
  <si>
    <t>・ 「いない」場合、対応策</t>
    <rPh sb="10" eb="13">
      <t>タイオウサク</t>
    </rPh>
    <phoneticPr fontId="7"/>
  </si>
  <si>
    <t>（ウ）事務員、調理員等保育士以外の職</t>
    <rPh sb="3" eb="6">
      <t>ジムイン</t>
    </rPh>
    <rPh sb="7" eb="10">
      <t>チョウリイン</t>
    </rPh>
    <rPh sb="10" eb="11">
      <t>トウ</t>
    </rPh>
    <rPh sb="11" eb="14">
      <t>ホイクシ</t>
    </rPh>
    <rPh sb="14" eb="16">
      <t>イガイ</t>
    </rPh>
    <rPh sb="17" eb="18">
      <t>ショク</t>
    </rPh>
    <phoneticPr fontId="4"/>
  </si>
  <si>
    <t>その他</t>
    <rPh sb="2" eb="3">
      <t>タ</t>
    </rPh>
    <phoneticPr fontId="4"/>
  </si>
  <si>
    <t>受付件数</t>
    <rPh sb="0" eb="2">
      <t>ウケツケ</t>
    </rPh>
    <rPh sb="2" eb="4">
      <t>ケンスウ</t>
    </rPh>
    <phoneticPr fontId="4"/>
  </si>
  <si>
    <t>(3)　保育所として、保育内容等について自己評価を行っているか。</t>
    <phoneticPr fontId="7"/>
  </si>
  <si>
    <t>・公表している場合、公表方法は</t>
    <rPh sb="1" eb="3">
      <t>コウヒョウ</t>
    </rPh>
    <phoneticPr fontId="7"/>
  </si>
  <si>
    <t>正規職員</t>
    <rPh sb="0" eb="2">
      <t>セイキ</t>
    </rPh>
    <rPh sb="2" eb="4">
      <t>ショクイン</t>
    </rPh>
    <phoneticPr fontId="7"/>
  </si>
  <si>
    <t>(再)
栄養士</t>
    <rPh sb="1" eb="2">
      <t>サイ</t>
    </rPh>
    <rPh sb="4" eb="7">
      <t>エイヨウシ</t>
    </rPh>
    <phoneticPr fontId="7"/>
  </si>
  <si>
    <t>【参考】（印刷不要）</t>
    <rPh sb="1" eb="3">
      <t>サンコウ</t>
    </rPh>
    <rPh sb="5" eb="7">
      <t>インサツ</t>
    </rPh>
    <rPh sb="7" eb="9">
      <t>フヨウ</t>
    </rPh>
    <phoneticPr fontId="4"/>
  </si>
  <si>
    <t>・代替職員がいない場合は、カウントしない。</t>
    <rPh sb="1" eb="3">
      <t>ダイタイ</t>
    </rPh>
    <rPh sb="3" eb="5">
      <t>ショクイン</t>
    </rPh>
    <rPh sb="9" eb="11">
      <t>バアイ</t>
    </rPh>
    <phoneticPr fontId="4"/>
  </si>
  <si>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4"/>
  </si>
  <si>
    <t>代替職員がいない場合はカウントせず、いる場合は正規職員の欄にカウントする。</t>
    <phoneticPr fontId="4"/>
  </si>
  <si>
    <t xml:space="preserve"> ｲ)保育士以外の職の正規職員</t>
    <rPh sb="3" eb="6">
      <t>ホイクシ</t>
    </rPh>
    <rPh sb="6" eb="8">
      <t>イガイ</t>
    </rPh>
    <rPh sb="9" eb="10">
      <t>ショク</t>
    </rPh>
    <rPh sb="11" eb="13">
      <t>セイキ</t>
    </rPh>
    <rPh sb="13" eb="15">
      <t>ショクイン</t>
    </rPh>
    <phoneticPr fontId="4"/>
  </si>
  <si>
    <t xml:space="preserve"> ｳ)非正規職員</t>
    <rPh sb="3" eb="6">
      <t>ヒセイキ</t>
    </rPh>
    <rPh sb="6" eb="8">
      <t>ショクイン</t>
    </rPh>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</si>
  <si>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</si>
  <si>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</si>
  <si>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</si>
  <si>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</si>
  <si>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</si>
  <si>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（保育士）</t>
    <phoneticPr fontId="4"/>
  </si>
  <si>
    <t>－保育所運営No.４－</t>
    <phoneticPr fontId="7"/>
  </si>
  <si>
    <t xml:space="preserve"> ４　職員配置の状況（監査調書提出月初日現在）</t>
    <phoneticPr fontId="7"/>
  </si>
  <si>
    <t xml:space="preserve"> (2)　保育士の配置基準について</t>
    <rPh sb="5" eb="8">
      <t>ホイクシ</t>
    </rPh>
    <rPh sb="9" eb="11">
      <t>ハイチ</t>
    </rPh>
    <rPh sb="11" eb="13">
      <t>キジュン</t>
    </rPh>
    <phoneticPr fontId="7"/>
  </si>
  <si>
    <t>② 無資格者に「保育士」の名称を使用していないか。</t>
    <phoneticPr fontId="7"/>
  </si>
  <si>
    <t>③ 無資格者が補助的な業務を超えて保育に従事していないか。</t>
    <phoneticPr fontId="7"/>
  </si>
  <si>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</si>
  <si>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</si>
  <si>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</si>
  <si>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</si>
  <si>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</si>
  <si>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園長</t>
  </si>
  <si>
    <t>S59</t>
    <phoneticPr fontId="4"/>
  </si>
  <si>
    <t>理事長の妻</t>
    <rPh sb="0" eb="3">
      <t>リジチョウ</t>
    </rPh>
    <rPh sb="4" eb="5">
      <t>ツマ</t>
    </rPh>
    <phoneticPr fontId="7"/>
  </si>
  <si>
    <t>H20/4/1園長就任</t>
    <rPh sb="7" eb="9">
      <t>エンチョウ</t>
    </rPh>
    <rPh sb="9" eb="11">
      <t>シュウニン</t>
    </rPh>
    <phoneticPr fontId="7"/>
  </si>
  <si>
    <t>要件を満たす職員（非正規職員を含む）は適正に加入しているか。</t>
  </si>
  <si>
    <t>＜(2)①のC　常勤換算人数算出方法＞</t>
    <rPh sb="8" eb="10">
      <t>ジョウキン</t>
    </rPh>
    <rPh sb="10" eb="12">
      <t>カンサン</t>
    </rPh>
    <rPh sb="12" eb="14">
      <t>ニンズウ</t>
    </rPh>
    <rPh sb="14" eb="16">
      <t>サンシュツ</t>
    </rPh>
    <rPh sb="16" eb="18">
      <t>ホウホウ</t>
    </rPh>
    <phoneticPr fontId="7"/>
  </si>
  <si>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7"/>
  </si>
  <si>
    <t>施設運営管理関係</t>
    <rPh sb="2" eb="4">
      <t>ウンエイ</t>
    </rPh>
    <rPh sb="4" eb="6">
      <t>カンリ</t>
    </rPh>
    <rPh sb="6" eb="8">
      <t>カンケイ</t>
    </rPh>
    <phoneticPr fontId="7"/>
  </si>
  <si>
    <t>①現員/利用定員</t>
    <rPh sb="4" eb="6">
      <t>リヨウ</t>
    </rPh>
    <phoneticPr fontId="4"/>
  </si>
  <si>
    <t>②現員/認可定員</t>
    <rPh sb="4" eb="6">
      <t>ニンカ</t>
    </rPh>
    <rPh sb="6" eb="8">
      <t>テイイン</t>
    </rPh>
    <phoneticPr fontId="4"/>
  </si>
  <si>
    <t>ひよこ</t>
    <phoneticPr fontId="4"/>
  </si>
  <si>
    <t>うさぎ</t>
    <phoneticPr fontId="4"/>
  </si>
  <si>
    <t>うぐいす</t>
    <phoneticPr fontId="4"/>
  </si>
  <si>
    <t>りす</t>
    <phoneticPr fontId="4"/>
  </si>
  <si>
    <t>きりん</t>
    <phoneticPr fontId="4"/>
  </si>
  <si>
    <t>(6)　本年度の開所時間</t>
    <rPh sb="4" eb="7">
      <t>ホンネンド</t>
    </rPh>
    <phoneticPr fontId="7"/>
  </si>
  <si>
    <t>(7)　時間帯による児童・保育士の状況</t>
    <phoneticPr fontId="7"/>
  </si>
  <si>
    <t>(8)　土曜日閉園（半日閉園を含む）を行っているか。</t>
    <rPh sb="4" eb="7">
      <t>ドヨウビ</t>
    </rPh>
    <rPh sb="7" eb="9">
      <t>ヘイエン</t>
    </rPh>
    <rPh sb="10" eb="12">
      <t>ハンニチ</t>
    </rPh>
    <rPh sb="12" eb="14">
      <t>ヘイエン</t>
    </rPh>
    <rPh sb="15" eb="16">
      <t>フク</t>
    </rPh>
    <rPh sb="19" eb="20">
      <t>オコナ</t>
    </rPh>
    <phoneticPr fontId="7"/>
  </si>
  <si>
    <t>(2)　定員を超えて入所している場合、設備運営基準(面積・保育士</t>
    <rPh sb="4" eb="6">
      <t>テイイン</t>
    </rPh>
    <rPh sb="16" eb="18">
      <t>バアイ</t>
    </rPh>
    <rPh sb="19" eb="21">
      <t>セツビ</t>
    </rPh>
    <rPh sb="21" eb="23">
      <t>ウンエイ</t>
    </rPh>
    <rPh sb="23" eb="25">
      <t>キジュン</t>
    </rPh>
    <rPh sb="26" eb="28">
      <t>メンセキ</t>
    </rPh>
    <rPh sb="29" eb="32">
      <t>ホイクシ</t>
    </rPh>
    <phoneticPr fontId="7"/>
  </si>
  <si>
    <t>配置)を満たしているか。</t>
    <phoneticPr fontId="4"/>
  </si>
  <si>
    <t xml:space="preserve">＜分園設置の保育所の記入方法＞
中心園のみで記入する設問・・・(5)
中心園、分園それぞれで記入する設問
・・・５ (1)～(2)
</t>
    <rPh sb="1" eb="3">
      <t>ブンエン</t>
    </rPh>
    <rPh sb="3" eb="5">
      <t>セッチ</t>
    </rPh>
    <rPh sb="6" eb="9">
      <t>ホイクショ</t>
    </rPh>
    <rPh sb="10" eb="12">
      <t>キニュウ</t>
    </rPh>
    <rPh sb="12" eb="14">
      <t>ホウホウ</t>
    </rPh>
    <rPh sb="17" eb="19">
      <t>チュウシン</t>
    </rPh>
    <rPh sb="19" eb="20">
      <t>エン</t>
    </rPh>
    <rPh sb="23" eb="25">
      <t>キニュウ</t>
    </rPh>
    <rPh sb="27" eb="29">
      <t>セツモン</t>
    </rPh>
    <rPh sb="37" eb="39">
      <t>チュウシン</t>
    </rPh>
    <rPh sb="39" eb="40">
      <t>エン</t>
    </rPh>
    <rPh sb="41" eb="43">
      <t>ブンエン</t>
    </rPh>
    <rPh sb="48" eb="50">
      <t>キニュウ</t>
    </rPh>
    <rPh sb="52" eb="54">
      <t>セツモン</t>
    </rPh>
    <phoneticPr fontId="4"/>
  </si>
  <si>
    <t>入所率 ％</t>
    <rPh sb="0" eb="2">
      <t>ニュウショ</t>
    </rPh>
    <phoneticPr fontId="4"/>
  </si>
  <si>
    <t>　　２歳以上児現員</t>
    <rPh sb="6" eb="7">
      <t>ジ</t>
    </rPh>
    <phoneticPr fontId="4"/>
  </si>
  <si>
    <t>【記入例】</t>
    <rPh sb="1" eb="3">
      <t>キニュウ</t>
    </rPh>
    <rPh sb="3" eb="4">
      <t>レイ</t>
    </rPh>
    <phoneticPr fontId="4"/>
  </si>
  <si>
    <t>－保育所運営No.３－</t>
    <phoneticPr fontId="7"/>
  </si>
  <si>
    <t xml:space="preserve"> ｢社会福祉施設における衛生管理について」 (H9.3.31社援施第65号) －「（別添）大量調理施設衛生管理マニュアル」Ⅱ５(2)⑦～⑧</t>
    <phoneticPr fontId="7"/>
  </si>
  <si>
    <t>－保育所運営No.５－</t>
    <phoneticPr fontId="7"/>
  </si>
  <si>
    <t xml:space="preserve"> ５　施設運営管理の状況</t>
    <rPh sb="3" eb="5">
      <t>シセツ</t>
    </rPh>
    <rPh sb="5" eb="7">
      <t>ウンエイ</t>
    </rPh>
    <rPh sb="7" eb="9">
      <t>カンリ</t>
    </rPh>
    <rPh sb="10" eb="12">
      <t>ジョウキョウ</t>
    </rPh>
    <phoneticPr fontId="7"/>
  </si>
  <si>
    <t>(1)　入所児童等の内訳を記入すること。</t>
    <rPh sb="8" eb="9">
      <t>トウ</t>
    </rPh>
    <phoneticPr fontId="7"/>
  </si>
  <si>
    <t>　①前年度分</t>
    <rPh sb="2" eb="5">
      <t>ゼンネンド</t>
    </rPh>
    <rPh sb="5" eb="6">
      <t>ブン</t>
    </rPh>
    <phoneticPr fontId="7"/>
  </si>
  <si>
    <t>一時預かり児童等の数については、当該月の一日平均の利用児童数を記入すること。</t>
    <phoneticPr fontId="4"/>
  </si>
  <si>
    <t>　③本年度分</t>
    <rPh sb="2" eb="5">
      <t>ホンネンド</t>
    </rPh>
    <rPh sb="5" eb="6">
      <t>ブン</t>
    </rPh>
    <phoneticPr fontId="7"/>
  </si>
  <si>
    <t>＜分園設置の保育所の記入方法＞
(3)は、保育所の状況を中心園で記入。
(4)は、中心園、分園ごとに記入してください。</t>
    <rPh sb="21" eb="24">
      <t>ホイクショ</t>
    </rPh>
    <rPh sb="25" eb="27">
      <t>ジョウキョウ</t>
    </rPh>
    <rPh sb="28" eb="30">
      <t>チュウシン</t>
    </rPh>
    <rPh sb="30" eb="31">
      <t>エン</t>
    </rPh>
    <rPh sb="32" eb="34">
      <t>キニュウ</t>
    </rPh>
    <rPh sb="41" eb="43">
      <t>チュウシン</t>
    </rPh>
    <rPh sb="43" eb="44">
      <t>エン</t>
    </rPh>
    <rPh sb="45" eb="47">
      <t>ブンエン</t>
    </rPh>
    <rPh sb="50" eb="52">
      <t>キニュウ</t>
    </rPh>
    <phoneticPr fontId="4"/>
  </si>
  <si>
    <t>－保育所運営No.７－</t>
    <phoneticPr fontId="7"/>
  </si>
  <si>
    <t>開所時間</t>
    <phoneticPr fontId="7"/>
  </si>
  <si>
    <t xml:space="preserve"> ⑥　施設運営に支障が生じないようどのような体制を講じているか。</t>
    <rPh sb="3" eb="5">
      <t>シセツ</t>
    </rPh>
    <phoneticPr fontId="7"/>
  </si>
  <si>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7"/>
  </si>
  <si>
    <t xml:space="preserve"> ① １日８時間以内、週40時間以内勤務は守られているか。</t>
    <rPh sb="8" eb="10">
      <t>イナイ</t>
    </rPh>
    <rPh sb="16" eb="18">
      <t>イナイ</t>
    </rPh>
    <phoneticPr fontId="7"/>
  </si>
  <si>
    <t>・常勤職員所定労働時間　</t>
    <rPh sb="1" eb="3">
      <t>ジョウキン</t>
    </rPh>
    <rPh sb="3" eb="5">
      <t>ショクイン</t>
    </rPh>
    <phoneticPr fontId="7"/>
  </si>
  <si>
    <t>(ｲ) 休憩室の設備はあるか。</t>
    <phoneticPr fontId="7"/>
  </si>
  <si>
    <t xml:space="preserve"> ② 退職者及び転出者（法人内異動）              </t>
    <rPh sb="6" eb="7">
      <t>オヨ</t>
    </rPh>
    <rPh sb="12" eb="14">
      <t>ホウジン</t>
    </rPh>
    <rPh sb="14" eb="15">
      <t>ナイ</t>
    </rPh>
    <rPh sb="15" eb="17">
      <t>イドウ</t>
    </rPh>
    <phoneticPr fontId="7"/>
  </si>
  <si>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7"/>
  </si>
  <si>
    <t xml:space="preserve"> ③ 職員（非常勤職員を含む）の定期健康診断は、</t>
    <rPh sb="16" eb="18">
      <t>テイキ</t>
    </rPh>
    <phoneticPr fontId="7"/>
  </si>
  <si>
    <t>　事業者は、事業に附属する食堂又は炊事場における給食の業務に従事する労働者に対し、その雇入れの際又は当該業務への配置替えの際、検便による健康診断を行なわなければならない。</t>
    <phoneticPr fontId="7"/>
  </si>
  <si>
    <t>＜以下、外部研修へ派遣している場合＞</t>
    <rPh sb="4" eb="6">
      <t>ガイブ</t>
    </rPh>
    <rPh sb="6" eb="8">
      <t>ケンシュウ</t>
    </rPh>
    <rPh sb="9" eb="11">
      <t>ハケン</t>
    </rPh>
    <phoneticPr fontId="4"/>
  </si>
  <si>
    <t>（イ）保育士</t>
    <rPh sb="3" eb="6">
      <t>ホイクシ</t>
    </rPh>
    <phoneticPr fontId="4"/>
  </si>
  <si>
    <t>児童処遇関係</t>
    <rPh sb="0" eb="2">
      <t>ジドウ</t>
    </rPh>
    <rPh sb="2" eb="4">
      <t>ショグウ</t>
    </rPh>
    <rPh sb="4" eb="5">
      <t>セキ</t>
    </rPh>
    <rPh sb="5" eb="6">
      <t>ガカリ</t>
    </rPh>
    <phoneticPr fontId="7"/>
  </si>
  <si>
    <t xml:space="preserve"> ８　児童処遇状況</t>
    <phoneticPr fontId="7"/>
  </si>
  <si>
    <t xml:space="preserve"> ① １ヶ月以上欠席児童がいるか。</t>
    <phoneticPr fontId="4"/>
  </si>
  <si>
    <t>｢いる｣場合、どのように対応しているか。</t>
    <rPh sb="4" eb="6">
      <t>バアイ</t>
    </rPh>
    <rPh sb="12" eb="14">
      <t>タイオウ</t>
    </rPh>
    <phoneticPr fontId="4"/>
  </si>
  <si>
    <t xml:space="preserve"> ① 保育日誌は、毎日必要事項を記録しているか。</t>
    <rPh sb="9" eb="11">
      <t>マイニチ</t>
    </rPh>
    <rPh sb="11" eb="13">
      <t>ヒツヨウ</t>
    </rPh>
    <rPh sb="13" eb="15">
      <t>ジコウ</t>
    </rPh>
    <rPh sb="16" eb="18">
      <t>キロク</t>
    </rPh>
    <phoneticPr fontId="7"/>
  </si>
  <si>
    <t xml:space="preserve"> ② 保育所児童保育要録が作成され、児童の就学に際し、小学校へ</t>
    <phoneticPr fontId="4"/>
  </si>
  <si>
    <t>給食業務関係</t>
    <phoneticPr fontId="7"/>
  </si>
  <si>
    <t>給食業務関係</t>
    <rPh sb="0" eb="2">
      <t>キュウショク</t>
    </rPh>
    <rPh sb="2" eb="4">
      <t>ギョウム</t>
    </rPh>
    <rPh sb="4" eb="6">
      <t>カンケイ</t>
    </rPh>
    <phoneticPr fontId="7"/>
  </si>
  <si>
    <t xml:space="preserve"> ① 献立の作成は、どのように行っているか。</t>
    <phoneticPr fontId="7"/>
  </si>
  <si>
    <t xml:space="preserve"> ① 指摘改善命令事項の有無：</t>
    <rPh sb="12" eb="14">
      <t>ウム</t>
    </rPh>
    <phoneticPr fontId="4"/>
  </si>
  <si>
    <t xml:space="preserve"> ② 指摘改善命令事項の内容</t>
    <phoneticPr fontId="7"/>
  </si>
  <si>
    <t xml:space="preserve"> １０ 児童の健康管理・安全管理の状況</t>
    <rPh sb="12" eb="14">
      <t>アンゼン</t>
    </rPh>
    <rPh sb="14" eb="16">
      <t>カンリ</t>
    </rPh>
    <phoneticPr fontId="7"/>
  </si>
  <si>
    <t xml:space="preserve"> ① 嘱託医契約書は整備されているか。　</t>
    <rPh sb="5" eb="6">
      <t>イ</t>
    </rPh>
    <rPh sb="10" eb="12">
      <t>セイビ</t>
    </rPh>
    <phoneticPr fontId="7"/>
  </si>
  <si>
    <t xml:space="preserve"> ② 嘱託医（内科、歯科）の状況を記入すること。</t>
    <rPh sb="7" eb="8">
      <t>ウチ</t>
    </rPh>
    <phoneticPr fontId="7"/>
  </si>
  <si>
    <t xml:space="preserve"> ③ 食事の前､トイレの後､外出から戻った時などの手洗いが十分</t>
    <phoneticPr fontId="7"/>
  </si>
  <si>
    <t xml:space="preserve"> ④ 歯ブラシ、コップ、タオルなど一人一人のものを使用しているか。</t>
    <phoneticPr fontId="7"/>
  </si>
  <si>
    <t xml:space="preserve"> ③ 事故処理簿は、整備しているか。</t>
    <phoneticPr fontId="7"/>
  </si>
  <si>
    <t>・危機管理マニュアル等は、全職員に周知しているか。</t>
    <rPh sb="1" eb="3">
      <t>キキ</t>
    </rPh>
    <rPh sb="3" eb="5">
      <t>カンリ</t>
    </rPh>
    <rPh sb="10" eb="11">
      <t>トウ</t>
    </rPh>
    <rPh sb="13" eb="14">
      <t>ゼン</t>
    </rPh>
    <rPh sb="14" eb="16">
      <t>ショクイン</t>
    </rPh>
    <rPh sb="17" eb="19">
      <t>シュウチ</t>
    </rPh>
    <phoneticPr fontId="7"/>
  </si>
  <si>
    <t>非常災害対策の状況</t>
    <rPh sb="0" eb="2">
      <t>ヒジョウ</t>
    </rPh>
    <rPh sb="2" eb="4">
      <t>サイガイ</t>
    </rPh>
    <rPh sb="4" eb="6">
      <t>タイサク</t>
    </rPh>
    <rPh sb="7" eb="9">
      <t>ジョウキョウ</t>
    </rPh>
    <phoneticPr fontId="7"/>
  </si>
  <si>
    <t xml:space="preserve"> １１　非常災害対策の状況</t>
    <phoneticPr fontId="7"/>
  </si>
  <si>
    <t>(1)　防火管理者は届け出ているか。</t>
    <phoneticPr fontId="4"/>
  </si>
  <si>
    <t xml:space="preserve">　児童福祉施設において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
</t>
    <phoneticPr fontId="4"/>
  </si>
  <si>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7"/>
  </si>
  <si>
    <t>分園を設置している場合は、分園にも苦情受付窓口の保護者等への周知、意見箱（苦情・意見・相談など）を設置すること。</t>
    <rPh sb="0" eb="2">
      <t>ブンエン</t>
    </rPh>
    <rPh sb="3" eb="5">
      <t>セッチ</t>
    </rPh>
    <rPh sb="9" eb="11">
      <t>バアイ</t>
    </rPh>
    <rPh sb="13" eb="15">
      <t>ブンエン</t>
    </rPh>
    <rPh sb="17" eb="19">
      <t>クジョウ</t>
    </rPh>
    <rPh sb="19" eb="21">
      <t>ウケツケ</t>
    </rPh>
    <rPh sb="21" eb="23">
      <t>マドグチ</t>
    </rPh>
    <rPh sb="24" eb="27">
      <t>ホゴシャ</t>
    </rPh>
    <rPh sb="27" eb="28">
      <t>トウ</t>
    </rPh>
    <rPh sb="30" eb="32">
      <t>シュウチ</t>
    </rPh>
    <rPh sb="33" eb="36">
      <t>イケンバコ</t>
    </rPh>
    <rPh sb="37" eb="39">
      <t>クジョウ</t>
    </rPh>
    <rPh sb="40" eb="42">
      <t>イケン</t>
    </rPh>
    <rPh sb="43" eb="45">
      <t>ソウダン</t>
    </rPh>
    <rPh sb="49" eb="51">
      <t>セッチ</t>
    </rPh>
    <phoneticPr fontId="4"/>
  </si>
  <si>
    <t>※</t>
    <phoneticPr fontId="4"/>
  </si>
  <si>
    <t xml:space="preserve"> ③ 変形労働時間制を採用しているか。</t>
    <phoneticPr fontId="7"/>
  </si>
  <si>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7"/>
  </si>
  <si>
    <t>（参考：印刷不要）</t>
    <rPh sb="1" eb="3">
      <t>サンコウ</t>
    </rPh>
    <rPh sb="4" eb="6">
      <t>インサツ</t>
    </rPh>
    <rPh sb="6" eb="8">
      <t>フヨウ</t>
    </rPh>
    <phoneticPr fontId="4"/>
  </si>
  <si>
    <t>保育所は、自らその行う法第39条に規定する業務の質の評価を行い、常にその改善を図らなければならない。</t>
    <phoneticPr fontId="4"/>
  </si>
  <si>
    <t>保育所は、定期的に外部の者による評価を受けて、それらの結果を公表し、常にその改善を図るよう努めなければならない。</t>
    <phoneticPr fontId="4"/>
  </si>
  <si>
    <t>労働時間</t>
    <rPh sb="0" eb="2">
      <t>ロウドウ</t>
    </rPh>
    <rPh sb="2" eb="4">
      <t>ジカン</t>
    </rPh>
    <phoneticPr fontId="4"/>
  </si>
  <si>
    <t>嘱託歯科医師による歯科健康診断の実施 （保育所における嘱託歯科医の設置について昭和58年4月21日児発第284号）</t>
    <phoneticPr fontId="7"/>
  </si>
  <si>
    <t>年間報酬額（円）</t>
    <rPh sb="0" eb="2">
      <t>ネンカン</t>
    </rPh>
    <rPh sb="2" eb="5">
      <t>ホウシュウガク</t>
    </rPh>
    <rPh sb="6" eb="7">
      <t>エン</t>
    </rPh>
    <phoneticPr fontId="4"/>
  </si>
  <si>
    <t>施設の設備、職員数が定員を超えて入所した児童数に照らし、設備運営基準等をみたしていること。ただし、私的契約児の受け入れは、定員の範囲内であること。</t>
    <rPh sb="55" eb="56">
      <t>ウ</t>
    </rPh>
    <rPh sb="57" eb="58">
      <t>イ</t>
    </rPh>
    <rPh sb="61" eb="63">
      <t>テイイン</t>
    </rPh>
    <rPh sb="64" eb="67">
      <t>ハンイナイ</t>
    </rPh>
    <phoneticPr fontId="7"/>
  </si>
  <si>
    <t>年</t>
    <rPh sb="0" eb="1">
      <t>ネン</t>
    </rPh>
    <phoneticPr fontId="4"/>
  </si>
  <si>
    <t>回開催</t>
    <phoneticPr fontId="7"/>
  </si>
  <si>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4"/>
  </si>
  <si>
    <t>休日保育加算</t>
    <rPh sb="0" eb="2">
      <t>キュウジツ</t>
    </rPh>
    <rPh sb="2" eb="4">
      <t>ホイク</t>
    </rPh>
    <rPh sb="4" eb="6">
      <t>カサン</t>
    </rPh>
    <phoneticPr fontId="4"/>
  </si>
  <si>
    <t>常勤</t>
    <rPh sb="0" eb="2">
      <t>ジョウキン</t>
    </rPh>
    <phoneticPr fontId="4"/>
  </si>
  <si>
    <t>人</t>
    <phoneticPr fontId="4"/>
  </si>
  <si>
    <t>(ｳ)</t>
    <phoneticPr fontId="4"/>
  </si>
  <si>
    <t>「保育士数」と「担任保育士氏名」は、A～Cごとに一致させること。フリー保育士は最下段に記入すること。</t>
    <phoneticPr fontId="4"/>
  </si>
  <si>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4"/>
  </si>
  <si>
    <t>めだか</t>
    <phoneticPr fontId="4"/>
  </si>
  <si>
    <t>(1)　監査調書提出月初日現在の児童現員数を記入すること。</t>
    <phoneticPr fontId="4"/>
  </si>
  <si>
    <t>(1)　監査調書提出月初日現在の児童現員数を記入すること。</t>
    <phoneticPr fontId="4"/>
  </si>
  <si>
    <t>・</t>
    <phoneticPr fontId="7"/>
  </si>
  <si>
    <t>*</t>
    <phoneticPr fontId="4"/>
  </si>
  <si>
    <t>保育　花子</t>
    <rPh sb="0" eb="2">
      <t>ホイク</t>
    </rPh>
    <phoneticPr fontId="4"/>
  </si>
  <si>
    <t>保育　桜子</t>
    <rPh sb="0" eb="2">
      <t>ホイク</t>
    </rPh>
    <rPh sb="3" eb="4">
      <t>サクラ</t>
    </rPh>
    <rPh sb="4" eb="5">
      <t>コ</t>
    </rPh>
    <phoneticPr fontId="7"/>
  </si>
  <si>
    <t>(11) 検食を行っているか。　</t>
    <phoneticPr fontId="7"/>
  </si>
  <si>
    <t>消防法第8条第2項</t>
    <phoneticPr fontId="7"/>
  </si>
  <si>
    <t>消防法施行規則第3条第1項</t>
    <phoneticPr fontId="7"/>
  </si>
  <si>
    <t>直接処遇職員（直接保育に携わる職員）</t>
    <rPh sb="0" eb="2">
      <t>チョクセツ</t>
    </rPh>
    <rPh sb="2" eb="4">
      <t>ショグウ</t>
    </rPh>
    <rPh sb="4" eb="6">
      <t>ショクイン</t>
    </rPh>
    <rPh sb="7" eb="9">
      <t>チョクセツ</t>
    </rPh>
    <rPh sb="9" eb="11">
      <t>ホイク</t>
    </rPh>
    <rPh sb="12" eb="13">
      <t>タズサ</t>
    </rPh>
    <rPh sb="15" eb="17">
      <t>ショクイン</t>
    </rPh>
    <phoneticPr fontId="7"/>
  </si>
  <si>
    <t>保　育　士</t>
    <rPh sb="0" eb="1">
      <t>タモツ</t>
    </rPh>
    <rPh sb="2" eb="3">
      <t>イク</t>
    </rPh>
    <rPh sb="4" eb="5">
      <t>シ</t>
    </rPh>
    <phoneticPr fontId="7"/>
  </si>
  <si>
    <t>看護師・保健師・准看護師</t>
    <phoneticPr fontId="4"/>
  </si>
  <si>
    <t>調理員</t>
    <phoneticPr fontId="4"/>
  </si>
  <si>
    <t>正規
職員</t>
    <phoneticPr fontId="4"/>
  </si>
  <si>
    <t xml:space="preserve"> ② 設備運営基準に定める他の設備等を有しているか。</t>
    <rPh sb="3" eb="5">
      <t>セツビ</t>
    </rPh>
    <rPh sb="5" eb="7">
      <t>ウンエイ</t>
    </rPh>
    <rPh sb="17" eb="18">
      <t>トウ</t>
    </rPh>
    <phoneticPr fontId="7"/>
  </si>
  <si>
    <t>浄化槽法第7条、第10条、第11条</t>
    <rPh sb="0" eb="4">
      <t>ジョウカソウホウ</t>
    </rPh>
    <rPh sb="4" eb="5">
      <t>ダイ</t>
    </rPh>
    <rPh sb="6" eb="7">
      <t>ジョウ</t>
    </rPh>
    <rPh sb="8" eb="9">
      <t>ダイ</t>
    </rPh>
    <rPh sb="11" eb="12">
      <t>ジョウ</t>
    </rPh>
    <rPh sb="13" eb="14">
      <t>ダイ</t>
    </rPh>
    <rPh sb="16" eb="17">
      <t>ジョウ</t>
    </rPh>
    <phoneticPr fontId="4"/>
  </si>
  <si>
    <t>＜（特定）給食施設栄養定期報告＞</t>
    <rPh sb="2" eb="4">
      <t>トクテイ</t>
    </rPh>
    <phoneticPr fontId="7"/>
  </si>
  <si>
    <t>「保育所における調理業務の委託について」（平成10年2月18日児発第86号）</t>
    <phoneticPr fontId="7"/>
  </si>
  <si>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rPh sb="50" eb="51">
      <t>チュウ</t>
    </rPh>
    <rPh sb="51" eb="53">
      <t>ケンサ</t>
    </rPh>
    <rPh sb="55" eb="57">
      <t>ニンイ</t>
    </rPh>
    <phoneticPr fontId="4"/>
  </si>
  <si>
    <t>異動等で防火管理者が欠けた場合は、直ちに選任し、所轄消防署に届出ること。</t>
    <rPh sb="0" eb="2">
      <t>イドウ</t>
    </rPh>
    <rPh sb="2" eb="3">
      <t>トウ</t>
    </rPh>
    <rPh sb="4" eb="6">
      <t>ボウカ</t>
    </rPh>
    <rPh sb="6" eb="8">
      <t>カンリ</t>
    </rPh>
    <rPh sb="10" eb="11">
      <t>カ</t>
    </rPh>
    <rPh sb="13" eb="15">
      <t>バアイ</t>
    </rPh>
    <rPh sb="17" eb="18">
      <t>タダ</t>
    </rPh>
    <rPh sb="20" eb="22">
      <t>センニン</t>
    </rPh>
    <rPh sb="24" eb="26">
      <t>ショカツ</t>
    </rPh>
    <rPh sb="26" eb="29">
      <t>ショウボウショ</t>
    </rPh>
    <rPh sb="30" eb="32">
      <t>トドケデ</t>
    </rPh>
    <phoneticPr fontId="7"/>
  </si>
  <si>
    <t>(4)　消防計画は職員に周知され、非常災害時の分担表が事務室等に</t>
    <phoneticPr fontId="4"/>
  </si>
  <si>
    <t>(5)　消防設備、火気使用設備、器具等の定期点検の状況について</t>
    <phoneticPr fontId="4"/>
  </si>
  <si>
    <t>児童福祉法第48条の4</t>
    <phoneticPr fontId="7"/>
  </si>
  <si>
    <t>浄化槽法第7条</t>
    <phoneticPr fontId="4"/>
  </si>
  <si>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4"/>
  </si>
  <si>
    <t>浄化槽法第10条</t>
    <phoneticPr fontId="4"/>
  </si>
  <si>
    <t>年1回、保守点検及び清掃することが義務付けられている。</t>
    <phoneticPr fontId="4"/>
  </si>
  <si>
    <t>浄化槽法第11条</t>
    <phoneticPr fontId="4"/>
  </si>
  <si>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4"/>
  </si>
  <si>
    <t>常勤換算人数＝「(1)の表「保育士」及び「(再)保育士ｶｳﾝﾄ」の1ｶ月の労働時間数（雇用契約による）の合計」÷「正規職員就業規則で定めた1ｶ月の所定労働時間数」（小数点以下の端数処理を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4"/>
  </si>
  <si>
    <t>・</t>
    <phoneticPr fontId="4"/>
  </si>
  <si>
    <t>保育所保育指針第5章４（１）</t>
    <rPh sb="0" eb="3">
      <t>ホイクショ</t>
    </rPh>
    <rPh sb="3" eb="5">
      <t>ホイク</t>
    </rPh>
    <rPh sb="5" eb="7">
      <t>シシン</t>
    </rPh>
    <rPh sb="7" eb="8">
      <t>ダイ</t>
    </rPh>
    <rPh sb="9" eb="10">
      <t>ショウ</t>
    </rPh>
    <phoneticPr fontId="4"/>
  </si>
  <si>
    <t>保育所保育指針第5章3（１）</t>
    <rPh sb="0" eb="3">
      <t>ホイクショ</t>
    </rPh>
    <rPh sb="3" eb="5">
      <t>ホイク</t>
    </rPh>
    <rPh sb="5" eb="7">
      <t>シシン</t>
    </rPh>
    <rPh sb="7" eb="8">
      <t>ダイ</t>
    </rPh>
    <rPh sb="9" eb="10">
      <t>ショウ</t>
    </rPh>
    <phoneticPr fontId="4"/>
  </si>
  <si>
    <t>保育所保育指針第5章１（１）</t>
    <rPh sb="0" eb="3">
      <t>ホイクショ</t>
    </rPh>
    <rPh sb="3" eb="5">
      <t>ホイク</t>
    </rPh>
    <rPh sb="5" eb="7">
      <t>シシン</t>
    </rPh>
    <rPh sb="7" eb="8">
      <t>ダイ</t>
    </rPh>
    <rPh sb="9" eb="10">
      <t>ショウ</t>
    </rPh>
    <phoneticPr fontId="4"/>
  </si>
  <si>
    <t>保育所保育指針第5章3（2）</t>
    <rPh sb="0" eb="3">
      <t>ホイクショ</t>
    </rPh>
    <rPh sb="3" eb="5">
      <t>ホイク</t>
    </rPh>
    <rPh sb="5" eb="7">
      <t>シシン</t>
    </rPh>
    <rPh sb="7" eb="8">
      <t>ダイ</t>
    </rPh>
    <rPh sb="9" eb="10">
      <t>ショウ</t>
    </rPh>
    <phoneticPr fontId="4"/>
  </si>
  <si>
    <t>健康増進法施行規則第5条</t>
    <rPh sb="0" eb="2">
      <t>ケンコウ</t>
    </rPh>
    <rPh sb="2" eb="5">
      <t>ゾウシンホウ</t>
    </rPh>
    <rPh sb="5" eb="7">
      <t>セコウ</t>
    </rPh>
    <rPh sb="7" eb="9">
      <t>キソク</t>
    </rPh>
    <rPh sb="9" eb="10">
      <t>ダイ</t>
    </rPh>
    <rPh sb="11" eb="12">
      <t>ジョウ</t>
    </rPh>
    <phoneticPr fontId="4"/>
  </si>
  <si>
    <t>※監査調書提出時の状況について記入してください。</t>
    <rPh sb="1" eb="3">
      <t>カンサ</t>
    </rPh>
    <rPh sb="3" eb="5">
      <t>チョウショ</t>
    </rPh>
    <rPh sb="5" eb="7">
      <t>テイシュツ</t>
    </rPh>
    <rPh sb="7" eb="8">
      <t>ジ</t>
    </rPh>
    <rPh sb="9" eb="11">
      <t>ジョウキョウ</t>
    </rPh>
    <rPh sb="15" eb="17">
      <t>キニュウ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</si>
  <si>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4"/>
  </si>
  <si>
    <t>(1)　子どもの健康に関する保健計画を作成しているか。</t>
    <rPh sb="4" eb="5">
      <t>コ</t>
    </rPh>
    <rPh sb="8" eb="10">
      <t>ケンコウ</t>
    </rPh>
    <rPh sb="11" eb="12">
      <t>カン</t>
    </rPh>
    <rPh sb="14" eb="16">
      <t>ホケン</t>
    </rPh>
    <rPh sb="16" eb="18">
      <t>ケイカク</t>
    </rPh>
    <rPh sb="19" eb="21">
      <t>サクセイ</t>
    </rPh>
    <phoneticPr fontId="7"/>
  </si>
  <si>
    <t>保育所保育指針第3章1(3)(ｳ)</t>
    <rPh sb="0" eb="3">
      <t>ホイクショ</t>
    </rPh>
    <rPh sb="3" eb="5">
      <t>ホイク</t>
    </rPh>
    <rPh sb="5" eb="7">
      <t>シシン</t>
    </rPh>
    <rPh sb="7" eb="8">
      <t>ダイ</t>
    </rPh>
    <rPh sb="9" eb="10">
      <t>ショウ</t>
    </rPh>
    <phoneticPr fontId="7"/>
  </si>
  <si>
    <t>※保育所運営No.４で記入した職員数と整合性を持たせること。</t>
    <rPh sb="1" eb="4">
      <t>ホイクショ</t>
    </rPh>
    <rPh sb="4" eb="6">
      <t>ウンエイ</t>
    </rPh>
    <rPh sb="11" eb="13">
      <t>キニュウ</t>
    </rPh>
    <rPh sb="15" eb="18">
      <t>ショクインスウ</t>
    </rPh>
    <rPh sb="19" eb="22">
      <t>セイゴウセイ</t>
    </rPh>
    <rPh sb="23" eb="24">
      <t>モ</t>
    </rPh>
    <phoneticPr fontId="4"/>
  </si>
  <si>
    <t>※保育所運営No.５-(４)「クラス編成の状況」で記入した保育士氏名と整合性を持たせること。</t>
    <rPh sb="1" eb="4">
      <t>ホイクショ</t>
    </rPh>
    <rPh sb="4" eb="6">
      <t>ウンエイ</t>
    </rPh>
    <rPh sb="18" eb="20">
      <t>ヘンセイ</t>
    </rPh>
    <rPh sb="21" eb="23">
      <t>ジョウキョウ</t>
    </rPh>
    <rPh sb="25" eb="27">
      <t>キニュウ</t>
    </rPh>
    <rPh sb="29" eb="32">
      <t>ホイクシ</t>
    </rPh>
    <rPh sb="32" eb="34">
      <t>シメイ</t>
    </rPh>
    <rPh sb="35" eb="38">
      <t>セイゴウセイ</t>
    </rPh>
    <rPh sb="39" eb="40">
      <t>モ</t>
    </rPh>
    <phoneticPr fontId="4"/>
  </si>
  <si>
    <t>日</t>
    <rPh sb="0" eb="1">
      <t>ニチ</t>
    </rPh>
    <phoneticPr fontId="4"/>
  </si>
  <si>
    <t>直近の変更届：</t>
    <rPh sb="0" eb="2">
      <t>チョッキン</t>
    </rPh>
    <rPh sb="3" eb="5">
      <t>ヘンコウ</t>
    </rPh>
    <rPh sb="5" eb="6">
      <t>トドケ</t>
    </rPh>
    <phoneticPr fontId="4"/>
  </si>
  <si>
    <t>年</t>
    <rPh sb="0" eb="1">
      <t>ネン</t>
    </rPh>
    <phoneticPr fontId="4"/>
  </si>
  <si>
    <t>月</t>
    <rPh sb="0" eb="1">
      <t>ガツ</t>
    </rPh>
    <phoneticPr fontId="4"/>
  </si>
  <si>
    <t>（監査調書提出月：</t>
    <phoneticPr fontId="4"/>
  </si>
  <si>
    <t>＜本年度＞</t>
    <phoneticPr fontId="7"/>
  </si>
  <si>
    <t>※　実施状況・実施予定</t>
    <phoneticPr fontId="4"/>
  </si>
  <si>
    <t>　【園長が専従していない場合】</t>
  </si>
  <si>
    <t>労働基準法施行規則第5条</t>
    <rPh sb="0" eb="2">
      <t>ロウドウ</t>
    </rPh>
    <rPh sb="2" eb="5">
      <t>キジュンホウ</t>
    </rPh>
    <rPh sb="5" eb="7">
      <t>セコウ</t>
    </rPh>
    <rPh sb="7" eb="9">
      <t>キソク</t>
    </rPh>
    <rPh sb="9" eb="10">
      <t>ダイ</t>
    </rPh>
    <rPh sb="11" eb="12">
      <t>ジョウ</t>
    </rPh>
    <phoneticPr fontId="7"/>
  </si>
  <si>
    <t>）・</t>
    <phoneticPr fontId="4"/>
  </si>
  <si>
    <t>月初日現在）</t>
    <rPh sb="0" eb="1">
      <t>ツキ</t>
    </rPh>
    <phoneticPr fontId="4"/>
  </si>
  <si>
    <t>子育て支援員</t>
    <rPh sb="0" eb="2">
      <t>コソダ</t>
    </rPh>
    <rPh sb="3" eb="5">
      <t>シエン</t>
    </rPh>
    <rPh sb="5" eb="6">
      <t>イン</t>
    </rPh>
    <phoneticPr fontId="7"/>
  </si>
  <si>
    <t>給　与　状　況　　（本年度監査調書提出月分）</t>
    <rPh sb="0" eb="1">
      <t>キュウ</t>
    </rPh>
    <rPh sb="2" eb="3">
      <t>アタエ</t>
    </rPh>
    <rPh sb="4" eb="5">
      <t>ジョウ</t>
    </rPh>
    <rPh sb="6" eb="7">
      <t>キョウ</t>
    </rPh>
    <rPh sb="10" eb="13">
      <t>ホンネンド</t>
    </rPh>
    <rPh sb="13" eb="15">
      <t>カンサ</t>
    </rPh>
    <rPh sb="15" eb="17">
      <t>チョウショ</t>
    </rPh>
    <rPh sb="17" eb="19">
      <t>テイシュツ</t>
    </rPh>
    <rPh sb="19" eb="20">
      <t>ヅキ</t>
    </rPh>
    <rPh sb="20" eb="21">
      <t>ブン</t>
    </rPh>
    <phoneticPr fontId="7"/>
  </si>
  <si>
    <t>給　与　状　況　　（本年度監査調書提出月分）</t>
    <rPh sb="0" eb="1">
      <t>キュウ</t>
    </rPh>
    <rPh sb="2" eb="3">
      <t>アタエ</t>
    </rPh>
    <rPh sb="4" eb="5">
      <t>ジョウ</t>
    </rPh>
    <rPh sb="6" eb="7">
      <t>キョウ</t>
    </rPh>
    <phoneticPr fontId="7"/>
  </si>
  <si>
    <t>直近月</t>
    <rPh sb="0" eb="2">
      <t>チョッキン</t>
    </rPh>
    <rPh sb="2" eb="3">
      <t>ツキ</t>
    </rPh>
    <phoneticPr fontId="7"/>
  </si>
  <si>
    <t>本園</t>
  </si>
  <si>
    <t>資格の種 　類</t>
    <phoneticPr fontId="7"/>
  </si>
  <si>
    <t>4．</t>
  </si>
  <si>
    <t>4．</t>
    <phoneticPr fontId="7"/>
  </si>
  <si>
    <t>5．</t>
  </si>
  <si>
    <t xml:space="preserve"> ① 体系的な研修計画を作成しているか。</t>
    <rPh sb="3" eb="6">
      <t>タイケイテキ</t>
    </rPh>
    <phoneticPr fontId="4"/>
  </si>
  <si>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4"/>
  </si>
  <si>
    <t>給与表改定だけでも、労働基準監督署への提出が必要。就業規則の一環であるため。</t>
    <rPh sb="0" eb="2">
      <t>キュウヨ</t>
    </rPh>
    <rPh sb="2" eb="3">
      <t>ヒョウ</t>
    </rPh>
    <rPh sb="3" eb="5">
      <t>カイテイ</t>
    </rPh>
    <rPh sb="10" eb="12">
      <t>ロウドウ</t>
    </rPh>
    <rPh sb="12" eb="14">
      <t>キジュン</t>
    </rPh>
    <rPh sb="14" eb="17">
      <t>カントクショ</t>
    </rPh>
    <rPh sb="19" eb="21">
      <t>テイシュツ</t>
    </rPh>
    <rPh sb="22" eb="24">
      <t>ヒツヨウ</t>
    </rPh>
    <rPh sb="25" eb="27">
      <t>シュウギョウ</t>
    </rPh>
    <rPh sb="27" eb="29">
      <t>キソク</t>
    </rPh>
    <rPh sb="30" eb="32">
      <t>イッカン</t>
    </rPh>
    <phoneticPr fontId="7"/>
  </si>
  <si>
    <t>（労働基準監督署への提出年月日:</t>
    <rPh sb="1" eb="3">
      <t>ロウドウ</t>
    </rPh>
    <rPh sb="3" eb="5">
      <t>キジュン</t>
    </rPh>
    <rPh sb="5" eb="8">
      <t>カントクショ</t>
    </rPh>
    <rPh sb="10" eb="12">
      <t>テイシュツ</t>
    </rPh>
    <rPh sb="12" eb="15">
      <t>ネンガッピ</t>
    </rPh>
    <phoneticPr fontId="7"/>
  </si>
  <si>
    <t>保育所保育指針第1章3(1)</t>
    <rPh sb="7" eb="8">
      <t>ダイ</t>
    </rPh>
    <rPh sb="9" eb="10">
      <t>ショウ</t>
    </rPh>
    <phoneticPr fontId="7"/>
  </si>
  <si>
    <t>保育所保育指針第1章3(2)</t>
    <rPh sb="7" eb="8">
      <t>ダイ</t>
    </rPh>
    <rPh sb="9" eb="10">
      <t>ショウ</t>
    </rPh>
    <phoneticPr fontId="7"/>
  </si>
  <si>
    <t>保育所保育指針第1章3(2)ｲ(ｱ)</t>
    <rPh sb="7" eb="8">
      <t>ダイ</t>
    </rPh>
    <rPh sb="9" eb="10">
      <t>ショウ</t>
    </rPh>
    <phoneticPr fontId="7"/>
  </si>
  <si>
    <t>保育所保育指針第1章3(2)ｷ</t>
    <rPh sb="7" eb="8">
      <t>ダイ</t>
    </rPh>
    <rPh sb="9" eb="10">
      <t>ショウ</t>
    </rPh>
    <phoneticPr fontId="7"/>
  </si>
  <si>
    <t>保育所保育指針第1章3(2)ｲ(ｳ)</t>
    <rPh sb="7" eb="8">
      <t>ダイ</t>
    </rPh>
    <rPh sb="9" eb="10">
      <t>ショウ</t>
    </rPh>
    <phoneticPr fontId="7"/>
  </si>
  <si>
    <t>保育所保育指針第1章3(3)ｴ</t>
    <rPh sb="7" eb="8">
      <t>ダイ</t>
    </rPh>
    <rPh sb="9" eb="10">
      <t>ショウ</t>
    </rPh>
    <phoneticPr fontId="7"/>
  </si>
  <si>
    <t>保育所保育指針第2章4(2)</t>
    <rPh sb="0" eb="3">
      <t>ホイクショ</t>
    </rPh>
    <rPh sb="3" eb="5">
      <t>ホイク</t>
    </rPh>
    <rPh sb="5" eb="7">
      <t>シシン</t>
    </rPh>
    <rPh sb="7" eb="8">
      <t>ダイ</t>
    </rPh>
    <rPh sb="9" eb="10">
      <t>ショウ</t>
    </rPh>
    <phoneticPr fontId="7"/>
  </si>
  <si>
    <t>保育所保育指針第3章2</t>
    <rPh sb="0" eb="3">
      <t>ホイクショ</t>
    </rPh>
    <rPh sb="3" eb="5">
      <t>ホイク</t>
    </rPh>
    <rPh sb="5" eb="7">
      <t>シシン</t>
    </rPh>
    <phoneticPr fontId="7"/>
  </si>
  <si>
    <t>保育所保育指針第3章1(3)</t>
    <rPh sb="0" eb="3">
      <t>ホイクショ</t>
    </rPh>
    <rPh sb="3" eb="5">
      <t>ホイク</t>
    </rPh>
    <rPh sb="5" eb="7">
      <t>シシン</t>
    </rPh>
    <rPh sb="7" eb="8">
      <t>ダイ</t>
    </rPh>
    <rPh sb="9" eb="10">
      <t>ショウ</t>
    </rPh>
    <phoneticPr fontId="7"/>
  </si>
  <si>
    <t xml:space="preserve"> ③ 健康診断の結果について、保護者へ通知しているか。</t>
    <rPh sb="19" eb="21">
      <t>ツウチ</t>
    </rPh>
    <phoneticPr fontId="7"/>
  </si>
  <si>
    <t>分毎</t>
    <rPh sb="0" eb="1">
      <t>フン</t>
    </rPh>
    <rPh sb="1" eb="2">
      <t>ゴト</t>
    </rPh>
    <phoneticPr fontId="4"/>
  </si>
  <si>
    <t>・</t>
    <phoneticPr fontId="4"/>
  </si>
  <si>
    <t>＊0歳児</t>
    <rPh sb="2" eb="4">
      <t>サイジ</t>
    </rPh>
    <phoneticPr fontId="4"/>
  </si>
  <si>
    <t>＊1歳児</t>
    <rPh sb="2" eb="4">
      <t>サイジ</t>
    </rPh>
    <phoneticPr fontId="4"/>
  </si>
  <si>
    <t>＊2歳児</t>
    <rPh sb="2" eb="4">
      <t>サイジ</t>
    </rPh>
    <phoneticPr fontId="4"/>
  </si>
  <si>
    <t>保育所保育指針第3章3（2）</t>
    <phoneticPr fontId="7"/>
  </si>
  <si>
    <t>「児童福祉施設における事故防止について」（昭和46年7月31日児発第418号）</t>
    <rPh sb="25" eb="26">
      <t>ネン</t>
    </rPh>
    <rPh sb="27" eb="28">
      <t>ツキ</t>
    </rPh>
    <rPh sb="30" eb="31">
      <t>ニチ</t>
    </rPh>
    <rPh sb="33" eb="34">
      <t>ダイ</t>
    </rPh>
    <phoneticPr fontId="7"/>
  </si>
  <si>
    <t>「児童福祉施設等における児童の安全の確保について」（平成13年6月15日雇児総発第402号）</t>
    <rPh sb="7" eb="8">
      <t>トウ</t>
    </rPh>
    <rPh sb="30" eb="31">
      <t>ネン</t>
    </rPh>
    <rPh sb="32" eb="33">
      <t>ツキ</t>
    </rPh>
    <rPh sb="35" eb="36">
      <t>ニチ</t>
    </rPh>
    <rPh sb="39" eb="40">
      <t>ハツ</t>
    </rPh>
    <phoneticPr fontId="7"/>
  </si>
  <si>
    <t>(2)　消防計画は届出（変更）を適正に行っているか。</t>
    <rPh sb="12" eb="14">
      <t>ヘンコウ</t>
    </rPh>
    <rPh sb="16" eb="18">
      <t>テキセイ</t>
    </rPh>
    <rPh sb="19" eb="20">
      <t>オコナ</t>
    </rPh>
    <phoneticPr fontId="4"/>
  </si>
  <si>
    <t xml:space="preserve"> 1２　保育所の情報提供等の状況</t>
    <rPh sb="12" eb="13">
      <t>トウ</t>
    </rPh>
    <phoneticPr fontId="7"/>
  </si>
  <si>
    <t>保育所保育指針第4章3(1)ア</t>
    <phoneticPr fontId="7"/>
  </si>
  <si>
    <t>・ 「ある」の場合、子育て支援の状況</t>
    <rPh sb="7" eb="9">
      <t>バアイ</t>
    </rPh>
    <rPh sb="10" eb="12">
      <t>コソダ</t>
    </rPh>
    <rPh sb="13" eb="15">
      <t>シエン</t>
    </rPh>
    <rPh sb="16" eb="18">
      <t>ジョウキョウ</t>
    </rPh>
    <phoneticPr fontId="7"/>
  </si>
  <si>
    <t>［</t>
    <phoneticPr fontId="7"/>
  </si>
  <si>
    <t xml:space="preserve"> ４　職員配置の状況</t>
    <phoneticPr fontId="7"/>
  </si>
  <si>
    <t>(届出年月日：</t>
    <rPh sb="1" eb="3">
      <t>トドケデ</t>
    </rPh>
    <rPh sb="4" eb="6">
      <t>ガッピ</t>
    </rPh>
    <phoneticPr fontId="7"/>
  </si>
  <si>
    <t>年月日</t>
    <phoneticPr fontId="4"/>
  </si>
  <si>
    <t>該当なし</t>
    <rPh sb="0" eb="2">
      <t>ガイトウ</t>
    </rPh>
    <phoneticPr fontId="4"/>
  </si>
  <si>
    <t xml:space="preserve"> ④ 児童の重大事故が発生した場合に、市町村保育主管課へ書面にて</t>
    <rPh sb="6" eb="8">
      <t>ジュウダイ</t>
    </rPh>
    <rPh sb="15" eb="17">
      <t>バアイ</t>
    </rPh>
    <rPh sb="19" eb="22">
      <t>シチョウソン</t>
    </rPh>
    <rPh sb="22" eb="24">
      <t>ホイク</t>
    </rPh>
    <rPh sb="24" eb="26">
      <t>シュカン</t>
    </rPh>
    <rPh sb="26" eb="27">
      <t>カ</t>
    </rPh>
    <rPh sb="28" eb="30">
      <t>ショメン</t>
    </rPh>
    <phoneticPr fontId="7"/>
  </si>
  <si>
    <t>事故報告を行っているか。</t>
  </si>
  <si>
    <t>)</t>
    <phoneticPr fontId="4"/>
  </si>
  <si>
    <t>(</t>
    <phoneticPr fontId="4"/>
  </si>
  <si>
    <t>いる</t>
    <phoneticPr fontId="4"/>
  </si>
  <si>
    <t>いない</t>
    <phoneticPr fontId="4"/>
  </si>
  <si>
    <t>出勤簿/</t>
    <rPh sb="0" eb="2">
      <t>シュッキン</t>
    </rPh>
    <rPh sb="2" eb="3">
      <t>ボ</t>
    </rPh>
    <phoneticPr fontId="4"/>
  </si>
  <si>
    <t>うさぎ組</t>
    <rPh sb="3" eb="4">
      <t>グミ</t>
    </rPh>
    <phoneticPr fontId="4"/>
  </si>
  <si>
    <t>担当クラス</t>
    <rPh sb="0" eb="2">
      <t>タントウ</t>
    </rPh>
    <phoneticPr fontId="4"/>
  </si>
  <si>
    <t>うさぎ組</t>
    <rPh sb="3" eb="4">
      <t>グミ</t>
    </rPh>
    <phoneticPr fontId="7"/>
  </si>
  <si>
    <t>その他</t>
    <rPh sb="2" eb="3">
      <t>タ</t>
    </rPh>
    <phoneticPr fontId="4"/>
  </si>
  <si>
    <t>(</t>
    <phoneticPr fontId="4"/>
  </si>
  <si>
    <t>(</t>
    <phoneticPr fontId="4"/>
  </si>
  <si>
    <t>有</t>
    <rPh sb="0" eb="1">
      <t>ア</t>
    </rPh>
    <phoneticPr fontId="4"/>
  </si>
  <si>
    <t>無</t>
    <rPh sb="0" eb="1">
      <t>ナ</t>
    </rPh>
    <phoneticPr fontId="4"/>
  </si>
  <si>
    <t>月</t>
    <rPh sb="0" eb="1">
      <t>ガツ</t>
    </rPh>
    <phoneticPr fontId="4"/>
  </si>
  <si>
    <t>日</t>
    <rPh sb="0" eb="1">
      <t>ニチ</t>
    </rPh>
    <phoneticPr fontId="4"/>
  </si>
  <si>
    <t>)</t>
    <phoneticPr fontId="4"/>
  </si>
  <si>
    <t>(検査日　　　　　　　　年</t>
    <rPh sb="1" eb="3">
      <t>ケンサ</t>
    </rPh>
    <rPh sb="3" eb="4">
      <t>ビ</t>
    </rPh>
    <rPh sb="12" eb="13">
      <t>ネン</t>
    </rPh>
    <phoneticPr fontId="4"/>
  </si>
  <si>
    <t>・</t>
    <phoneticPr fontId="4"/>
  </si>
  <si>
    <t>正規職員率</t>
    <rPh sb="0" eb="2">
      <t>セイキ</t>
    </rPh>
    <rPh sb="2" eb="4">
      <t>ショクイン</t>
    </rPh>
    <rPh sb="4" eb="5">
      <t>リツ</t>
    </rPh>
    <phoneticPr fontId="4"/>
  </si>
  <si>
    <t>いる</t>
    <phoneticPr fontId="4"/>
  </si>
  <si>
    <t>いない</t>
    <phoneticPr fontId="4"/>
  </si>
  <si>
    <t xml:space="preserve"> ① 産前・産後休暇、育児休業・介護休業・長期病休者等休職者</t>
    <rPh sb="3" eb="5">
      <t>サンゼン</t>
    </rPh>
    <rPh sb="6" eb="8">
      <t>サンゴ</t>
    </rPh>
    <rPh sb="8" eb="10">
      <t>キュウカ</t>
    </rPh>
    <rPh sb="11" eb="13">
      <t>イクジ</t>
    </rPh>
    <rPh sb="13" eb="15">
      <t>キュウギョウ</t>
    </rPh>
    <rPh sb="16" eb="18">
      <t>カイゴ</t>
    </rPh>
    <rPh sb="18" eb="20">
      <t>キュウギョウ</t>
    </rPh>
    <rPh sb="27" eb="30">
      <t>キュウショクシャ</t>
    </rPh>
    <phoneticPr fontId="7"/>
  </si>
  <si>
    <t>※欄が不足する場合は、別紙で作成すること。</t>
    <rPh sb="1" eb="2">
      <t>ラン</t>
    </rPh>
    <rPh sb="3" eb="5">
      <t>フソク</t>
    </rPh>
    <rPh sb="7" eb="9">
      <t>バアイ</t>
    </rPh>
    <rPh sb="11" eb="13">
      <t>ベッシ</t>
    </rPh>
    <rPh sb="14" eb="16">
      <t>サクセイ</t>
    </rPh>
    <phoneticPr fontId="7"/>
  </si>
  <si>
    <t>・</t>
    <phoneticPr fontId="4"/>
  </si>
  <si>
    <t>医務室（　</t>
    <rPh sb="0" eb="3">
      <t>イムシツ</t>
    </rPh>
    <phoneticPr fontId="4"/>
  </si>
  <si>
    <t>便　所（　</t>
    <rPh sb="0" eb="1">
      <t>ベン</t>
    </rPh>
    <rPh sb="2" eb="3">
      <t>ジョ</t>
    </rPh>
    <phoneticPr fontId="4"/>
  </si>
  <si>
    <t>沐浴室（　</t>
    <rPh sb="0" eb="2">
      <t>モクヨク</t>
    </rPh>
    <rPh sb="2" eb="3">
      <t>シツ</t>
    </rPh>
    <phoneticPr fontId="4"/>
  </si>
  <si>
    <t>無</t>
    <rPh sb="0" eb="1">
      <t>ム</t>
    </rPh>
    <phoneticPr fontId="4"/>
  </si>
  <si>
    <t>）</t>
    <phoneticPr fontId="4"/>
  </si>
  <si>
    <t>調理室（</t>
    <rPh sb="0" eb="3">
      <t>チョウリシツ</t>
    </rPh>
    <phoneticPr fontId="4"/>
  </si>
  <si>
    <t>調乳室（</t>
    <rPh sb="0" eb="2">
      <t>チョウニュウ</t>
    </rPh>
    <rPh sb="2" eb="3">
      <t>シツ</t>
    </rPh>
    <phoneticPr fontId="4"/>
  </si>
  <si>
    <t>有・</t>
    <rPh sb="0" eb="1">
      <t>ア</t>
    </rPh>
    <phoneticPr fontId="4"/>
  </si>
  <si>
    <t>）</t>
    <phoneticPr fontId="4"/>
  </si>
  <si>
    <t>）</t>
    <phoneticPr fontId="4"/>
  </si>
  <si>
    <t>有 ･</t>
    <rPh sb="0" eb="1">
      <t>ア</t>
    </rPh>
    <phoneticPr fontId="4"/>
  </si>
  <si>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phoneticPr fontId="4"/>
  </si>
  <si>
    <t>しているか。</t>
    <phoneticPr fontId="4"/>
  </si>
  <si>
    <t>(3)　前頁の４(1)の配置職員のうち、委託費特定加算分や子ども・子育て支援</t>
    <rPh sb="4" eb="5">
      <t>ゼン</t>
    </rPh>
    <rPh sb="5" eb="6">
      <t>ページ</t>
    </rPh>
    <rPh sb="12" eb="14">
      <t>ハイチ</t>
    </rPh>
    <rPh sb="14" eb="16">
      <t>ショクイン</t>
    </rPh>
    <rPh sb="20" eb="23">
      <t>イタクヒ</t>
    </rPh>
    <rPh sb="23" eb="25">
      <t>トクテイ</t>
    </rPh>
    <rPh sb="25" eb="27">
      <t>カサン</t>
    </rPh>
    <phoneticPr fontId="7"/>
  </si>
  <si>
    <t>交付金対象事業等での配置・加配はあるか。（主任保育士専任加算を除く）</t>
    <phoneticPr fontId="7"/>
  </si>
  <si>
    <r>
      <t>・</t>
    </r>
    <r>
      <rPr>
        <sz val="10"/>
        <color rgb="FFFF0000"/>
        <rFont val="ＭＳ Ｐ明朝"/>
        <family val="1"/>
        <charset val="128"/>
      </rPr>
      <t/>
    </r>
    <phoneticPr fontId="7"/>
  </si>
  <si>
    <t>（B）÷（利用定員×月数）×100＝</t>
    <phoneticPr fontId="4"/>
  </si>
  <si>
    <r>
      <t>　使用者は、労働契約の締結に際し、労働者に対して賃金、労働時間その他の労働条件を明示しなければならない。この場合において、賃金及び労働時間に関する事項その他の</t>
    </r>
    <r>
      <rPr>
        <b/>
        <sz val="9"/>
        <rFont val="HGｺﾞｼｯｸM"/>
        <family val="3"/>
        <charset val="128"/>
      </rPr>
      <t>厚生労働省令で定める事項</t>
    </r>
    <r>
      <rPr>
        <sz val="9"/>
        <rFont val="HGｺﾞｼｯｸM"/>
        <family val="3"/>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7"/>
  </si>
  <si>
    <r>
      <t>才</t>
    </r>
    <r>
      <rPr>
        <sz val="9"/>
        <rFont val="HGｺﾞｼｯｸM"/>
        <family val="3"/>
        <charset val="128"/>
      </rPr>
      <t>（</t>
    </r>
    <rPh sb="0" eb="1">
      <t>サイ</t>
    </rPh>
    <phoneticPr fontId="7"/>
  </si>
  <si>
    <r>
      <t>　事業者は、常時使用する労働者を雇い入れるときは、当該労働者に対し、次の項目について医師による健康診断を行わなければならない。</t>
    </r>
    <r>
      <rPr>
        <u/>
        <sz val="9"/>
        <rFont val="HGｺﾞｼｯｸM"/>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HGｺﾞｼｯｸM"/>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7"/>
  </si>
  <si>
    <t>別表１  正規職員：保育士の勤務状況及び給与支給状況</t>
    <rPh sb="5" eb="7">
      <t>セイキ</t>
    </rPh>
    <rPh sb="7" eb="9">
      <t>ショクイン</t>
    </rPh>
    <phoneticPr fontId="7"/>
  </si>
  <si>
    <t>（年間計画）4月～翌年3月までの1年間の生活を見通して立てる指導案</t>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</si>
  <si>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（月案）年間計画を具体化するために、1ヶ月の生活を見通して立てる指導案</t>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</si>
  <si>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t>（週案）月案実施のために継続性を考えながら1週間を見通して活動を具体化する指導案</t>
    <phoneticPr fontId="4"/>
  </si>
  <si>
    <t>（日案）1日のこどもの生活時間を見通して細かく立てる指導案</t>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</si>
  <si>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r>
      <t>このシートは、</t>
    </r>
    <r>
      <rPr>
        <b/>
        <sz val="14"/>
        <rFont val="HGｺﾞｼｯｸM"/>
        <family val="3"/>
        <charset val="128"/>
      </rPr>
      <t>給食設備を有する分園を設置している保育所</t>
    </r>
    <r>
      <rPr>
        <sz val="14"/>
        <rFont val="HGｺﾞｼｯｸM"/>
        <family val="3"/>
        <charset val="128"/>
      </rPr>
      <t xml:space="preserve">は、中心園、分園ごとに作成してください。
</t>
    </r>
    <rPh sb="15" eb="17">
      <t>ブンエン</t>
    </rPh>
    <rPh sb="18" eb="20">
      <t>セッチ</t>
    </rPh>
    <rPh sb="24" eb="27">
      <t>ホイクショ</t>
    </rPh>
    <rPh sb="29" eb="31">
      <t>チュウシン</t>
    </rPh>
    <rPh sb="31" eb="32">
      <t>エン</t>
    </rPh>
    <rPh sb="33" eb="35">
      <t>ブンエン</t>
    </rPh>
    <rPh sb="38" eb="40">
      <t>サクセイ</t>
    </rPh>
    <phoneticPr fontId="4"/>
  </si>
  <si>
    <t>(報告日　　　年　　</t>
    <rPh sb="1" eb="3">
      <t>ホウコク</t>
    </rPh>
    <rPh sb="3" eb="4">
      <t>ビ</t>
    </rPh>
    <rPh sb="7" eb="8">
      <t>ネン</t>
    </rPh>
    <phoneticPr fontId="4"/>
  </si>
  <si>
    <t>②　苦情受付の窓口の他に、意見箱（苦情・意見・相談など）を設置</t>
    <rPh sb="2" eb="4">
      <t>クジョウ</t>
    </rPh>
    <rPh sb="4" eb="6">
      <t>ウケツケ</t>
    </rPh>
    <rPh sb="7" eb="9">
      <t>マドグチ</t>
    </rPh>
    <phoneticPr fontId="7"/>
  </si>
  <si>
    <t>しているか。</t>
    <phoneticPr fontId="7"/>
  </si>
  <si>
    <t>正規職員と同じ・</t>
    <rPh sb="0" eb="2">
      <t>セイキ</t>
    </rPh>
    <rPh sb="2" eb="4">
      <t>ショクイン</t>
    </rPh>
    <rPh sb="5" eb="6">
      <t>オナ</t>
    </rPh>
    <phoneticPr fontId="7"/>
  </si>
  <si>
    <t>別途参照</t>
    <rPh sb="0" eb="2">
      <t>ベット</t>
    </rPh>
    <rPh sb="2" eb="4">
      <t>サンショウ</t>
    </rPh>
    <phoneticPr fontId="7"/>
  </si>
  <si>
    <t>いる(</t>
    <phoneticPr fontId="4"/>
  </si>
  <si>
    <t>ある</t>
    <phoneticPr fontId="4"/>
  </si>
  <si>
    <t>(　</t>
    <phoneticPr fontId="4"/>
  </si>
  <si>
    <t>職種</t>
    <rPh sb="0" eb="2">
      <t>ショクシュ</t>
    </rPh>
    <phoneticPr fontId="4"/>
  </si>
  <si>
    <t>　いる</t>
    <phoneticPr fontId="4"/>
  </si>
  <si>
    <t>・</t>
    <phoneticPr fontId="4"/>
  </si>
  <si>
    <t>いない</t>
    <phoneticPr fontId="4"/>
  </si>
  <si>
    <t xml:space="preserve"> ② 勤務時間が６時間を超える場合、45～60分の休憩時間を与えているか。</t>
    <phoneticPr fontId="7"/>
  </si>
  <si>
    <t>－保育所運営No.６－</t>
    <phoneticPr fontId="7"/>
  </si>
  <si>
    <t>－保育所運営No.９－</t>
    <phoneticPr fontId="7"/>
  </si>
  <si>
    <t>　　　※新設保育所は本年度分　＜監査調書提出月前月まで＞</t>
    <phoneticPr fontId="4"/>
  </si>
  <si>
    <t>（　　　　　</t>
    <phoneticPr fontId="7"/>
  </si>
  <si>
    <t>①</t>
    <phoneticPr fontId="4"/>
  </si>
  <si>
    <t>②</t>
    <phoneticPr fontId="4"/>
  </si>
  <si>
    <t>屋外遊戯場</t>
    <rPh sb="0" eb="2">
      <t>オクガイ</t>
    </rPh>
    <rPh sb="2" eb="5">
      <t>ユウギジョウ</t>
    </rPh>
    <phoneticPr fontId="4"/>
  </si>
  <si>
    <t>令和</t>
    <rPh sb="0" eb="2">
      <t>レイワ</t>
    </rPh>
    <phoneticPr fontId="4"/>
  </si>
  <si>
    <t>本年度計</t>
    <rPh sb="0" eb="3">
      <t>ホンネンド</t>
    </rPh>
    <rPh sb="3" eb="4">
      <t>ケイ</t>
    </rPh>
    <phoneticPr fontId="7"/>
  </si>
  <si>
    <t>・「いる」場合、公表方法は</t>
    <phoneticPr fontId="4"/>
  </si>
  <si>
    <t xml:space="preserve"> ③ 受ける予定は、いつ頃か。</t>
    <phoneticPr fontId="7"/>
  </si>
  <si>
    <t>定員超過の範囲</t>
    <phoneticPr fontId="7"/>
  </si>
  <si>
    <t>保育時間帯　　</t>
    <phoneticPr fontId="7"/>
  </si>
  <si>
    <t>2歳</t>
    <phoneticPr fontId="7"/>
  </si>
  <si>
    <t>3歳</t>
    <phoneticPr fontId="7"/>
  </si>
  <si>
    <t>4歳</t>
    <phoneticPr fontId="7"/>
  </si>
  <si>
    <t>5歳</t>
    <phoneticPr fontId="7"/>
  </si>
  <si>
    <t>(4)　クラス編成の状況</t>
    <phoneticPr fontId="7"/>
  </si>
  <si>
    <t>※1</t>
    <phoneticPr fontId="4"/>
  </si>
  <si>
    <t>主任保育士は、保育士欄に計上する。</t>
  </si>
  <si>
    <t>正規職員で短時間勤務の職員等であれば備考に週平均労働時間を記入すること。</t>
    <rPh sb="0" eb="2">
      <t>セイキ</t>
    </rPh>
    <rPh sb="2" eb="4">
      <t>ショクイン</t>
    </rPh>
    <rPh sb="5" eb="8">
      <t>タンジカン</t>
    </rPh>
    <rPh sb="8" eb="10">
      <t>キンム</t>
    </rPh>
    <rPh sb="11" eb="13">
      <t>ショクイン</t>
    </rPh>
    <rPh sb="13" eb="14">
      <t>トウ</t>
    </rPh>
    <rPh sb="18" eb="20">
      <t>ビコウ</t>
    </rPh>
    <rPh sb="21" eb="24">
      <t>シュウヘイキン</t>
    </rPh>
    <rPh sb="24" eb="26">
      <t>ロウドウ</t>
    </rPh>
    <rPh sb="26" eb="28">
      <t>ジカン</t>
    </rPh>
    <rPh sb="29" eb="31">
      <t>キニュウ</t>
    </rPh>
    <phoneticPr fontId="7"/>
  </si>
  <si>
    <t xml:space="preserve"> ② 不審者対策、感染症及び疾病、消防防災訓練等を含めた危機管理</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phoneticPr fontId="7"/>
  </si>
  <si>
    <t>]</t>
    <phoneticPr fontId="4"/>
  </si>
  <si>
    <t>② 変更があった際、市町村へ変更届を提出しているか。</t>
    <rPh sb="2" eb="4">
      <t>ヘンコウ</t>
    </rPh>
    <rPh sb="8" eb="9">
      <t>サイ</t>
    </rPh>
    <rPh sb="10" eb="13">
      <t>シチョウソン</t>
    </rPh>
    <rPh sb="14" eb="16">
      <t>ヘンコウ</t>
    </rPh>
    <rPh sb="16" eb="17">
      <t>トドケ</t>
    </rPh>
    <rPh sb="18" eb="20">
      <t>テイシュツ</t>
    </rPh>
    <phoneticPr fontId="7"/>
  </si>
  <si>
    <t>① 規程の名称：</t>
    <rPh sb="2" eb="4">
      <t>キテイ</t>
    </rPh>
    <rPh sb="5" eb="7">
      <t>メイショウ</t>
    </rPh>
    <phoneticPr fontId="7"/>
  </si>
  <si>
    <t xml:space="preserve"> ６　給与の状況</t>
    <phoneticPr fontId="7"/>
  </si>
  <si>
    <t xml:space="preserve"> ７　職員処遇の状況</t>
    <phoneticPr fontId="7"/>
  </si>
  <si>
    <t xml:space="preserve">  (16)　職員の異動等の状況について記入すること。 （記入の対象期間：前年度・本年度）</t>
    <rPh sb="10" eb="12">
      <t>イドウ</t>
    </rPh>
    <rPh sb="12" eb="13">
      <t>トウ</t>
    </rPh>
    <phoneticPr fontId="7"/>
  </si>
  <si>
    <t xml:space="preserve">  (17)　職員の健康管理の状況</t>
    <phoneticPr fontId="7"/>
  </si>
  <si>
    <t>(19)　職員研修の状況</t>
    <phoneticPr fontId="4"/>
  </si>
  <si>
    <t>(9)　日曜日、祝日、年末年始以外に一斉休園（行事の振替休を含む）を</t>
    <rPh sb="4" eb="7">
      <t>ニチヨウビ</t>
    </rPh>
    <phoneticPr fontId="7"/>
  </si>
  <si>
    <t xml:space="preserve">(12) 園長（所長）について </t>
    <rPh sb="5" eb="7">
      <t>エンチョウ</t>
    </rPh>
    <rPh sb="8" eb="10">
      <t>ショチョウ</t>
    </rPh>
    <phoneticPr fontId="7"/>
  </si>
  <si>
    <t>(13) 前年度の職員会議の開催状況について（新設保育所は本年度）</t>
    <rPh sb="5" eb="8">
      <t>ゼンネンド</t>
    </rPh>
    <rPh sb="23" eb="25">
      <t>シンセツ</t>
    </rPh>
    <rPh sb="25" eb="28">
      <t>ホイクショ</t>
    </rPh>
    <rPh sb="29" eb="32">
      <t>ホンネンド</t>
    </rPh>
    <phoneticPr fontId="7"/>
  </si>
  <si>
    <t>(14) 必要な諸規程、諸帳簿は整備しているか。</t>
    <rPh sb="5" eb="7">
      <t>ヒツヨウ</t>
    </rPh>
    <rPh sb="8" eb="9">
      <t>ショ</t>
    </rPh>
    <rPh sb="9" eb="11">
      <t>キテイ</t>
    </rPh>
    <rPh sb="12" eb="13">
      <t>ショ</t>
    </rPh>
    <rPh sb="13" eb="15">
      <t>チョウボ</t>
    </rPh>
    <rPh sb="16" eb="18">
      <t>セイビ</t>
    </rPh>
    <phoneticPr fontId="7"/>
  </si>
  <si>
    <t xml:space="preserve"> (1)　職員数を記入すること。</t>
    <phoneticPr fontId="7"/>
  </si>
  <si>
    <t>(※No14～No17(別表１～別表４)の人数と整合性を持たせること。)</t>
    <phoneticPr fontId="4"/>
  </si>
  <si>
    <r>
      <t xml:space="preserve"> (1)　職員数を記入すること。</t>
    </r>
    <r>
      <rPr>
        <sz val="10"/>
        <color rgb="FFFF0000"/>
        <rFont val="HGｺﾞｼｯｸM"/>
        <family val="3"/>
        <charset val="128"/>
      </rPr>
      <t/>
    </r>
    <phoneticPr fontId="7"/>
  </si>
  <si>
    <t>① 必要職員数を満たしているか。（A ＜ C )</t>
    <rPh sb="2" eb="4">
      <t>ヒツヨウ</t>
    </rPh>
    <rPh sb="4" eb="7">
      <t>ショクインスウ</t>
    </rPh>
    <rPh sb="8" eb="9">
      <t>ミ</t>
    </rPh>
    <phoneticPr fontId="7"/>
  </si>
  <si>
    <t xml:space="preserve">  (15)　別表1～4（保育所運営No.14～17）に本年度｢監査調書提出月」の職員の状況を記入すること。</t>
    <rPh sb="13" eb="16">
      <t>ホイクショ</t>
    </rPh>
    <rPh sb="16" eb="18">
      <t>ウンエイ</t>
    </rPh>
    <rPh sb="28" eb="31">
      <t>ホンネンド</t>
    </rPh>
    <rPh sb="32" eb="34">
      <t>カンサ</t>
    </rPh>
    <rPh sb="34" eb="36">
      <t>チョウショ</t>
    </rPh>
    <rPh sb="36" eb="38">
      <t>テイシュツ</t>
    </rPh>
    <rPh sb="38" eb="39">
      <t>ツキ</t>
    </rPh>
    <phoneticPr fontId="7"/>
  </si>
  <si>
    <t>本表は、当該年度監査調書提出月現在で記入すること。（年度途中の休職・退職者についてはNo13-(16)に記入してください。）</t>
    <rPh sb="8" eb="10">
      <t>カンサ</t>
    </rPh>
    <rPh sb="10" eb="12">
      <t>チョウショ</t>
    </rPh>
    <rPh sb="12" eb="14">
      <t>テイシュツ</t>
    </rPh>
    <rPh sb="14" eb="15">
      <t>ツキ</t>
    </rPh>
    <phoneticPr fontId="7"/>
  </si>
  <si>
    <t>＜温度の目安＞
・冷蔵庫：5℃以下　　
・冷凍庫-20℃以下</t>
    <phoneticPr fontId="7"/>
  </si>
  <si>
    <t>再)保育士ｶｳﾝﾄ
「非正規」</t>
    <rPh sb="11" eb="14">
      <t>ヒセイキ</t>
    </rPh>
    <phoneticPr fontId="4"/>
  </si>
  <si>
    <t>(再)保育士ｶｳﾝﾄ
「正規」</t>
    <rPh sb="1" eb="2">
      <t>サイ</t>
    </rPh>
    <rPh sb="3" eb="6">
      <t>ホイクシ</t>
    </rPh>
    <rPh sb="12" eb="14">
      <t>セイキ</t>
    </rPh>
    <phoneticPr fontId="7"/>
  </si>
  <si>
    <t>＊3歳児以上</t>
    <rPh sb="2" eb="4">
      <t>サイジ</t>
    </rPh>
    <rPh sb="4" eb="6">
      <t>イジョウ</t>
    </rPh>
    <phoneticPr fontId="4"/>
  </si>
  <si>
    <t>マニュアル等が策定されているか。</t>
    <rPh sb="5" eb="6">
      <t>トウ</t>
    </rPh>
    <rPh sb="7" eb="9">
      <t>サクテイ</t>
    </rPh>
    <phoneticPr fontId="7"/>
  </si>
  <si>
    <t>図上訓練、反省会、不審者対策訓練、交通安全指導は、避難及び消火訓練とみなさない。</t>
    <rPh sb="9" eb="12">
      <t>フシンシャ</t>
    </rPh>
    <rPh sb="12" eb="14">
      <t>タイサク</t>
    </rPh>
    <rPh sb="14" eb="16">
      <t>クンレン</t>
    </rPh>
    <rPh sb="17" eb="19">
      <t>コウツウ</t>
    </rPh>
    <phoneticPr fontId="7"/>
  </si>
  <si>
    <t>　ア　「いる」場合、選任方法は</t>
    <phoneticPr fontId="7"/>
  </si>
  <si>
    <t>理事会で選任し、理事長が任命</t>
    <rPh sb="0" eb="3">
      <t>リジカイ</t>
    </rPh>
    <rPh sb="4" eb="6">
      <t>センニン</t>
    </rPh>
    <rPh sb="8" eb="11">
      <t>リジチョウ</t>
    </rPh>
    <rPh sb="12" eb="14">
      <t>ニンメイ</t>
    </rPh>
    <phoneticPr fontId="7"/>
  </si>
  <si>
    <t xml:space="preserve"> ② 開 催 回 数（年）：</t>
    <rPh sb="3" eb="4">
      <t>カイ</t>
    </rPh>
    <rPh sb="5" eb="6">
      <t>サイ</t>
    </rPh>
    <rPh sb="7" eb="8">
      <t>カイ</t>
    </rPh>
    <rPh sb="9" eb="10">
      <t>スウ</t>
    </rPh>
    <rPh sb="11" eb="12">
      <t>ネン</t>
    </rPh>
    <phoneticPr fontId="7"/>
  </si>
  <si>
    <t>常時各作業所の見やすい場所へ掲示､又は備え付け</t>
    <phoneticPr fontId="7"/>
  </si>
  <si>
    <t>（締結年月日：</t>
    <rPh sb="1" eb="3">
      <t>テイケツ</t>
    </rPh>
    <rPh sb="3" eb="4">
      <t>ネン</t>
    </rPh>
    <rPh sb="4" eb="6">
      <t>ガッピ</t>
    </rPh>
    <phoneticPr fontId="7"/>
  </si>
  <si>
    <t>継続雇用制度の対象者を限定する基準の適用対象を、厚生年金報酬比例部分の支給開始年齢以上の者とする。（平成37〈令和7年〉3月31日までの経過措置）</t>
    <rPh sb="7" eb="10">
      <t>タイショウシャ</t>
    </rPh>
    <rPh sb="11" eb="13">
      <t>ゲンテイ</t>
    </rPh>
    <rPh sb="15" eb="17">
      <t>キジュン</t>
    </rPh>
    <rPh sb="18" eb="20">
      <t>テキヨウ</t>
    </rPh>
    <rPh sb="20" eb="22">
      <t>タイショウ</t>
    </rPh>
    <rPh sb="50" eb="52">
      <t>ヘイセイ</t>
    </rPh>
    <rPh sb="55" eb="57">
      <t>レイワ</t>
    </rPh>
    <rPh sb="58" eb="59">
      <t>ネン</t>
    </rPh>
    <rPh sb="61" eb="62">
      <t>ツキ</t>
    </rPh>
    <rPh sb="64" eb="65">
      <t>ニチ</t>
    </rPh>
    <rPh sb="68" eb="70">
      <t>ケイカ</t>
    </rPh>
    <rPh sb="70" eb="72">
      <t>ソチ</t>
    </rPh>
    <phoneticPr fontId="4"/>
  </si>
  <si>
    <r>
      <rPr>
        <b/>
        <sz val="10"/>
        <color theme="1"/>
        <rFont val="HGｺﾞｼｯｸM"/>
        <family val="3"/>
        <charset val="128"/>
      </rPr>
      <t>別表</t>
    </r>
    <r>
      <rPr>
        <sz val="10"/>
        <color theme="1"/>
        <rFont val="HGｺﾞｼｯｸM"/>
        <family val="3"/>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7"/>
  </si>
  <si>
    <r>
      <rPr>
        <sz val="11"/>
        <color theme="1"/>
        <rFont val="HGｺﾞｼｯｸM"/>
        <family val="3"/>
        <charset val="128"/>
      </rPr>
      <t>＜</t>
    </r>
    <r>
      <rPr>
        <b/>
        <sz val="11"/>
        <color theme="1"/>
        <rFont val="HGｺﾞｼｯｸM"/>
        <family val="3"/>
        <charset val="128"/>
      </rPr>
      <t>分園設置</t>
    </r>
    <r>
      <rPr>
        <sz val="11"/>
        <color theme="1"/>
        <rFont val="HGｺﾞｼｯｸM"/>
        <family val="3"/>
        <charset val="128"/>
      </rPr>
      <t>の保育所の記入方法</t>
    </r>
    <r>
      <rPr>
        <b/>
        <sz val="11"/>
        <color theme="1"/>
        <rFont val="HGｺﾞｼｯｸM"/>
        <family val="3"/>
        <charset val="128"/>
      </rPr>
      <t>＞</t>
    </r>
    <r>
      <rPr>
        <sz val="10"/>
        <color theme="1"/>
        <rFont val="HGｺﾞｼｯｸM"/>
        <family val="3"/>
        <charset val="128"/>
      </rPr>
      <t xml:space="preserve">
</t>
    </r>
    <r>
      <rPr>
        <b/>
        <sz val="11"/>
        <color theme="1"/>
        <rFont val="HGｺﾞｼｯｸM"/>
        <family val="3"/>
        <charset val="128"/>
      </rPr>
      <t>中心園、分園</t>
    </r>
    <r>
      <rPr>
        <b/>
        <u/>
        <sz val="11"/>
        <color theme="1"/>
        <rFont val="HGｺﾞｼｯｸM"/>
        <family val="3"/>
        <charset val="128"/>
      </rPr>
      <t>それぞれ別葉で作成</t>
    </r>
    <r>
      <rPr>
        <sz val="10"/>
        <color theme="1"/>
        <rFont val="HGｺﾞｼｯｸM"/>
        <family val="3"/>
        <charset val="128"/>
      </rPr>
      <t>して下さい。※既存資料の添付でも可。
　ただし、勤務形態（ローテーション）がわかるものであること。）</t>
    </r>
    <rPh sb="34" eb="35">
      <t>クダ</t>
    </rPh>
    <phoneticPr fontId="7"/>
  </si>
  <si>
    <t>保育士資格の登録</t>
    <rPh sb="0" eb="2">
      <t>ホイク</t>
    </rPh>
    <rPh sb="2" eb="3">
      <t>シ</t>
    </rPh>
    <rPh sb="3" eb="5">
      <t>シカク</t>
    </rPh>
    <rPh sb="6" eb="8">
      <t>トウロク</t>
    </rPh>
    <phoneticPr fontId="7"/>
  </si>
  <si>
    <t>資格の
有　無</t>
    <rPh sb="0" eb="2">
      <t>シカク</t>
    </rPh>
    <rPh sb="4" eb="5">
      <t>アリ</t>
    </rPh>
    <rPh sb="6" eb="7">
      <t>ム</t>
    </rPh>
    <phoneticPr fontId="7"/>
  </si>
  <si>
    <t>本　　俸　（円）</t>
    <rPh sb="0" eb="1">
      <t>ホン</t>
    </rPh>
    <rPh sb="3" eb="4">
      <t>ボウ</t>
    </rPh>
    <rPh sb="6" eb="7">
      <t>エン</t>
    </rPh>
    <phoneticPr fontId="7"/>
  </si>
  <si>
    <t>毎年6月実施分を7月31日までに所轄保健所長に提出しなければならない。</t>
    <phoneticPr fontId="4"/>
  </si>
  <si>
    <t>　（児童福祉施設の設置の認可申請）</t>
    <rPh sb="2" eb="4">
      <t>ジドウ</t>
    </rPh>
    <rPh sb="4" eb="6">
      <t>フクシ</t>
    </rPh>
    <rPh sb="6" eb="8">
      <t>シセツ</t>
    </rPh>
    <rPh sb="9" eb="11">
      <t>セッチ</t>
    </rPh>
    <rPh sb="12" eb="14">
      <t>ニンカ</t>
    </rPh>
    <rPh sb="14" eb="16">
      <t>シンセイ</t>
    </rPh>
    <phoneticPr fontId="4"/>
  </si>
  <si>
    <t>（設備の基準）</t>
    <rPh sb="1" eb="3">
      <t>セツビ</t>
    </rPh>
    <rPh sb="4" eb="6">
      <t>キジュン</t>
    </rPh>
    <phoneticPr fontId="4"/>
  </si>
  <si>
    <t>（児童福祉施設の内部の規程）</t>
    <rPh sb="1" eb="3">
      <t>ジドウ</t>
    </rPh>
    <rPh sb="3" eb="5">
      <t>フクシ</t>
    </rPh>
    <rPh sb="5" eb="7">
      <t>シセツ</t>
    </rPh>
    <rPh sb="8" eb="10">
      <t>ナイブ</t>
    </rPh>
    <rPh sb="11" eb="13">
      <t>キテイ</t>
    </rPh>
    <phoneticPr fontId="4"/>
  </si>
  <si>
    <t>（情報の提供）</t>
    <rPh sb="1" eb="3">
      <t>ジョウホウ</t>
    </rPh>
    <rPh sb="4" eb="6">
      <t>テイキョウ</t>
    </rPh>
    <phoneticPr fontId="4"/>
  </si>
  <si>
    <t>（児童福祉施設に備える帳簿）</t>
    <rPh sb="1" eb="3">
      <t>ジドウ</t>
    </rPh>
    <rPh sb="3" eb="5">
      <t>フクシ</t>
    </rPh>
    <rPh sb="5" eb="7">
      <t>シセツ</t>
    </rPh>
    <rPh sb="8" eb="9">
      <t>ソナ</t>
    </rPh>
    <rPh sb="11" eb="13">
      <t>チョウボ</t>
    </rPh>
    <phoneticPr fontId="4"/>
  </si>
  <si>
    <t>（児童福祉施設の一般原則）</t>
    <rPh sb="1" eb="3">
      <t>ジドウ</t>
    </rPh>
    <rPh sb="3" eb="5">
      <t>フクシ</t>
    </rPh>
    <rPh sb="5" eb="7">
      <t>シセツ</t>
    </rPh>
    <rPh sb="8" eb="10">
      <t>イッパン</t>
    </rPh>
    <rPh sb="10" eb="12">
      <t>ゲンソク</t>
    </rPh>
    <phoneticPr fontId="4"/>
  </si>
  <si>
    <t>（作成及び届出の義務）</t>
    <rPh sb="1" eb="3">
      <t>サクセイ</t>
    </rPh>
    <rPh sb="3" eb="4">
      <t>オヨ</t>
    </rPh>
    <rPh sb="5" eb="7">
      <t>トドケデ</t>
    </rPh>
    <rPh sb="8" eb="10">
      <t>ギム</t>
    </rPh>
    <phoneticPr fontId="7"/>
  </si>
  <si>
    <t>（法令等の周知義務）</t>
    <rPh sb="1" eb="3">
      <t>ホウレイ</t>
    </rPh>
    <rPh sb="3" eb="4">
      <t>トウ</t>
    </rPh>
    <rPh sb="5" eb="7">
      <t>シュウチ</t>
    </rPh>
    <rPh sb="7" eb="9">
      <t>ギム</t>
    </rPh>
    <phoneticPr fontId="7"/>
  </si>
  <si>
    <t>（労働条件の明示）</t>
    <rPh sb="1" eb="3">
      <t>ロウドウ</t>
    </rPh>
    <rPh sb="3" eb="5">
      <t>ジョウケン</t>
    </rPh>
    <rPh sb="6" eb="8">
      <t>メイジ</t>
    </rPh>
    <phoneticPr fontId="7"/>
  </si>
  <si>
    <t>（最低賃金の減額の特例）</t>
    <rPh sb="1" eb="3">
      <t>サイテイ</t>
    </rPh>
    <rPh sb="3" eb="5">
      <t>チンギン</t>
    </rPh>
    <rPh sb="6" eb="8">
      <t>ゲンガク</t>
    </rPh>
    <rPh sb="9" eb="11">
      <t>トクレイ</t>
    </rPh>
    <phoneticPr fontId="4"/>
  </si>
  <si>
    <t>（労働時間）</t>
    <rPh sb="1" eb="3">
      <t>ロウドウ</t>
    </rPh>
    <rPh sb="3" eb="5">
      <t>ジカン</t>
    </rPh>
    <phoneticPr fontId="4"/>
  </si>
  <si>
    <t>（休憩）</t>
    <rPh sb="1" eb="3">
      <t>キュウケイ</t>
    </rPh>
    <phoneticPr fontId="4"/>
  </si>
  <si>
    <t>労働時間が６時間を超える場合・・・45分</t>
    <rPh sb="0" eb="2">
      <t>ロウドウ</t>
    </rPh>
    <rPh sb="2" eb="4">
      <t>ジカン</t>
    </rPh>
    <rPh sb="6" eb="8">
      <t>ジカン</t>
    </rPh>
    <rPh sb="9" eb="10">
      <t>コ</t>
    </rPh>
    <rPh sb="12" eb="14">
      <t>バアイ</t>
    </rPh>
    <rPh sb="19" eb="20">
      <t>フン</t>
    </rPh>
    <phoneticPr fontId="4"/>
  </si>
  <si>
    <t>労働時間が８時間を超える場合・・・１時間</t>
    <rPh sb="0" eb="2">
      <t>ロウドウ</t>
    </rPh>
    <rPh sb="2" eb="4">
      <t>ジカン</t>
    </rPh>
    <rPh sb="6" eb="8">
      <t>ジカン</t>
    </rPh>
    <rPh sb="9" eb="10">
      <t>コ</t>
    </rPh>
    <rPh sb="12" eb="14">
      <t>バアイ</t>
    </rPh>
    <rPh sb="18" eb="20">
      <t>ジカン</t>
    </rPh>
    <phoneticPr fontId="4"/>
  </si>
  <si>
    <t>（年次有給休暇）</t>
    <rPh sb="1" eb="3">
      <t>ネンジ</t>
    </rPh>
    <rPh sb="3" eb="5">
      <t>ユウキュウ</t>
    </rPh>
    <rPh sb="5" eb="7">
      <t>キュウカ</t>
    </rPh>
    <phoneticPr fontId="4"/>
  </si>
  <si>
    <t>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4"/>
  </si>
  <si>
    <t>・</t>
    <phoneticPr fontId="4"/>
  </si>
  <si>
    <t>（衛生管理等）</t>
    <rPh sb="1" eb="3">
      <t>エイセイ</t>
    </rPh>
    <rPh sb="3" eb="6">
      <t>カンリトウ</t>
    </rPh>
    <phoneticPr fontId="4"/>
  </si>
  <si>
    <t>（職員）</t>
    <rPh sb="1" eb="3">
      <t>ショクイン</t>
    </rPh>
    <phoneticPr fontId="4"/>
  </si>
  <si>
    <t>（入所した者及び職員の健康診断）</t>
    <rPh sb="1" eb="3">
      <t>ニュウショ</t>
    </rPh>
    <rPh sb="5" eb="6">
      <t>モノ</t>
    </rPh>
    <rPh sb="6" eb="7">
      <t>オヨ</t>
    </rPh>
    <rPh sb="8" eb="10">
      <t>ショクイン</t>
    </rPh>
    <rPh sb="11" eb="13">
      <t>ケンコウ</t>
    </rPh>
    <rPh sb="13" eb="15">
      <t>シンダン</t>
    </rPh>
    <phoneticPr fontId="4"/>
  </si>
  <si>
    <t>（時期）</t>
    <rPh sb="1" eb="3">
      <t>ジキ</t>
    </rPh>
    <phoneticPr fontId="4"/>
  </si>
  <si>
    <t>（事後措置）</t>
    <rPh sb="1" eb="3">
      <t>ジゴ</t>
    </rPh>
    <rPh sb="3" eb="5">
      <t>ソチ</t>
    </rPh>
    <phoneticPr fontId="4"/>
  </si>
  <si>
    <t>①</t>
    <phoneticPr fontId="4"/>
  </si>
  <si>
    <t>死亡者又は重篤患者が1週間以内に2名以上</t>
    <rPh sb="0" eb="3">
      <t>シボウシャ</t>
    </rPh>
    <rPh sb="3" eb="4">
      <t>マタ</t>
    </rPh>
    <rPh sb="5" eb="7">
      <t>ジュウトク</t>
    </rPh>
    <rPh sb="7" eb="9">
      <t>カンジャ</t>
    </rPh>
    <rPh sb="11" eb="13">
      <t>シュウカン</t>
    </rPh>
    <rPh sb="13" eb="15">
      <t>イナイ</t>
    </rPh>
    <rPh sb="17" eb="18">
      <t>メイ</t>
    </rPh>
    <rPh sb="18" eb="20">
      <t>イジョウ</t>
    </rPh>
    <phoneticPr fontId="4"/>
  </si>
  <si>
    <t>②</t>
    <phoneticPr fontId="4"/>
  </si>
  <si>
    <t>同一感染者が10名以上
全利用者の半数以上</t>
    <rPh sb="0" eb="2">
      <t>ドウイツ</t>
    </rPh>
    <rPh sb="2" eb="5">
      <t>カンセンシャ</t>
    </rPh>
    <rPh sb="8" eb="9">
      <t>メイ</t>
    </rPh>
    <rPh sb="9" eb="11">
      <t>イジョウ</t>
    </rPh>
    <rPh sb="12" eb="13">
      <t>ゼン</t>
    </rPh>
    <rPh sb="13" eb="16">
      <t>リヨウシャ</t>
    </rPh>
    <rPh sb="17" eb="19">
      <t>ハンスウ</t>
    </rPh>
    <rPh sb="19" eb="21">
      <t>イジョウ</t>
    </rPh>
    <phoneticPr fontId="4"/>
  </si>
  <si>
    <t>③</t>
    <phoneticPr fontId="4"/>
  </si>
  <si>
    <t>他に施設長が必要と認めた場合</t>
    <rPh sb="0" eb="1">
      <t>ホカ</t>
    </rPh>
    <rPh sb="2" eb="5">
      <t>シセツチョウ</t>
    </rPh>
    <rPh sb="6" eb="8">
      <t>ヒツヨウ</t>
    </rPh>
    <rPh sb="9" eb="10">
      <t>ミト</t>
    </rPh>
    <rPh sb="12" eb="14">
      <t>バアイ</t>
    </rPh>
    <phoneticPr fontId="4"/>
  </si>
  <si>
    <t>（児童虐待の早期発見）</t>
    <rPh sb="1" eb="3">
      <t>ジドウ</t>
    </rPh>
    <rPh sb="3" eb="5">
      <t>ギャクタイ</t>
    </rPh>
    <rPh sb="6" eb="8">
      <t>ソウキ</t>
    </rPh>
    <rPh sb="8" eb="10">
      <t>ハッケン</t>
    </rPh>
    <phoneticPr fontId="4"/>
  </si>
  <si>
    <t>（防火管理者）</t>
    <rPh sb="1" eb="3">
      <t>ボウカ</t>
    </rPh>
    <rPh sb="3" eb="6">
      <t>カンリシャ</t>
    </rPh>
    <phoneticPr fontId="4"/>
  </si>
  <si>
    <t>（防火管理に係る消防計画）</t>
    <rPh sb="1" eb="3">
      <t>ボウカ</t>
    </rPh>
    <rPh sb="3" eb="5">
      <t>カンリ</t>
    </rPh>
    <rPh sb="6" eb="7">
      <t>カカ</t>
    </rPh>
    <rPh sb="8" eb="10">
      <t>ショウボウ</t>
    </rPh>
    <rPh sb="10" eb="12">
      <t>ケイカク</t>
    </rPh>
    <phoneticPr fontId="4"/>
  </si>
  <si>
    <t>（児童福祉施設と非常災害）</t>
    <rPh sb="1" eb="3">
      <t>ジドウ</t>
    </rPh>
    <rPh sb="3" eb="5">
      <t>フクシ</t>
    </rPh>
    <rPh sb="5" eb="7">
      <t>シセツ</t>
    </rPh>
    <rPh sb="8" eb="10">
      <t>ヒジョウ</t>
    </rPh>
    <rPh sb="10" eb="12">
      <t>サイガイ</t>
    </rPh>
    <phoneticPr fontId="4"/>
  </si>
  <si>
    <t>（消防用設備等又は特殊消防用設備等の点検及び報告）</t>
    <rPh sb="1" eb="4">
      <t>ショウボウヨウ</t>
    </rPh>
    <rPh sb="4" eb="6">
      <t>セツビ</t>
    </rPh>
    <rPh sb="6" eb="7">
      <t>トウ</t>
    </rPh>
    <rPh sb="7" eb="8">
      <t>マタ</t>
    </rPh>
    <rPh sb="9" eb="11">
      <t>トクシュ</t>
    </rPh>
    <rPh sb="11" eb="14">
      <t>ショウボウヨウ</t>
    </rPh>
    <rPh sb="14" eb="16">
      <t>セツビ</t>
    </rPh>
    <rPh sb="16" eb="17">
      <t>トウ</t>
    </rPh>
    <rPh sb="18" eb="20">
      <t>テンケン</t>
    </rPh>
    <rPh sb="20" eb="21">
      <t>オヨ</t>
    </rPh>
    <rPh sb="22" eb="24">
      <t>ホウコク</t>
    </rPh>
    <phoneticPr fontId="4"/>
  </si>
  <si>
    <t>（消防用設備等又は特殊消防用設備等の点検及び報告）</t>
    <phoneticPr fontId="4"/>
  </si>
  <si>
    <t>・</t>
    <phoneticPr fontId="4"/>
  </si>
  <si>
    <t>教育・保育施設等における事故防止及び事故発生児の対応のためのガイドライン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4"/>
  </si>
  <si>
    <t>・</t>
    <phoneticPr fontId="4"/>
  </si>
  <si>
    <t>（災害への備え）</t>
    <rPh sb="1" eb="3">
      <t>サイガイ</t>
    </rPh>
    <rPh sb="5" eb="6">
      <t>ソナ</t>
    </rPh>
    <phoneticPr fontId="4"/>
  </si>
  <si>
    <t>（保育に関する情報提供）</t>
    <rPh sb="1" eb="3">
      <t>ホイク</t>
    </rPh>
    <rPh sb="4" eb="5">
      <t>カン</t>
    </rPh>
    <rPh sb="7" eb="9">
      <t>ジョウホウ</t>
    </rPh>
    <rPh sb="9" eb="11">
      <t>テイキョウ</t>
    </rPh>
    <phoneticPr fontId="4"/>
  </si>
  <si>
    <t>(1)　施設の状況について</t>
    <phoneticPr fontId="7"/>
  </si>
  <si>
    <t xml:space="preserve"> ③ 施設の認可面積と現況面積は一致しているか。</t>
    <rPh sb="6" eb="8">
      <t>ニンカ</t>
    </rPh>
    <rPh sb="8" eb="10">
      <t>メンセキ</t>
    </rPh>
    <phoneticPr fontId="4"/>
  </si>
  <si>
    <t>　</t>
    <phoneticPr fontId="4"/>
  </si>
  <si>
    <t>（児童福祉施設の設置の認可申請）</t>
    <phoneticPr fontId="4"/>
  </si>
  <si>
    <t>・</t>
    <phoneticPr fontId="4"/>
  </si>
  <si>
    <t>・</t>
    <phoneticPr fontId="4"/>
  </si>
  <si>
    <t>前年度</t>
    <rPh sb="0" eb="3">
      <t>ゼンネンド</t>
    </rPh>
    <phoneticPr fontId="4"/>
  </si>
  <si>
    <t>（</t>
    <phoneticPr fontId="4"/>
  </si>
  <si>
    <t>）</t>
    <phoneticPr fontId="4"/>
  </si>
  <si>
    <t>％</t>
    <phoneticPr fontId="4"/>
  </si>
  <si>
    <t>・</t>
    <phoneticPr fontId="4"/>
  </si>
  <si>
    <t>前々年度</t>
    <rPh sb="0" eb="2">
      <t>マエマエ</t>
    </rPh>
    <rPh sb="2" eb="3">
      <t>ドシ</t>
    </rPh>
    <rPh sb="3" eb="4">
      <t>ド</t>
    </rPh>
    <phoneticPr fontId="4"/>
  </si>
  <si>
    <t>利用定員40人以下の施設は１人、41人以上150人以下の施設は2人、151人以上の施設は3人（うち１人は非常勤）</t>
  </si>
  <si>
    <t>(労働条件に関する文書の交付等)</t>
    <rPh sb="1" eb="3">
      <t>ロウドウ</t>
    </rPh>
    <rPh sb="3" eb="5">
      <t>ジョウケン</t>
    </rPh>
    <rPh sb="6" eb="7">
      <t>カン</t>
    </rPh>
    <rPh sb="9" eb="11">
      <t>ブンショ</t>
    </rPh>
    <rPh sb="12" eb="14">
      <t>コウフ</t>
    </rPh>
    <rPh sb="14" eb="15">
      <t>トウ</t>
    </rPh>
    <phoneticPr fontId="7"/>
  </si>
  <si>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7"/>
  </si>
  <si>
    <t>取り組み状況を記入すること。</t>
    <phoneticPr fontId="4"/>
  </si>
  <si>
    <t>イ　前年度に実施した所内研修を記入すること。※新設保育所は本年度分　＜監査調書提出月前月まで＞</t>
    <rPh sb="10" eb="12">
      <t>ショナイ</t>
    </rPh>
    <rPh sb="23" eb="25">
      <t>シンセツ</t>
    </rPh>
    <rPh sb="25" eb="28">
      <t>ホイクショ</t>
    </rPh>
    <rPh sb="29" eb="32">
      <t>ホンネンド</t>
    </rPh>
    <rPh sb="32" eb="33">
      <t>ブン</t>
    </rPh>
    <rPh sb="35" eb="37">
      <t>カンサ</t>
    </rPh>
    <rPh sb="37" eb="39">
      <t>チョウショ</t>
    </rPh>
    <rPh sb="39" eb="41">
      <t>テイシュツ</t>
    </rPh>
    <rPh sb="41" eb="42">
      <t>ツキ</t>
    </rPh>
    <rPh sb="42" eb="44">
      <t>ゼンゲツ</t>
    </rPh>
    <phoneticPr fontId="4"/>
  </si>
  <si>
    <t>オ</t>
    <phoneticPr fontId="4"/>
  </si>
  <si>
    <t>カ</t>
    <phoneticPr fontId="4"/>
  </si>
  <si>
    <t>(18)　職員の労働条件の改善等に配慮し、定着促進及び離職防止対策の</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1" eb="33">
      <t>タイサク</t>
    </rPh>
    <phoneticPr fontId="7"/>
  </si>
  <si>
    <t>該当記録するものにチェックすること。</t>
    <rPh sb="2" eb="4">
      <t>キロク</t>
    </rPh>
    <phoneticPr fontId="4"/>
  </si>
  <si>
    <t>腰等を中心に体をよく洗うとともに、こまめに水の入れ替えを行う</t>
    <rPh sb="10" eb="11">
      <t>アラ</t>
    </rPh>
    <rPh sb="21" eb="22">
      <t>ミズ</t>
    </rPh>
    <rPh sb="23" eb="24">
      <t>イ</t>
    </rPh>
    <rPh sb="25" eb="26">
      <t>カ</t>
    </rPh>
    <rPh sb="28" eb="29">
      <t>オコナ</t>
    </rPh>
    <phoneticPr fontId="4"/>
  </si>
  <si>
    <t>など水の汚染防止に努めているか。</t>
    <rPh sb="2" eb="3">
      <t>ミズ</t>
    </rPh>
    <rPh sb="4" eb="6">
      <t>オセン</t>
    </rPh>
    <rPh sb="6" eb="8">
      <t>ボウシ</t>
    </rPh>
    <rPh sb="9" eb="10">
      <t>ツト</t>
    </rPh>
    <phoneticPr fontId="4"/>
  </si>
  <si>
    <t>の点検等を行っているか。</t>
    <phoneticPr fontId="4"/>
  </si>
  <si>
    <t xml:space="preserve"> ④ 自動警報装置、防犯監視システム等を設置している場合、作動状況</t>
    <rPh sb="26" eb="28">
      <t>バアイ</t>
    </rPh>
    <phoneticPr fontId="7"/>
  </si>
  <si>
    <t xml:space="preserve"> ① 点検記録は整備しているか。</t>
    <rPh sb="3" eb="5">
      <t>テンケン</t>
    </rPh>
    <rPh sb="8" eb="10">
      <t>セイビ</t>
    </rPh>
    <phoneticPr fontId="7"/>
  </si>
  <si>
    <t xml:space="preserve"> ② 点検結果は、全職員に周知され、具体的に改善されているか。</t>
    <phoneticPr fontId="7"/>
  </si>
  <si>
    <t xml:space="preserve">② 実施状況 </t>
    <phoneticPr fontId="4"/>
  </si>
  <si>
    <t>代替</t>
    <rPh sb="0" eb="2">
      <t>ダイタイ</t>
    </rPh>
    <phoneticPr fontId="4"/>
  </si>
  <si>
    <t>休職中（産休育休等）の正規職員は、代替職員がいる場合は正規職員欄に計上し、保育士職のみ代替職員を再掲表示する。代替職員がいない場合は計上しない。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7"/>
  </si>
  <si>
    <t>いるか。</t>
    <phoneticPr fontId="7"/>
  </si>
  <si>
    <t xml:space="preserve"> ○ 「いる」場合、労働基準監督署から最低賃金の減額特例許可を受けて</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7"/>
  </si>
  <si>
    <t xml:space="preserve"> ②　研修は、保育士及び保育所の自己評価の状況を反映した研修内容</t>
    <rPh sb="3" eb="5">
      <t>ケンシュウ</t>
    </rPh>
    <rPh sb="7" eb="10">
      <t>ホイクシ</t>
    </rPh>
    <rPh sb="10" eb="11">
      <t>オヨ</t>
    </rPh>
    <rPh sb="12" eb="15">
      <t>ホイクショ</t>
    </rPh>
    <rPh sb="16" eb="18">
      <t>ジコ</t>
    </rPh>
    <rPh sb="18" eb="20">
      <t>ヒョウカ</t>
    </rPh>
    <rPh sb="21" eb="23">
      <t>ジョウキョウ</t>
    </rPh>
    <rPh sb="24" eb="26">
      <t>ハンエイ</t>
    </rPh>
    <rPh sb="28" eb="30">
      <t>ケンシュウ</t>
    </rPh>
    <rPh sb="30" eb="32">
      <t>ナイヨウ</t>
    </rPh>
    <phoneticPr fontId="4"/>
  </si>
  <si>
    <t>となっているか。</t>
  </si>
  <si>
    <t xml:space="preserve"> ③ 保育所が主催する内部での研修（所内研修）は行われているか。</t>
    <rPh sb="3" eb="6">
      <t>ホイクショ</t>
    </rPh>
    <rPh sb="18" eb="20">
      <t>ショナイ</t>
    </rPh>
    <rPh sb="20" eb="22">
      <t>ケンシュウ</t>
    </rPh>
    <phoneticPr fontId="4"/>
  </si>
  <si>
    <t>2歳未満児</t>
    <rPh sb="1" eb="2">
      <t>サイ</t>
    </rPh>
    <rPh sb="2" eb="4">
      <t>ミマン</t>
    </rPh>
    <rPh sb="4" eb="5">
      <t>ジ</t>
    </rPh>
    <phoneticPr fontId="4"/>
  </si>
  <si>
    <t>満2歳児</t>
    <rPh sb="0" eb="1">
      <t>マン</t>
    </rPh>
    <rPh sb="2" eb="3">
      <t>サイ</t>
    </rPh>
    <rPh sb="3" eb="4">
      <t>ジ</t>
    </rPh>
    <phoneticPr fontId="4"/>
  </si>
  <si>
    <t>㎡</t>
    <phoneticPr fontId="7"/>
  </si>
  <si>
    <t>保育室①</t>
    <rPh sb="0" eb="3">
      <t>ホイクシツ</t>
    </rPh>
    <phoneticPr fontId="7"/>
  </si>
  <si>
    <t>保育室②</t>
    <rPh sb="0" eb="3">
      <t>ホイクシツ</t>
    </rPh>
    <phoneticPr fontId="7"/>
  </si>
  <si>
    <t>（1歳児室の満2歳児を除く）</t>
    <rPh sb="2" eb="4">
      <t>サイジ</t>
    </rPh>
    <rPh sb="4" eb="5">
      <t>シツ</t>
    </rPh>
    <rPh sb="6" eb="7">
      <t>マン</t>
    </rPh>
    <rPh sb="8" eb="10">
      <t>サイジ</t>
    </rPh>
    <rPh sb="11" eb="12">
      <t>ノゾ</t>
    </rPh>
    <phoneticPr fontId="4"/>
  </si>
  <si>
    <t>保育室③</t>
    <rPh sb="0" eb="3">
      <t>ホイクシツ</t>
    </rPh>
    <phoneticPr fontId="7"/>
  </si>
  <si>
    <t>保育室④</t>
    <rPh sb="0" eb="3">
      <t>ホイクシツ</t>
    </rPh>
    <phoneticPr fontId="7"/>
  </si>
  <si>
    <t>　　２歳以上児現員 
(1歳児室の満2歳児を含む)</t>
    <rPh sb="6" eb="7">
      <t>ジ</t>
    </rPh>
    <rPh sb="13" eb="14">
      <t>サイ</t>
    </rPh>
    <rPh sb="14" eb="16">
      <t>ジシツ</t>
    </rPh>
    <rPh sb="17" eb="18">
      <t>マン</t>
    </rPh>
    <rPh sb="19" eb="21">
      <t>サイジ</t>
    </rPh>
    <rPh sb="22" eb="23">
      <t>フク</t>
    </rPh>
    <phoneticPr fontId="4"/>
  </si>
  <si>
    <t>㎡</t>
    <phoneticPr fontId="4"/>
  </si>
  <si>
    <t>㎡</t>
    <phoneticPr fontId="7"/>
  </si>
  <si>
    <t>ぞう</t>
    <phoneticPr fontId="4"/>
  </si>
  <si>
    <t>・</t>
    <phoneticPr fontId="4"/>
  </si>
  <si>
    <t>(資料提出命令、報告の徴収及び消防職員の立入検査)</t>
    <rPh sb="1" eb="3">
      <t>シリョウ</t>
    </rPh>
    <rPh sb="3" eb="5">
      <t>テイシュツ</t>
    </rPh>
    <rPh sb="5" eb="7">
      <t>メイレイ</t>
    </rPh>
    <rPh sb="8" eb="10">
      <t>ホウコク</t>
    </rPh>
    <rPh sb="11" eb="13">
      <t>チョウシュウ</t>
    </rPh>
    <rPh sb="13" eb="14">
      <t>オヨ</t>
    </rPh>
    <rPh sb="15" eb="17">
      <t>ショウボウ</t>
    </rPh>
    <rPh sb="17" eb="19">
      <t>ショクイン</t>
    </rPh>
    <rPh sb="20" eb="22">
      <t>タチイリ</t>
    </rPh>
    <rPh sb="22" eb="24">
      <t>ケンサ</t>
    </rPh>
    <phoneticPr fontId="4"/>
  </si>
  <si>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4"/>
  </si>
  <si>
    <t>・学校保健安全法第29条</t>
    <rPh sb="1" eb="3">
      <t>ガッコウ</t>
    </rPh>
    <rPh sb="3" eb="5">
      <t>ホケン</t>
    </rPh>
    <rPh sb="5" eb="7">
      <t>アンゼン</t>
    </rPh>
    <rPh sb="7" eb="8">
      <t>ホウ</t>
    </rPh>
    <rPh sb="8" eb="9">
      <t>ダイ</t>
    </rPh>
    <rPh sb="11" eb="12">
      <t>ジョウ</t>
    </rPh>
    <phoneticPr fontId="4"/>
  </si>
  <si>
    <t>・</t>
    <phoneticPr fontId="4"/>
  </si>
  <si>
    <t>保育所保育指針第３章(健康及び安全)</t>
    <rPh sb="0" eb="3">
      <t>ホイクショ</t>
    </rPh>
    <rPh sb="3" eb="5">
      <t>ホイク</t>
    </rPh>
    <rPh sb="5" eb="7">
      <t>シシン</t>
    </rPh>
    <rPh sb="7" eb="8">
      <t>ダイ</t>
    </rPh>
    <rPh sb="9" eb="10">
      <t>ショウ</t>
    </rPh>
    <rPh sb="11" eb="13">
      <t>ケンコウ</t>
    </rPh>
    <rPh sb="13" eb="14">
      <t>オヨ</t>
    </rPh>
    <rPh sb="15" eb="17">
      <t>アンゼン</t>
    </rPh>
    <phoneticPr fontId="4"/>
  </si>
  <si>
    <t>体制について具体的に記入すること。</t>
    <rPh sb="6" eb="9">
      <t>グタイテキ</t>
    </rPh>
    <phoneticPr fontId="4"/>
  </si>
  <si>
    <t>(保育所の設備の基準の特例について)</t>
    <rPh sb="1" eb="3">
      <t>ホイク</t>
    </rPh>
    <rPh sb="3" eb="4">
      <t>ショ</t>
    </rPh>
    <rPh sb="5" eb="7">
      <t>セツビ</t>
    </rPh>
    <rPh sb="8" eb="10">
      <t>キジュン</t>
    </rPh>
    <rPh sb="11" eb="13">
      <t>トクレイ</t>
    </rPh>
    <phoneticPr fontId="4"/>
  </si>
  <si>
    <t>(児童福祉施設に備える帳簿等)</t>
    <rPh sb="1" eb="3">
      <t>ジドウ</t>
    </rPh>
    <rPh sb="3" eb="5">
      <t>フクシ</t>
    </rPh>
    <rPh sb="5" eb="7">
      <t>シセツ</t>
    </rPh>
    <rPh sb="8" eb="9">
      <t>ソナ</t>
    </rPh>
    <rPh sb="11" eb="13">
      <t>チョウボ</t>
    </rPh>
    <rPh sb="13" eb="14">
      <t>トウ</t>
    </rPh>
    <phoneticPr fontId="4"/>
  </si>
  <si>
    <t xml:space="preserve"> ○ 「ある」場合 ※下記以外の加算については、空欄に追記してください。</t>
    <rPh sb="11" eb="13">
      <t>カキ</t>
    </rPh>
    <rPh sb="13" eb="15">
      <t>イガイ</t>
    </rPh>
    <rPh sb="16" eb="18">
      <t>カサン</t>
    </rPh>
    <rPh sb="24" eb="26">
      <t>クウラン</t>
    </rPh>
    <rPh sb="27" eb="29">
      <t>ツイキ</t>
    </rPh>
    <phoneticPr fontId="7"/>
  </si>
  <si>
    <t xml:space="preserve">明示しなければならない労働条件に関する事項
①昇給の有無
②退職手当の有無
③賞与の有無
④短時間・有期雇用労働者の雇用管理の改善等に関する事項に係る相談窓口
</t>
    <phoneticPr fontId="7"/>
  </si>
  <si>
    <t>短時間労働者及び有期雇用労働者の雇用管理の改善等に関する法律第6条、同法施行規則第2条第1項</t>
    <rPh sb="30" eb="31">
      <t>ダイ</t>
    </rPh>
    <rPh sb="32" eb="33">
      <t>ジョウ</t>
    </rPh>
    <rPh sb="34" eb="36">
      <t>ドウホウ</t>
    </rPh>
    <rPh sb="36" eb="38">
      <t>セコウ</t>
    </rPh>
    <rPh sb="38" eb="40">
      <t>キソク</t>
    </rPh>
    <rPh sb="40" eb="41">
      <t>ダイ</t>
    </rPh>
    <rPh sb="42" eb="43">
      <t>ジョウ</t>
    </rPh>
    <rPh sb="43" eb="44">
      <t>ダイ</t>
    </rPh>
    <rPh sb="45" eb="46">
      <t>コウ</t>
    </rPh>
    <phoneticPr fontId="7"/>
  </si>
  <si>
    <t>有期雇用労働者が法の対象に含まれることになり、パートタイム労働者と同様に有期雇用労働者についても、雇い入れたときは、速やかに、「昇給の有無」、「退職手当の有無」、「賞与の有無」、「相談窓口」の明示が義務づけられます。【「パートタイム労働法のあらまし平成31年４月版」厚労省　都道府県労働局・労働基準監督署・ハローワーク(公共職業安定所)】</t>
    <rPh sb="0" eb="2">
      <t>ユウキ</t>
    </rPh>
    <rPh sb="2" eb="4">
      <t>コヨウ</t>
    </rPh>
    <rPh sb="4" eb="7">
      <t>ロウドウシャ</t>
    </rPh>
    <rPh sb="8" eb="9">
      <t>ホウ</t>
    </rPh>
    <rPh sb="10" eb="12">
      <t>タイショウ</t>
    </rPh>
    <rPh sb="13" eb="14">
      <t>フク</t>
    </rPh>
    <rPh sb="29" eb="32">
      <t>ロウドウシャ</t>
    </rPh>
    <rPh sb="33" eb="35">
      <t>ドウヨウ</t>
    </rPh>
    <rPh sb="36" eb="38">
      <t>ユウキ</t>
    </rPh>
    <rPh sb="38" eb="40">
      <t>コヨウ</t>
    </rPh>
    <rPh sb="40" eb="43">
      <t>ロウドウシャ</t>
    </rPh>
    <rPh sb="49" eb="52">
      <t>ヤトイイ</t>
    </rPh>
    <rPh sb="58" eb="59">
      <t>スミ</t>
    </rPh>
    <rPh sb="64" eb="66">
      <t>ショウキュウ</t>
    </rPh>
    <rPh sb="67" eb="69">
      <t>ウム</t>
    </rPh>
    <rPh sb="72" eb="74">
      <t>タイショク</t>
    </rPh>
    <rPh sb="74" eb="76">
      <t>テアテ</t>
    </rPh>
    <rPh sb="77" eb="79">
      <t>ウム</t>
    </rPh>
    <rPh sb="82" eb="84">
      <t>ショウヨ</t>
    </rPh>
    <rPh sb="85" eb="87">
      <t>ウム</t>
    </rPh>
    <rPh sb="90" eb="92">
      <t>ソウダン</t>
    </rPh>
    <rPh sb="92" eb="93">
      <t>マド</t>
    </rPh>
    <rPh sb="93" eb="94">
      <t>グチ</t>
    </rPh>
    <rPh sb="96" eb="98">
      <t>メイジ</t>
    </rPh>
    <rPh sb="99" eb="101">
      <t>ギム</t>
    </rPh>
    <rPh sb="116" eb="119">
      <t>ロウドウホウ</t>
    </rPh>
    <rPh sb="124" eb="126">
      <t>ヘイセイ</t>
    </rPh>
    <rPh sb="128" eb="129">
      <t>ネン</t>
    </rPh>
    <rPh sb="130" eb="132">
      <t>ガツバン</t>
    </rPh>
    <rPh sb="133" eb="136">
      <t>コウロウショウ</t>
    </rPh>
    <rPh sb="137" eb="141">
      <t>トドウフケン</t>
    </rPh>
    <rPh sb="141" eb="144">
      <t>ロウドウキョク</t>
    </rPh>
    <rPh sb="145" eb="147">
      <t>ロウドウ</t>
    </rPh>
    <rPh sb="147" eb="149">
      <t>キジュン</t>
    </rPh>
    <rPh sb="149" eb="151">
      <t>カントク</t>
    </rPh>
    <rPh sb="151" eb="152">
      <t>ショ</t>
    </rPh>
    <rPh sb="160" eb="162">
      <t>コウキョウ</t>
    </rPh>
    <rPh sb="162" eb="164">
      <t>ショクギョウ</t>
    </rPh>
    <rPh sb="164" eb="167">
      <t>アンテイショ</t>
    </rPh>
    <phoneticPr fontId="7"/>
  </si>
  <si>
    <t>パートタイム・有期雇用労働法施行後の2020年４月1日からは・・・</t>
    <rPh sb="7" eb="9">
      <t>ユウキ</t>
    </rPh>
    <rPh sb="9" eb="11">
      <t>コヨウ</t>
    </rPh>
    <rPh sb="11" eb="14">
      <t>ロウドウホウ</t>
    </rPh>
    <rPh sb="14" eb="17">
      <t>セコウゴ</t>
    </rPh>
    <rPh sb="22" eb="23">
      <t>ネン</t>
    </rPh>
    <rPh sb="24" eb="25">
      <t>ガツ</t>
    </rPh>
    <rPh sb="26" eb="27">
      <t>ニチ</t>
    </rPh>
    <phoneticPr fontId="7"/>
  </si>
  <si>
    <t>「退職手当の有無」、「賞与の有無」、「相談窓口」を書面(雇用契約書等)</t>
    <rPh sb="11" eb="13">
      <t>ショウヨ</t>
    </rPh>
    <rPh sb="14" eb="16">
      <t>ウム</t>
    </rPh>
    <rPh sb="19" eb="21">
      <t>ソウダン</t>
    </rPh>
    <rPh sb="21" eb="23">
      <t>マドグチ</t>
    </rPh>
    <rPh sb="25" eb="27">
      <t>ショメン</t>
    </rPh>
    <rPh sb="28" eb="30">
      <t>コヨウ</t>
    </rPh>
    <rPh sb="30" eb="33">
      <t>ケイヤクショ</t>
    </rPh>
    <rPh sb="33" eb="34">
      <t>トウ</t>
    </rPh>
    <phoneticPr fontId="7"/>
  </si>
  <si>
    <t>で明示しているか。</t>
  </si>
  <si>
    <t>労働基準法第39条第７項</t>
    <rPh sb="9" eb="10">
      <t>ダイ</t>
    </rPh>
    <phoneticPr fontId="4"/>
  </si>
  <si>
    <t>同一労働同一賃金特集ページ</t>
  </si>
  <si>
    <t>https://www.mhlw.go.jp/stf/seisakunitsuite/bunya/0000144972.html</t>
  </si>
  <si>
    <t>時間外</t>
    <phoneticPr fontId="7"/>
  </si>
  <si>
    <t>H18</t>
    <phoneticPr fontId="7"/>
  </si>
  <si>
    <t>2</t>
    <phoneticPr fontId="4"/>
  </si>
  <si>
    <t>2-11</t>
    <phoneticPr fontId="7"/>
  </si>
  <si>
    <t>2-12</t>
    <phoneticPr fontId="7"/>
  </si>
  <si>
    <t>○保育士の平均経験年数、平均給与及び有給休暇の状況を記入すること。</t>
    <phoneticPr fontId="7"/>
  </si>
  <si>
    <t>※削除厳禁</t>
    <rPh sb="1" eb="3">
      <t>サクジョ</t>
    </rPh>
    <rPh sb="3" eb="5">
      <t>ゲンキン</t>
    </rPh>
    <phoneticPr fontId="4"/>
  </si>
  <si>
    <t>主任保育士</t>
    <rPh sb="0" eb="2">
      <t>シュニン</t>
    </rPh>
    <rPh sb="2" eb="5">
      <t>ホイクシ</t>
    </rPh>
    <phoneticPr fontId="7"/>
  </si>
  <si>
    <t>副主任保育士</t>
    <rPh sb="0" eb="3">
      <t>フクシュニン</t>
    </rPh>
    <rPh sb="3" eb="6">
      <t>ホイクシ</t>
    </rPh>
    <phoneticPr fontId="7"/>
  </si>
  <si>
    <t>看護師</t>
    <rPh sb="0" eb="3">
      <t>カンゴシ</t>
    </rPh>
    <phoneticPr fontId="7"/>
  </si>
  <si>
    <t>3．</t>
    <phoneticPr fontId="7"/>
  </si>
  <si>
    <t>1-7</t>
    <phoneticPr fontId="4"/>
  </si>
  <si>
    <t>1-8</t>
    <phoneticPr fontId="4"/>
  </si>
  <si>
    <t>本表は、当該年度監査調書提出月現在で記入すること。（年度途中の休職・退職者についてはNo13-(16)に記入してください。）</t>
    <phoneticPr fontId="7"/>
  </si>
  <si>
    <t>別表２  正規職員：園長及び保育士以外の職員の勤務状況及び給与支給状況</t>
    <phoneticPr fontId="4"/>
  </si>
  <si>
    <t>H19</t>
    <phoneticPr fontId="7"/>
  </si>
  <si>
    <t>７</t>
    <phoneticPr fontId="4"/>
  </si>
  <si>
    <t>6750</t>
    <phoneticPr fontId="4"/>
  </si>
  <si>
    <t>1-2</t>
    <phoneticPr fontId="4"/>
  </si>
  <si>
    <t>○教育及び保育従事者の平均経験年数、平均給与及び有給休暇の状況を記入すること。</t>
    <rPh sb="1" eb="3">
      <t>キョウイク</t>
    </rPh>
    <rPh sb="3" eb="4">
      <t>オヨ</t>
    </rPh>
    <rPh sb="5" eb="7">
      <t>ホイク</t>
    </rPh>
    <rPh sb="7" eb="10">
      <t>ジュウジシャ</t>
    </rPh>
    <rPh sb="11" eb="13">
      <t>ヘイキン</t>
    </rPh>
    <rPh sb="13" eb="15">
      <t>ケイケン</t>
    </rPh>
    <rPh sb="15" eb="17">
      <t>ネンスウ</t>
    </rPh>
    <rPh sb="18" eb="20">
      <t>ヘイキン</t>
    </rPh>
    <rPh sb="20" eb="22">
      <t>キュウヨ</t>
    </rPh>
    <rPh sb="22" eb="23">
      <t>オヨ</t>
    </rPh>
    <rPh sb="24" eb="26">
      <t>ユウキュウ</t>
    </rPh>
    <rPh sb="26" eb="28">
      <t>キュウカ</t>
    </rPh>
    <rPh sb="29" eb="31">
      <t>ジョウキョウ</t>
    </rPh>
    <rPh sb="32" eb="34">
      <t>キニュウ</t>
    </rPh>
    <phoneticPr fontId="4"/>
  </si>
  <si>
    <t>3．</t>
    <phoneticPr fontId="4"/>
  </si>
  <si>
    <t>5．</t>
    <phoneticPr fontId="7"/>
  </si>
  <si>
    <t>850</t>
    <phoneticPr fontId="4"/>
  </si>
  <si>
    <t>週平均
労働時間</t>
    <rPh sb="0" eb="1">
      <t>シュウ</t>
    </rPh>
    <rPh sb="1" eb="3">
      <t>ヘイキン</t>
    </rPh>
    <rPh sb="4" eb="6">
      <t>ロウドウ</t>
    </rPh>
    <rPh sb="6" eb="8">
      <t>ジカン</t>
    </rPh>
    <phoneticPr fontId="4"/>
  </si>
  <si>
    <t>数式があります →
削 除 厳 禁 →</t>
    <rPh sb="0" eb="2">
      <t>スウシキ</t>
    </rPh>
    <rPh sb="10" eb="11">
      <t>サク</t>
    </rPh>
    <rPh sb="12" eb="13">
      <t>ジョ</t>
    </rPh>
    <rPh sb="14" eb="15">
      <t>ゲン</t>
    </rPh>
    <rPh sb="16" eb="17">
      <t>キン</t>
    </rPh>
    <phoneticPr fontId="4"/>
  </si>
  <si>
    <t>給　　与
対象人数</t>
    <rPh sb="0" eb="1">
      <t>キュウ</t>
    </rPh>
    <rPh sb="3" eb="4">
      <t>ヨ</t>
    </rPh>
    <rPh sb="5" eb="7">
      <t>タイショウ</t>
    </rPh>
    <rPh sb="7" eb="9">
      <t>ニンズウ</t>
    </rPh>
    <phoneticPr fontId="7"/>
  </si>
  <si>
    <t>年　休
取得率</t>
    <rPh sb="0" eb="1">
      <t>トシ</t>
    </rPh>
    <rPh sb="2" eb="3">
      <t>キュウ</t>
    </rPh>
    <rPh sb="4" eb="7">
      <t>シュトクリツ</t>
    </rPh>
    <phoneticPr fontId="7"/>
  </si>
  <si>
    <t>○</t>
    <phoneticPr fontId="4"/>
  </si>
  <si>
    <t>○</t>
    <phoneticPr fontId="7"/>
  </si>
  <si>
    <t>② 休園に係る、保護者への説明・連絡等の方法を記入すること。</t>
    <rPh sb="13" eb="15">
      <t>セツメイ</t>
    </rPh>
    <rPh sb="16" eb="18">
      <t>レンラク</t>
    </rPh>
    <rPh sb="18" eb="19">
      <t>トウ</t>
    </rPh>
    <rPh sb="20" eb="22">
      <t>ホウホウ</t>
    </rPh>
    <rPh sb="23" eb="25">
      <t>キニュウ</t>
    </rPh>
    <phoneticPr fontId="7"/>
  </si>
  <si>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4"/>
  </si>
  <si>
    <t>「保育室等」とは乳児室、ほふく室、保育室又は遊戯室をいう。</t>
    <rPh sb="20" eb="21">
      <t>マタ</t>
    </rPh>
    <phoneticPr fontId="7"/>
  </si>
  <si>
    <t>(3)　避難及び消火に対する訓練の実施状況について</t>
    <rPh sb="4" eb="6">
      <t>ヒナン</t>
    </rPh>
    <rPh sb="6" eb="7">
      <t>オヨ</t>
    </rPh>
    <rPh sb="8" eb="10">
      <t>ショウカ</t>
    </rPh>
    <rPh sb="11" eb="12">
      <t>タイ</t>
    </rPh>
    <rPh sb="14" eb="16">
      <t>クンレン</t>
    </rPh>
    <rPh sb="17" eb="19">
      <t>ジッシ</t>
    </rPh>
    <rPh sb="19" eb="21">
      <t>ジョウキョウ</t>
    </rPh>
    <phoneticPr fontId="4"/>
  </si>
  <si>
    <t>(2) 保育所保育の専門性を活かした子育て支援及び地域との連携の状況</t>
    <rPh sb="4" eb="7">
      <t>ホイクショ</t>
    </rPh>
    <rPh sb="7" eb="9">
      <t>ホイク</t>
    </rPh>
    <rPh sb="10" eb="13">
      <t>センモンセイ</t>
    </rPh>
    <rPh sb="14" eb="15">
      <t>イ</t>
    </rPh>
    <rPh sb="18" eb="20">
      <t>コソダ</t>
    </rPh>
    <rPh sb="21" eb="23">
      <t>シエン</t>
    </rPh>
    <rPh sb="23" eb="24">
      <t>オヨ</t>
    </rPh>
    <rPh sb="25" eb="27">
      <t>チイキ</t>
    </rPh>
    <rPh sb="29" eb="31">
      <t>レンケイ</t>
    </rPh>
    <rPh sb="32" eb="34">
      <t>ジョウキョウ</t>
    </rPh>
    <phoneticPr fontId="7"/>
  </si>
  <si>
    <t>について</t>
    <phoneticPr fontId="4"/>
  </si>
  <si>
    <t>高齢者等活躍促進加算</t>
    <rPh sb="0" eb="3">
      <t>コウレイシャ</t>
    </rPh>
    <rPh sb="3" eb="4">
      <t>トウ</t>
    </rPh>
    <rPh sb="4" eb="6">
      <t>カツヤク</t>
    </rPh>
    <rPh sb="6" eb="8">
      <t>ソクシン</t>
    </rPh>
    <rPh sb="8" eb="10">
      <t>カサン</t>
    </rPh>
    <phoneticPr fontId="4"/>
  </si>
  <si>
    <t>○　給与からの法定外控除がある場合の内容</t>
    <rPh sb="2" eb="4">
      <t>キュウヨ</t>
    </rPh>
    <rPh sb="7" eb="10">
      <t>ホウテイガイ</t>
    </rPh>
    <rPh sb="10" eb="12">
      <t>コウジョ</t>
    </rPh>
    <rPh sb="15" eb="17">
      <t>バアイ</t>
    </rPh>
    <phoneticPr fontId="7"/>
  </si>
  <si>
    <t>（該当するものを全てチェックすること）</t>
  </si>
  <si>
    <t>ない</t>
    <phoneticPr fontId="4"/>
  </si>
  <si>
    <t xml:space="preserve"> ○ 給食とおやつの時間を記入すること。</t>
    <phoneticPr fontId="7"/>
  </si>
  <si>
    <t>健康増進法第30条第1～2項</t>
    <rPh sb="0" eb="2">
      <t>ケンコウ</t>
    </rPh>
    <rPh sb="2" eb="5">
      <t>ゾウシンホウ</t>
    </rPh>
    <rPh sb="5" eb="6">
      <t>ダイ</t>
    </rPh>
    <rPh sb="8" eb="9">
      <t>ジョウ</t>
    </rPh>
    <rPh sb="9" eb="10">
      <t>ダイ</t>
    </rPh>
    <rPh sb="13" eb="14">
      <t>コウ</t>
    </rPh>
    <phoneticPr fontId="4"/>
  </si>
  <si>
    <t>自己評価に取組んでいるか。</t>
    <phoneticPr fontId="4"/>
  </si>
  <si>
    <t>(2)　保育士等は、保育の計画や記録を通して保育実践を振り返り、保育の内容の</t>
    <rPh sb="32" eb="33">
      <t>タモツ</t>
    </rPh>
    <phoneticPr fontId="7"/>
  </si>
  <si>
    <t>（児童虐待に係る通告）</t>
    <rPh sb="1" eb="3">
      <t>ジドウ</t>
    </rPh>
    <rPh sb="3" eb="5">
      <t>ギャクタイ</t>
    </rPh>
    <rPh sb="6" eb="7">
      <t>カカ</t>
    </rPh>
    <rPh sb="8" eb="10">
      <t>ツウコク</t>
    </rPh>
    <phoneticPr fontId="4"/>
  </si>
  <si>
    <t>＜分園設置の保育所の記入方法＞</t>
  </si>
  <si>
    <t>中心園のみで記入する設問・・・(3)､(4)</t>
    <phoneticPr fontId="4"/>
  </si>
  <si>
    <t xml:space="preserve">＜分園設置の保育所の記入方法＞
中心園、分園それぞれで記入する設問
   ・・・(5)～(8)
</t>
    <rPh sb="1" eb="3">
      <t>ブンエン</t>
    </rPh>
    <rPh sb="3" eb="5">
      <t>セッチ</t>
    </rPh>
    <rPh sb="6" eb="9">
      <t>ホイクショ</t>
    </rPh>
    <rPh sb="10" eb="12">
      <t>キニュウ</t>
    </rPh>
    <rPh sb="12" eb="14">
      <t>ホウホウ</t>
    </rPh>
    <rPh sb="16" eb="18">
      <t>チュウシン</t>
    </rPh>
    <rPh sb="18" eb="19">
      <t>エン</t>
    </rPh>
    <rPh sb="20" eb="22">
      <t>ブンエン</t>
    </rPh>
    <rPh sb="27" eb="29">
      <t>キニュウ</t>
    </rPh>
    <rPh sb="31" eb="33">
      <t>セツモン</t>
    </rPh>
    <phoneticPr fontId="4"/>
  </si>
  <si>
    <t>(11)　施設の保育理念や基本方針及び重要事項等の職員、保護者、関係者への</t>
    <rPh sb="5" eb="7">
      <t>シセツ</t>
    </rPh>
    <rPh sb="8" eb="10">
      <t>ホイク</t>
    </rPh>
    <rPh sb="10" eb="12">
      <t>リネン</t>
    </rPh>
    <rPh sb="13" eb="15">
      <t>キホン</t>
    </rPh>
    <rPh sb="15" eb="17">
      <t>ホウシン</t>
    </rPh>
    <rPh sb="17" eb="18">
      <t>オヨ</t>
    </rPh>
    <rPh sb="19" eb="21">
      <t>ジュウヨウ</t>
    </rPh>
    <rPh sb="21" eb="23">
      <t>ジコウ</t>
    </rPh>
    <rPh sb="23" eb="24">
      <t>トウ</t>
    </rPh>
    <rPh sb="25" eb="27">
      <t>ショクイン</t>
    </rPh>
    <rPh sb="28" eb="31">
      <t>ホゴシャ</t>
    </rPh>
    <rPh sb="32" eb="35">
      <t>カンケイシャ</t>
    </rPh>
    <phoneticPr fontId="7"/>
  </si>
  <si>
    <t>周知について</t>
    <phoneticPr fontId="7"/>
  </si>
  <si>
    <t>※基本部分</t>
    <rPh sb="1" eb="3">
      <t>キホン</t>
    </rPh>
    <rPh sb="3" eb="5">
      <t>ブブン</t>
    </rPh>
    <phoneticPr fontId="4"/>
  </si>
  <si>
    <t>時間帯</t>
    <rPh sb="0" eb="3">
      <t>ジカンタイ</t>
    </rPh>
    <phoneticPr fontId="4"/>
  </si>
  <si>
    <t>～</t>
    <phoneticPr fontId="4"/>
  </si>
  <si>
    <t>※3</t>
  </si>
  <si>
    <t>※分園有り(手入力)</t>
    <rPh sb="1" eb="3">
      <t>ブンエン</t>
    </rPh>
    <rPh sb="3" eb="4">
      <t>ア</t>
    </rPh>
    <rPh sb="6" eb="9">
      <t>テニュウリョク</t>
    </rPh>
    <phoneticPr fontId="4"/>
  </si>
  <si>
    <t>(計算式)</t>
    <rPh sb="1" eb="4">
      <t>ケイサンシキ</t>
    </rPh>
    <phoneticPr fontId="4"/>
  </si>
  <si>
    <t>基準配置保育士数(基本部分)</t>
    <rPh sb="0" eb="2">
      <t>キジュン</t>
    </rPh>
    <rPh sb="2" eb="4">
      <t>ハイチ</t>
    </rPh>
    <rPh sb="4" eb="7">
      <t>ホイクシ</t>
    </rPh>
    <rPh sb="7" eb="8">
      <t>スウ</t>
    </rPh>
    <rPh sb="9" eb="11">
      <t>キホン</t>
    </rPh>
    <rPh sb="11" eb="13">
      <t>ブブン</t>
    </rPh>
    <phoneticPr fontId="4"/>
  </si>
  <si>
    <t>※手入力</t>
    <rPh sb="1" eb="4">
      <t>テニュウリョク</t>
    </rPh>
    <phoneticPr fontId="4"/>
  </si>
  <si>
    <t>正規職員率＝</t>
    <rPh sb="0" eb="2">
      <t>セイキ</t>
    </rPh>
    <rPh sb="2" eb="4">
      <t>ショクイン</t>
    </rPh>
    <rPh sb="4" eb="5">
      <t>リツ</t>
    </rPh>
    <phoneticPr fontId="4"/>
  </si>
  <si>
    <t>②　正規職員率について</t>
    <rPh sb="2" eb="4">
      <t>セイキ</t>
    </rPh>
    <rPh sb="4" eb="6">
      <t>ショクイン</t>
    </rPh>
    <rPh sb="6" eb="7">
      <t>リツ</t>
    </rPh>
    <phoneticPr fontId="4"/>
  </si>
  <si>
    <t>保育士及び保育士カウント(子育て支援員除く)の正規職員率</t>
    <rPh sb="0" eb="3">
      <t>ホイクシ</t>
    </rPh>
    <rPh sb="3" eb="4">
      <t>オヨ</t>
    </rPh>
    <rPh sb="5" eb="8">
      <t>ホイクシ</t>
    </rPh>
    <rPh sb="13" eb="15">
      <t>コソダ</t>
    </rPh>
    <rPh sb="16" eb="18">
      <t>シエン</t>
    </rPh>
    <rPh sb="18" eb="19">
      <t>イン</t>
    </rPh>
    <rPh sb="19" eb="20">
      <t>ノゾ</t>
    </rPh>
    <rPh sb="23" eb="25">
      <t>セイキ</t>
    </rPh>
    <rPh sb="25" eb="27">
      <t>ショクイン</t>
    </rPh>
    <rPh sb="27" eb="28">
      <t>リツ</t>
    </rPh>
    <phoneticPr fontId="4"/>
  </si>
  <si>
    <t>保育士及び保育士カウント(子育て支援員除く)の正規職員</t>
    <rPh sb="0" eb="3">
      <t>ホイクシ</t>
    </rPh>
    <rPh sb="3" eb="4">
      <t>オヨ</t>
    </rPh>
    <rPh sb="5" eb="8">
      <t>ホイクシ</t>
    </rPh>
    <rPh sb="13" eb="15">
      <t>コソダ</t>
    </rPh>
    <rPh sb="16" eb="18">
      <t>シエン</t>
    </rPh>
    <rPh sb="18" eb="19">
      <t>イン</t>
    </rPh>
    <rPh sb="19" eb="20">
      <t>ノゾ</t>
    </rPh>
    <rPh sb="23" eb="25">
      <t>セイキ</t>
    </rPh>
    <rPh sb="25" eb="27">
      <t>ショクイン</t>
    </rPh>
    <phoneticPr fontId="4"/>
  </si>
  <si>
    <t>ア</t>
    <phoneticPr fontId="7"/>
  </si>
  <si>
    <t>エ</t>
    <phoneticPr fontId="7"/>
  </si>
  <si>
    <t>幼稚園教諭の免許状を有する者が満3以上の幼児の保育に従事する場合。</t>
    <rPh sb="0" eb="3">
      <t>ヨウチエン</t>
    </rPh>
    <rPh sb="3" eb="5">
      <t>キョウユ</t>
    </rPh>
    <rPh sb="6" eb="9">
      <t>メンキョジョウ</t>
    </rPh>
    <rPh sb="10" eb="11">
      <t>ユウ</t>
    </rPh>
    <rPh sb="13" eb="14">
      <t>モノ</t>
    </rPh>
    <rPh sb="15" eb="16">
      <t>マン</t>
    </rPh>
    <rPh sb="17" eb="19">
      <t>イジョウ</t>
    </rPh>
    <rPh sb="20" eb="22">
      <t>ヨウジ</t>
    </rPh>
    <rPh sb="23" eb="25">
      <t>ホイク</t>
    </rPh>
    <rPh sb="26" eb="28">
      <t>ジュウジ</t>
    </rPh>
    <rPh sb="30" eb="32">
      <t>バアイ</t>
    </rPh>
    <phoneticPr fontId="4"/>
  </si>
  <si>
    <t>養護教諭の普通免許状を有する者が保育士とともに満3歳以上の幼児の保育に従事する場合。</t>
    <rPh sb="0" eb="2">
      <t>ヨウゴ</t>
    </rPh>
    <rPh sb="2" eb="4">
      <t>キョウユ</t>
    </rPh>
    <rPh sb="5" eb="7">
      <t>フツウ</t>
    </rPh>
    <rPh sb="7" eb="10">
      <t>メンキョジョウ</t>
    </rPh>
    <rPh sb="11" eb="12">
      <t>ユウ</t>
    </rPh>
    <rPh sb="14" eb="15">
      <t>モノ</t>
    </rPh>
    <rPh sb="16" eb="19">
      <t>ホイクシ</t>
    </rPh>
    <rPh sb="23" eb="24">
      <t>マン</t>
    </rPh>
    <rPh sb="25" eb="26">
      <t>サイ</t>
    </rPh>
    <rPh sb="26" eb="28">
      <t>イジョウ</t>
    </rPh>
    <rPh sb="29" eb="31">
      <t>ヨウジ</t>
    </rPh>
    <rPh sb="32" eb="34">
      <t>ホイク</t>
    </rPh>
    <rPh sb="35" eb="37">
      <t>ジュウジ</t>
    </rPh>
    <rPh sb="39" eb="41">
      <t>バアイ</t>
    </rPh>
    <phoneticPr fontId="4"/>
  </si>
  <si>
    <t>その他（保育補助等・用務員）</t>
    <rPh sb="4" eb="6">
      <t>ホイク</t>
    </rPh>
    <rPh sb="6" eb="8">
      <t>ホジョ</t>
    </rPh>
    <rPh sb="8" eb="9">
      <t>トウ</t>
    </rPh>
    <phoneticPr fontId="4"/>
  </si>
  <si>
    <t>・</t>
    <phoneticPr fontId="4"/>
  </si>
  <si>
    <t>・</t>
    <phoneticPr fontId="4"/>
  </si>
  <si>
    <t xml:space="preserve"> 児童の年齢は、本年度初日の前日（3月31日）現在年齢とする。</t>
    <rPh sb="1" eb="3">
      <t>ジドウ</t>
    </rPh>
    <rPh sb="4" eb="6">
      <t>ネンレイ</t>
    </rPh>
    <rPh sb="8" eb="11">
      <t>ホンネンド</t>
    </rPh>
    <rPh sb="11" eb="13">
      <t>ショニチ</t>
    </rPh>
    <rPh sb="14" eb="16">
      <t>ゼンジツ</t>
    </rPh>
    <rPh sb="18" eb="19">
      <t>ガツ</t>
    </rPh>
    <rPh sb="21" eb="22">
      <t>ニチ</t>
    </rPh>
    <rPh sb="23" eb="25">
      <t>ゲンザイ</t>
    </rPh>
    <rPh sb="25" eb="27">
      <t>ネンレイ</t>
    </rPh>
    <phoneticPr fontId="4"/>
  </si>
  <si>
    <t>(１)　施設の状況について</t>
    <phoneticPr fontId="7"/>
  </si>
  <si>
    <t>屋外遊戯場</t>
    <rPh sb="0" eb="2">
      <t>オクガイ</t>
    </rPh>
    <rPh sb="2" eb="4">
      <t>ユウギ</t>
    </rPh>
    <rPh sb="4" eb="5">
      <t>ジョウ</t>
    </rPh>
    <phoneticPr fontId="4"/>
  </si>
  <si>
    <t xml:space="preserve"> ③ 「井戸水等の自家水」を使用している場合、水質検査を行っているか。</t>
    <rPh sb="6" eb="7">
      <t>ミズ</t>
    </rPh>
    <rPh sb="7" eb="8">
      <t>トウ</t>
    </rPh>
    <rPh sb="9" eb="12">
      <t>ジカスイ</t>
    </rPh>
    <rPh sb="23" eb="25">
      <t>スイシツ</t>
    </rPh>
    <rPh sb="25" eb="27">
      <t>ケンサ</t>
    </rPh>
    <rPh sb="28" eb="29">
      <t>オコナ</t>
    </rPh>
    <phoneticPr fontId="4"/>
  </si>
  <si>
    <t>(5)　私的契約児の保育を行っているか。</t>
    <phoneticPr fontId="7"/>
  </si>
  <si>
    <t>(2)　給与規程及び給与表の最終改定は、</t>
    <rPh sb="8" eb="9">
      <t>オヨ</t>
    </rPh>
    <rPh sb="10" eb="13">
      <t>キュウヨヒョウ</t>
    </rPh>
    <phoneticPr fontId="7"/>
  </si>
  <si>
    <t>労働基準法第32条</t>
    <rPh sb="5" eb="6">
      <t>ダイ</t>
    </rPh>
    <phoneticPr fontId="7"/>
  </si>
  <si>
    <t>労働基準法第34条</t>
    <rPh sb="5" eb="6">
      <t>ダイ</t>
    </rPh>
    <phoneticPr fontId="7"/>
  </si>
  <si>
    <t>保育所保育指針第2章4(2)ウ</t>
    <rPh sb="0" eb="3">
      <t>ホイクショ</t>
    </rPh>
    <rPh sb="3" eb="5">
      <t>ホイク</t>
    </rPh>
    <rPh sb="5" eb="7">
      <t>シシン</t>
    </rPh>
    <rPh sb="7" eb="8">
      <t>ダイ</t>
    </rPh>
    <rPh sb="9" eb="10">
      <t>ショウ</t>
    </rPh>
    <phoneticPr fontId="4"/>
  </si>
  <si>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7"/>
  </si>
  <si>
    <t>○　管理方法（消毒方法、保管方法等を記述）</t>
    <rPh sb="7" eb="9">
      <t>ショウドク</t>
    </rPh>
    <rPh sb="9" eb="11">
      <t>ホウホウ</t>
    </rPh>
    <rPh sb="12" eb="14">
      <t>ホカン</t>
    </rPh>
    <rPh sb="14" eb="17">
      <t>ホウホウナド</t>
    </rPh>
    <rPh sb="18" eb="20">
      <t>キジュツ</t>
    </rPh>
    <phoneticPr fontId="4"/>
  </si>
  <si>
    <t xml:space="preserve"> ① 対象児童年齢及び確認周期</t>
    <rPh sb="3" eb="5">
      <t>タイショウ</t>
    </rPh>
    <rPh sb="5" eb="7">
      <t>ジドウ</t>
    </rPh>
    <rPh sb="7" eb="9">
      <t>ネンレイ</t>
    </rPh>
    <rPh sb="9" eb="10">
      <t>オヨ</t>
    </rPh>
    <rPh sb="11" eb="13">
      <t>カクニン</t>
    </rPh>
    <rPh sb="13" eb="15">
      <t>シュウキ</t>
    </rPh>
    <phoneticPr fontId="4"/>
  </si>
  <si>
    <t xml:space="preserve"> ② 門、囲障、外灯の点灯、窓、出入口、避難口、鍵等の施錠状況を点検</t>
    <rPh sb="11" eb="13">
      <t>テントウ</t>
    </rPh>
    <rPh sb="27" eb="29">
      <t>セジョウ</t>
    </rPh>
    <phoneticPr fontId="7"/>
  </si>
  <si>
    <t xml:space="preserve"> ③ 危険な設備、場所等への囲障の設置及びその鍵等の施錠の状況を点検</t>
    <rPh sb="19" eb="20">
      <t>オヨ</t>
    </rPh>
    <rPh sb="23" eb="24">
      <t>カギ</t>
    </rPh>
    <rPh sb="24" eb="25">
      <t>トウ</t>
    </rPh>
    <phoneticPr fontId="7"/>
  </si>
  <si>
    <t>記録を行うなど必要な措置を講じる体制にあるか。</t>
    <rPh sb="0" eb="2">
      <t>キロク</t>
    </rPh>
    <rPh sb="3" eb="4">
      <t>オコナ</t>
    </rPh>
    <rPh sb="16" eb="18">
      <t>タイセイ</t>
    </rPh>
    <phoneticPr fontId="4"/>
  </si>
  <si>
    <t>③ 地域との協力体制は、</t>
    <phoneticPr fontId="7"/>
  </si>
  <si>
    <t>④ 保護者への連絡体制は、整備しているか。</t>
    <phoneticPr fontId="7"/>
  </si>
  <si>
    <t>①　苦情受付の窓口設置及び保護者等への周知について</t>
    <rPh sb="11" eb="12">
      <t>オヨ</t>
    </rPh>
    <phoneticPr fontId="4"/>
  </si>
  <si>
    <t>(苦情への対応)</t>
    <rPh sb="1" eb="3">
      <t>クジョウ</t>
    </rPh>
    <rPh sb="5" eb="7">
      <t>タイオウ</t>
    </rPh>
    <phoneticPr fontId="4"/>
  </si>
  <si>
    <t>イ</t>
    <phoneticPr fontId="4"/>
  </si>
  <si>
    <t>(地域の保護者等に対する子育て支援)</t>
    <rPh sb="1" eb="3">
      <t>チイキ</t>
    </rPh>
    <rPh sb="4" eb="7">
      <t>ホゴシャ</t>
    </rPh>
    <rPh sb="7" eb="8">
      <t>トウ</t>
    </rPh>
    <rPh sb="9" eb="10">
      <t>タイ</t>
    </rPh>
    <rPh sb="12" eb="14">
      <t>コソダ</t>
    </rPh>
    <rPh sb="15" eb="17">
      <t>シエン</t>
    </rPh>
    <phoneticPr fontId="4"/>
  </si>
  <si>
    <t xml:space="preserve">「保育所への入所の円滑化について」  ( H10.2.13　児保第3号) </t>
    <rPh sb="1" eb="4">
      <t>ホイクジョ</t>
    </rPh>
    <rPh sb="6" eb="8">
      <t>ニュウショ</t>
    </rPh>
    <rPh sb="9" eb="12">
      <t>エンカツカ</t>
    </rPh>
    <rPh sb="30" eb="31">
      <t>ジ</t>
    </rPh>
    <rPh sb="31" eb="32">
      <t>ホ</t>
    </rPh>
    <rPh sb="32" eb="33">
      <t>ダイ</t>
    </rPh>
    <rPh sb="34" eb="35">
      <t>ゴウ</t>
    </rPh>
    <phoneticPr fontId="4"/>
  </si>
  <si>
    <t>繰り越し分含む</t>
    <rPh sb="0" eb="1">
      <t>ク</t>
    </rPh>
    <rPh sb="2" eb="3">
      <t>コ</t>
    </rPh>
    <rPh sb="4" eb="5">
      <t>ブン</t>
    </rPh>
    <rPh sb="5" eb="6">
      <t>フク</t>
    </rPh>
    <phoneticPr fontId="7"/>
  </si>
  <si>
    <t>コメント</t>
    <phoneticPr fontId="7"/>
  </si>
  <si>
    <t>労働時間の適正な把握のために使用者が講ずべき措置に関するガイドライン(H29１.20)</t>
    <rPh sb="0" eb="2">
      <t>ロウドウ</t>
    </rPh>
    <rPh sb="2" eb="4">
      <t>ジカン</t>
    </rPh>
    <rPh sb="5" eb="7">
      <t>テキセイ</t>
    </rPh>
    <rPh sb="8" eb="10">
      <t>ハアク</t>
    </rPh>
    <rPh sb="14" eb="17">
      <t>シヨウシャ</t>
    </rPh>
    <rPh sb="18" eb="19">
      <t>コウ</t>
    </rPh>
    <rPh sb="22" eb="24">
      <t>ソチ</t>
    </rPh>
    <rPh sb="25" eb="26">
      <t>カン</t>
    </rPh>
    <phoneticPr fontId="4"/>
  </si>
  <si>
    <t>・</t>
    <phoneticPr fontId="4"/>
  </si>
  <si>
    <t>40</t>
    <phoneticPr fontId="4"/>
  </si>
  <si>
    <t>保育所保育指針第3章1(1)ウ</t>
    <rPh sb="0" eb="3">
      <t>ホイクジョ</t>
    </rPh>
    <rPh sb="3" eb="5">
      <t>ホイク</t>
    </rPh>
    <rPh sb="5" eb="7">
      <t>シシン</t>
    </rPh>
    <rPh sb="7" eb="8">
      <t>ダイ</t>
    </rPh>
    <rPh sb="9" eb="10">
      <t>ショウ</t>
    </rPh>
    <phoneticPr fontId="4"/>
  </si>
  <si>
    <t>保育所　運営調書</t>
    <phoneticPr fontId="4"/>
  </si>
  <si>
    <t>【印刷不要】</t>
  </si>
  <si>
    <t>sheet</t>
  </si>
  <si>
    <t>項目</t>
  </si>
  <si>
    <t>No.1</t>
  </si>
  <si>
    <t>１ 入所児童の状況</t>
  </si>
  <si>
    <t>No.12</t>
  </si>
  <si>
    <t>別表　職員の勤務割り振り表</t>
  </si>
  <si>
    <t>(1)調書提出月初日の児童現員数</t>
  </si>
  <si>
    <t>No.13</t>
  </si>
  <si>
    <t>(15)職員の状況（別表１～４）</t>
  </si>
  <si>
    <t>２ 施設、設備の状況</t>
  </si>
  <si>
    <t>(16)職員の異動等の状況について</t>
  </si>
  <si>
    <t>No.26</t>
  </si>
  <si>
    <t>(1)施設の状況について</t>
    <phoneticPr fontId="4"/>
  </si>
  <si>
    <t>(17)職員の健康管理の状況</t>
  </si>
  <si>
    <t>No.2</t>
  </si>
  <si>
    <t>　　　　　　〃</t>
    <phoneticPr fontId="4"/>
  </si>
  <si>
    <t>No.14</t>
  </si>
  <si>
    <t>別表1　正規：保育士の勤務状況</t>
  </si>
  <si>
    <t>No.3</t>
  </si>
  <si>
    <t>３ 給水設備及び昇降機設備等の管理</t>
  </si>
  <si>
    <t>No.14②</t>
    <phoneticPr fontId="4"/>
  </si>
  <si>
    <t>　　　　　　　　　　　〃</t>
    <phoneticPr fontId="4"/>
  </si>
  <si>
    <t>(1)飲用水等の管理状況</t>
  </si>
  <si>
    <t>No.14③</t>
    <phoneticPr fontId="4"/>
  </si>
  <si>
    <t>(2)排水及び汚物処理の状況</t>
  </si>
  <si>
    <t>No.14④</t>
    <phoneticPr fontId="4"/>
  </si>
  <si>
    <t>No.27</t>
  </si>
  <si>
    <t>１０ 児童の健康管理・安全管理の状況</t>
  </si>
  <si>
    <t>(3)昇降機設備の管理について</t>
  </si>
  <si>
    <t>No.15</t>
  </si>
  <si>
    <t>別表2　正規：園長及び保育士以外の勤務状況</t>
  </si>
  <si>
    <t>(1)子どもの健康に関する保健計画の作成</t>
  </si>
  <si>
    <t>No.4</t>
  </si>
  <si>
    <t>４ 職員配置の状況</t>
  </si>
  <si>
    <t>No.15②</t>
  </si>
  <si>
    <t>　　　　　　　　　　　〃</t>
    <phoneticPr fontId="4"/>
  </si>
  <si>
    <t>(1)職員数について</t>
  </si>
  <si>
    <t>No.15③</t>
  </si>
  <si>
    <t>(2)保育士の配置基準について</t>
  </si>
  <si>
    <t>No.15④</t>
  </si>
  <si>
    <t>　　　　　　　　　　　〃</t>
    <phoneticPr fontId="4"/>
  </si>
  <si>
    <t>No.5</t>
    <phoneticPr fontId="4"/>
  </si>
  <si>
    <t>No.16</t>
  </si>
  <si>
    <t>別表3　非正規：保育士の勤務状況</t>
  </si>
  <si>
    <t>(3)委託費特定加算分等の配置・加配はあるか</t>
  </si>
  <si>
    <t>No.16②</t>
  </si>
  <si>
    <t>【感染症・食中毒対策】</t>
  </si>
  <si>
    <t>(4)クラス編成の状況</t>
  </si>
  <si>
    <t>No.16③</t>
  </si>
  <si>
    <t>No.5②</t>
    <phoneticPr fontId="4"/>
  </si>
  <si>
    <t>No.16④</t>
  </si>
  <si>
    <t>No.28</t>
  </si>
  <si>
    <t>No.17</t>
  </si>
  <si>
    <t>別表4　非正規：保育士以外の勤務状況</t>
  </si>
  <si>
    <t>No.17②</t>
  </si>
  <si>
    <t>【乳幼児突然死症候群の防止対策】</t>
  </si>
  <si>
    <t>No.6</t>
  </si>
  <si>
    <t>(5)調理員の配置について</t>
  </si>
  <si>
    <t>No.17③</t>
  </si>
  <si>
    <t>５ 施設運営管理の状況</t>
  </si>
  <si>
    <t>No.17④</t>
  </si>
  <si>
    <t>No.29</t>
  </si>
  <si>
    <t>【児童虐待防止対策】</t>
  </si>
  <si>
    <t>(1)入所児童等の内訳</t>
  </si>
  <si>
    <t>No.18</t>
  </si>
  <si>
    <t>(18)職員の定着促進及び離職防止対策</t>
  </si>
  <si>
    <t>(2)定員超過の場合、基準を満たしているか</t>
  </si>
  <si>
    <t>(19)職員研修の状況</t>
  </si>
  <si>
    <t>(3)保育所定員の過去２年間の入所率について</t>
  </si>
  <si>
    <t>No.19</t>
  </si>
  <si>
    <t>　　　　〃</t>
  </si>
  <si>
    <t>(4)超過120％の場合の市町村との調整</t>
  </si>
  <si>
    <t>No.20</t>
  </si>
  <si>
    <t>No.7</t>
  </si>
  <si>
    <t>(5)私的契約児の保育を行っているか</t>
    <rPh sb="7" eb="8">
      <t>ジ</t>
    </rPh>
    <phoneticPr fontId="4"/>
  </si>
  <si>
    <t>No.21</t>
  </si>
  <si>
    <t>８ 児童処遇状況</t>
  </si>
  <si>
    <t>(6)本年度の開所時間</t>
  </si>
  <si>
    <t>(1)保育指針に基づく全体計画の作成について</t>
  </si>
  <si>
    <t>【安全管理対策】</t>
  </si>
  <si>
    <t>(7)時間帯による児童・保育士の状況</t>
  </si>
  <si>
    <t>(8)土曜日閉園を行っているか</t>
  </si>
  <si>
    <t>No.8</t>
  </si>
  <si>
    <t>(9)日・祝・年末年始以外の一斉休園</t>
  </si>
  <si>
    <t>(10)運営規程等の整備・運用について</t>
  </si>
  <si>
    <t>No.30</t>
  </si>
  <si>
    <t>(11)保育理念、基本方針、重要事項等の周知</t>
  </si>
  <si>
    <t>(12)園長（所長）について</t>
  </si>
  <si>
    <t>No.22</t>
  </si>
  <si>
    <t>(13)前年度の職員会議の開催状況について</t>
  </si>
  <si>
    <t>No.31</t>
  </si>
  <si>
    <t>１１ 非常災害対策の状況</t>
  </si>
  <si>
    <t>(14)諸規程、諸帳簿の整備</t>
  </si>
  <si>
    <t>(1)防火管理者は届け出ているか</t>
  </si>
  <si>
    <t>No.9</t>
  </si>
  <si>
    <t>６ 給与の状況</t>
  </si>
  <si>
    <t>No.23</t>
  </si>
  <si>
    <t>９ 給食業務の状況</t>
  </si>
  <si>
    <t>(2)消防計画は届出（変更）を適正か</t>
  </si>
  <si>
    <t>(1)給与規程は整備しているか</t>
  </si>
  <si>
    <t>(1)給食は適切な時間に提供されているか</t>
  </si>
  <si>
    <t>(3)避難及び消火訓練の実施状況について</t>
  </si>
  <si>
    <t>(2)給与規程及び給与表の最終改定は</t>
  </si>
  <si>
    <t>(2)給食施設栄養定期報告を行っているか</t>
  </si>
  <si>
    <t>(4)消防計画の周知、分担表の掲示について</t>
  </si>
  <si>
    <t>７ 職員処遇の状況</t>
  </si>
  <si>
    <t>(3)調理業務の形態について</t>
  </si>
  <si>
    <t>(5)消防設備等の定期点検について</t>
  </si>
  <si>
    <t>(1)就業規則は整備しているか</t>
  </si>
  <si>
    <t>(4)調理業務の外部委託について</t>
  </si>
  <si>
    <t>No.32</t>
  </si>
  <si>
    <t>(6)消防用設備点検結果の報告について</t>
  </si>
  <si>
    <t>(2)所轄労基署へ届け出ているか</t>
  </si>
  <si>
    <t>(5)３歳以上児の給食外部搬入について</t>
  </si>
  <si>
    <t>(7)消防署の立入検査は</t>
  </si>
  <si>
    <t>(3)就業規則と現状に差異はないか</t>
  </si>
  <si>
    <t>(6)調理従事者等の検便の実施状況</t>
  </si>
  <si>
    <t>(8)非常口等付近に障害物を置いていないか</t>
  </si>
  <si>
    <t>(4)就業規則及び労使協定等の職員への周知</t>
  </si>
  <si>
    <t>No.24</t>
  </si>
  <si>
    <t>(7)調理は清潔に行われているか</t>
  </si>
  <si>
    <t>(9)転倒防止や落下防止などの耐震対策</t>
  </si>
  <si>
    <t>(5)職員採用手続きについて</t>
  </si>
  <si>
    <t>(8)調理室内外の特別清掃は</t>
  </si>
  <si>
    <t>１２ 保育所の情報提供等の状況</t>
  </si>
  <si>
    <t>No.10</t>
  </si>
  <si>
    <t>(6)勤務時間について</t>
  </si>
  <si>
    <t>(1)地域住民に対しての情報提供</t>
  </si>
  <si>
    <t>(7)労使協定について</t>
  </si>
  <si>
    <t>(2)子育て支援及び地域との連携の状況</t>
  </si>
  <si>
    <t>No.11</t>
  </si>
  <si>
    <t>(8)出勤簿、タイムカードの管理について</t>
  </si>
  <si>
    <t>(11)検食を行っているか</t>
  </si>
  <si>
    <t>No.33</t>
  </si>
  <si>
    <t>１３ 福祉サービスの質の向上のための措置</t>
  </si>
  <si>
    <t>(9)時間外勤務等の超過手当について</t>
  </si>
  <si>
    <t>(12)保存食について</t>
  </si>
  <si>
    <t>【福祉サービスに関する苦情解決の仕組み】</t>
  </si>
  <si>
    <t>(10)年次有給休暇について</t>
  </si>
  <si>
    <t>(1)苦情解決に関する規程等の整備</t>
  </si>
  <si>
    <t>(11)労基法等の女性保護規定の適用状況</t>
  </si>
  <si>
    <t>No.34</t>
  </si>
  <si>
    <t>【業務の質の評価への取組み】</t>
  </si>
  <si>
    <t>(12)育児・介護休業法の適用状況</t>
    <phoneticPr fontId="4"/>
  </si>
  <si>
    <t>No.25</t>
  </si>
  <si>
    <t>(2)保育士等の自己評価について</t>
  </si>
  <si>
    <t>(13)高年齢者雇用安定法改正法の適用状況</t>
    <phoneticPr fontId="4"/>
  </si>
  <si>
    <t>(3)保育所としての自己評価について</t>
  </si>
  <si>
    <t>(14)退職共済制度への加入について</t>
  </si>
  <si>
    <t>(4)福祉サービス第三者評価を受審しているか</t>
  </si>
  <si>
    <t>目次に戻る</t>
  </si>
  <si>
    <t>③ 無資格者に「保育士」の名称を使用していないか。</t>
    <phoneticPr fontId="7"/>
  </si>
  <si>
    <t>④ 無資格者が補助的な業務を超えて保育に従事していないか。</t>
    <phoneticPr fontId="7"/>
  </si>
  <si>
    <t>保育所保育指針第3章1（2）ア</t>
    <rPh sb="0" eb="3">
      <t>ホイクショ</t>
    </rPh>
    <rPh sb="3" eb="5">
      <t>ホイク</t>
    </rPh>
    <rPh sb="5" eb="7">
      <t>シシン</t>
    </rPh>
    <rPh sb="7" eb="8">
      <t>ダイ</t>
    </rPh>
    <rPh sb="9" eb="10">
      <t>ショウ</t>
    </rPh>
    <phoneticPr fontId="4"/>
  </si>
  <si>
    <t>保育所保育指針第3章3(2)、4</t>
    <rPh sb="3" eb="5">
      <t>ホイク</t>
    </rPh>
    <rPh sb="5" eb="7">
      <t>シシン</t>
    </rPh>
    <rPh sb="7" eb="8">
      <t>ダイ</t>
    </rPh>
    <rPh sb="9" eb="10">
      <t>ショウ</t>
    </rPh>
    <phoneticPr fontId="7"/>
  </si>
  <si>
    <t>消防法施行規則第31条の6第3項</t>
    <rPh sb="0" eb="3">
      <t>ショウボウホウ</t>
    </rPh>
    <rPh sb="3" eb="5">
      <t>セコウ</t>
    </rPh>
    <rPh sb="5" eb="7">
      <t>キソク</t>
    </rPh>
    <rPh sb="7" eb="8">
      <t>ダイ</t>
    </rPh>
    <rPh sb="10" eb="11">
      <t>ジョウ</t>
    </rPh>
    <rPh sb="13" eb="14">
      <t>ダイ</t>
    </rPh>
    <rPh sb="15" eb="16">
      <t>コウ</t>
    </rPh>
    <phoneticPr fontId="4"/>
  </si>
  <si>
    <t>保育所保育指針第3章4</t>
    <rPh sb="0" eb="3">
      <t>ホイクショ</t>
    </rPh>
    <rPh sb="3" eb="5">
      <t>ホイク</t>
    </rPh>
    <rPh sb="5" eb="7">
      <t>シシン</t>
    </rPh>
    <rPh sb="7" eb="8">
      <t>ダイ</t>
    </rPh>
    <rPh sb="9" eb="10">
      <t>ショウ</t>
    </rPh>
    <phoneticPr fontId="4"/>
  </si>
  <si>
    <t>保育所は、保育の質の向上を図るため、保育の計画の展開や保育士等の自己評価を踏まえ、当該保育所の保育の内容等について、自ら評価を行い、その結果を公表するよう努めなければならない。　(保育所保育指針第1章3(4)イ(ｱ）)</t>
    <rPh sb="90" eb="92">
      <t>ホイク</t>
    </rPh>
    <rPh sb="92" eb="93">
      <t>ショ</t>
    </rPh>
    <rPh sb="93" eb="95">
      <t>ホイク</t>
    </rPh>
    <phoneticPr fontId="7"/>
  </si>
  <si>
    <t>太枠外の基本部分について（各市町村にて確認）</t>
    <rPh sb="0" eb="2">
      <t>フトワク</t>
    </rPh>
    <rPh sb="2" eb="3">
      <t>ガイ</t>
    </rPh>
    <rPh sb="4" eb="6">
      <t>キホン</t>
    </rPh>
    <rPh sb="6" eb="8">
      <t>ブブン</t>
    </rPh>
    <rPh sb="13" eb="14">
      <t>カク</t>
    </rPh>
    <rPh sb="14" eb="17">
      <t>シチョウソン</t>
    </rPh>
    <rPh sb="19" eb="21">
      <t>カクニン</t>
    </rPh>
    <phoneticPr fontId="4"/>
  </si>
  <si>
    <t>「社会福祉施設における衛生管理について」別添Ⅲ衛生管理体制　1衛生管理体制の確立(9)(平成9年3月31日　社援施第65号)</t>
    <rPh sb="1" eb="3">
      <t>シャカイ</t>
    </rPh>
    <rPh sb="3" eb="5">
      <t>フクシ</t>
    </rPh>
    <rPh sb="5" eb="7">
      <t>シセツ</t>
    </rPh>
    <rPh sb="11" eb="13">
      <t>エイセイ</t>
    </rPh>
    <rPh sb="13" eb="15">
      <t>カンリ</t>
    </rPh>
    <rPh sb="20" eb="22">
      <t>ベッテン</t>
    </rPh>
    <rPh sb="23" eb="25">
      <t>エイセイ</t>
    </rPh>
    <rPh sb="25" eb="27">
      <t>カンリ</t>
    </rPh>
    <rPh sb="27" eb="29">
      <t>タイセイ</t>
    </rPh>
    <rPh sb="31" eb="33">
      <t>エイセイ</t>
    </rPh>
    <rPh sb="33" eb="35">
      <t>カンリ</t>
    </rPh>
    <rPh sb="35" eb="37">
      <t>タイセイ</t>
    </rPh>
    <rPh sb="38" eb="40">
      <t>カクリツ</t>
    </rPh>
    <rPh sb="44" eb="46">
      <t>ヘイセイ</t>
    </rPh>
    <rPh sb="47" eb="48">
      <t>ネン</t>
    </rPh>
    <rPh sb="49" eb="50">
      <t>ガツ</t>
    </rPh>
    <rPh sb="52" eb="53">
      <t>ニチ</t>
    </rPh>
    <rPh sb="54" eb="55">
      <t>シャ</t>
    </rPh>
    <rPh sb="55" eb="56">
      <t>エン</t>
    </rPh>
    <rPh sb="56" eb="57">
      <t>シ</t>
    </rPh>
    <rPh sb="57" eb="58">
      <t>ダイ</t>
    </rPh>
    <rPh sb="60" eb="61">
      <t>ゴウ</t>
    </rPh>
    <phoneticPr fontId="4"/>
  </si>
  <si>
    <t>全保育士労働時間</t>
    <rPh sb="0" eb="1">
      <t>ゼン</t>
    </rPh>
    <rPh sb="1" eb="4">
      <t>ホイクシ</t>
    </rPh>
    <rPh sb="4" eb="6">
      <t>ロウドウ</t>
    </rPh>
    <rPh sb="5" eb="6">
      <t>ドウ</t>
    </rPh>
    <rPh sb="6" eb="8">
      <t>ジカン</t>
    </rPh>
    <phoneticPr fontId="4"/>
  </si>
  <si>
    <t>・大量調理施設衛生管理マニュアル(H9.3.24付け衛食第85号別添)</t>
    <rPh sb="1" eb="3">
      <t>タイリョウ</t>
    </rPh>
    <rPh sb="3" eb="5">
      <t>チョウリ</t>
    </rPh>
    <rPh sb="5" eb="7">
      <t>シセツ</t>
    </rPh>
    <rPh sb="7" eb="9">
      <t>エイセイ</t>
    </rPh>
    <rPh sb="9" eb="11">
      <t>カンリ</t>
    </rPh>
    <rPh sb="24" eb="25">
      <t>ヅ</t>
    </rPh>
    <rPh sb="26" eb="27">
      <t>マモル</t>
    </rPh>
    <rPh sb="27" eb="28">
      <t>ショク</t>
    </rPh>
    <rPh sb="28" eb="29">
      <t>ダイ</t>
    </rPh>
    <rPh sb="31" eb="32">
      <t>ゴウ</t>
    </rPh>
    <rPh sb="32" eb="34">
      <t>ベッテン</t>
    </rPh>
    <phoneticPr fontId="4"/>
  </si>
  <si>
    <t>・学校給食衛生管理基準(H21.4.1 文部科学省告示第64号)</t>
    <rPh sb="1" eb="3">
      <t>ガッコウ</t>
    </rPh>
    <rPh sb="3" eb="5">
      <t>キュウショク</t>
    </rPh>
    <rPh sb="5" eb="7">
      <t>エイセイ</t>
    </rPh>
    <rPh sb="7" eb="9">
      <t>カンリ</t>
    </rPh>
    <rPh sb="9" eb="11">
      <t>キジュン</t>
    </rPh>
    <rPh sb="20" eb="22">
      <t>モンブ</t>
    </rPh>
    <rPh sb="22" eb="25">
      <t>カガクショウ</t>
    </rPh>
    <rPh sb="25" eb="27">
      <t>コクジ</t>
    </rPh>
    <rPh sb="27" eb="28">
      <t>ダイ</t>
    </rPh>
    <rPh sb="30" eb="31">
      <t>ゴウ</t>
    </rPh>
    <phoneticPr fontId="4"/>
  </si>
  <si>
    <t>◯保育所保育指針解説　第3章1(3)⑨
　⑨ 乳幼児突然死症候群（SIDS）
　乳幼児突然死症候群（SIDS：Sudden Infant Death Syndrome）は、何の予兆や既往歴もないまま乳幼児が死に至る、原因の分からない病気で、窒息などの事故とは異なる。日本での発症頻度はおよそ出生6,000 人から7,000 人に１人と推定され、生後２か月から６か月に多く、稀には１歳以上で発症することがある。
　SIDS は、うつぶせ、仰向けのどちらでも発症するが、寝かせる際にうつぶせに寝かせた時の方がSIDS の発生率が高いということが研究者の調査から分かっており、園児の顔が見える仰向けに寝かせることが重要である。また、睡眠時に園児を一人にしないこと、寝かせ方に配慮を行うこと、安全な睡眠環境を整えることは、窒息事故を未然に防ぐことにつながるものである。
　人工乳（粉ミルク）がSIDS を引き起こすわけではないが、母乳で育てられている赤ちゃんの方がSIDS の発症率が低いということが研究者の調査から分かっている。喜んで母乳を飲み、体重が順調に増えているなら、できるだけ母乳を与えることが望ましい。
また、たばこは、SIDS 発症の大きな危険因子であり、妊婦や乳児の近くでの喫煙は不適切である。これには身近な人の理解も大切であり、日頃から喫煙者に協力を求めることが大切である。
　入所の際には、こうしたSIDS に関する情報を保護者に提供することが求められる。</t>
    <rPh sb="1" eb="4">
      <t>ホイクジョ</t>
    </rPh>
    <rPh sb="4" eb="6">
      <t>ホイク</t>
    </rPh>
    <rPh sb="6" eb="8">
      <t>シシン</t>
    </rPh>
    <rPh sb="8" eb="10">
      <t>カイセツ</t>
    </rPh>
    <rPh sb="11" eb="12">
      <t>ダイ</t>
    </rPh>
    <rPh sb="13" eb="14">
      <t>ショウ</t>
    </rPh>
    <rPh sb="595" eb="596">
      <t>ショ</t>
    </rPh>
    <phoneticPr fontId="4"/>
  </si>
  <si>
    <t>(喫煙をする際の配慮義務等)　</t>
    <rPh sb="1" eb="3">
      <t>キツエン</t>
    </rPh>
    <rPh sb="6" eb="7">
      <t>サイ</t>
    </rPh>
    <rPh sb="8" eb="10">
      <t>ハイリョ</t>
    </rPh>
    <rPh sb="10" eb="12">
      <t>ギム</t>
    </rPh>
    <rPh sb="12" eb="13">
      <t>トウ</t>
    </rPh>
    <phoneticPr fontId="4"/>
  </si>
  <si>
    <t>(定義)</t>
    <rPh sb="1" eb="3">
      <t>テイギ</t>
    </rPh>
    <phoneticPr fontId="4"/>
  </si>
  <si>
    <t>・</t>
    <phoneticPr fontId="4"/>
  </si>
  <si>
    <t>健康増進法第28条第4号、第5号イ、第13号</t>
    <rPh sb="0" eb="2">
      <t>ケンコウ</t>
    </rPh>
    <rPh sb="2" eb="5">
      <t>ゾウシンホウ</t>
    </rPh>
    <rPh sb="5" eb="6">
      <t>ダイ</t>
    </rPh>
    <rPh sb="8" eb="9">
      <t>ジョウ</t>
    </rPh>
    <rPh sb="9" eb="10">
      <t>ダイ</t>
    </rPh>
    <rPh sb="11" eb="12">
      <t>ゴウ</t>
    </rPh>
    <rPh sb="13" eb="14">
      <t>ダイ</t>
    </rPh>
    <rPh sb="15" eb="16">
      <t>ゴウ</t>
    </rPh>
    <rPh sb="18" eb="19">
      <t>ダイ</t>
    </rPh>
    <rPh sb="21" eb="22">
      <t>ゴウ</t>
    </rPh>
    <phoneticPr fontId="4"/>
  </si>
  <si>
    <t>(特定施設等における喫煙の禁止等)</t>
    <rPh sb="1" eb="3">
      <t>トクテイ</t>
    </rPh>
    <rPh sb="3" eb="5">
      <t>シセツ</t>
    </rPh>
    <rPh sb="5" eb="6">
      <t>トウ</t>
    </rPh>
    <rPh sb="10" eb="12">
      <t>キツエン</t>
    </rPh>
    <rPh sb="13" eb="15">
      <t>キンシ</t>
    </rPh>
    <rPh sb="15" eb="16">
      <t>トウ</t>
    </rPh>
    <phoneticPr fontId="4"/>
  </si>
  <si>
    <t>(特定施設等の管理権原者等の責務)</t>
    <rPh sb="1" eb="3">
      <t>トクテイ</t>
    </rPh>
    <rPh sb="3" eb="5">
      <t>シセツ</t>
    </rPh>
    <rPh sb="5" eb="6">
      <t>トウ</t>
    </rPh>
    <rPh sb="7" eb="9">
      <t>カンリ</t>
    </rPh>
    <rPh sb="9" eb="12">
      <t>ケンゲンシャ</t>
    </rPh>
    <rPh sb="12" eb="13">
      <t>トウ</t>
    </rPh>
    <rPh sb="14" eb="16">
      <t>セキム</t>
    </rPh>
    <phoneticPr fontId="4"/>
  </si>
  <si>
    <t>(期案)1年間を数ヶ月単位に分けて期毎の生活を見通して立てる指導案</t>
  </si>
  <si>
    <t>幼稚園教諭の免許状を有する者が満3歳以上の幼児の保育に従事する場合。</t>
    <rPh sb="0" eb="3">
      <t>ヨウチエン</t>
    </rPh>
    <rPh sb="3" eb="5">
      <t>キョウユ</t>
    </rPh>
    <rPh sb="6" eb="9">
      <t>メンキョジョウ</t>
    </rPh>
    <rPh sb="10" eb="11">
      <t>ユウ</t>
    </rPh>
    <rPh sb="13" eb="14">
      <t>モノ</t>
    </rPh>
    <rPh sb="15" eb="16">
      <t>マン</t>
    </rPh>
    <rPh sb="17" eb="18">
      <t>サイ</t>
    </rPh>
    <rPh sb="18" eb="20">
      <t>イジョウ</t>
    </rPh>
    <rPh sb="21" eb="23">
      <t>ヨウジ</t>
    </rPh>
    <rPh sb="24" eb="26">
      <t>ホイク</t>
    </rPh>
    <rPh sb="27" eb="29">
      <t>ジュウジ</t>
    </rPh>
    <rPh sb="31" eb="33">
      <t>バアイ</t>
    </rPh>
    <phoneticPr fontId="4"/>
  </si>
  <si>
    <t>(参考)</t>
    <rPh sb="1" eb="3">
      <t>サンコウ</t>
    </rPh>
    <phoneticPr fontId="4"/>
  </si>
  <si>
    <t>「児童福祉施設における衛生管理の改善充実及び食中毒発生の予防について」（H9.6.30 児企第16号）</t>
    <rPh sb="1" eb="3">
      <t>ジドウ</t>
    </rPh>
    <rPh sb="3" eb="5">
      <t>フクシ</t>
    </rPh>
    <rPh sb="5" eb="7">
      <t>シセツ</t>
    </rPh>
    <rPh sb="11" eb="13">
      <t>エイセイ</t>
    </rPh>
    <rPh sb="13" eb="15">
      <t>カンリ</t>
    </rPh>
    <rPh sb="16" eb="18">
      <t>カイゼン</t>
    </rPh>
    <rPh sb="18" eb="20">
      <t>ジュウジツ</t>
    </rPh>
    <rPh sb="20" eb="21">
      <t>オヨ</t>
    </rPh>
    <rPh sb="22" eb="25">
      <t>ショクチュウドク</t>
    </rPh>
    <rPh sb="25" eb="27">
      <t>ハッセイ</t>
    </rPh>
    <rPh sb="28" eb="30">
      <t>ヨボウ</t>
    </rPh>
    <rPh sb="44" eb="45">
      <t>ジ</t>
    </rPh>
    <rPh sb="45" eb="46">
      <t>キ</t>
    </rPh>
    <rPh sb="46" eb="47">
      <t>ダイ</t>
    </rPh>
    <rPh sb="49" eb="50">
      <t>ゴウ</t>
    </rPh>
    <phoneticPr fontId="4"/>
  </si>
  <si>
    <t>(組織内での研修成果の活用)</t>
    <rPh sb="1" eb="4">
      <t>ソシキナイ</t>
    </rPh>
    <rPh sb="6" eb="8">
      <t>ケンシュウ</t>
    </rPh>
    <rPh sb="8" eb="10">
      <t>セイカ</t>
    </rPh>
    <rPh sb="11" eb="13">
      <t>カツヨウ</t>
    </rPh>
    <phoneticPr fontId="4"/>
  </si>
  <si>
    <t>・</t>
    <phoneticPr fontId="4"/>
  </si>
  <si>
    <t>保育所保育指針第5章1（1）</t>
    <rPh sb="0" eb="3">
      <t>ホイクジョ</t>
    </rPh>
    <rPh sb="3" eb="5">
      <t>ホイク</t>
    </rPh>
    <rPh sb="5" eb="7">
      <t>シシン</t>
    </rPh>
    <rPh sb="7" eb="8">
      <t>ダイ</t>
    </rPh>
    <rPh sb="9" eb="10">
      <t>ショウ</t>
    </rPh>
    <phoneticPr fontId="4"/>
  </si>
  <si>
    <t>※分園を設置している園は分園の職員を含む人数で計算し、②に手入力すること。
保育士及び保育士カウント職員(子育て支援員は除く)を基準配置保育士数(基本部分)の合計で除して計算。(右計算式参照)</t>
    <rPh sb="1" eb="3">
      <t>ブンエン</t>
    </rPh>
    <rPh sb="4" eb="6">
      <t>セッチ</t>
    </rPh>
    <rPh sb="10" eb="11">
      <t>エン</t>
    </rPh>
    <rPh sb="12" eb="14">
      <t>ブンエン</t>
    </rPh>
    <rPh sb="15" eb="17">
      <t>ショクイン</t>
    </rPh>
    <rPh sb="18" eb="19">
      <t>フク</t>
    </rPh>
    <rPh sb="20" eb="22">
      <t>ニンズウ</t>
    </rPh>
    <rPh sb="23" eb="25">
      <t>ケイサン</t>
    </rPh>
    <rPh sb="29" eb="32">
      <t>テニュウリョク</t>
    </rPh>
    <rPh sb="38" eb="41">
      <t>ホイクシ</t>
    </rPh>
    <rPh sb="41" eb="42">
      <t>オヨ</t>
    </rPh>
    <rPh sb="43" eb="46">
      <t>ホイクシ</t>
    </rPh>
    <rPh sb="50" eb="52">
      <t>ショクイン</t>
    </rPh>
    <rPh sb="53" eb="55">
      <t>コソダ</t>
    </rPh>
    <rPh sb="56" eb="58">
      <t>シエン</t>
    </rPh>
    <rPh sb="58" eb="59">
      <t>イン</t>
    </rPh>
    <rPh sb="60" eb="61">
      <t>ノゾ</t>
    </rPh>
    <rPh sb="64" eb="66">
      <t>キジュン</t>
    </rPh>
    <rPh sb="66" eb="68">
      <t>ハイチ</t>
    </rPh>
    <rPh sb="68" eb="71">
      <t>ホイクシ</t>
    </rPh>
    <rPh sb="71" eb="72">
      <t>スウ</t>
    </rPh>
    <rPh sb="73" eb="75">
      <t>キホン</t>
    </rPh>
    <rPh sb="75" eb="77">
      <t>ブブン</t>
    </rPh>
    <rPh sb="79" eb="81">
      <t>ゴウケイ</t>
    </rPh>
    <rPh sb="82" eb="83">
      <t>ジョ</t>
    </rPh>
    <rPh sb="85" eb="87">
      <t>ケイサン</t>
    </rPh>
    <rPh sb="89" eb="90">
      <t>ミギ</t>
    </rPh>
    <rPh sb="90" eb="93">
      <t>ケイサンシキ</t>
    </rPh>
    <rPh sb="93" eb="95">
      <t>サンショウ</t>
    </rPh>
    <phoneticPr fontId="4"/>
  </si>
  <si>
    <t>小学校教諭の普通免許状を有する者が保育士とともに満3歳以上満5歳に満たない幼児の保育に従事する場合又は満5歳以上の幼児の保育に従事する場合。</t>
    <rPh sb="0" eb="3">
      <t>ショウガッコウ</t>
    </rPh>
    <rPh sb="3" eb="5">
      <t>キョウユ</t>
    </rPh>
    <rPh sb="6" eb="8">
      <t>フツウ</t>
    </rPh>
    <rPh sb="8" eb="11">
      <t>メンキョジョウ</t>
    </rPh>
    <rPh sb="12" eb="13">
      <t>ユウ</t>
    </rPh>
    <rPh sb="15" eb="16">
      <t>モノ</t>
    </rPh>
    <rPh sb="17" eb="20">
      <t>ホイクシ</t>
    </rPh>
    <rPh sb="24" eb="25">
      <t>マン</t>
    </rPh>
    <rPh sb="26" eb="27">
      <t>サイ</t>
    </rPh>
    <rPh sb="27" eb="29">
      <t>イジョウ</t>
    </rPh>
    <rPh sb="29" eb="30">
      <t>マン</t>
    </rPh>
    <rPh sb="31" eb="32">
      <t>サイ</t>
    </rPh>
    <rPh sb="33" eb="34">
      <t>ミ</t>
    </rPh>
    <rPh sb="37" eb="39">
      <t>ヨウジ</t>
    </rPh>
    <rPh sb="40" eb="42">
      <t>ホイク</t>
    </rPh>
    <rPh sb="43" eb="45">
      <t>ジュウジ</t>
    </rPh>
    <rPh sb="47" eb="49">
      <t>バアイ</t>
    </rPh>
    <rPh sb="49" eb="50">
      <t>マタ</t>
    </rPh>
    <rPh sb="51" eb="52">
      <t>マン</t>
    </rPh>
    <rPh sb="53" eb="54">
      <t>サイ</t>
    </rPh>
    <rPh sb="54" eb="56">
      <t>イジョウ</t>
    </rPh>
    <rPh sb="57" eb="59">
      <t>ヨウジ</t>
    </rPh>
    <rPh sb="60" eb="62">
      <t>ホイク</t>
    </rPh>
    <rPh sb="63" eb="65">
      <t>ジュウジ</t>
    </rPh>
    <rPh sb="67" eb="69">
      <t>バアイ</t>
    </rPh>
    <phoneticPr fontId="4"/>
  </si>
  <si>
    <t>基準配置保育士数</t>
    <rPh sb="0" eb="2">
      <t>キジュン</t>
    </rPh>
    <rPh sb="2" eb="4">
      <t>ハイチ</t>
    </rPh>
    <rPh sb="4" eb="7">
      <t>ホイクシ</t>
    </rPh>
    <rPh sb="7" eb="8">
      <t>スウ</t>
    </rPh>
    <phoneticPr fontId="4"/>
  </si>
  <si>
    <t>実配置保育士数</t>
    <rPh sb="0" eb="1">
      <t>ジツ</t>
    </rPh>
    <rPh sb="1" eb="3">
      <t>ハイチ</t>
    </rPh>
    <rPh sb="3" eb="6">
      <t>ホイクシ</t>
    </rPh>
    <rPh sb="6" eb="7">
      <t>ゲンスウ</t>
    </rPh>
    <phoneticPr fontId="7"/>
  </si>
  <si>
    <t>保育士等</t>
    <rPh sb="0" eb="3">
      <t>ホイクシ</t>
    </rPh>
    <rPh sb="3" eb="4">
      <t>トウ</t>
    </rPh>
    <phoneticPr fontId="7"/>
  </si>
  <si>
    <t>閉所</t>
    <rPh sb="0" eb="2">
      <t>ヘイショ</t>
    </rPh>
    <phoneticPr fontId="7"/>
  </si>
  <si>
    <t>養護教諭、子育て支援員等)を再掲すること。</t>
    <rPh sb="0" eb="2">
      <t>ヨウゴ</t>
    </rPh>
    <rPh sb="2" eb="4">
      <t>キョウユ</t>
    </rPh>
    <rPh sb="5" eb="7">
      <t>コソダ</t>
    </rPh>
    <rPh sb="8" eb="11">
      <t>シエンイン</t>
    </rPh>
    <rPh sb="11" eb="12">
      <t>トウ</t>
    </rPh>
    <rPh sb="14" eb="16">
      <t>サイケイ</t>
    </rPh>
    <phoneticPr fontId="4"/>
  </si>
  <si>
    <t>実配置保育士数欄の(　)には、みなし保育士(看護師、幼稚園教諭、小学校教諭、</t>
    <rPh sb="0" eb="1">
      <t>ジツ</t>
    </rPh>
    <rPh sb="1" eb="3">
      <t>ハイチ</t>
    </rPh>
    <rPh sb="3" eb="6">
      <t>ホイクシ</t>
    </rPh>
    <rPh sb="6" eb="7">
      <t>スウ</t>
    </rPh>
    <rPh sb="7" eb="8">
      <t>ラン</t>
    </rPh>
    <rPh sb="18" eb="21">
      <t>ホイクシ</t>
    </rPh>
    <rPh sb="22" eb="25">
      <t>カンゴシ</t>
    </rPh>
    <rPh sb="26" eb="29">
      <t>ヨウチエン</t>
    </rPh>
    <rPh sb="29" eb="31">
      <t>キョウユ</t>
    </rPh>
    <rPh sb="32" eb="35">
      <t>ショウガッコウ</t>
    </rPh>
    <rPh sb="35" eb="37">
      <t>キョウユ</t>
    </rPh>
    <phoneticPr fontId="4"/>
  </si>
  <si>
    <r>
      <rPr>
        <b/>
        <sz val="14"/>
        <color theme="1"/>
        <rFont val="ＭＳ Ｐゴシック"/>
        <family val="3"/>
        <charset val="128"/>
      </rPr>
      <t>目　次</t>
    </r>
    <r>
      <rPr>
        <sz val="10"/>
        <color theme="1"/>
        <rFont val="ＭＳ Ｐゴシック"/>
        <family val="3"/>
        <charset val="128"/>
      </rPr>
      <t>（各ページへリンク）</t>
    </r>
  </si>
  <si>
    <t>時間/週</t>
    <rPh sb="0" eb="2">
      <t>ジカン</t>
    </rPh>
    <rPh sb="3" eb="4">
      <t>シュウ</t>
    </rPh>
    <phoneticPr fontId="4"/>
  </si>
  <si>
    <t>労働時間/週</t>
    <rPh sb="0" eb="2">
      <t>ロウドウ</t>
    </rPh>
    <rPh sb="2" eb="4">
      <t>ジカン</t>
    </rPh>
    <rPh sb="5" eb="6">
      <t>シュウ</t>
    </rPh>
    <phoneticPr fontId="4"/>
  </si>
  <si>
    <t>(4)　(3)で過去２年間の入所率が各年度120%超過入所している場合、市町村</t>
    <rPh sb="8" eb="10">
      <t>カコ</t>
    </rPh>
    <rPh sb="11" eb="13">
      <t>ネンカン</t>
    </rPh>
    <rPh sb="14" eb="16">
      <t>ニュウショ</t>
    </rPh>
    <rPh sb="16" eb="17">
      <t>リツ</t>
    </rPh>
    <rPh sb="18" eb="21">
      <t>カクネンド</t>
    </rPh>
    <rPh sb="25" eb="27">
      <t>チョウカ</t>
    </rPh>
    <rPh sb="27" eb="29">
      <t>ニュウショ</t>
    </rPh>
    <rPh sb="33" eb="35">
      <t>バアイ</t>
    </rPh>
    <rPh sb="36" eb="39">
      <t>シチョウソン</t>
    </rPh>
    <phoneticPr fontId="4"/>
  </si>
  <si>
    <t>保育所保育指針第5章4（2）</t>
    <rPh sb="0" eb="3">
      <t>ホイクショ</t>
    </rPh>
    <rPh sb="3" eb="5">
      <t>ホイク</t>
    </rPh>
    <rPh sb="5" eb="7">
      <t>シシン</t>
    </rPh>
    <rPh sb="7" eb="8">
      <t>ダイ</t>
    </rPh>
    <rPh sb="9" eb="10">
      <t>ショウ</t>
    </rPh>
    <phoneticPr fontId="4"/>
  </si>
  <si>
    <t>健康増進法第27条第2項</t>
    <rPh sb="0" eb="2">
      <t>ケンコウ</t>
    </rPh>
    <rPh sb="2" eb="5">
      <t>ゾウシンホウ</t>
    </rPh>
    <rPh sb="5" eb="6">
      <t>ダイ</t>
    </rPh>
    <rPh sb="8" eb="9">
      <t>ジョウ</t>
    </rPh>
    <rPh sb="9" eb="10">
      <t>ダイ</t>
    </rPh>
    <rPh sb="11" eb="12">
      <t>コウ</t>
    </rPh>
    <phoneticPr fontId="4"/>
  </si>
  <si>
    <t>健康増進法第29条第1項第１号イ</t>
    <rPh sb="0" eb="2">
      <t>ケンコウ</t>
    </rPh>
    <rPh sb="2" eb="5">
      <t>ゾウシンホウ</t>
    </rPh>
    <rPh sb="5" eb="6">
      <t>ダイ</t>
    </rPh>
    <rPh sb="8" eb="9">
      <t>ジョウ</t>
    </rPh>
    <rPh sb="9" eb="10">
      <t>ダイ</t>
    </rPh>
    <rPh sb="11" eb="12">
      <t>コウ</t>
    </rPh>
    <rPh sb="12" eb="13">
      <t>ダイ</t>
    </rPh>
    <rPh sb="14" eb="15">
      <t>ゴウ</t>
    </rPh>
    <phoneticPr fontId="4"/>
  </si>
  <si>
    <r>
      <t>　学校、</t>
    </r>
    <r>
      <rPr>
        <b/>
        <sz val="9"/>
        <color theme="1"/>
        <rFont val="HGｺﾞｼｯｸM"/>
        <family val="3"/>
        <charset val="128"/>
      </rPr>
      <t>児童福祉施設</t>
    </r>
    <r>
      <rPr>
        <sz val="9"/>
        <color theme="1"/>
        <rFont val="HGｺﾞｼｯｸM"/>
        <family val="3"/>
        <charset val="128"/>
      </rPr>
      <t>、病院その他児童の福祉に業務上関係のある団体及び学校の教職員、</t>
    </r>
    <r>
      <rPr>
        <b/>
        <sz val="9"/>
        <color theme="1"/>
        <rFont val="HGｺﾞｼｯｸM"/>
        <family val="3"/>
        <charset val="128"/>
      </rPr>
      <t>児童福祉施設の職員</t>
    </r>
    <r>
      <rPr>
        <sz val="9"/>
        <color theme="1"/>
        <rFont val="HGｺﾞｼｯｸM"/>
        <family val="3"/>
        <charset val="128"/>
      </rPr>
      <t>、医師、保健師、弁護士その他児童の福祉に職務上関係のある者は、</t>
    </r>
    <r>
      <rPr>
        <b/>
        <sz val="9"/>
        <color theme="1"/>
        <rFont val="HGｺﾞｼｯｸM"/>
        <family val="3"/>
        <charset val="128"/>
      </rPr>
      <t>児童虐待を発見しやすい立場にあることを自覚し、児童虐待の早期発見に努めなければならない。</t>
    </r>
    <r>
      <rPr>
        <sz val="9"/>
        <color theme="1"/>
        <rFont val="HGｺﾞｼｯｸM"/>
        <family val="3"/>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第一項に規定する者は、正当な理由がなく、その職務に関して知り得た児童虐待を受けたと思われる児童に関する秘密を漏らしてはならない。
４　前項の規定その他の守秘義務に関する法律の規定は、第二項の規定による国及び地方公共団体の施策に協力するように努める義務の遵守を妨げるものとして解釈してはならない。
５　学校及び児童福祉施設は、児童及び保護者に対して、児童虐待の防止のための教育又は啓発に努めなければならない。</t>
    </r>
    <rPh sb="219" eb="220">
      <t>ダイ</t>
    </rPh>
    <rPh sb="220" eb="222">
      <t>イッコウ</t>
    </rPh>
    <rPh sb="223" eb="225">
      <t>キテイ</t>
    </rPh>
    <rPh sb="227" eb="228">
      <t>モノ</t>
    </rPh>
    <rPh sb="230" eb="232">
      <t>セイトウ</t>
    </rPh>
    <rPh sb="233" eb="235">
      <t>リユウ</t>
    </rPh>
    <rPh sb="241" eb="243">
      <t>ショクム</t>
    </rPh>
    <rPh sb="244" eb="245">
      <t>カン</t>
    </rPh>
    <rPh sb="247" eb="248">
      <t>シ</t>
    </rPh>
    <rPh sb="249" eb="250">
      <t>エ</t>
    </rPh>
    <rPh sb="251" eb="253">
      <t>ジドウ</t>
    </rPh>
    <rPh sb="253" eb="255">
      <t>ギャクタイ</t>
    </rPh>
    <rPh sb="256" eb="257">
      <t>ウ</t>
    </rPh>
    <rPh sb="260" eb="261">
      <t>オモ</t>
    </rPh>
    <rPh sb="264" eb="266">
      <t>ジドウ</t>
    </rPh>
    <rPh sb="267" eb="268">
      <t>カン</t>
    </rPh>
    <rPh sb="270" eb="272">
      <t>ヒミツ</t>
    </rPh>
    <rPh sb="273" eb="274">
      <t>モ</t>
    </rPh>
    <rPh sb="286" eb="288">
      <t>ゼンコウ</t>
    </rPh>
    <rPh sb="289" eb="291">
      <t>キテイ</t>
    </rPh>
    <rPh sb="293" eb="294">
      <t>ホカ</t>
    </rPh>
    <rPh sb="295" eb="297">
      <t>シュヒ</t>
    </rPh>
    <rPh sb="297" eb="299">
      <t>ギム</t>
    </rPh>
    <rPh sb="300" eb="301">
      <t>カン</t>
    </rPh>
    <rPh sb="303" eb="305">
      <t>ホウリツ</t>
    </rPh>
    <rPh sb="306" eb="308">
      <t>キテイ</t>
    </rPh>
    <rPh sb="310" eb="311">
      <t>ダイ</t>
    </rPh>
    <rPh sb="311" eb="312">
      <t>2</t>
    </rPh>
    <rPh sb="312" eb="313">
      <t>コウ</t>
    </rPh>
    <rPh sb="314" eb="316">
      <t>キテイ</t>
    </rPh>
    <rPh sb="319" eb="320">
      <t>クニ</t>
    </rPh>
    <rPh sb="320" eb="321">
      <t>オヨ</t>
    </rPh>
    <rPh sb="322" eb="324">
      <t>チホウ</t>
    </rPh>
    <rPh sb="324" eb="326">
      <t>コウキョウ</t>
    </rPh>
    <rPh sb="326" eb="328">
      <t>ダンタイ</t>
    </rPh>
    <rPh sb="329" eb="331">
      <t>セサク</t>
    </rPh>
    <rPh sb="332" eb="334">
      <t>キョウリョク</t>
    </rPh>
    <rPh sb="339" eb="340">
      <t>ツト</t>
    </rPh>
    <rPh sb="342" eb="344">
      <t>ギム</t>
    </rPh>
    <rPh sb="345" eb="347">
      <t>ジュンシュ</t>
    </rPh>
    <rPh sb="348" eb="349">
      <t>サマタ</t>
    </rPh>
    <rPh sb="356" eb="358">
      <t>カイシャク</t>
    </rPh>
    <rPh sb="369" eb="371">
      <t>ガッコウ</t>
    </rPh>
    <rPh sb="371" eb="372">
      <t>オヨ</t>
    </rPh>
    <rPh sb="373" eb="375">
      <t>ジドウ</t>
    </rPh>
    <rPh sb="375" eb="377">
      <t>フクシ</t>
    </rPh>
    <rPh sb="377" eb="379">
      <t>シセツ</t>
    </rPh>
    <rPh sb="381" eb="383">
      <t>ジドウ</t>
    </rPh>
    <rPh sb="383" eb="384">
      <t>オヨ</t>
    </rPh>
    <rPh sb="385" eb="388">
      <t>ホゴシャ</t>
    </rPh>
    <rPh sb="389" eb="390">
      <t>タイ</t>
    </rPh>
    <rPh sb="393" eb="395">
      <t>ジドウ</t>
    </rPh>
    <rPh sb="395" eb="397">
      <t>ギャクタイ</t>
    </rPh>
    <rPh sb="398" eb="400">
      <t>ボウシ</t>
    </rPh>
    <rPh sb="404" eb="406">
      <t>キョウイク</t>
    </rPh>
    <rPh sb="406" eb="407">
      <t>マタ</t>
    </rPh>
    <rPh sb="408" eb="410">
      <t>ケイハツ</t>
    </rPh>
    <rPh sb="411" eb="412">
      <t>ツト</t>
    </rPh>
    <phoneticPr fontId="7"/>
  </si>
  <si>
    <t>(社会福祉事業の経営者による苦情の解決）
・社会福祉法82条</t>
    <rPh sb="1" eb="3">
      <t>シャカイ</t>
    </rPh>
    <rPh sb="3" eb="5">
      <t>フクシ</t>
    </rPh>
    <rPh sb="5" eb="7">
      <t>ジギョウ</t>
    </rPh>
    <rPh sb="8" eb="11">
      <t>ケイエイシャ</t>
    </rPh>
    <rPh sb="14" eb="16">
      <t>クジョウ</t>
    </rPh>
    <rPh sb="17" eb="19">
      <t>カイケツ</t>
    </rPh>
    <rPh sb="22" eb="24">
      <t>シャカイ</t>
    </rPh>
    <rPh sb="24" eb="27">
      <t>フクシホウ</t>
    </rPh>
    <rPh sb="29" eb="30">
      <t>ジョウ</t>
    </rPh>
    <phoneticPr fontId="4"/>
  </si>
  <si>
    <t>「社会福祉事業の経営者による福祉サービスに関する苦情解決の仕組みの指針について」（平成12年6月7日児発第575号厚生省児童家庭局長他連名通知）</t>
    <rPh sb="41" eb="43">
      <t>ヘイセイ</t>
    </rPh>
    <rPh sb="45" eb="46">
      <t>ネン</t>
    </rPh>
    <rPh sb="47" eb="48">
      <t>ガツ</t>
    </rPh>
    <rPh sb="49" eb="50">
      <t>ニチ</t>
    </rPh>
    <rPh sb="50" eb="51">
      <t>コ</t>
    </rPh>
    <rPh sb="51" eb="52">
      <t>ハツ</t>
    </rPh>
    <rPh sb="52" eb="53">
      <t>ダイ</t>
    </rPh>
    <rPh sb="56" eb="57">
      <t>ゴウ</t>
    </rPh>
    <rPh sb="57" eb="60">
      <t>コウセイショウ</t>
    </rPh>
    <rPh sb="60" eb="62">
      <t>ジドウ</t>
    </rPh>
    <rPh sb="62" eb="64">
      <t>カテイ</t>
    </rPh>
    <rPh sb="64" eb="66">
      <t>キョクチョウ</t>
    </rPh>
    <rPh sb="66" eb="67">
      <t>ホカ</t>
    </rPh>
    <rPh sb="67" eb="69">
      <t>レンメイ</t>
    </rPh>
    <rPh sb="69" eb="71">
      <t>ツウチ</t>
    </rPh>
    <phoneticPr fontId="7"/>
  </si>
  <si>
    <t>選任の際に、運営協議会への諮問や利用者からの意見徴収</t>
    <rPh sb="0" eb="2">
      <t>センニン</t>
    </rPh>
    <rPh sb="3" eb="4">
      <t>サイ</t>
    </rPh>
    <rPh sb="6" eb="8">
      <t>ウンエイ</t>
    </rPh>
    <rPh sb="8" eb="11">
      <t>キョウギカイ</t>
    </rPh>
    <rPh sb="13" eb="15">
      <t>シモン</t>
    </rPh>
    <rPh sb="16" eb="19">
      <t>リヨウシャ</t>
    </rPh>
    <rPh sb="22" eb="24">
      <t>イケン</t>
    </rPh>
    <rPh sb="24" eb="26">
      <t>チョウシュウ</t>
    </rPh>
    <phoneticPr fontId="7"/>
  </si>
  <si>
    <t>※児童数については、１⑴の現員数と一致させること。</t>
    <rPh sb="1" eb="4">
      <t>ジドウスウ</t>
    </rPh>
    <rPh sb="13" eb="15">
      <t>ゲンイン</t>
    </rPh>
    <rPh sb="15" eb="16">
      <t>スウ</t>
    </rPh>
    <rPh sb="17" eb="19">
      <t>イッチ</t>
    </rPh>
    <phoneticPr fontId="4"/>
  </si>
  <si>
    <t>㎡</t>
    <phoneticPr fontId="4"/>
  </si>
  <si>
    <t>年度当初</t>
    <rPh sb="0" eb="2">
      <t>ネンド</t>
    </rPh>
    <rPh sb="2" eb="4">
      <t>トウショ</t>
    </rPh>
    <phoneticPr fontId="4"/>
  </si>
  <si>
    <t>年度当初</t>
    <rPh sb="0" eb="2">
      <t>ネンド</t>
    </rPh>
    <rPh sb="2" eb="4">
      <t>トウショ</t>
    </rPh>
    <phoneticPr fontId="4"/>
  </si>
  <si>
    <t>㎡</t>
    <phoneticPr fontId="4"/>
  </si>
  <si>
    <t>子育て支援員等</t>
    <rPh sb="0" eb="2">
      <t>コソダ</t>
    </rPh>
    <rPh sb="3" eb="6">
      <t>シエンイン</t>
    </rPh>
    <rPh sb="6" eb="7">
      <t>トウ</t>
    </rPh>
    <phoneticPr fontId="4"/>
  </si>
  <si>
    <t>(ｵ)</t>
    <phoneticPr fontId="4"/>
  </si>
  <si>
    <t>保育士Bの週労働時間数
(雇用契約による時間数）</t>
    <rPh sb="0" eb="3">
      <t>ホイクシ</t>
    </rPh>
    <rPh sb="5" eb="6">
      <t>シュウ</t>
    </rPh>
    <rPh sb="6" eb="8">
      <t>ロウドウ</t>
    </rPh>
    <rPh sb="8" eb="11">
      <t>ジカンスウ</t>
    </rPh>
    <rPh sb="13" eb="15">
      <t>コヨウ</t>
    </rPh>
    <rPh sb="15" eb="17">
      <t>ケイヤク</t>
    </rPh>
    <rPh sb="20" eb="23">
      <t>ジカンスウ</t>
    </rPh>
    <phoneticPr fontId="4"/>
  </si>
  <si>
    <t>クラス毎のBの労働時間</t>
    <rPh sb="3" eb="4">
      <t>ゴト</t>
    </rPh>
    <rPh sb="7" eb="9">
      <t>ロウドウ</t>
    </rPh>
    <rPh sb="9" eb="11">
      <t>ジカン</t>
    </rPh>
    <phoneticPr fontId="4"/>
  </si>
  <si>
    <t xml:space="preserve"> ②　委託費の栄養管理加算を受けているか。</t>
    <phoneticPr fontId="4"/>
  </si>
  <si>
    <t>開所時間</t>
    <rPh sb="0" eb="2">
      <t>カイショ</t>
    </rPh>
    <rPh sb="2" eb="4">
      <t>ジカン</t>
    </rPh>
    <phoneticPr fontId="4"/>
  </si>
  <si>
    <t>処遇改善Ⅰ</t>
    <rPh sb="0" eb="2">
      <t>ショグウ</t>
    </rPh>
    <rPh sb="2" eb="4">
      <t>カイゼン</t>
    </rPh>
    <phoneticPr fontId="7"/>
  </si>
  <si>
    <t>処遇改善Ⅱ</t>
    <rPh sb="0" eb="2">
      <t>ショグウ</t>
    </rPh>
    <rPh sb="2" eb="4">
      <t>カイゼン</t>
    </rPh>
    <phoneticPr fontId="7"/>
  </si>
  <si>
    <t>キ　前年度に受講させた主な外部研修を記入すること。</t>
    <rPh sb="19" eb="20">
      <t>ニュウ</t>
    </rPh>
    <phoneticPr fontId="4"/>
  </si>
  <si>
    <t>上記オが確認できる書類(振替簿等)を整理している。</t>
    <rPh sb="0" eb="2">
      <t>ジョウキ</t>
    </rPh>
    <rPh sb="4" eb="6">
      <t>カクニン</t>
    </rPh>
    <rPh sb="9" eb="11">
      <t>ショルイ</t>
    </rPh>
    <rPh sb="12" eb="15">
      <t>フリカエボ</t>
    </rPh>
    <rPh sb="15" eb="16">
      <t>トウ</t>
    </rPh>
    <rPh sb="18" eb="20">
      <t>セイリ</t>
    </rPh>
    <phoneticPr fontId="4"/>
  </si>
  <si>
    <t xml:space="preserve"> ② 契約内容は通知等に基づいた適切な内容となっているか。</t>
    <phoneticPr fontId="7"/>
  </si>
  <si>
    <t xml:space="preserve"> ④給食従業員の健康診断、検便が適切になされている</t>
    <rPh sb="2" eb="4">
      <t>キュウショク</t>
    </rPh>
    <rPh sb="4" eb="7">
      <t>ジュウギョウイン</t>
    </rPh>
    <rPh sb="8" eb="10">
      <t>ケンコウ</t>
    </rPh>
    <rPh sb="10" eb="12">
      <t>シンダン</t>
    </rPh>
    <rPh sb="13" eb="15">
      <t>ケンベン</t>
    </rPh>
    <rPh sb="16" eb="18">
      <t>テキセツ</t>
    </rPh>
    <phoneticPr fontId="7"/>
  </si>
  <si>
    <t xml:space="preserve"> ⑤給食の外部搬入を導入する場合には、特定教育・保育施設の運営に関する</t>
    <rPh sb="2" eb="4">
      <t>キュウショク</t>
    </rPh>
    <rPh sb="5" eb="7">
      <t>ガイブ</t>
    </rPh>
    <rPh sb="7" eb="9">
      <t>ハンニュウ</t>
    </rPh>
    <rPh sb="10" eb="12">
      <t>ドウニュウ</t>
    </rPh>
    <rPh sb="14" eb="16">
      <t>バアイ</t>
    </rPh>
    <rPh sb="19" eb="21">
      <t>トクテイ</t>
    </rPh>
    <rPh sb="21" eb="23">
      <t>キョウイク</t>
    </rPh>
    <rPh sb="24" eb="26">
      <t>ホイク</t>
    </rPh>
    <rPh sb="26" eb="28">
      <t>シセツ</t>
    </rPh>
    <rPh sb="29" eb="31">
      <t>ウンエイ</t>
    </rPh>
    <rPh sb="32" eb="33">
      <t>カン</t>
    </rPh>
    <phoneticPr fontId="4"/>
  </si>
  <si>
    <t>重要事項の一つとして運営規程（園則）に明記しているか。</t>
    <phoneticPr fontId="4"/>
  </si>
  <si>
    <t>おやつ</t>
    <phoneticPr fontId="4"/>
  </si>
  <si>
    <t>給食</t>
    <rPh sb="0" eb="2">
      <t>キュウショク</t>
    </rPh>
    <phoneticPr fontId="4"/>
  </si>
  <si>
    <t>入所者等からのサービスに係る苦情内容及び解決結果の定期的な公表については、保育サービスの利用者のみならず、一般に対しても、ホームページ及び広報誌等の活用などにより行うこと。
（定期的な公表は、苦情受け付けがなくても行うこと。）</t>
    <phoneticPr fontId="4"/>
  </si>
  <si>
    <t>・</t>
    <phoneticPr fontId="4"/>
  </si>
  <si>
    <t xml:space="preserve"> ①「 いる」場合、保育所の自己評価を公表しているか。</t>
    <rPh sb="7" eb="9">
      <t>バアイ</t>
    </rPh>
    <rPh sb="10" eb="12">
      <t>ホイク</t>
    </rPh>
    <rPh sb="12" eb="13">
      <t>ショ</t>
    </rPh>
    <rPh sb="14" eb="16">
      <t>ジコ</t>
    </rPh>
    <rPh sb="16" eb="18">
      <t>ヒョウカ</t>
    </rPh>
    <rPh sb="19" eb="21">
      <t>コウヒョウ</t>
    </rPh>
    <phoneticPr fontId="7"/>
  </si>
  <si>
    <t>保育室及び遊戯室</t>
    <rPh sb="0" eb="3">
      <t>ホイクシツ</t>
    </rPh>
    <rPh sb="3" eb="4">
      <t>オヨ</t>
    </rPh>
    <rPh sb="5" eb="8">
      <t>ユウギシツ</t>
    </rPh>
    <phoneticPr fontId="4"/>
  </si>
  <si>
    <t>⑵①A.基準配置保育士数</t>
    <phoneticPr fontId="4"/>
  </si>
  <si>
    <t>※⑵①A.基準配置保育士数</t>
    <phoneticPr fontId="4"/>
  </si>
  <si>
    <t>(ｶ)</t>
    <phoneticPr fontId="4"/>
  </si>
  <si>
    <t>〈いる場合〉</t>
    <rPh sb="3" eb="5">
      <t>バアイ</t>
    </rPh>
    <phoneticPr fontId="4"/>
  </si>
  <si>
    <t>　栄養士の雇用形態</t>
    <rPh sb="1" eb="4">
      <t>エイヨウシ</t>
    </rPh>
    <rPh sb="5" eb="7">
      <t>コヨウ</t>
    </rPh>
    <rPh sb="7" eb="9">
      <t>ケイタイ</t>
    </rPh>
    <phoneticPr fontId="4"/>
  </si>
  <si>
    <t>代替職員がいない場合はカウントしない</t>
    <phoneticPr fontId="4"/>
  </si>
  <si>
    <t>代替職員がいない場合はカウントしない。</t>
    <phoneticPr fontId="4"/>
  </si>
  <si>
    <t>(3)　過去２年間の利用定員の入所率について（中心園と分園の合算利用定員）</t>
    <rPh sb="4" eb="6">
      <t>カコ</t>
    </rPh>
    <rPh sb="7" eb="9">
      <t>ネンカン</t>
    </rPh>
    <rPh sb="10" eb="12">
      <t>リヨウ</t>
    </rPh>
    <rPh sb="12" eb="14">
      <t>テイイン</t>
    </rPh>
    <rPh sb="15" eb="17">
      <t>ニュウショ</t>
    </rPh>
    <rPh sb="17" eb="18">
      <t>リツ</t>
    </rPh>
    <rPh sb="23" eb="25">
      <t>チュウシン</t>
    </rPh>
    <rPh sb="25" eb="26">
      <t>エン</t>
    </rPh>
    <rPh sb="27" eb="29">
      <t>ブンエン</t>
    </rPh>
    <rPh sb="30" eb="32">
      <t>ガッサン</t>
    </rPh>
    <rPh sb="32" eb="34">
      <t>リヨウ</t>
    </rPh>
    <rPh sb="34" eb="36">
      <t>テイイン</t>
    </rPh>
    <phoneticPr fontId="4"/>
  </si>
  <si>
    <t>(ｲ)  療育支援加算又は障害児保育の対象児の状況</t>
    <rPh sb="5" eb="7">
      <t>リョウイク</t>
    </rPh>
    <rPh sb="7" eb="9">
      <t>シエン</t>
    </rPh>
    <rPh sb="9" eb="11">
      <t>カサン</t>
    </rPh>
    <rPh sb="11" eb="12">
      <t>マタ</t>
    </rPh>
    <rPh sb="13" eb="16">
      <t>ショウガイジ</t>
    </rPh>
    <rPh sb="16" eb="18">
      <t>ホイク</t>
    </rPh>
    <rPh sb="19" eb="22">
      <t>タイショウジ</t>
    </rPh>
    <rPh sb="23" eb="25">
      <t>ジョウキョウ</t>
    </rPh>
    <phoneticPr fontId="7"/>
  </si>
  <si>
    <t>障害児通所支援(児童発達支援・保育所等訪問支援)の利用児童はいるか。</t>
    <rPh sb="0" eb="2">
      <t>ショウガイ</t>
    </rPh>
    <rPh sb="2" eb="3">
      <t>ジ</t>
    </rPh>
    <rPh sb="3" eb="5">
      <t>ツウショ</t>
    </rPh>
    <rPh sb="5" eb="7">
      <t>シエン</t>
    </rPh>
    <rPh sb="8" eb="10">
      <t>ジドウ</t>
    </rPh>
    <rPh sb="10" eb="12">
      <t>ハッタツ</t>
    </rPh>
    <rPh sb="12" eb="14">
      <t>シエン</t>
    </rPh>
    <rPh sb="15" eb="19">
      <t>ホイクジョトウ</t>
    </rPh>
    <rPh sb="19" eb="21">
      <t>ホウモン</t>
    </rPh>
    <rPh sb="21" eb="23">
      <t>シエン</t>
    </rPh>
    <rPh sb="25" eb="27">
      <t>リヨウ</t>
    </rPh>
    <rPh sb="27" eb="29">
      <t>ジドウ</t>
    </rPh>
    <phoneticPr fontId="4"/>
  </si>
  <si>
    <t>(　　)人</t>
    <rPh sb="4" eb="5">
      <t>ニン</t>
    </rPh>
    <phoneticPr fontId="4"/>
  </si>
  <si>
    <t>食事開始時間</t>
    <rPh sb="0" eb="2">
      <t>ショクジ</t>
    </rPh>
    <rPh sb="2" eb="4">
      <t>カイシ</t>
    </rPh>
    <rPh sb="4" eb="6">
      <t>ジカン</t>
    </rPh>
    <phoneticPr fontId="7"/>
  </si>
  <si>
    <t>目次に戻る</t>
    <rPh sb="0" eb="2">
      <t>モクジ</t>
    </rPh>
    <rPh sb="3" eb="4">
      <t>モド</t>
    </rPh>
    <phoneticPr fontId="4"/>
  </si>
  <si>
    <t>階建て</t>
    <rPh sb="0" eb="2">
      <t>カイダ</t>
    </rPh>
    <phoneticPr fontId="4"/>
  </si>
  <si>
    <t>※1</t>
    <phoneticPr fontId="7"/>
  </si>
  <si>
    <t>　イ 転落事故防止設備はあるか。</t>
    <phoneticPr fontId="7"/>
  </si>
  <si>
    <t>　ア 常用の屋内階段、屋外階段のどちらかがあるか。</t>
    <phoneticPr fontId="7"/>
  </si>
  <si>
    <r>
      <t>　イ 避難用として、屋内避難階段又は特別避難階段に準じた屋内階段</t>
    </r>
    <r>
      <rPr>
        <sz val="8"/>
        <rFont val="ＭＳ Ｐ明朝"/>
        <family val="1"/>
        <charset val="128"/>
      </rPr>
      <t/>
    </r>
    <rPh sb="10" eb="12">
      <t>オクナイ</t>
    </rPh>
    <rPh sb="12" eb="14">
      <t>ヒナン</t>
    </rPh>
    <rPh sb="14" eb="16">
      <t>カイダン</t>
    </rPh>
    <rPh sb="16" eb="17">
      <t>マタ</t>
    </rPh>
    <phoneticPr fontId="7"/>
  </si>
  <si>
    <t>※2</t>
    <phoneticPr fontId="7"/>
  </si>
  <si>
    <t xml:space="preserve">建築基準法施行令第123条第1項、第3項（屋内避難階段、特別避難階段）
</t>
    <rPh sb="12" eb="13">
      <t>ジョウ</t>
    </rPh>
    <rPh sb="13" eb="14">
      <t>ダイ</t>
    </rPh>
    <rPh sb="15" eb="16">
      <t>コウ</t>
    </rPh>
    <rPh sb="17" eb="18">
      <t>ダイ</t>
    </rPh>
    <rPh sb="19" eb="20">
      <t>コウ</t>
    </rPh>
    <rPh sb="21" eb="23">
      <t>オクナイ</t>
    </rPh>
    <phoneticPr fontId="7"/>
  </si>
  <si>
    <t>れに準ずる設備、屋外階段のいずれかがあるか。</t>
    <phoneticPr fontId="4"/>
  </si>
  <si>
    <t>※3</t>
    <phoneticPr fontId="7"/>
  </si>
  <si>
    <t xml:space="preserve">建築基準法第2条第7号の2（準耐火構造）
</t>
    <rPh sb="7" eb="8">
      <t>ジョウ</t>
    </rPh>
    <rPh sb="8" eb="9">
      <t>ダイ</t>
    </rPh>
    <rPh sb="14" eb="15">
      <t>ジュン</t>
    </rPh>
    <rPh sb="15" eb="17">
      <t>タイカ</t>
    </rPh>
    <rPh sb="17" eb="19">
      <t>コウゾウ</t>
    </rPh>
    <phoneticPr fontId="7"/>
  </si>
  <si>
    <t xml:space="preserve">のどちらかがあるか。 </t>
    <phoneticPr fontId="4"/>
  </si>
  <si>
    <t>※4</t>
    <phoneticPr fontId="7"/>
  </si>
  <si>
    <t xml:space="preserve">建築基準法第2条第7号（耐火構造）
</t>
    <rPh sb="7" eb="8">
      <t>ジョウ</t>
    </rPh>
    <rPh sb="8" eb="9">
      <t>ダイ</t>
    </rPh>
    <rPh sb="12" eb="14">
      <t>タイカ</t>
    </rPh>
    <rPh sb="14" eb="16">
      <t>コウゾウ</t>
    </rPh>
    <phoneticPr fontId="7"/>
  </si>
  <si>
    <t>※5</t>
    <phoneticPr fontId="7"/>
  </si>
  <si>
    <t>段のいずれかがあるか。</t>
    <phoneticPr fontId="4"/>
  </si>
  <si>
    <t>　イ 避難用として、屋内避難階段又は特別避難階段に準じた屋内階</t>
    <rPh sb="10" eb="12">
      <t>オクナイ</t>
    </rPh>
    <rPh sb="12" eb="14">
      <t>ヒナン</t>
    </rPh>
    <rPh sb="14" eb="16">
      <t>カイダン</t>
    </rPh>
    <rPh sb="16" eb="17">
      <t>マタ</t>
    </rPh>
    <rPh sb="18" eb="20">
      <t>トクベツ</t>
    </rPh>
    <phoneticPr fontId="7"/>
  </si>
  <si>
    <t>た屋外階段のいずれかがあるか。</t>
    <phoneticPr fontId="4"/>
  </si>
  <si>
    <t>メートル以下であるか。</t>
    <rPh sb="5" eb="6">
      <t>シタ</t>
    </rPh>
    <phoneticPr fontId="4"/>
  </si>
  <si>
    <t>　イ 調理室にスプリンクラー設備その他これに類するもので自動式のもの</t>
    <rPh sb="14" eb="16">
      <t>セツビ</t>
    </rPh>
    <rPh sb="18" eb="19">
      <t>タ</t>
    </rPh>
    <rPh sb="22" eb="23">
      <t>ルイ</t>
    </rPh>
    <rPh sb="28" eb="31">
      <t>ジドウシキ</t>
    </rPh>
    <phoneticPr fontId="7"/>
  </si>
  <si>
    <t>が設置されているか。</t>
    <phoneticPr fontId="4"/>
  </si>
  <si>
    <t>　ウ 調理室に調理用器具の種類に応じて有効な自動消火装置が設けら</t>
    <rPh sb="7" eb="10">
      <t>チョウリヨウ</t>
    </rPh>
    <rPh sb="10" eb="12">
      <t>キグ</t>
    </rPh>
    <rPh sb="13" eb="15">
      <t>シュルイ</t>
    </rPh>
    <rPh sb="16" eb="17">
      <t>オウ</t>
    </rPh>
    <rPh sb="19" eb="21">
      <t>ユウコウ</t>
    </rPh>
    <rPh sb="22" eb="24">
      <t>ジドウ</t>
    </rPh>
    <rPh sb="24" eb="26">
      <t>ショウカ</t>
    </rPh>
    <rPh sb="26" eb="28">
      <t>ソウチ</t>
    </rPh>
    <rPh sb="29" eb="30">
      <t>モウ</t>
    </rPh>
    <phoneticPr fontId="7"/>
  </si>
  <si>
    <t>られ、かつ、延焼防止のため必要な措置が講じられているか。</t>
    <phoneticPr fontId="4"/>
  </si>
  <si>
    <t>　エ イ及びウのいずれも「いない」場合、調理室と調理室以外の部分が耐</t>
    <rPh sb="4" eb="5">
      <t>オヨ</t>
    </rPh>
    <rPh sb="17" eb="19">
      <t>バアイ</t>
    </rPh>
    <rPh sb="20" eb="23">
      <t>チョウリシツ</t>
    </rPh>
    <rPh sb="24" eb="27">
      <t>チョウリシツ</t>
    </rPh>
    <rPh sb="27" eb="29">
      <t>イガイ</t>
    </rPh>
    <rPh sb="30" eb="32">
      <t>ブブン</t>
    </rPh>
    <rPh sb="33" eb="34">
      <t>タイ</t>
    </rPh>
    <phoneticPr fontId="4"/>
  </si>
  <si>
    <t>※6</t>
    <phoneticPr fontId="4"/>
  </si>
  <si>
    <t>建築基準法施行令第112条第1項（特定防火設備）</t>
    <rPh sb="0" eb="2">
      <t>ケンチク</t>
    </rPh>
    <rPh sb="2" eb="5">
      <t>キジュンホウ</t>
    </rPh>
    <rPh sb="5" eb="8">
      <t>シコウレイ</t>
    </rPh>
    <rPh sb="8" eb="9">
      <t>ダイ</t>
    </rPh>
    <rPh sb="12" eb="13">
      <t>ジョウ</t>
    </rPh>
    <rPh sb="13" eb="14">
      <t>ダイ</t>
    </rPh>
    <rPh sb="15" eb="16">
      <t>コウ</t>
    </rPh>
    <rPh sb="17" eb="19">
      <t>トクテイ</t>
    </rPh>
    <rPh sb="19" eb="21">
      <t>ボウカ</t>
    </rPh>
    <rPh sb="21" eb="23">
      <t>セツビ</t>
    </rPh>
    <phoneticPr fontId="4"/>
  </si>
  <si>
    <t>るか。</t>
    <phoneticPr fontId="4"/>
  </si>
  <si>
    <t>　カ 非常警報器具又は非常警報設備及び消防機関へ火災を通報する</t>
    <phoneticPr fontId="7"/>
  </si>
  <si>
    <t>設備が設けられているか。</t>
    <rPh sb="3" eb="4">
      <t>モウ</t>
    </rPh>
    <phoneticPr fontId="7"/>
  </si>
  <si>
    <t>　キ カーテン、敷物、建具等で可燃性のものについては防炎処理が施さ</t>
    <phoneticPr fontId="7"/>
  </si>
  <si>
    <t>れているか。</t>
    <phoneticPr fontId="7"/>
  </si>
  <si>
    <t>【施設の構造】</t>
    <rPh sb="1" eb="3">
      <t>シセツ</t>
    </rPh>
    <rPh sb="4" eb="6">
      <t>コウゾウ</t>
    </rPh>
    <phoneticPr fontId="4"/>
  </si>
  <si>
    <t xml:space="preserve"> ⑤ 施設の階層は、</t>
    <rPh sb="3" eb="5">
      <t>シセツ</t>
    </rPh>
    <rPh sb="6" eb="8">
      <t>カイソウ</t>
    </rPh>
    <phoneticPr fontId="7"/>
  </si>
  <si>
    <t xml:space="preserve"> ⑥ 保育室等が２階以上に設けられているか。</t>
    <phoneticPr fontId="7"/>
  </si>
  <si>
    <r>
      <t xml:space="preserve"> ⑦ </t>
    </r>
    <r>
      <rPr>
        <u/>
        <sz val="10"/>
        <rFont val="HGｺﾞｼｯｸM"/>
        <family val="3"/>
        <charset val="128"/>
      </rPr>
      <t>２階以上</t>
    </r>
    <r>
      <rPr>
        <sz val="10"/>
        <rFont val="HGｺﾞｼｯｸM"/>
        <family val="3"/>
        <charset val="128"/>
      </rPr>
      <t>に保育室等がある場合（共通）</t>
    </r>
    <rPh sb="4" eb="5">
      <t>カイ</t>
    </rPh>
    <rPh sb="5" eb="7">
      <t>イジョウ</t>
    </rPh>
    <rPh sb="8" eb="11">
      <t>ホイクシツ</t>
    </rPh>
    <rPh sb="11" eb="12">
      <t>トウ</t>
    </rPh>
    <rPh sb="15" eb="17">
      <t>バアイ</t>
    </rPh>
    <rPh sb="18" eb="20">
      <t>キョウツウ</t>
    </rPh>
    <phoneticPr fontId="7"/>
  </si>
  <si>
    <r>
      <t xml:space="preserve"> ⑧ </t>
    </r>
    <r>
      <rPr>
        <u/>
        <sz val="10"/>
        <rFont val="HGｺﾞｼｯｸM"/>
        <family val="3"/>
        <charset val="128"/>
      </rPr>
      <t>２階</t>
    </r>
    <r>
      <rPr>
        <sz val="10"/>
        <rFont val="HGｺﾞｼｯｸM"/>
        <family val="3"/>
        <charset val="128"/>
      </rPr>
      <t>に保育室等がある場合</t>
    </r>
    <phoneticPr fontId="7"/>
  </si>
  <si>
    <t>－保育所運営No.２－</t>
    <rPh sb="1" eb="3">
      <t>ホイク</t>
    </rPh>
    <rPh sb="3" eb="4">
      <t>ジョ</t>
    </rPh>
    <rPh sb="4" eb="6">
      <t>ウンエイ</t>
    </rPh>
    <phoneticPr fontId="7"/>
  </si>
  <si>
    <t>保育事業課と利用定員等の見直しを調整しているか。</t>
    <rPh sb="0" eb="2">
      <t>ホイク</t>
    </rPh>
    <rPh sb="2" eb="4">
      <t>ジギョウ</t>
    </rPh>
    <rPh sb="4" eb="5">
      <t>カ</t>
    </rPh>
    <rPh sb="6" eb="8">
      <t>リヨウ</t>
    </rPh>
    <rPh sb="8" eb="10">
      <t>テイイン</t>
    </rPh>
    <rPh sb="10" eb="11">
      <t>トウ</t>
    </rPh>
    <rPh sb="12" eb="14">
      <t>ミナオ</t>
    </rPh>
    <rPh sb="16" eb="18">
      <t>チョウセイ</t>
    </rPh>
    <phoneticPr fontId="4"/>
  </si>
  <si>
    <t>・清掃業者名：</t>
    <rPh sb="1" eb="3">
      <t>セイソウ</t>
    </rPh>
    <rPh sb="3" eb="6">
      <t>ギョウシャメイ</t>
    </rPh>
    <phoneticPr fontId="4"/>
  </si>
  <si>
    <t>・検査の依頼先は受水槽の清掃業者と、</t>
    <rPh sb="1" eb="3">
      <t>ケンサ</t>
    </rPh>
    <rPh sb="4" eb="7">
      <t>イライサキ</t>
    </rPh>
    <rPh sb="8" eb="11">
      <t>ジュスイソウ</t>
    </rPh>
    <rPh sb="12" eb="14">
      <t>セイソウ</t>
    </rPh>
    <rPh sb="14" eb="16">
      <t>ギョウシャ</t>
    </rPh>
    <phoneticPr fontId="4"/>
  </si>
  <si>
    <t>依頼先：</t>
  </si>
  <si>
    <t>＜簡易専用水道の場合＞</t>
    <rPh sb="1" eb="3">
      <t>カンイ</t>
    </rPh>
    <rPh sb="3" eb="5">
      <t>センヨウ</t>
    </rPh>
    <rPh sb="5" eb="7">
      <t>スイドウ</t>
    </rPh>
    <rPh sb="8" eb="10">
      <t>バアイ</t>
    </rPh>
    <phoneticPr fontId="4"/>
  </si>
  <si>
    <t>「社会福祉施設における飲用井戸及び受水槽の衛生確保について」（平成8.7.19社援施第116号）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1" eb="33">
      <t>ヘイセイ</t>
    </rPh>
    <rPh sb="39" eb="40">
      <t>ヒラコソ</t>
    </rPh>
    <rPh sb="40" eb="41">
      <t>オン</t>
    </rPh>
    <rPh sb="41" eb="42">
      <t>セ</t>
    </rPh>
    <rPh sb="42" eb="43">
      <t>ダイ</t>
    </rPh>
    <rPh sb="46" eb="47">
      <t>ゴウ</t>
    </rPh>
    <phoneticPr fontId="7"/>
  </si>
  <si>
    <t>(簡易専用水道の管理）</t>
    <rPh sb="1" eb="3">
      <t>カンイ</t>
    </rPh>
    <rPh sb="3" eb="5">
      <t>センヨウ</t>
    </rPh>
    <rPh sb="5" eb="7">
      <t>スイドウ</t>
    </rPh>
    <rPh sb="8" eb="10">
      <t>カンリ</t>
    </rPh>
    <phoneticPr fontId="4"/>
  </si>
  <si>
    <t>水道法施行規則第55条</t>
    <rPh sb="0" eb="3">
      <t>スイドウホウ</t>
    </rPh>
    <rPh sb="3" eb="5">
      <t>セコウ</t>
    </rPh>
    <rPh sb="5" eb="7">
      <t>キソク</t>
    </rPh>
    <rPh sb="7" eb="8">
      <t>ダイ</t>
    </rPh>
    <rPh sb="10" eb="11">
      <t>ジョウ</t>
    </rPh>
    <phoneticPr fontId="4"/>
  </si>
  <si>
    <t>(小規模貯水槽水道の管理・検査）</t>
    <rPh sb="1" eb="4">
      <t>ショウキボ</t>
    </rPh>
    <rPh sb="4" eb="7">
      <t>チョスイソウ</t>
    </rPh>
    <rPh sb="7" eb="9">
      <t>スイドウ</t>
    </rPh>
    <rPh sb="10" eb="12">
      <t>カンリ</t>
    </rPh>
    <rPh sb="13" eb="15">
      <t>ケンサ</t>
    </rPh>
    <phoneticPr fontId="4"/>
  </si>
  <si>
    <t>飲用井戸等衛生対策要領の実施について（昭和62年1月29日衛水第12号）
要領４　２）①及び②</t>
    <rPh sb="12" eb="14">
      <t>ジッシ</t>
    </rPh>
    <rPh sb="19" eb="21">
      <t>ショウワ</t>
    </rPh>
    <rPh sb="23" eb="24">
      <t>ネン</t>
    </rPh>
    <rPh sb="25" eb="26">
      <t>ガツ</t>
    </rPh>
    <rPh sb="28" eb="29">
      <t>ニチ</t>
    </rPh>
    <rPh sb="29" eb="30">
      <t>マモル</t>
    </rPh>
    <rPh sb="30" eb="31">
      <t>ミズ</t>
    </rPh>
    <rPh sb="31" eb="32">
      <t>ダイ</t>
    </rPh>
    <rPh sb="34" eb="35">
      <t>ゴウ</t>
    </rPh>
    <rPh sb="37" eb="39">
      <t>ヨウリョウ</t>
    </rPh>
    <rPh sb="44" eb="45">
      <t>オヨ</t>
    </rPh>
    <phoneticPr fontId="4"/>
  </si>
  <si>
    <t>【根拠法令・通知等（印刷不要）】</t>
    <rPh sb="1" eb="3">
      <t>コンキョ</t>
    </rPh>
    <rPh sb="3" eb="5">
      <t>ホウレイ</t>
    </rPh>
    <rPh sb="6" eb="8">
      <t>ツウチ</t>
    </rPh>
    <rPh sb="8" eb="9">
      <t>トウ</t>
    </rPh>
    <rPh sb="10" eb="12">
      <t>インサツ</t>
    </rPh>
    <rPh sb="12" eb="14">
      <t>フヨウ</t>
    </rPh>
    <phoneticPr fontId="4"/>
  </si>
  <si>
    <t>水道法（昭和32年6月15日法律第178号）</t>
    <rPh sb="0" eb="3">
      <t>スイドウホウ</t>
    </rPh>
    <rPh sb="4" eb="6">
      <t>ショウワ</t>
    </rPh>
    <rPh sb="8" eb="9">
      <t>ネン</t>
    </rPh>
    <rPh sb="10" eb="11">
      <t>ガツ</t>
    </rPh>
    <rPh sb="13" eb="14">
      <t>ニチ</t>
    </rPh>
    <rPh sb="14" eb="16">
      <t>ホウリツ</t>
    </rPh>
    <rPh sb="16" eb="17">
      <t>ダイ</t>
    </rPh>
    <rPh sb="20" eb="21">
      <t>ゴウ</t>
    </rPh>
    <phoneticPr fontId="4"/>
  </si>
  <si>
    <t>第34条の２</t>
    <rPh sb="0" eb="1">
      <t>ダイ</t>
    </rPh>
    <rPh sb="3" eb="4">
      <t>ジョウ</t>
    </rPh>
    <phoneticPr fontId="4"/>
  </si>
  <si>
    <t xml:space="preserve">簡易専用水道の設置者は、厚生労働省令で定める基準に従い、その水道を管理しなければならない。
</t>
    <phoneticPr fontId="4"/>
  </si>
  <si>
    <t>第34条の２第２項</t>
    <rPh sb="0" eb="1">
      <t>ダイ</t>
    </rPh>
    <rPh sb="3" eb="4">
      <t>ジョウ</t>
    </rPh>
    <rPh sb="6" eb="7">
      <t>ダイ</t>
    </rPh>
    <rPh sb="8" eb="9">
      <t>コウ</t>
    </rPh>
    <phoneticPr fontId="4"/>
  </si>
  <si>
    <t>簡易専用水道の設置者は、当該簡易専用水道の管理について、厚生労働省令の定めるところにより、定期に、地方公共団体の機関又は厚生労働大臣の登録を受けた者の検査を受けなければならない。</t>
    <phoneticPr fontId="4"/>
  </si>
  <si>
    <t>水道法施行規則（昭和32年12月14日厚生省令第45号）</t>
    <rPh sb="0" eb="3">
      <t>スイドウホウ</t>
    </rPh>
    <rPh sb="3" eb="5">
      <t>セコウ</t>
    </rPh>
    <rPh sb="5" eb="7">
      <t>キソク</t>
    </rPh>
    <rPh sb="8" eb="10">
      <t>ショウワ</t>
    </rPh>
    <rPh sb="12" eb="13">
      <t>ネン</t>
    </rPh>
    <rPh sb="15" eb="16">
      <t>ガツ</t>
    </rPh>
    <rPh sb="18" eb="19">
      <t>ニチ</t>
    </rPh>
    <rPh sb="19" eb="23">
      <t>コウセイショウレイ</t>
    </rPh>
    <rPh sb="23" eb="24">
      <t>ダイ</t>
    </rPh>
    <rPh sb="26" eb="27">
      <t>ゴウ</t>
    </rPh>
    <phoneticPr fontId="4"/>
  </si>
  <si>
    <t>第４章　簡易専用水道</t>
    <rPh sb="0" eb="1">
      <t>ダイ</t>
    </rPh>
    <rPh sb="2" eb="3">
      <t>ショウ</t>
    </rPh>
    <rPh sb="4" eb="6">
      <t>カンイ</t>
    </rPh>
    <rPh sb="6" eb="8">
      <t>センヨウ</t>
    </rPh>
    <rPh sb="8" eb="10">
      <t>スイドウ</t>
    </rPh>
    <phoneticPr fontId="4"/>
  </si>
  <si>
    <t>(管理基準)　第55条</t>
    <rPh sb="1" eb="3">
      <t>カンリ</t>
    </rPh>
    <rPh sb="3" eb="5">
      <t>キジュン</t>
    </rPh>
    <rPh sb="7" eb="8">
      <t>ダイ</t>
    </rPh>
    <rPh sb="10" eb="11">
      <t>ジョウ</t>
    </rPh>
    <phoneticPr fontId="4"/>
  </si>
  <si>
    <t>法第34条の２第１項に規定する厚生労働省令で定める基準は、次に掲げるものとする。</t>
    <rPh sb="4" eb="5">
      <t>ジョウ</t>
    </rPh>
    <rPh sb="7" eb="8">
      <t>ダイ</t>
    </rPh>
    <phoneticPr fontId="4"/>
  </si>
  <si>
    <t>１　水槽の掃除を毎年一回以上定期に行うこと。
２　水槽の点検等有害物、汚水等によつて水が汚染されるのを防止するために必要な措置を講ずること。
３　給水栓における水の色、濁り、臭い、味その他の状態により供給する水に異常を認めたときは、
　水質基準に関する省令の表の上欄に掲げる事項のうち必要なものについて検査を行うこと。
４　供給する水が人の健康を害するおそれがあることを知つたときは、直ちに給水を停止し、かつ、
　その水を使用することが危険である旨を関係者に周知させる措置を講ずること。</t>
    <phoneticPr fontId="4"/>
  </si>
  <si>
    <t>(検査)　第56条</t>
    <rPh sb="1" eb="3">
      <t>ケンサ</t>
    </rPh>
    <rPh sb="5" eb="6">
      <t>ダイ</t>
    </rPh>
    <rPh sb="8" eb="9">
      <t>ジョウ</t>
    </rPh>
    <phoneticPr fontId="4"/>
  </si>
  <si>
    <t>法第34条の２第２項の規定による検査は、毎年一回以上定期に行うものとする。</t>
    <phoneticPr fontId="4"/>
  </si>
  <si>
    <t>２　検査の方法その他必要な事項については、厚生労働大臣が定めるところによるものとする。</t>
  </si>
  <si>
    <t>飲用井戸等衛生対策要領の実施について（昭和62年１月29日衛水第12号）</t>
    <rPh sb="0" eb="11">
      <t>インヨウイドトウエイセイタイサクヨウリョウ</t>
    </rPh>
    <rPh sb="12" eb="14">
      <t>ジッシ</t>
    </rPh>
    <rPh sb="19" eb="21">
      <t>ショウワ</t>
    </rPh>
    <rPh sb="23" eb="24">
      <t>ネン</t>
    </rPh>
    <rPh sb="25" eb="26">
      <t>ガツ</t>
    </rPh>
    <rPh sb="28" eb="29">
      <t>ニチ</t>
    </rPh>
    <rPh sb="29" eb="30">
      <t>マモル</t>
    </rPh>
    <rPh sb="30" eb="31">
      <t>ミズ</t>
    </rPh>
    <rPh sb="31" eb="32">
      <t>ダイ</t>
    </rPh>
    <rPh sb="34" eb="35">
      <t>ゴウ</t>
    </rPh>
    <phoneticPr fontId="4"/>
  </si>
  <si>
    <t>飲用井戸等衛生対策要領</t>
    <rPh sb="0" eb="11">
      <t>インヨウイドトウエイセイタイサクヨウリョウ</t>
    </rPh>
    <phoneticPr fontId="4"/>
  </si>
  <si>
    <t>４.　衛生確保対策</t>
    <rPh sb="3" eb="5">
      <t>エイセイ</t>
    </rPh>
    <rPh sb="5" eb="7">
      <t>カクホ</t>
    </rPh>
    <rPh sb="7" eb="9">
      <t>タイサク</t>
    </rPh>
    <phoneticPr fontId="4"/>
  </si>
  <si>
    <t>２)飲用井戸等の管理、水質検査等　</t>
    <rPh sb="2" eb="4">
      <t>インヨウ</t>
    </rPh>
    <rPh sb="4" eb="6">
      <t>イド</t>
    </rPh>
    <rPh sb="6" eb="7">
      <t>トウ</t>
    </rPh>
    <rPh sb="8" eb="10">
      <t>カンリ</t>
    </rPh>
    <rPh sb="11" eb="13">
      <t>スイシツ</t>
    </rPh>
    <rPh sb="13" eb="15">
      <t>ケンサ</t>
    </rPh>
    <rPh sb="15" eb="16">
      <t>トウ</t>
    </rPh>
    <phoneticPr fontId="4"/>
  </si>
  <si>
    <t xml:space="preserve">①飲用井戸等の管理
イ．設置者等は、一般飲用井戸及び業務用飲用井戸の構造（井筒、ケーシング、ポンプ、吸込管、弁類、
　管類、井戸のふた、水槽等）並びに井戸周辺の清潔保持等につき定期的に点検を行い、汚染源に対する
　防護措置を講ずるとともに、これら施設の清潔保持に努めること。また、小規模受水槽水道にあつては、
　簡易専用水道の管理基準に準じて管理を行うこと。
②飲用井戸等の検査　
ア ⅱ)　小規模受水槽水道における定期の水質検査とは、給水栓における水の色、臭い、味、色度、
　　　濁度に関する検査及び残留塩素の有無に係る水質検査をいう。
イ．定期の水質検査は、一般飲用井戸（設置者が専ら自己の居住の用に供する住宅のみに飲用水を
　供給するために設置するものを除く。）、業務用飲用井戸及び小規模受水槽水道にあつては１年
　以内ごとに１回行うものとするが、これ以外のものにあつても１年以内ごとに１回行うことが
　望ましい。
</t>
    <rPh sb="1" eb="3">
      <t>インヨウ</t>
    </rPh>
    <rPh sb="3" eb="5">
      <t>イド</t>
    </rPh>
    <rPh sb="5" eb="6">
      <t>トウ</t>
    </rPh>
    <rPh sb="7" eb="9">
      <t>カンリ</t>
    </rPh>
    <rPh sb="12" eb="15">
      <t>セッチシャ</t>
    </rPh>
    <rPh sb="15" eb="16">
      <t>トウ</t>
    </rPh>
    <rPh sb="18" eb="20">
      <t>イッパン</t>
    </rPh>
    <rPh sb="20" eb="22">
      <t>インヨウ</t>
    </rPh>
    <rPh sb="22" eb="24">
      <t>イド</t>
    </rPh>
    <rPh sb="24" eb="25">
      <t>オヨ</t>
    </rPh>
    <rPh sb="26" eb="29">
      <t>ギョウムヨウ</t>
    </rPh>
    <rPh sb="29" eb="31">
      <t>インヨウ</t>
    </rPh>
    <rPh sb="31" eb="33">
      <t>イド</t>
    </rPh>
    <rPh sb="34" eb="36">
      <t>コウゾウ</t>
    </rPh>
    <rPh sb="37" eb="39">
      <t>イヅツ</t>
    </rPh>
    <rPh sb="50" eb="51">
      <t>キュウ</t>
    </rPh>
    <rPh sb="51" eb="52">
      <t>コ</t>
    </rPh>
    <rPh sb="52" eb="53">
      <t>カン</t>
    </rPh>
    <rPh sb="54" eb="55">
      <t>ベン</t>
    </rPh>
    <rPh sb="55" eb="56">
      <t>ルイ</t>
    </rPh>
    <rPh sb="59" eb="60">
      <t>カン</t>
    </rPh>
    <rPh sb="60" eb="61">
      <t>ルイ</t>
    </rPh>
    <rPh sb="62" eb="64">
      <t>イド</t>
    </rPh>
    <rPh sb="68" eb="70">
      <t>スイソウ</t>
    </rPh>
    <rPh sb="70" eb="71">
      <t>トウ</t>
    </rPh>
    <rPh sb="72" eb="73">
      <t>ナラ</t>
    </rPh>
    <rPh sb="75" eb="77">
      <t>イド</t>
    </rPh>
    <rPh sb="77" eb="79">
      <t>シュウヘン</t>
    </rPh>
    <rPh sb="80" eb="82">
      <t>セイケツ</t>
    </rPh>
    <rPh sb="82" eb="84">
      <t>ホジ</t>
    </rPh>
    <rPh sb="84" eb="85">
      <t>トウ</t>
    </rPh>
    <rPh sb="88" eb="91">
      <t>テイキテキ</t>
    </rPh>
    <rPh sb="92" eb="94">
      <t>テンケン</t>
    </rPh>
    <rPh sb="95" eb="96">
      <t>オコナ</t>
    </rPh>
    <rPh sb="98" eb="101">
      <t>オセンゲン</t>
    </rPh>
    <rPh sb="102" eb="103">
      <t>タイ</t>
    </rPh>
    <rPh sb="107" eb="109">
      <t>ボウゴ</t>
    </rPh>
    <rPh sb="109" eb="111">
      <t>ソチ</t>
    </rPh>
    <rPh sb="112" eb="113">
      <t>コウ</t>
    </rPh>
    <rPh sb="123" eb="125">
      <t>シセツ</t>
    </rPh>
    <rPh sb="126" eb="128">
      <t>セイケツ</t>
    </rPh>
    <rPh sb="128" eb="130">
      <t>ホジ</t>
    </rPh>
    <rPh sb="131" eb="132">
      <t>ツト</t>
    </rPh>
    <rPh sb="140" eb="143">
      <t>ショウキボ</t>
    </rPh>
    <rPh sb="143" eb="146">
      <t>ジュスイソウ</t>
    </rPh>
    <rPh sb="146" eb="148">
      <t>スイドウ</t>
    </rPh>
    <rPh sb="156" eb="158">
      <t>カンイ</t>
    </rPh>
    <rPh sb="158" eb="160">
      <t>センヨウ</t>
    </rPh>
    <rPh sb="160" eb="162">
      <t>スイドウ</t>
    </rPh>
    <rPh sb="163" eb="165">
      <t>カンリ</t>
    </rPh>
    <rPh sb="165" eb="167">
      <t>キジュン</t>
    </rPh>
    <rPh sb="168" eb="169">
      <t>ジュン</t>
    </rPh>
    <rPh sb="171" eb="173">
      <t>カンリ</t>
    </rPh>
    <rPh sb="174" eb="175">
      <t>オコナ</t>
    </rPh>
    <rPh sb="197" eb="200">
      <t>ショウキボ</t>
    </rPh>
    <rPh sb="200" eb="203">
      <t>ジュスイソウ</t>
    </rPh>
    <rPh sb="203" eb="205">
      <t>スイドウ</t>
    </rPh>
    <rPh sb="209" eb="211">
      <t>テイキ</t>
    </rPh>
    <rPh sb="212" eb="214">
      <t>スイシツ</t>
    </rPh>
    <rPh sb="214" eb="216">
      <t>ケンサ</t>
    </rPh>
    <rPh sb="219" eb="222">
      <t>キュウスイセン</t>
    </rPh>
    <rPh sb="226" eb="227">
      <t>ミズ</t>
    </rPh>
    <rPh sb="228" eb="229">
      <t>イロ</t>
    </rPh>
    <rPh sb="230" eb="231">
      <t>ニオ</t>
    </rPh>
    <rPh sb="233" eb="234">
      <t>アジ</t>
    </rPh>
    <rPh sb="235" eb="237">
      <t>シキド</t>
    </rPh>
    <rPh sb="242" eb="244">
      <t>ダクド</t>
    </rPh>
    <rPh sb="245" eb="246">
      <t>カン</t>
    </rPh>
    <rPh sb="248" eb="250">
      <t>ケンサ</t>
    </rPh>
    <rPh sb="250" eb="251">
      <t>オヨ</t>
    </rPh>
    <rPh sb="252" eb="254">
      <t>ザンリュウ</t>
    </rPh>
    <rPh sb="254" eb="256">
      <t>エンソ</t>
    </rPh>
    <rPh sb="257" eb="259">
      <t>ウム</t>
    </rPh>
    <rPh sb="260" eb="261">
      <t>カカワ</t>
    </rPh>
    <rPh sb="262" eb="264">
      <t>スイシツ</t>
    </rPh>
    <rPh sb="264" eb="266">
      <t>ケンサ</t>
    </rPh>
    <phoneticPr fontId="4"/>
  </si>
  <si>
    <t>・</t>
    <phoneticPr fontId="4"/>
  </si>
  <si>
    <t>※2</t>
  </si>
  <si>
    <t xml:space="preserve"> 記入する児童数は、以下の種別に留意すること。</t>
    <rPh sb="1" eb="3">
      <t>キニュウ</t>
    </rPh>
    <rPh sb="5" eb="8">
      <t>ジドウスウ</t>
    </rPh>
    <rPh sb="10" eb="12">
      <t>イカ</t>
    </rPh>
    <rPh sb="13" eb="15">
      <t>シュベツ</t>
    </rPh>
    <rPh sb="16" eb="18">
      <t>リュウイ</t>
    </rPh>
    <phoneticPr fontId="4"/>
  </si>
  <si>
    <t>施設設置者の申請または届出（変更を含む）により市町村長が確認等を</t>
    <rPh sb="0" eb="2">
      <t>シセツ</t>
    </rPh>
    <rPh sb="2" eb="5">
      <t>セッチシャ</t>
    </rPh>
    <rPh sb="6" eb="8">
      <t>シンセイ</t>
    </rPh>
    <rPh sb="11" eb="13">
      <t>トドケデ</t>
    </rPh>
    <rPh sb="14" eb="16">
      <t>ヘンコウ</t>
    </rPh>
    <rPh sb="17" eb="18">
      <t>フク</t>
    </rPh>
    <rPh sb="23" eb="27">
      <t>シチョウソンチョウ</t>
    </rPh>
    <rPh sb="28" eb="30">
      <t>カクニン</t>
    </rPh>
    <rPh sb="30" eb="31">
      <t>トウ</t>
    </rPh>
    <phoneticPr fontId="4"/>
  </si>
  <si>
    <t>行う定員。運営規程等に規定</t>
    <rPh sb="0" eb="1">
      <t>オコナ</t>
    </rPh>
    <rPh sb="2" eb="4">
      <t>テイイン</t>
    </rPh>
    <rPh sb="5" eb="7">
      <t>ウンエイ</t>
    </rPh>
    <rPh sb="7" eb="9">
      <t>キテイ</t>
    </rPh>
    <rPh sb="9" eb="10">
      <t>トウ</t>
    </rPh>
    <rPh sb="11" eb="13">
      <t>キテイ</t>
    </rPh>
    <phoneticPr fontId="4"/>
  </si>
  <si>
    <t>利用定員：</t>
    <rPh sb="0" eb="2">
      <t>リヨウ</t>
    </rPh>
    <rPh sb="2" eb="4">
      <t>テイイン</t>
    </rPh>
    <phoneticPr fontId="4"/>
  </si>
  <si>
    <t>認可定員：</t>
    <rPh sb="0" eb="2">
      <t>ニンカ</t>
    </rPh>
    <rPh sb="2" eb="4">
      <t>テイイン</t>
    </rPh>
    <phoneticPr fontId="4"/>
  </si>
  <si>
    <t>施設設置に当たり認可（認定）され、またはその後の変更につき</t>
    <rPh sb="0" eb="2">
      <t>シセツ</t>
    </rPh>
    <rPh sb="2" eb="4">
      <t>セッチ</t>
    </rPh>
    <rPh sb="5" eb="6">
      <t>ア</t>
    </rPh>
    <rPh sb="8" eb="10">
      <t>ニンカ</t>
    </rPh>
    <rPh sb="11" eb="13">
      <t>ニンテイ</t>
    </rPh>
    <rPh sb="22" eb="23">
      <t>ゴ</t>
    </rPh>
    <rPh sb="24" eb="26">
      <t>ヘンコウ</t>
    </rPh>
    <phoneticPr fontId="4"/>
  </si>
  <si>
    <t>適正な手続きを経た定員</t>
    <rPh sb="0" eb="2">
      <t>テキセイ</t>
    </rPh>
    <rPh sb="3" eb="5">
      <t>テツヅ</t>
    </rPh>
    <rPh sb="7" eb="8">
      <t>ヘ</t>
    </rPh>
    <rPh sb="9" eb="11">
      <t>テイイン</t>
    </rPh>
    <phoneticPr fontId="4"/>
  </si>
  <si>
    <t>現　　員：</t>
    <rPh sb="0" eb="1">
      <t>ウツツ</t>
    </rPh>
    <rPh sb="3" eb="4">
      <t>イン</t>
    </rPh>
    <phoneticPr fontId="4"/>
  </si>
  <si>
    <t>簿記1級</t>
  </si>
  <si>
    <t>＜「いる」場合＞</t>
    <rPh sb="5" eb="7">
      <t>バアイ</t>
    </rPh>
    <phoneticPr fontId="4"/>
  </si>
  <si>
    <t>図り、助言等を得るよう努めているか。</t>
    <rPh sb="3" eb="5">
      <t>ジョゲン</t>
    </rPh>
    <rPh sb="5" eb="6">
      <t>トウ</t>
    </rPh>
    <rPh sb="7" eb="8">
      <t>エ</t>
    </rPh>
    <rPh sb="11" eb="12">
      <t>ツト</t>
    </rPh>
    <phoneticPr fontId="7"/>
  </si>
  <si>
    <t>「保育所に入所している障害のある児童が障害児通所支援を受ける場合の取り扱いについて」(H24.7.3雇児保発0703第1号・障障発0703発0703第1号)</t>
  </si>
  <si>
    <t>・</t>
    <phoneticPr fontId="4"/>
  </si>
  <si>
    <t xml:space="preserve"> 立てているか。</t>
    <rPh sb="1" eb="2">
      <t>タ</t>
    </rPh>
    <phoneticPr fontId="4"/>
  </si>
  <si>
    <t xml:space="preserve"> 含めた生活状況や、子どもの栄養状態、摂取量、残食量等を</t>
    <rPh sb="1" eb="2">
      <t>フク</t>
    </rPh>
    <rPh sb="4" eb="6">
      <t>セイカツ</t>
    </rPh>
    <rPh sb="6" eb="8">
      <t>ジョウキョウ</t>
    </rPh>
    <rPh sb="10" eb="11">
      <t>コ</t>
    </rPh>
    <rPh sb="14" eb="16">
      <t>エイヨウ</t>
    </rPh>
    <rPh sb="16" eb="18">
      <t>ジョウタイ</t>
    </rPh>
    <rPh sb="19" eb="22">
      <t>セッシュリョウ</t>
    </rPh>
    <rPh sb="23" eb="25">
      <t>ザンショク</t>
    </rPh>
    <rPh sb="25" eb="27">
      <t>リョウトウ</t>
    </rPh>
    <phoneticPr fontId="4"/>
  </si>
  <si>
    <t xml:space="preserve"> 把握することにより、給与栄養量の目標の達成度を評価し、</t>
    <rPh sb="1" eb="3">
      <t>ハアク</t>
    </rPh>
    <rPh sb="11" eb="13">
      <t>キュウヨ</t>
    </rPh>
    <rPh sb="13" eb="16">
      <t>エイヨウリョウ</t>
    </rPh>
    <rPh sb="17" eb="19">
      <t>モクヒョウ</t>
    </rPh>
    <rPh sb="20" eb="23">
      <t>タッセイド</t>
    </rPh>
    <rPh sb="24" eb="26">
      <t>ヒョウカ</t>
    </rPh>
    <phoneticPr fontId="4"/>
  </si>
  <si>
    <t xml:space="preserve"> 食事計画の改善に努めているか。</t>
    <rPh sb="1" eb="3">
      <t>ショクジ</t>
    </rPh>
    <rPh sb="3" eb="5">
      <t>ケイカク</t>
    </rPh>
    <rPh sb="6" eb="8">
      <t>カイゼン</t>
    </rPh>
    <rPh sb="9" eb="10">
      <t>ツト</t>
    </rPh>
    <phoneticPr fontId="4"/>
  </si>
  <si>
    <t xml:space="preserve"> よる給食会議を実施し、常に施設全体で食事計画・評価を通して</t>
    <rPh sb="5" eb="7">
      <t>カイギ</t>
    </rPh>
    <rPh sb="8" eb="10">
      <t>ジッシ</t>
    </rPh>
    <rPh sb="12" eb="13">
      <t>ツネ</t>
    </rPh>
    <rPh sb="14" eb="16">
      <t>シセツ</t>
    </rPh>
    <rPh sb="16" eb="18">
      <t>ゼンタイ</t>
    </rPh>
    <phoneticPr fontId="4"/>
  </si>
  <si>
    <t xml:space="preserve"> 給食の改善に努めているか。</t>
    <rPh sb="1" eb="3">
      <t>キュウショク</t>
    </rPh>
    <rPh sb="4" eb="6">
      <t>カイゼン</t>
    </rPh>
    <rPh sb="7" eb="8">
      <t>ツト</t>
    </rPh>
    <phoneticPr fontId="4"/>
  </si>
  <si>
    <t>＜「いる」場合、具体的に記入すること。＞</t>
    <rPh sb="5" eb="7">
      <t>バアイ</t>
    </rPh>
    <rPh sb="8" eb="11">
      <t>グタイテキ</t>
    </rPh>
    <rPh sb="12" eb="14">
      <t>キニュウ</t>
    </rPh>
    <phoneticPr fontId="4"/>
  </si>
  <si>
    <t>＜「いる」場合、具体的な評価方法や改善策について記入すること。＞</t>
    <rPh sb="5" eb="7">
      <t>バアイ</t>
    </rPh>
    <rPh sb="8" eb="11">
      <t>グタイテキ</t>
    </rPh>
    <rPh sb="12" eb="14">
      <t>ヒョウカ</t>
    </rPh>
    <rPh sb="14" eb="16">
      <t>ホウホウ</t>
    </rPh>
    <rPh sb="17" eb="20">
      <t>カイゼンサク</t>
    </rPh>
    <rPh sb="24" eb="26">
      <t>キニュウ</t>
    </rPh>
    <phoneticPr fontId="4"/>
  </si>
  <si>
    <t xml:space="preserve"> ② 献立内容は、変化に富んでいるか。</t>
    <phoneticPr fontId="7"/>
  </si>
  <si>
    <t xml:space="preserve"> ③ 献立表は、家庭に配布しているか。</t>
    <phoneticPr fontId="7"/>
  </si>
  <si>
    <t xml:space="preserve"> ④ 献立表を変更する場合、管理栄養士等の意見を確認しているか。</t>
    <rPh sb="7" eb="9">
      <t>ヘンコウ</t>
    </rPh>
    <rPh sb="11" eb="13">
      <t>バアイ</t>
    </rPh>
    <rPh sb="14" eb="16">
      <t>カンリ</t>
    </rPh>
    <rPh sb="16" eb="19">
      <t>エイヨウシ</t>
    </rPh>
    <rPh sb="19" eb="20">
      <t>トウ</t>
    </rPh>
    <rPh sb="21" eb="23">
      <t>イケン</t>
    </rPh>
    <rPh sb="24" eb="26">
      <t>カクニン</t>
    </rPh>
    <phoneticPr fontId="7"/>
  </si>
  <si>
    <t xml:space="preserve"> ⑤ 献立を変更した場合、保護者へ知らせているか。</t>
    <rPh sb="3" eb="5">
      <t>コンダテ</t>
    </rPh>
    <rPh sb="6" eb="8">
      <t>ヘンコウ</t>
    </rPh>
    <rPh sb="10" eb="12">
      <t>バアイ</t>
    </rPh>
    <rPh sb="13" eb="16">
      <t>ホゴシャ</t>
    </rPh>
    <rPh sb="17" eb="18">
      <t>シ</t>
    </rPh>
    <phoneticPr fontId="4"/>
  </si>
  <si>
    <t>・「いる」場合、受払台帳を整理しているか。</t>
    <rPh sb="5" eb="7">
      <t>バアイ</t>
    </rPh>
    <phoneticPr fontId="7"/>
  </si>
  <si>
    <t xml:space="preserve"> ② 健康診断の当日に欠席した児童を再受診させているか。</t>
    <rPh sb="18" eb="19">
      <t>サイ</t>
    </rPh>
    <rPh sb="19" eb="21">
      <t>ジュシン</t>
    </rPh>
    <phoneticPr fontId="7"/>
  </si>
  <si>
    <t>＜「いる」場合、その方法及び費用負担について記入すること。＞</t>
    <rPh sb="5" eb="7">
      <t>バアイ</t>
    </rPh>
    <rPh sb="10" eb="12">
      <t>ホウホウ</t>
    </rPh>
    <rPh sb="12" eb="13">
      <t>オヨ</t>
    </rPh>
    <rPh sb="14" eb="16">
      <t>ヒヨウ</t>
    </rPh>
    <rPh sb="16" eb="18">
      <t>フタン</t>
    </rPh>
    <rPh sb="22" eb="24">
      <t>キニュウ</t>
    </rPh>
    <phoneticPr fontId="4"/>
  </si>
  <si>
    <t xml:space="preserve"> ① 保護者付き添いが原則であるが、常時、保護者以外の者が登降園に</t>
    <rPh sb="31" eb="32">
      <t>エン</t>
    </rPh>
    <phoneticPr fontId="7"/>
  </si>
  <si>
    <t>付き添っている児童がいるか。</t>
    <phoneticPr fontId="7"/>
  </si>
  <si>
    <t>その理由を把握しているか。</t>
    <rPh sb="2" eb="4">
      <t>リユウ</t>
    </rPh>
    <rPh sb="5" eb="7">
      <t>ハアク</t>
    </rPh>
    <phoneticPr fontId="4"/>
  </si>
  <si>
    <t>【不適切な保育の未然防止】</t>
    <rPh sb="1" eb="4">
      <t>フテキセツ</t>
    </rPh>
    <rPh sb="5" eb="7">
      <t>ホイク</t>
    </rPh>
    <rPh sb="8" eb="10">
      <t>ミゼン</t>
    </rPh>
    <rPh sb="10" eb="12">
      <t>ボウシ</t>
    </rPh>
    <phoneticPr fontId="7"/>
  </si>
  <si>
    <t>「児童福祉行政指導監査の実施について(通知)」（平成12年4月25日児発第471号）別紙 児童福祉行政指導監査実施要綱 別紙1  児童福祉行政指導監査事項2(2)第1-1-(6)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6">
      <t>ジハツ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5" eb="67">
      <t>ジドウ</t>
    </rPh>
    <rPh sb="67" eb="69">
      <t>フクシ</t>
    </rPh>
    <rPh sb="69" eb="71">
      <t>ギョウセイ</t>
    </rPh>
    <rPh sb="71" eb="73">
      <t>シドウ</t>
    </rPh>
    <rPh sb="73" eb="75">
      <t>カンサ</t>
    </rPh>
    <rPh sb="75" eb="77">
      <t>ジコウ</t>
    </rPh>
    <rPh sb="81" eb="82">
      <t>ダイ</t>
    </rPh>
    <phoneticPr fontId="7"/>
  </si>
  <si>
    <t>＜「いる」場合＞</t>
    <rPh sb="5" eb="7">
      <t>バアイ</t>
    </rPh>
    <phoneticPr fontId="4"/>
  </si>
  <si>
    <t xml:space="preserve"> ② 保護者以外の者が迎えに来た場合に、その都度保護者に確認して</t>
    <rPh sb="14" eb="15">
      <t>キ</t>
    </rPh>
    <rPh sb="28" eb="30">
      <t>カクニン</t>
    </rPh>
    <phoneticPr fontId="7"/>
  </si>
  <si>
    <t>・</t>
    <phoneticPr fontId="4"/>
  </si>
  <si>
    <t>（事故防止及び安全対策）</t>
    <rPh sb="1" eb="3">
      <t>ジコ</t>
    </rPh>
    <rPh sb="3" eb="5">
      <t>ボウシ</t>
    </rPh>
    <rPh sb="5" eb="6">
      <t>オヨ</t>
    </rPh>
    <rPh sb="7" eb="9">
      <t>アンゼン</t>
    </rPh>
    <rPh sb="9" eb="11">
      <t>タイサク</t>
    </rPh>
    <phoneticPr fontId="4"/>
  </si>
  <si>
    <t>（災害への備え）</t>
    <rPh sb="1" eb="3">
      <t>サイガイ</t>
    </rPh>
    <rPh sb="5" eb="6">
      <t>ソナ</t>
    </rPh>
    <phoneticPr fontId="4"/>
  </si>
  <si>
    <t xml:space="preserve"> １歳児の現員数欄には、監査調書提出月初日現在で満２歳児を(　)に再掲すること。</t>
    <phoneticPr fontId="4"/>
  </si>
  <si>
    <t>(2)全体的な計画に基づく指導計画の作成について</t>
    <rPh sb="5" eb="6">
      <t>テキ</t>
    </rPh>
    <phoneticPr fontId="4"/>
  </si>
  <si>
    <t>(3)３歳未満児の個別的な計画について</t>
    <phoneticPr fontId="4"/>
  </si>
  <si>
    <t>【不適切な保育の未然防止】</t>
    <rPh sb="1" eb="4">
      <t>フテキセツ</t>
    </rPh>
    <rPh sb="5" eb="7">
      <t>ホイク</t>
    </rPh>
    <rPh sb="8" eb="10">
      <t>ミゼン</t>
    </rPh>
    <rPh sb="10" eb="12">
      <t>ボウシ</t>
    </rPh>
    <phoneticPr fontId="4"/>
  </si>
  <si>
    <t>与える行為の防止及び発生時の対応に関する措置を講じているか。</t>
    <phoneticPr fontId="7"/>
  </si>
  <si>
    <t>特定教育・保育施設及び特定地域型保育事業並びに特定子ども・子育て支援施設等の運営に関する基準（平成26年4月30日内閣府令第39号）第32条第2項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0" eb="21">
      <t>ナラ</t>
    </rPh>
    <rPh sb="23" eb="25">
      <t>トクテイ</t>
    </rPh>
    <rPh sb="25" eb="26">
      <t>コ</t>
    </rPh>
    <rPh sb="29" eb="31">
      <t>コソダ</t>
    </rPh>
    <rPh sb="32" eb="34">
      <t>シエン</t>
    </rPh>
    <rPh sb="34" eb="36">
      <t>シセツ</t>
    </rPh>
    <rPh sb="36" eb="37">
      <t>トウ</t>
    </rPh>
    <rPh sb="38" eb="40">
      <t>ウンエイ</t>
    </rPh>
    <rPh sb="41" eb="42">
      <t>カン</t>
    </rPh>
    <rPh sb="44" eb="46">
      <t>キジュン</t>
    </rPh>
    <rPh sb="47" eb="49">
      <t>ヘイセイ</t>
    </rPh>
    <rPh sb="51" eb="52">
      <t>ネン</t>
    </rPh>
    <rPh sb="53" eb="54">
      <t>ガツ</t>
    </rPh>
    <rPh sb="56" eb="57">
      <t>ニチ</t>
    </rPh>
    <rPh sb="57" eb="61">
      <t>ナイカクフレイ</t>
    </rPh>
    <rPh sb="61" eb="62">
      <t>ダイ</t>
    </rPh>
    <rPh sb="64" eb="65">
      <t>ゴウ</t>
    </rPh>
    <rPh sb="66" eb="67">
      <t>ダイ</t>
    </rPh>
    <rPh sb="69" eb="70">
      <t>ジョウ</t>
    </rPh>
    <rPh sb="70" eb="71">
      <t>ダイ</t>
    </rPh>
    <rPh sb="72" eb="73">
      <t>コウ</t>
    </rPh>
    <phoneticPr fontId="4"/>
  </si>
  <si>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4"/>
  </si>
  <si>
    <t>(14) 独立行政法人福祉医療機構の退職共済制度へ加入している場合、加入</t>
    <rPh sb="5" eb="7">
      <t>ドクリツ</t>
    </rPh>
    <rPh sb="7" eb="9">
      <t>ギョウセイ</t>
    </rPh>
    <rPh sb="9" eb="11">
      <t>ホウジン</t>
    </rPh>
    <rPh sb="11" eb="13">
      <t>フクシ</t>
    </rPh>
    <rPh sb="13" eb="15">
      <t>イリョウ</t>
    </rPh>
    <rPh sb="15" eb="17">
      <t>キコウ</t>
    </rPh>
    <rPh sb="18" eb="20">
      <t>タイショク</t>
    </rPh>
    <rPh sb="20" eb="22">
      <t>キョウサイ</t>
    </rPh>
    <rPh sb="22" eb="24">
      <t>セイド</t>
    </rPh>
    <rPh sb="25" eb="27">
      <t>カニュウ</t>
    </rPh>
    <rPh sb="31" eb="33">
      <t>バアイ</t>
    </rPh>
    <rPh sb="34" eb="36">
      <t>カニュウ</t>
    </rPh>
    <phoneticPr fontId="7"/>
  </si>
  <si>
    <t xml:space="preserve">ア </t>
    <phoneticPr fontId="4"/>
  </si>
  <si>
    <t xml:space="preserve"> 受講者は、正職員に限定していないか｡</t>
    <phoneticPr fontId="4"/>
  </si>
  <si>
    <t>イ</t>
    <phoneticPr fontId="7"/>
  </si>
  <si>
    <t xml:space="preserve"> 研修記録（復命書）は作成されているか。</t>
    <phoneticPr fontId="4"/>
  </si>
  <si>
    <t>ウ</t>
    <phoneticPr fontId="7"/>
  </si>
  <si>
    <t xml:space="preserve"> 研修記録（復命書）は、他の職員に供覧し、周知しているか。</t>
    <phoneticPr fontId="4"/>
  </si>
  <si>
    <t xml:space="preserve"> 研修結果は、内部研修等に活用されているか。</t>
    <phoneticPr fontId="4"/>
  </si>
  <si>
    <t>(1) 保育所保育指針等に基づき、全体的な計画を作成しているか。</t>
    <rPh sb="6" eb="7">
      <t>ショ</t>
    </rPh>
    <rPh sb="7" eb="8">
      <t>ホ</t>
    </rPh>
    <rPh sb="8" eb="9">
      <t>イク</t>
    </rPh>
    <rPh sb="9" eb="11">
      <t>シシン</t>
    </rPh>
    <rPh sb="17" eb="20">
      <t>ゼンタイテキ</t>
    </rPh>
    <rPh sb="21" eb="23">
      <t>ケイカク</t>
    </rPh>
    <rPh sb="24" eb="26">
      <t>サクセイ</t>
    </rPh>
    <phoneticPr fontId="7"/>
  </si>
  <si>
    <t>(3) 調理業務の形態について、該当するものにチェックすること。</t>
    <rPh sb="4" eb="6">
      <t>チョウリ</t>
    </rPh>
    <rPh sb="9" eb="11">
      <t>ケイタイ</t>
    </rPh>
    <rPh sb="16" eb="18">
      <t>ガイトウ</t>
    </rPh>
    <phoneticPr fontId="7"/>
  </si>
  <si>
    <t>(4) 調理業務の外部委託について（該当する場合のみ記入）</t>
    <rPh sb="4" eb="6">
      <t>チョウリ</t>
    </rPh>
    <rPh sb="9" eb="11">
      <t>ガイブ</t>
    </rPh>
    <rPh sb="18" eb="20">
      <t>ガイトウ</t>
    </rPh>
    <rPh sb="22" eb="24">
      <t>バアイ</t>
    </rPh>
    <rPh sb="26" eb="28">
      <t>キニュウ</t>
    </rPh>
    <phoneticPr fontId="7"/>
  </si>
  <si>
    <t>(5) ３歳以上児の給食外部搬入について（該当する場合のみ記入）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7"/>
  </si>
  <si>
    <t xml:space="preserve"> ③ 所外活動の場所・移動方法などの安全確認は行っているか。</t>
    <rPh sb="3" eb="5">
      <t>ショガイ</t>
    </rPh>
    <rPh sb="5" eb="7">
      <t>カツドウ</t>
    </rPh>
    <rPh sb="8" eb="10">
      <t>バショ</t>
    </rPh>
    <rPh sb="11" eb="13">
      <t>イドウ</t>
    </rPh>
    <rPh sb="13" eb="15">
      <t>ホウホウ</t>
    </rPh>
    <rPh sb="18" eb="20">
      <t>アンゼン</t>
    </rPh>
    <rPh sb="20" eb="22">
      <t>カクニン</t>
    </rPh>
    <rPh sb="23" eb="24">
      <t>オコナ</t>
    </rPh>
    <phoneticPr fontId="4"/>
  </si>
  <si>
    <t>(6) 消防用設備等の点検結果は、消防署へ報告しているか。</t>
    <phoneticPr fontId="4"/>
  </si>
  <si>
    <t>(8) 非常口、避難経路、消火器等の付近に障害物を置いていないか。</t>
    <phoneticPr fontId="4"/>
  </si>
  <si>
    <t>(9) ピアノ､ロッカー等の転倒防止対策や子どもの頭上にある物品等</t>
    <rPh sb="21" eb="22">
      <t>コ</t>
    </rPh>
    <phoneticPr fontId="4"/>
  </si>
  <si>
    <t>(1) 地域住民に対して情報の提供を行っているか。</t>
    <rPh sb="4" eb="6">
      <t>チイキ</t>
    </rPh>
    <rPh sb="6" eb="8">
      <t>ジュウミン</t>
    </rPh>
    <rPh sb="9" eb="10">
      <t>タイ</t>
    </rPh>
    <phoneticPr fontId="7"/>
  </si>
  <si>
    <t xml:space="preserve"> ④ 苦情解決状況</t>
    <phoneticPr fontId="7"/>
  </si>
  <si>
    <t>(4)療養支援対象児、障害児保育の対象児について</t>
    <rPh sb="3" eb="5">
      <t>リョウヨウ</t>
    </rPh>
    <rPh sb="5" eb="7">
      <t>シエン</t>
    </rPh>
    <rPh sb="7" eb="9">
      <t>タイショウ</t>
    </rPh>
    <rPh sb="9" eb="10">
      <t>ジ</t>
    </rPh>
    <rPh sb="11" eb="13">
      <t>ショウガイ</t>
    </rPh>
    <rPh sb="14" eb="16">
      <t>ホイク</t>
    </rPh>
    <rPh sb="17" eb="20">
      <t>タイショウジ</t>
    </rPh>
    <phoneticPr fontId="4"/>
  </si>
  <si>
    <t>○ 提出月日：</t>
    <rPh sb="2" eb="4">
      <t>テイシュツ</t>
    </rPh>
    <rPh sb="4" eb="6">
      <t>ガッピ</t>
    </rPh>
    <phoneticPr fontId="7"/>
  </si>
  <si>
    <t>※</t>
    <phoneticPr fontId="4"/>
  </si>
  <si>
    <t>資格の種　類</t>
    <rPh sb="3" eb="4">
      <t>タネ</t>
    </rPh>
    <rPh sb="5" eb="6">
      <t>タグイ</t>
    </rPh>
    <phoneticPr fontId="7"/>
  </si>
  <si>
    <t>栄養士</t>
  </si>
  <si>
    <t xml:space="preserve"> ② 保育の記録等は、児童票などに適正に整備しているか。</t>
    <rPh sb="11" eb="14">
      <t>ジドウヒョウ</t>
    </rPh>
    <phoneticPr fontId="7"/>
  </si>
  <si>
    <t>苦情受付がない場合も年に１回以上は、苦情解決対応方法の確認や施設の近況報告を行う等、第三者委員との連絡・確認を行うことが望ましい。</t>
    <rPh sb="0" eb="2">
      <t>クジョウ</t>
    </rPh>
    <rPh sb="2" eb="3">
      <t>ウ</t>
    </rPh>
    <rPh sb="3" eb="4">
      <t>ツ</t>
    </rPh>
    <rPh sb="7" eb="9">
      <t>バアイ</t>
    </rPh>
    <rPh sb="10" eb="11">
      <t>ネン</t>
    </rPh>
    <rPh sb="13" eb="14">
      <t>カイ</t>
    </rPh>
    <rPh sb="14" eb="16">
      <t>イジョウ</t>
    </rPh>
    <rPh sb="18" eb="20">
      <t>クジョウ</t>
    </rPh>
    <rPh sb="20" eb="22">
      <t>カイケツ</t>
    </rPh>
    <rPh sb="22" eb="24">
      <t>タイオウ</t>
    </rPh>
    <rPh sb="24" eb="26">
      <t>ホウホウ</t>
    </rPh>
    <rPh sb="27" eb="29">
      <t>カクニン</t>
    </rPh>
    <rPh sb="30" eb="32">
      <t>シセツ</t>
    </rPh>
    <rPh sb="33" eb="35">
      <t>キンキョウ</t>
    </rPh>
    <rPh sb="35" eb="37">
      <t>ホウコク</t>
    </rPh>
    <rPh sb="38" eb="39">
      <t>オコナ</t>
    </rPh>
    <rPh sb="40" eb="41">
      <t>トウ</t>
    </rPh>
    <rPh sb="42" eb="45">
      <t>ダイサンシャ</t>
    </rPh>
    <rPh sb="45" eb="47">
      <t>イイン</t>
    </rPh>
    <rPh sb="49" eb="51">
      <t>レンラク</t>
    </rPh>
    <rPh sb="52" eb="54">
      <t>カクニン</t>
    </rPh>
    <rPh sb="55" eb="56">
      <t>オコナ</t>
    </rPh>
    <rPh sb="60" eb="61">
      <t>ノゾ</t>
    </rPh>
    <phoneticPr fontId="4"/>
  </si>
  <si>
    <t>非正規</t>
    <phoneticPr fontId="4"/>
  </si>
  <si>
    <t>時間帯による児童数は、監査調書提出月前月の平均児童数（標準時間認定・</t>
    <rPh sb="27" eb="29">
      <t>ヒョウジュン</t>
    </rPh>
    <rPh sb="29" eb="31">
      <t>ジカン</t>
    </rPh>
    <rPh sb="31" eb="33">
      <t>ニンテイ</t>
    </rPh>
    <phoneticPr fontId="7"/>
  </si>
  <si>
    <t>短時間認定を区別しない）を記入すること。</t>
    <phoneticPr fontId="7"/>
  </si>
  <si>
    <t>(13)食事計画について</t>
    <rPh sb="4" eb="6">
      <t>ショクジ</t>
    </rPh>
    <rPh sb="6" eb="8">
      <t>ケイカク</t>
    </rPh>
    <phoneticPr fontId="4"/>
  </si>
  <si>
    <t>(14)保育所の食育について</t>
    <phoneticPr fontId="4"/>
  </si>
  <si>
    <t>(15)献立について</t>
    <phoneticPr fontId="4"/>
  </si>
  <si>
    <t>(16)アレルギー疾患等児童の給食の実施</t>
    <phoneticPr fontId="4"/>
  </si>
  <si>
    <t>(17)スキムミルクを使用しているか</t>
    <phoneticPr fontId="4"/>
  </si>
  <si>
    <t>(18)生鮮食品は原則当日に搬入しているか</t>
    <phoneticPr fontId="4"/>
  </si>
  <si>
    <t>(5)縦割り保育（異年齢保育）について</t>
    <phoneticPr fontId="4"/>
  </si>
  <si>
    <t>(6)指導計画に基づく保育内容の見直し・改善</t>
    <phoneticPr fontId="4"/>
  </si>
  <si>
    <t>(7)児童出欠簿を作成しているか</t>
    <phoneticPr fontId="4"/>
  </si>
  <si>
    <t>(8)保育の記録について</t>
    <phoneticPr fontId="4"/>
  </si>
  <si>
    <t>(9)保護者との連絡について</t>
    <phoneticPr fontId="4"/>
  </si>
  <si>
    <t>※3　記入する児童数は、以下の種別に留意すること</t>
    <rPh sb="3" eb="5">
      <t>キニュウ</t>
    </rPh>
    <rPh sb="7" eb="9">
      <t>ジドウ</t>
    </rPh>
    <rPh sb="9" eb="10">
      <t>スウ</t>
    </rPh>
    <rPh sb="12" eb="14">
      <t>イカ</t>
    </rPh>
    <rPh sb="15" eb="17">
      <t>シュベツ</t>
    </rPh>
    <rPh sb="18" eb="20">
      <t>リュウイ</t>
    </rPh>
    <phoneticPr fontId="4"/>
  </si>
  <si>
    <r>
      <t>　ア 耐火建築物又は準耐火建築物</t>
    </r>
    <r>
      <rPr>
        <sz val="8"/>
        <rFont val="HGｺﾞｼｯｸM"/>
        <family val="3"/>
        <charset val="128"/>
      </rPr>
      <t>(※1)</t>
    </r>
    <r>
      <rPr>
        <sz val="10"/>
        <rFont val="HGｺﾞｼｯｸM"/>
        <family val="3"/>
        <charset val="128"/>
      </rPr>
      <t>か。</t>
    </r>
    <rPh sb="8" eb="9">
      <t>マタ</t>
    </rPh>
    <rPh sb="10" eb="11">
      <t>ジュン</t>
    </rPh>
    <rPh sb="11" eb="13">
      <t>タイカ</t>
    </rPh>
    <rPh sb="13" eb="16">
      <t>ケンチクブツ</t>
    </rPh>
    <phoneticPr fontId="7"/>
  </si>
  <si>
    <r>
      <rPr>
        <sz val="8"/>
        <rFont val="HGｺﾞｼｯｸM"/>
        <family val="3"/>
        <charset val="128"/>
      </rPr>
      <t>(※2)</t>
    </r>
    <r>
      <rPr>
        <sz val="10"/>
        <rFont val="HGｺﾞｼｯｸM"/>
        <family val="3"/>
        <charset val="128"/>
      </rPr>
      <t>、待避上有効なバルコニー、準耐火構造</t>
    </r>
    <r>
      <rPr>
        <sz val="8"/>
        <rFont val="HGｺﾞｼｯｸM"/>
        <family val="3"/>
        <charset val="128"/>
      </rPr>
      <t>（※3）</t>
    </r>
    <r>
      <rPr>
        <sz val="10"/>
        <rFont val="HGｺﾞｼｯｸM"/>
        <family val="3"/>
        <charset val="128"/>
      </rPr>
      <t>の屋外傾斜路・こ</t>
    </r>
    <phoneticPr fontId="7"/>
  </si>
  <si>
    <r>
      <t xml:space="preserve"> ⑨ </t>
    </r>
    <r>
      <rPr>
        <u/>
        <sz val="10"/>
        <rFont val="HGｺﾞｼｯｸM"/>
        <family val="3"/>
        <charset val="128"/>
      </rPr>
      <t>３階</t>
    </r>
    <r>
      <rPr>
        <sz val="10"/>
        <rFont val="HGｺﾞｼｯｸM"/>
        <family val="3"/>
        <charset val="128"/>
      </rPr>
      <t>に保育室等がある場合</t>
    </r>
    <rPh sb="9" eb="10">
      <t>トウ</t>
    </rPh>
    <phoneticPr fontId="7"/>
  </si>
  <si>
    <r>
      <t>　ア 常用の屋内避難階段又は特別避難階段に準じた屋内階段</t>
    </r>
    <r>
      <rPr>
        <sz val="8"/>
        <rFont val="HGｺﾞｼｯｸM"/>
        <family val="3"/>
        <charset val="128"/>
      </rPr>
      <t>(※2)</t>
    </r>
    <r>
      <rPr>
        <sz val="10"/>
        <rFont val="HGｺﾞｼｯｸM"/>
        <family val="3"/>
        <charset val="128"/>
      </rPr>
      <t>、屋外階段</t>
    </r>
    <phoneticPr fontId="7"/>
  </si>
  <si>
    <t>　イ　避難用として、屋内避難階段又は特別避難階段に準じた屋内階</t>
    <phoneticPr fontId="7"/>
  </si>
  <si>
    <r>
      <t>段</t>
    </r>
    <r>
      <rPr>
        <sz val="8"/>
        <rFont val="HGｺﾞｼｯｸM"/>
        <family val="3"/>
        <charset val="128"/>
      </rPr>
      <t>(※2)</t>
    </r>
    <r>
      <rPr>
        <sz val="10"/>
        <rFont val="HGｺﾞｼｯｸM"/>
        <family val="3"/>
        <charset val="128"/>
      </rPr>
      <t>、耐火構造</t>
    </r>
    <r>
      <rPr>
        <sz val="8"/>
        <rFont val="HGｺﾞｼｯｸM"/>
        <family val="3"/>
        <charset val="128"/>
      </rPr>
      <t>（※4）</t>
    </r>
    <r>
      <rPr>
        <sz val="10"/>
        <rFont val="HGｺﾞｼｯｸM"/>
        <family val="3"/>
        <charset val="128"/>
      </rPr>
      <t>の屋外傾斜路・これに準ずる設備、屋外階</t>
    </r>
    <phoneticPr fontId="4"/>
  </si>
  <si>
    <r>
      <t xml:space="preserve"> ⑩ </t>
    </r>
    <r>
      <rPr>
        <u/>
        <sz val="10"/>
        <rFont val="HGｺﾞｼｯｸM"/>
        <family val="3"/>
        <charset val="128"/>
      </rPr>
      <t>４階以上</t>
    </r>
    <r>
      <rPr>
        <sz val="10"/>
        <rFont val="HGｺﾞｼｯｸM"/>
        <family val="3"/>
        <charset val="128"/>
      </rPr>
      <t>に保育室等がある場合</t>
    </r>
    <rPh sb="5" eb="7">
      <t>イジョウ</t>
    </rPh>
    <rPh sb="8" eb="11">
      <t>ホイクシツ</t>
    </rPh>
    <rPh sb="11" eb="12">
      <t>トウ</t>
    </rPh>
    <rPh sb="15" eb="17">
      <t>バアイ</t>
    </rPh>
    <phoneticPr fontId="4"/>
  </si>
  <si>
    <r>
      <t>　ア 常用の屋内避難階段又は特別避難階段に準じた屋内階段</t>
    </r>
    <r>
      <rPr>
        <sz val="8"/>
        <rFont val="HGｺﾞｼｯｸM"/>
        <family val="3"/>
        <charset val="128"/>
      </rPr>
      <t>(※2)</t>
    </r>
    <r>
      <rPr>
        <sz val="10"/>
        <rFont val="HGｺﾞｼｯｸM"/>
        <family val="3"/>
        <charset val="128"/>
      </rPr>
      <t>、</t>
    </r>
    <phoneticPr fontId="7"/>
  </si>
  <si>
    <r>
      <t>屋外避難階段</t>
    </r>
    <r>
      <rPr>
        <sz val="8"/>
        <rFont val="HGｺﾞｼｯｸM"/>
        <family val="3"/>
        <charset val="128"/>
      </rPr>
      <t>(※5)</t>
    </r>
    <r>
      <rPr>
        <sz val="10"/>
        <rFont val="HGｺﾞｼｯｸM"/>
        <family val="3"/>
        <charset val="128"/>
      </rPr>
      <t xml:space="preserve">に準じた屋外階段のどちらかがあるか。 </t>
    </r>
    <phoneticPr fontId="4"/>
  </si>
  <si>
    <r>
      <t>段</t>
    </r>
    <r>
      <rPr>
        <sz val="8"/>
        <rFont val="HGｺﾞｼｯｸM"/>
        <family val="3"/>
        <charset val="128"/>
      </rPr>
      <t>(※2)</t>
    </r>
    <r>
      <rPr>
        <sz val="10"/>
        <rFont val="HGｺﾞｼｯｸM"/>
        <family val="3"/>
        <charset val="128"/>
      </rPr>
      <t>、耐火構造(※4)の屋外傾斜路、屋外避難階段</t>
    </r>
    <r>
      <rPr>
        <sz val="8"/>
        <rFont val="HGｺﾞｼｯｸM"/>
        <family val="3"/>
        <charset val="128"/>
      </rPr>
      <t>(※5)</t>
    </r>
    <r>
      <rPr>
        <sz val="10"/>
        <rFont val="HGｺﾞｼｯｸM"/>
        <family val="3"/>
        <charset val="128"/>
      </rPr>
      <t>に準じ</t>
    </r>
    <rPh sb="23" eb="25">
      <t>ヒナン</t>
    </rPh>
    <phoneticPr fontId="4"/>
  </si>
  <si>
    <r>
      <t xml:space="preserve"> ⑪ </t>
    </r>
    <r>
      <rPr>
        <u/>
        <sz val="10"/>
        <rFont val="HGｺﾞｼｯｸM"/>
        <family val="3"/>
        <charset val="128"/>
      </rPr>
      <t>３階以上</t>
    </r>
    <r>
      <rPr>
        <sz val="10"/>
        <rFont val="HGｺﾞｼｯｸM"/>
        <family val="3"/>
        <charset val="128"/>
      </rPr>
      <t>に保育室がある場合</t>
    </r>
    <rPh sb="4" eb="5">
      <t>カイ</t>
    </rPh>
    <rPh sb="5" eb="7">
      <t>イジョウ</t>
    </rPh>
    <rPh sb="8" eb="11">
      <t>ホイクシツ</t>
    </rPh>
    <rPh sb="14" eb="16">
      <t>バアイ</t>
    </rPh>
    <phoneticPr fontId="4"/>
  </si>
  <si>
    <t>　ア ⑨及び⑩で「ある」場合、階段等は保育室等から歩行距離が３０</t>
    <rPh sb="4" eb="5">
      <t>オヨ</t>
    </rPh>
    <phoneticPr fontId="7"/>
  </si>
  <si>
    <r>
      <t>火構造</t>
    </r>
    <r>
      <rPr>
        <sz val="8"/>
        <rFont val="HGｺﾞｼｯｸM"/>
        <family val="3"/>
        <charset val="128"/>
      </rPr>
      <t>(※4)</t>
    </r>
    <r>
      <rPr>
        <sz val="10"/>
        <rFont val="HGｺﾞｼｯｸM"/>
        <family val="3"/>
        <charset val="128"/>
      </rPr>
      <t>の床若しくは壁、又は特定防火設備</t>
    </r>
    <r>
      <rPr>
        <sz val="8"/>
        <rFont val="HGｺﾞｼｯｸM"/>
        <family val="3"/>
        <charset val="128"/>
      </rPr>
      <t>(※6)</t>
    </r>
    <r>
      <rPr>
        <sz val="10"/>
        <rFont val="HGｺﾞｼｯｸM"/>
        <family val="3"/>
        <charset val="128"/>
      </rPr>
      <t>で区画されてい</t>
    </r>
    <rPh sb="9" eb="10">
      <t>モ</t>
    </rPh>
    <rPh sb="13" eb="14">
      <t>カベ</t>
    </rPh>
    <rPh sb="15" eb="16">
      <t>マタ</t>
    </rPh>
    <phoneticPr fontId="4"/>
  </si>
  <si>
    <t>　オ 壁及び天井の室内に面する部分の仕上げは不燃材料であるか。</t>
    <rPh sb="18" eb="20">
      <t>シア</t>
    </rPh>
    <phoneticPr fontId="7"/>
  </si>
  <si>
    <t>ウ　 水質検査を実施しているか。</t>
    <rPh sb="3" eb="5">
      <t>スイシツ</t>
    </rPh>
    <rPh sb="5" eb="7">
      <t>ケンサ</t>
    </rPh>
    <rPh sb="8" eb="10">
      <t>ジッシ</t>
    </rPh>
    <phoneticPr fontId="7"/>
  </si>
  <si>
    <t xml:space="preserve"> (ｱ) 法定検査の依頼先：</t>
    <rPh sb="5" eb="7">
      <t>ホウテイ</t>
    </rPh>
    <rPh sb="7" eb="9">
      <t>ケンサ</t>
    </rPh>
    <phoneticPr fontId="7"/>
  </si>
  <si>
    <t>受水槽が簡易専用水道に該当する場合→法定検査が必要。
小規模貯水槽水道→各自治体の条例で規制されているが、水道は健康な生活と深く関ることから、小規模貯水槽水道も簡易専用水道に準じた衛生管理を求められる。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1" eb="13">
      <t>ガイトウ</t>
    </rPh>
    <rPh sb="15" eb="17">
      <t>バアイ</t>
    </rPh>
    <rPh sb="18" eb="20">
      <t>ホウテイ</t>
    </rPh>
    <rPh sb="20" eb="22">
      <t>ケンサ</t>
    </rPh>
    <rPh sb="23" eb="25">
      <t>ヒツヨウ</t>
    </rPh>
    <rPh sb="36" eb="37">
      <t>カク</t>
    </rPh>
    <rPh sb="37" eb="40">
      <t>ジチタイ</t>
    </rPh>
    <rPh sb="41" eb="43">
      <t>ジョウレイ</t>
    </rPh>
    <rPh sb="44" eb="46">
      <t>キセイ</t>
    </rPh>
    <rPh sb="85" eb="86">
      <t>ミチ</t>
    </rPh>
    <rPh sb="87" eb="88">
      <t>ジュン</t>
    </rPh>
    <rPh sb="90" eb="92">
      <t>エイセイ</t>
    </rPh>
    <rPh sb="92" eb="94">
      <t>カンリ</t>
    </rPh>
    <rPh sb="95" eb="96">
      <t>モト</t>
    </rPh>
    <phoneticPr fontId="4"/>
  </si>
  <si>
    <t>X：現員</t>
    <rPh sb="2" eb="4">
      <t>ゲンイン</t>
    </rPh>
    <phoneticPr fontId="7"/>
  </si>
  <si>
    <t>Y：現員</t>
    <rPh sb="2" eb="4">
      <t>ゲンイン</t>
    </rPh>
    <phoneticPr fontId="7"/>
  </si>
  <si>
    <t>大城(30h)、平良(30h)</t>
    <rPh sb="0" eb="2">
      <t>オオシロ</t>
    </rPh>
    <rPh sb="8" eb="10">
      <t>タイラ</t>
    </rPh>
    <phoneticPr fontId="4"/>
  </si>
  <si>
    <t>金城(26h)、田中(26h)</t>
    <rPh sb="0" eb="2">
      <t>キンジョウ</t>
    </rPh>
    <rPh sb="8" eb="10">
      <t>タナカ</t>
    </rPh>
    <phoneticPr fontId="4"/>
  </si>
  <si>
    <t>与那城(25h)</t>
    <phoneticPr fontId="4"/>
  </si>
  <si>
    <r>
      <t>入 ： 児童福祉法第24条による委託児童数　一 ： 一時預かり事業及び特定保育の児童数</t>
    </r>
    <r>
      <rPr>
        <sz val="8"/>
        <rFont val="HGｺﾞｼｯｸM"/>
        <family val="3"/>
        <charset val="128"/>
      </rPr>
      <t>（自主事業を含む）</t>
    </r>
    <phoneticPr fontId="4"/>
  </si>
  <si>
    <t>　②前年度入所率は利用定員の範囲内か。</t>
    <rPh sb="2" eb="5">
      <t>ゼンネンド</t>
    </rPh>
    <rPh sb="5" eb="7">
      <t>ニュウショ</t>
    </rPh>
    <rPh sb="7" eb="8">
      <t>リツ</t>
    </rPh>
    <rPh sb="9" eb="11">
      <t>リヨウ</t>
    </rPh>
    <rPh sb="11" eb="13">
      <t>テイイン</t>
    </rPh>
    <rPh sb="14" eb="17">
      <t>ハンイナイ</t>
    </rPh>
    <phoneticPr fontId="4"/>
  </si>
  <si>
    <t>（Ａ）÷（利用定員×月数）×100＝</t>
    <rPh sb="5" eb="7">
      <t>リヨウ</t>
    </rPh>
    <phoneticPr fontId="4"/>
  </si>
  <si>
    <t xml:space="preserve"> ④ 別表（保育所運営No.12)に監査調書提出月の勤務割振り状況を記入すること。</t>
    <rPh sb="3" eb="5">
      <t>ベッピョウ</t>
    </rPh>
    <rPh sb="6" eb="9">
      <t>ホイクショ</t>
    </rPh>
    <rPh sb="9" eb="11">
      <t>ウンエイ</t>
    </rPh>
    <rPh sb="18" eb="20">
      <t>カンサ</t>
    </rPh>
    <rPh sb="20" eb="22">
      <t>チョウショ</t>
    </rPh>
    <rPh sb="22" eb="24">
      <t>テイシュツ</t>
    </rPh>
    <rPh sb="24" eb="25">
      <t>ツキ</t>
    </rPh>
    <rPh sb="26" eb="28">
      <t>キンム</t>
    </rPh>
    <rPh sb="28" eb="30">
      <t>ワリフ</t>
    </rPh>
    <rPh sb="31" eb="33">
      <t>ジョウキョウ</t>
    </rPh>
    <rPh sb="34" eb="36">
      <t>キニュウ</t>
    </rPh>
    <phoneticPr fontId="7"/>
  </si>
  <si>
    <t>（産前産後）労働基準法第65条・66条、（育児時間）67条、（生理日の就業が著しく困難な女性に対する措置）第68条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3" eb="65">
      <t>ホンニン</t>
    </rPh>
    <rPh sb="65" eb="67">
      <t>セイキュウ</t>
    </rPh>
    <rPh sb="95" eb="96">
      <t>タダ</t>
    </rPh>
    <rPh sb="98" eb="100">
      <t>ホンニン</t>
    </rPh>
    <rPh sb="100" eb="102">
      <t>セイキュウ</t>
    </rPh>
    <rPh sb="103" eb="105">
      <t>イシ</t>
    </rPh>
    <rPh sb="106" eb="107">
      <t>ミト</t>
    </rPh>
    <rPh sb="109" eb="111">
      <t>バアイ</t>
    </rPh>
    <rPh sb="113" eb="115">
      <t>シュウカン</t>
    </rPh>
    <rPh sb="115" eb="118">
      <t>ケイカゴ</t>
    </rPh>
    <rPh sb="120" eb="122">
      <t>シュウギョウ</t>
    </rPh>
    <rPh sb="122" eb="123">
      <t>カ</t>
    </rPh>
    <rPh sb="126" eb="127">
      <t>ニュウ</t>
    </rPh>
    <phoneticPr fontId="7"/>
  </si>
  <si>
    <t xml:space="preserve">  ① 産前・産後休暇及び制限時間は、適正に付与しているか。</t>
    <rPh sb="13" eb="15">
      <t>セイゲン</t>
    </rPh>
    <rPh sb="15" eb="17">
      <t>ジカン</t>
    </rPh>
    <rPh sb="22" eb="24">
      <t>フヨ</t>
    </rPh>
    <phoneticPr fontId="7"/>
  </si>
  <si>
    <t>採　 用(異　動)
年月日</t>
    <rPh sb="0" eb="1">
      <t>サイ</t>
    </rPh>
    <rPh sb="3" eb="4">
      <t>ヨウ</t>
    </rPh>
    <rPh sb="5" eb="6">
      <t>イ</t>
    </rPh>
    <rPh sb="7" eb="8">
      <t>ドウ</t>
    </rPh>
    <rPh sb="10" eb="13">
      <t>ネンガッピ</t>
    </rPh>
    <phoneticPr fontId="7"/>
  </si>
  <si>
    <t>「諸手当」欄には、支給されている全ての手当の名称及び金額を記入すること。「給与改善費」を「本俸」に込めている場合は記入不用。「処遇改善Ⅰ」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1" eb="73">
      <t>ショグウ</t>
    </rPh>
    <rPh sb="73" eb="75">
      <t>カイゼン</t>
    </rPh>
    <rPh sb="75" eb="76">
      <t>トウ</t>
    </rPh>
    <rPh sb="76" eb="78">
      <t>カサン</t>
    </rPh>
    <rPh sb="81" eb="83">
      <t>チンギン</t>
    </rPh>
    <rPh sb="83" eb="85">
      <t>カイゼン</t>
    </rPh>
    <rPh sb="85" eb="88">
      <t>ヨウキュウブン</t>
    </rPh>
    <rPh sb="89" eb="91">
      <t>マイツキ</t>
    </rPh>
    <rPh sb="92" eb="95">
      <t>ショテアテ</t>
    </rPh>
    <rPh sb="98" eb="100">
      <t>シキュウ</t>
    </rPh>
    <rPh sb="102" eb="104">
      <t>バアイ</t>
    </rPh>
    <rPh sb="105" eb="107">
      <t>キニュウ</t>
    </rPh>
    <phoneticPr fontId="7"/>
  </si>
  <si>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phoneticPr fontId="7"/>
  </si>
  <si>
    <t>本園、分園及びその他事業を入力すること。なお、その他事業（放課後児童健全育成事業や地域子育て支援拠点事業）を兼務している場合、備考欄に記載すること。</t>
    <rPh sb="41" eb="43">
      <t>チイキ</t>
    </rPh>
    <rPh sb="43" eb="45">
      <t>コソダ</t>
    </rPh>
    <rPh sb="46" eb="48">
      <t>シエン</t>
    </rPh>
    <rPh sb="48" eb="50">
      <t>キョテン</t>
    </rPh>
    <rPh sb="50" eb="52">
      <t>ジギョウ</t>
    </rPh>
    <phoneticPr fontId="7"/>
  </si>
  <si>
    <t>本園、分園及びその他事業を入力すること。なお、その他事業（放課後児童健全育成事業や地域子育て支援拠点事業）を兼務している場合、備考欄に記載すること。</t>
    <phoneticPr fontId="7"/>
  </si>
  <si>
    <r>
      <t>別表２  正規職員：園長及び</t>
    </r>
    <r>
      <rPr>
        <b/>
        <u/>
        <sz val="11"/>
        <rFont val="HGｺﾞｼｯｸM"/>
        <family val="3"/>
        <charset val="128"/>
      </rPr>
      <t>保育士以外の職員</t>
    </r>
    <r>
      <rPr>
        <b/>
        <sz val="11"/>
        <rFont val="HGｺﾞｼｯｸM"/>
        <family val="3"/>
        <charset val="128"/>
      </rPr>
      <t>の勤務状況及び給与支給状況</t>
    </r>
    <rPh sb="5" eb="7">
      <t>セイキ</t>
    </rPh>
    <rPh sb="7" eb="9">
      <t>ショクイン</t>
    </rPh>
    <rPh sb="10" eb="12">
      <t>エンチョウ</t>
    </rPh>
    <rPh sb="12" eb="13">
      <t>オヨ</t>
    </rPh>
    <rPh sb="14" eb="17">
      <t>ホイクシ</t>
    </rPh>
    <rPh sb="17" eb="19">
      <t>イガイ</t>
    </rPh>
    <rPh sb="20" eb="22">
      <t>ショクイン</t>
    </rPh>
    <phoneticPr fontId="7"/>
  </si>
  <si>
    <t>採　 用(異 動)
年月日</t>
    <rPh sb="0" eb="1">
      <t>サイ</t>
    </rPh>
    <rPh sb="3" eb="4">
      <t>ヨウ</t>
    </rPh>
    <rPh sb="5" eb="6">
      <t>イ</t>
    </rPh>
    <rPh sb="7" eb="8">
      <t>ドウ</t>
    </rPh>
    <rPh sb="10" eb="13">
      <t>ネンガッピ</t>
    </rPh>
    <phoneticPr fontId="7"/>
  </si>
  <si>
    <t>「諸手当」欄には、支給されている全ての手当の名称及び金額を記入すること。「処遇改善Ⅰ」は、処遇改善等加算のうち賃金改善要求分を毎月の諸手当として支給する場合に記入すること。</t>
    <rPh sb="37" eb="39">
      <t>ショグウ</t>
    </rPh>
    <rPh sb="39" eb="41">
      <t>カイゼン</t>
    </rPh>
    <rPh sb="45" eb="47">
      <t>ショグウ</t>
    </rPh>
    <rPh sb="47" eb="49">
      <t>カイゼン</t>
    </rPh>
    <rPh sb="49" eb="50">
      <t>トウ</t>
    </rPh>
    <rPh sb="50" eb="52">
      <t>カサン</t>
    </rPh>
    <rPh sb="55" eb="57">
      <t>チンギン</t>
    </rPh>
    <rPh sb="57" eb="59">
      <t>カイゼン</t>
    </rPh>
    <rPh sb="59" eb="62">
      <t>ヨウキュウブン</t>
    </rPh>
    <rPh sb="63" eb="65">
      <t>マイツキ</t>
    </rPh>
    <rPh sb="66" eb="69">
      <t>ショテアテ</t>
    </rPh>
    <rPh sb="72" eb="74">
      <t>シキュウ</t>
    </rPh>
    <rPh sb="76" eb="78">
      <t>バアイ</t>
    </rPh>
    <rPh sb="79" eb="81">
      <t>キニュウ</t>
    </rPh>
    <phoneticPr fontId="7"/>
  </si>
  <si>
    <r>
      <t>「備考」欄には、法人役員及び施設長と親族関係にある者の続柄（例：「園長の妻」「理事長の長男」「理事の次女」等）</t>
    </r>
    <r>
      <rPr>
        <strike/>
        <sz val="9"/>
        <rFont val="HGｺﾞｼｯｸM"/>
        <family val="3"/>
        <charset val="128"/>
      </rPr>
      <t>、</t>
    </r>
    <r>
      <rPr>
        <sz val="9"/>
        <rFont val="HGｺﾞｼｯｸM"/>
        <family val="3"/>
        <charset val="128"/>
      </rPr>
      <t>職種変更・正職員化等について記入すること。</t>
    </r>
    <rPh sb="27" eb="29">
      <t>ツヅキガラ</t>
    </rPh>
    <rPh sb="56" eb="58">
      <t>ショクシュ</t>
    </rPh>
    <rPh sb="58" eb="60">
      <t>ヘンコウ</t>
    </rPh>
    <rPh sb="61" eb="64">
      <t>セイショクイン</t>
    </rPh>
    <rPh sb="64" eb="65">
      <t>バ</t>
    </rPh>
    <rPh sb="65" eb="66">
      <t>トウ</t>
    </rPh>
    <rPh sb="70" eb="72">
      <t>キニュウ</t>
    </rPh>
    <phoneticPr fontId="7"/>
  </si>
  <si>
    <t>本園、分園及びその他事業を入力すること。なお、その他事業（放課後児童健全育成事業や地域子育て支援拠点事業）を兼務している場合、備考欄に記載すること。</t>
    <phoneticPr fontId="4"/>
  </si>
  <si>
    <r>
      <t>別表２  正規職員：園長及び</t>
    </r>
    <r>
      <rPr>
        <b/>
        <u/>
        <sz val="11"/>
        <rFont val="HGｺﾞｼｯｸM"/>
        <family val="3"/>
        <charset val="128"/>
      </rPr>
      <t>保育士以外の職員</t>
    </r>
    <r>
      <rPr>
        <b/>
        <sz val="11"/>
        <rFont val="HGｺﾞｼｯｸM"/>
        <family val="3"/>
        <charset val="128"/>
      </rPr>
      <t>の勤務状況及び給与支給状況</t>
    </r>
    <rPh sb="10" eb="12">
      <t>エンチョウ</t>
    </rPh>
    <rPh sb="12" eb="13">
      <t>オヨ</t>
    </rPh>
    <rPh sb="14" eb="17">
      <t>ホイクシ</t>
    </rPh>
    <rPh sb="17" eb="19">
      <t>イガイ</t>
    </rPh>
    <rPh sb="20" eb="22">
      <t>ショクイン</t>
    </rPh>
    <phoneticPr fontId="7"/>
  </si>
  <si>
    <r>
      <t xml:space="preserve">本年度 C
</t>
    </r>
    <r>
      <rPr>
        <b/>
        <u/>
        <sz val="9"/>
        <rFont val="HGｺﾞｼｯｸM"/>
        <family val="3"/>
        <charset val="128"/>
      </rPr>
      <t>直近月</t>
    </r>
    <rPh sb="0" eb="3">
      <t>ホンネンド</t>
    </rPh>
    <rPh sb="6" eb="8">
      <t>チョッキン</t>
    </rPh>
    <rPh sb="8" eb="9">
      <t>ツキ</t>
    </rPh>
    <phoneticPr fontId="7"/>
  </si>
  <si>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rPh sb="70" eb="72">
      <t>キニュウ</t>
    </rPh>
    <phoneticPr fontId="7"/>
  </si>
  <si>
    <t>採 用
(異 動)
年月日</t>
    <rPh sb="0" eb="1">
      <t>サイ</t>
    </rPh>
    <rPh sb="2" eb="3">
      <t>ヨウ</t>
    </rPh>
    <rPh sb="5" eb="6">
      <t>イ</t>
    </rPh>
    <rPh sb="7" eb="8">
      <t>ドウ</t>
    </rPh>
    <rPh sb="10" eb="13">
      <t>ネンガッピ</t>
    </rPh>
    <phoneticPr fontId="7"/>
  </si>
  <si>
    <t xml:space="preserve"> ④ 外部研修を受講させているか。　</t>
    <phoneticPr fontId="4"/>
  </si>
  <si>
    <t>(2) 全体的な計画に基づく指導計画を作成しているか。</t>
    <rPh sb="4" eb="7">
      <t>ゼンタイテキ</t>
    </rPh>
    <rPh sb="8" eb="10">
      <t>ケイカク</t>
    </rPh>
    <rPh sb="11" eb="12">
      <t>モト</t>
    </rPh>
    <rPh sb="14" eb="16">
      <t>シドウ</t>
    </rPh>
    <rPh sb="16" eb="18">
      <t>ケイカク</t>
    </rPh>
    <rPh sb="19" eb="21">
      <t>サクセイ</t>
    </rPh>
    <phoneticPr fontId="4"/>
  </si>
  <si>
    <t>(3) ３歳未満児は個別の指導計画を作成しているか。</t>
    <rPh sb="10" eb="12">
      <t>コベツ</t>
    </rPh>
    <rPh sb="18" eb="20">
      <t>サクセイ</t>
    </rPh>
    <phoneticPr fontId="7"/>
  </si>
  <si>
    <t xml:space="preserve">(4) 療育支援加算又は障害児保育の対象児はいるか。 </t>
    <rPh sb="10" eb="11">
      <t>マタ</t>
    </rPh>
    <rPh sb="12" eb="15">
      <t>ショウガイジ</t>
    </rPh>
    <rPh sb="15" eb="17">
      <t>ホイク</t>
    </rPh>
    <phoneticPr fontId="7"/>
  </si>
  <si>
    <t>(ｴ)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7"/>
  </si>
  <si>
    <t>(ｵ)  市町村保健師、保健所、主治医等の関係機関との連携を</t>
    <rPh sb="5" eb="8">
      <t>シチョウソン</t>
    </rPh>
    <rPh sb="8" eb="11">
      <t>ホケンシ</t>
    </rPh>
    <rPh sb="12" eb="15">
      <t>ホケンショ</t>
    </rPh>
    <rPh sb="16" eb="19">
      <t>シュジイ</t>
    </rPh>
    <rPh sb="19" eb="20">
      <t>トウ</t>
    </rPh>
    <rPh sb="21" eb="23">
      <t>カンケイ</t>
    </rPh>
    <rPh sb="23" eb="25">
      <t>キカン</t>
    </rPh>
    <rPh sb="27" eb="29">
      <t>レンケイ</t>
    </rPh>
    <phoneticPr fontId="7"/>
  </si>
  <si>
    <t>(5) 縦割り保育（異年齢保育）を実施しているか。</t>
    <rPh sb="4" eb="6">
      <t>タテワ</t>
    </rPh>
    <rPh sb="7" eb="9">
      <t>ホイク</t>
    </rPh>
    <rPh sb="10" eb="13">
      <t>イネンレイ</t>
    </rPh>
    <rPh sb="13" eb="15">
      <t>ホイク</t>
    </rPh>
    <rPh sb="17" eb="19">
      <t>ジッシ</t>
    </rPh>
    <phoneticPr fontId="7"/>
  </si>
  <si>
    <t>(6) 指導計画に基づく保育内容の見直しを行い、改善を図って</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7"/>
  </si>
  <si>
    <t>(7) 児童出欠簿を作成しているか。</t>
    <rPh sb="4" eb="6">
      <t>ジドウ</t>
    </rPh>
    <rPh sb="6" eb="8">
      <t>シュッケツ</t>
    </rPh>
    <rPh sb="8" eb="9">
      <t>ボ</t>
    </rPh>
    <rPh sb="10" eb="12">
      <t>サクセイ</t>
    </rPh>
    <phoneticPr fontId="7"/>
  </si>
  <si>
    <t>(8) 保育の記録について</t>
    <rPh sb="7" eb="9">
      <t>キロク</t>
    </rPh>
    <phoneticPr fontId="7"/>
  </si>
  <si>
    <t xml:space="preserve"> ③ 児童票などを園長等は閲覧し、保育内容を把握しているか。</t>
    <rPh sb="3" eb="6">
      <t>ジドウヒョウ</t>
    </rPh>
    <rPh sb="9" eb="10">
      <t>ソノ</t>
    </rPh>
    <rPh sb="10" eb="11">
      <t>チョウ</t>
    </rPh>
    <rPh sb="11" eb="12">
      <t>トウ</t>
    </rPh>
    <rPh sb="13" eb="15">
      <t>エツラン</t>
    </rPh>
    <rPh sb="17" eb="19">
      <t>ホイク</t>
    </rPh>
    <rPh sb="19" eb="21">
      <t>ナイヨウ</t>
    </rPh>
    <rPh sb="22" eb="24">
      <t>ハアク</t>
    </rPh>
    <phoneticPr fontId="7"/>
  </si>
  <si>
    <t xml:space="preserve"> ① 検食時間・検食者の職氏名・検食記録の有無を記入すること。</t>
    <rPh sb="16" eb="17">
      <t>ケン</t>
    </rPh>
    <rPh sb="17" eb="18">
      <t>ショク</t>
    </rPh>
    <rPh sb="18" eb="20">
      <t>キロク</t>
    </rPh>
    <rPh sb="21" eb="23">
      <t>ウム</t>
    </rPh>
    <rPh sb="24" eb="26">
      <t>キニュウ</t>
    </rPh>
    <phoneticPr fontId="7"/>
  </si>
  <si>
    <t>児童福祉施設における「食事摂取基準」を活用した食事計画について（令和2.3.31雇児母発0331第1号）</t>
    <rPh sb="32" eb="34">
      <t>レイワ</t>
    </rPh>
    <phoneticPr fontId="4"/>
  </si>
  <si>
    <t>(13) 食事計画について</t>
    <rPh sb="5" eb="7">
      <t>ショクジ</t>
    </rPh>
    <rPh sb="7" eb="9">
      <t>ケイカク</t>
    </rPh>
    <phoneticPr fontId="4"/>
  </si>
  <si>
    <t>「児童福祉施設における食事の提供に関する援助及び指導について」(令和2.3.31雇児発0331第1号､障発0331第16号)</t>
    <rPh sb="32" eb="34">
      <t>レイワ</t>
    </rPh>
    <phoneticPr fontId="7"/>
  </si>
  <si>
    <t>(14) 保育所の食育について</t>
    <rPh sb="5" eb="8">
      <t>ホイクショ</t>
    </rPh>
    <rPh sb="9" eb="10">
      <t>ショク</t>
    </rPh>
    <rPh sb="10" eb="11">
      <t>イク</t>
    </rPh>
    <phoneticPr fontId="7"/>
  </si>
  <si>
    <t xml:space="preserve"> ② 食育の計画を立てている場合、その評価及び改善に努めているか。</t>
    <rPh sb="3" eb="4">
      <t>ショク</t>
    </rPh>
    <rPh sb="4" eb="5">
      <t>イク</t>
    </rPh>
    <rPh sb="6" eb="8">
      <t>ケイカク</t>
    </rPh>
    <rPh sb="9" eb="10">
      <t>タ</t>
    </rPh>
    <rPh sb="14" eb="16">
      <t>バアイ</t>
    </rPh>
    <rPh sb="19" eb="21">
      <t>ヒョウカ</t>
    </rPh>
    <rPh sb="21" eb="22">
      <t>オヨ</t>
    </rPh>
    <rPh sb="23" eb="25">
      <t>カイゼン</t>
    </rPh>
    <rPh sb="26" eb="27">
      <t>ツト</t>
    </rPh>
    <phoneticPr fontId="7"/>
  </si>
  <si>
    <t>(15) 献立について</t>
    <rPh sb="5" eb="7">
      <t>コンダテ</t>
    </rPh>
    <phoneticPr fontId="7"/>
  </si>
  <si>
    <t>(16) アレルギー疾患等児童一人ひとりに応じた給食を実施しているか。</t>
    <phoneticPr fontId="7"/>
  </si>
  <si>
    <t xml:space="preserve"> ① 保育室等、トイレ、厨房内の清掃及び消毒を行っているか。</t>
    <rPh sb="3" eb="6">
      <t>ホイクシツ</t>
    </rPh>
    <rPh sb="6" eb="7">
      <t>トウ</t>
    </rPh>
    <rPh sb="23" eb="24">
      <t>オコナ</t>
    </rPh>
    <phoneticPr fontId="7"/>
  </si>
  <si>
    <t xml:space="preserve"> ②　哺乳瓶は衛生的に管理しているか。</t>
    <rPh sb="3" eb="5">
      <t>ホニュウ</t>
    </rPh>
    <rPh sb="7" eb="10">
      <t>エイセイテキ</t>
    </rPh>
    <rPh sb="11" eb="13">
      <t>カンリ</t>
    </rPh>
    <phoneticPr fontId="7"/>
  </si>
  <si>
    <t>義務があるが、通告を行っているか。</t>
    <rPh sb="0" eb="2">
      <t>ギム</t>
    </rPh>
    <rPh sb="7" eb="9">
      <t>ツウコク</t>
    </rPh>
    <phoneticPr fontId="4"/>
  </si>
  <si>
    <t>点検を行っているか。</t>
    <rPh sb="3" eb="4">
      <t>オコナ</t>
    </rPh>
    <phoneticPr fontId="7"/>
  </si>
  <si>
    <t>事　故　の　概　要
（年齢、発生状況　など）</t>
    <rPh sb="0" eb="1">
      <t>コト</t>
    </rPh>
    <rPh sb="2" eb="3">
      <t>ユエ</t>
    </rPh>
    <rPh sb="6" eb="7">
      <t>オオムネ</t>
    </rPh>
    <rPh sb="8" eb="9">
      <t>ヨウ</t>
    </rPh>
    <rPh sb="11" eb="13">
      <t>ネンレイ</t>
    </rPh>
    <rPh sb="14" eb="16">
      <t>ハッセイ</t>
    </rPh>
    <rPh sb="16" eb="18">
      <t>ジョウキョウ</t>
    </rPh>
    <phoneticPr fontId="7"/>
  </si>
  <si>
    <t xml:space="preserve"> ② 児童の事故が発生した場合には、速やかに保護者や市町村へ連絡し</t>
    <rPh sb="13" eb="15">
      <t>バアイ</t>
    </rPh>
    <rPh sb="18" eb="19">
      <t>スミ</t>
    </rPh>
    <rPh sb="22" eb="25">
      <t>ホゴシャ</t>
    </rPh>
    <rPh sb="26" eb="29">
      <t>シチョウソン</t>
    </rPh>
    <rPh sb="30" eb="32">
      <t>レンラク</t>
    </rPh>
    <phoneticPr fontId="7"/>
  </si>
  <si>
    <t xml:space="preserve"> ① 地域の保護者等に対する子育て支援の有無</t>
    <rPh sb="3" eb="5">
      <t>チイキ</t>
    </rPh>
    <rPh sb="6" eb="8">
      <t>ホゴ</t>
    </rPh>
    <rPh sb="8" eb="9">
      <t>シャ</t>
    </rPh>
    <rPh sb="9" eb="10">
      <t>トウ</t>
    </rPh>
    <rPh sb="11" eb="12">
      <t>タイ</t>
    </rPh>
    <rPh sb="14" eb="16">
      <t>コソダ</t>
    </rPh>
    <rPh sb="17" eb="19">
      <t>シエン</t>
    </rPh>
    <rPh sb="20" eb="22">
      <t>ウム</t>
    </rPh>
    <phoneticPr fontId="7"/>
  </si>
  <si>
    <t xml:space="preserve"> ② 地域の関係機関等との連携の有無</t>
    <rPh sb="3" eb="5">
      <t>チイキ</t>
    </rPh>
    <rPh sb="6" eb="8">
      <t>カンケイ</t>
    </rPh>
    <rPh sb="8" eb="10">
      <t>キカン</t>
    </rPh>
    <rPh sb="10" eb="11">
      <t>トウ</t>
    </rPh>
    <rPh sb="13" eb="15">
      <t>レンケイ</t>
    </rPh>
    <rPh sb="16" eb="18">
      <t>ウム</t>
    </rPh>
    <phoneticPr fontId="7"/>
  </si>
  <si>
    <t xml:space="preserve"> １３　福祉サービスの質の向上のための措置</t>
    <phoneticPr fontId="7"/>
  </si>
  <si>
    <t>③　苦情解決の第三者委員を設置しているか。</t>
    <rPh sb="13" eb="15">
      <t>セッチ</t>
    </rPh>
    <phoneticPr fontId="7"/>
  </si>
  <si>
    <t>幼稚園教諭・小学校教諭・養護教諭</t>
    <rPh sb="0" eb="3">
      <t>ヨウチエン</t>
    </rPh>
    <rPh sb="3" eb="5">
      <t>キョウユ</t>
    </rPh>
    <rPh sb="6" eb="9">
      <t>ショウガッコウ</t>
    </rPh>
    <rPh sb="9" eb="11">
      <t>キョウユ</t>
    </rPh>
    <rPh sb="12" eb="14">
      <t>ヨウゴ</t>
    </rPh>
    <rPh sb="14" eb="16">
      <t>キョウユ</t>
    </rPh>
    <phoneticPr fontId="4"/>
  </si>
  <si>
    <t xml:space="preserve"> ① クラス編成の状況を(年齢の低いクラス順に記入すること。）</t>
    <phoneticPr fontId="4"/>
  </si>
  <si>
    <t>）</t>
    <phoneticPr fontId="4"/>
  </si>
  <si>
    <t xml:space="preserve"> その他 （</t>
    <rPh sb="3" eb="4">
      <t>タ</t>
    </rPh>
    <phoneticPr fontId="7"/>
  </si>
  <si>
    <t>タイムカード/</t>
    <phoneticPr fontId="4"/>
  </si>
  <si>
    <t>処遇改善Ⅲ</t>
    <rPh sb="0" eb="2">
      <t>ショグウ</t>
    </rPh>
    <rPh sb="2" eb="4">
      <t>カイゼン</t>
    </rPh>
    <phoneticPr fontId="7"/>
  </si>
  <si>
    <t>※既存資料を添付する場合は、職名、各記号にあった勤務時間及び実働時間がわかる資料を合わせて提供すること。</t>
    <rPh sb="1" eb="3">
      <t>キソン</t>
    </rPh>
    <rPh sb="3" eb="5">
      <t>シリョウ</t>
    </rPh>
    <rPh sb="6" eb="8">
      <t>テンプ</t>
    </rPh>
    <rPh sb="10" eb="12">
      <t>バアイ</t>
    </rPh>
    <rPh sb="14" eb="16">
      <t>ショクメイ</t>
    </rPh>
    <rPh sb="17" eb="18">
      <t>カク</t>
    </rPh>
    <rPh sb="18" eb="20">
      <t>キゴウ</t>
    </rPh>
    <rPh sb="24" eb="26">
      <t>キンム</t>
    </rPh>
    <rPh sb="26" eb="28">
      <t>ジカン</t>
    </rPh>
    <rPh sb="28" eb="29">
      <t>オヨ</t>
    </rPh>
    <rPh sb="30" eb="32">
      <t>ジツドウ</t>
    </rPh>
    <rPh sb="32" eb="34">
      <t>ジカン</t>
    </rPh>
    <rPh sb="38" eb="40">
      <t>シリョウ</t>
    </rPh>
    <rPh sb="41" eb="42">
      <t>ア</t>
    </rPh>
    <rPh sb="45" eb="47">
      <t>テイキョウ</t>
    </rPh>
    <phoneticPr fontId="7"/>
  </si>
  <si>
    <t xml:space="preserve">　　２歳以上児現員 </t>
    <rPh sb="6" eb="7">
      <t>ジ</t>
    </rPh>
    <phoneticPr fontId="4"/>
  </si>
  <si>
    <r>
      <t>→</t>
    </r>
    <r>
      <rPr>
        <sz val="10"/>
        <color theme="1"/>
        <rFont val="HGｺﾞｼｯｸM"/>
        <family val="3"/>
        <charset val="128"/>
      </rPr>
      <t>直近改定</t>
    </r>
    <r>
      <rPr>
        <sz val="10"/>
        <color theme="1"/>
        <rFont val="HGｺﾞｼｯｸM"/>
        <family val="3"/>
        <charset val="128"/>
      </rPr>
      <t>年月日：</t>
    </r>
    <rPh sb="1" eb="3">
      <t>チョッキン</t>
    </rPh>
    <rPh sb="3" eb="5">
      <t>カイテイ</t>
    </rPh>
    <rPh sb="5" eb="8">
      <t>ネンガッピ</t>
    </rPh>
    <phoneticPr fontId="7"/>
  </si>
  <si>
    <t>「備考」欄には、法人役員及び施設長と親族関係にある者の続柄（例：「園長の妻」「理事長の長男」「理事の次女」等）、職種変更・正職員化等について記入すること。</t>
  </si>
  <si>
    <t>「備考」欄には、法人役員及び施設長と親族関係にある者の続柄（例：「園長の妻」「理事長の長男」「理事の次女」等）、職種変更・正職員化等について記入すること。</t>
    <phoneticPr fontId="4"/>
  </si>
  <si>
    <t>本園、分園及びその他事業を入力すること。なお、その他事業（放課後児童健全育成事業や地域子育て支援拠点事業）を兼務している場合、備考欄に記載すること。</t>
  </si>
  <si>
    <t>　対象家族１人につき、常時介護を必要とする状態に至るごとに１回、通算して93日まで、介護休業の権利を労働者に保障。※一定の条件を満たした「期間雇用者」も取得可能</t>
    <phoneticPr fontId="4"/>
  </si>
  <si>
    <t>　小学校就学前までの子が１人であれば年５日、２人以上であれば年10日を限度として、看護休暇付与を事業主に義務づけ。</t>
    <phoneticPr fontId="4"/>
  </si>
  <si>
    <t>　要介護状態にある対象家族が１人であれば年５日、２人以上であれば年10日を限度として、介護休暇付与を事業主に義務づけ。</t>
    <phoneticPr fontId="4"/>
  </si>
  <si>
    <t>　３歳に達するまでの子を養育する労働者について、短時間勤務の措置（１日原則６時間）を事業主に義務づけ。</t>
    <phoneticPr fontId="4"/>
  </si>
  <si>
    <t>　要介護状態にある対象家族を介護する労働者に対し、次のいずれかの措置を事業主に義務づけ。
　・短時間勤務制度 ・フレックスタイム制 ・始業・終業時刻の繰上げ・繰下げ・介護費用の援助措置</t>
    <phoneticPr fontId="4"/>
  </si>
  <si>
    <t>　３歳に達するまでの子を養育する労働者が請求した場合、所定外労働を免除。</t>
    <phoneticPr fontId="4"/>
  </si>
  <si>
    <t>　小学校就学前までの子を養育し、又は要介護状態にある対象家族を介護する労働者が請求した場合、 １ヶ月24時間、１年150時間を超える時間外労働を制限。</t>
    <phoneticPr fontId="4"/>
  </si>
  <si>
    <t>　小学校就学前までの子を養育し、又は要介護状態にある対象家族を介護する労働者が請求した場合、 深夜（午後10時から午前5時まで）における労働を制限。</t>
    <phoneticPr fontId="4"/>
  </si>
  <si>
    <t>　育児又は介護をする労働者の転勤に一定の配慮を求める制度。</t>
    <phoneticPr fontId="4"/>
  </si>
  <si>
    <t>　育児休業等を取得したこと等を理由とする解雇その他の不利益取扱いを禁止。</t>
    <phoneticPr fontId="4"/>
  </si>
  <si>
    <t xml:space="preserve">建築基準法第2条第9号の2(耐火建築物）
</t>
    <rPh sb="7" eb="8">
      <t>ジョウ</t>
    </rPh>
    <rPh sb="8" eb="9">
      <t>ダイ</t>
    </rPh>
    <rPh sb="14" eb="16">
      <t>タイカ</t>
    </rPh>
    <rPh sb="16" eb="19">
      <t>ケンチクブツ</t>
    </rPh>
    <phoneticPr fontId="7"/>
  </si>
  <si>
    <t>建築基準法第2条第9号の3(準耐火建築物)</t>
  </si>
  <si>
    <t>「特定教育・保育等に要する費用の額の算定に関する基準等の実施上の留意事項について」平成28年8月23日府子本第571号28文科初第727号雇児発0823第1号_別紙２_Ｖ(乗除調整部分)</t>
    <rPh sb="41" eb="43">
      <t>ヘイセイ</t>
    </rPh>
    <rPh sb="45" eb="46">
      <t>ネン</t>
    </rPh>
    <rPh sb="47" eb="48">
      <t>ガツ</t>
    </rPh>
    <rPh sb="50" eb="51">
      <t>ヒ</t>
    </rPh>
    <rPh sb="69" eb="71">
      <t>コジ</t>
    </rPh>
    <rPh sb="71" eb="72">
      <t>ハツ</t>
    </rPh>
    <rPh sb="76" eb="77">
      <t>ダイ</t>
    </rPh>
    <rPh sb="78" eb="79">
      <t>ゴウ</t>
    </rPh>
    <rPh sb="80" eb="82">
      <t>ベッシ</t>
    </rPh>
    <rPh sb="86" eb="88">
      <t>ジョウジョ</t>
    </rPh>
    <rPh sb="88" eb="90">
      <t>チョウセイ</t>
    </rPh>
    <rPh sb="90" eb="92">
      <t>ブブン</t>
    </rPh>
    <phoneticPr fontId="4"/>
  </si>
  <si>
    <t>（雇入時の健康診断）</t>
    <phoneticPr fontId="4"/>
  </si>
  <si>
    <t>（給食従業員の検便）</t>
    <phoneticPr fontId="4"/>
  </si>
  <si>
    <t>労働安全衛生規則第47条</t>
    <phoneticPr fontId="4"/>
  </si>
  <si>
    <t>・</t>
    <phoneticPr fontId="4"/>
  </si>
  <si>
    <t>※</t>
    <phoneticPr fontId="4"/>
  </si>
  <si>
    <t>健康診断書の有効期間：雇用時に、3ヶ月を経過していない健康診断書</t>
    <phoneticPr fontId="4"/>
  </si>
  <si>
    <t>労働安全衛生規則第51条</t>
    <phoneticPr fontId="4"/>
  </si>
  <si>
    <t>(健康診断結果の記録の作成)</t>
    <phoneticPr fontId="7"/>
  </si>
  <si>
    <t>（健康診断実施後の措置)</t>
    <phoneticPr fontId="7"/>
  </si>
  <si>
    <t>労働安全衛生法第66条第5項但し書き</t>
    <phoneticPr fontId="4"/>
  </si>
  <si>
    <t>(定期健康診断)</t>
    <phoneticPr fontId="7"/>
  </si>
  <si>
    <t>労働安全衛生規則第44条第1項、第3項</t>
    <phoneticPr fontId="4"/>
  </si>
  <si>
    <t>「社会福祉施設における保存食の保存期間等について」(平成8.7.25　社援施第117号)</t>
    <phoneticPr fontId="4"/>
  </si>
  <si>
    <t>② 職員を雇用する際、雇用契約書、採用辞令、雇入通知書等書面により</t>
    <rPh sb="2" eb="4">
      <t>ショクイン</t>
    </rPh>
    <rPh sb="5" eb="7">
      <t>コヨウ</t>
    </rPh>
    <rPh sb="9" eb="10">
      <t>サイ</t>
    </rPh>
    <rPh sb="11" eb="13">
      <t>コヨウ</t>
    </rPh>
    <rPh sb="13" eb="16">
      <t>ケイヤクショ</t>
    </rPh>
    <rPh sb="17" eb="19">
      <t>サイヨウ</t>
    </rPh>
    <rPh sb="19" eb="21">
      <t>ジレイ</t>
    </rPh>
    <rPh sb="22" eb="24">
      <t>ヤトイイ</t>
    </rPh>
    <rPh sb="24" eb="27">
      <t>ツウチショ</t>
    </rPh>
    <rPh sb="27" eb="28">
      <t>トウ</t>
    </rPh>
    <rPh sb="28" eb="30">
      <t>ショメン</t>
    </rPh>
    <phoneticPr fontId="7"/>
  </si>
  <si>
    <t xml:space="preserve">① 労働者名簿等人事関係書類は、適正に整備しているか。  </t>
    <phoneticPr fontId="7"/>
  </si>
  <si>
    <t>労働基準法施行規則第５条</t>
    <rPh sb="9" eb="10">
      <t>ダイ</t>
    </rPh>
    <rPh sb="11" eb="12">
      <t>ジョウ</t>
    </rPh>
    <phoneticPr fontId="4"/>
  </si>
  <si>
    <t>　使用者が法第十五条第一項前段の規定により労働者に対して明示しなければならない労働条件は、次に掲げるものとする。ただし、第一号の二に掲げる事項については期間の定めのある労働契約（以下この条において「有期労働契約」という。）であつて当該労働契約の期間の満了後に当該労働契約を更新する場合があるものの締結の場合に限り、第四号の二から第十一号までに掲げる事項については使用者がこれらに関する定めをしない場合においては、この限りでない。
一 労働契約の期間に関する事項
一の二 有期労働契約を更新する場合の基準に関する事項（通算契約期間（労働契約法（平成十九年法律第百二十八号）第十八条第一項に規定する通算契約期間をいう。）又は有期労働契約の更新回数に上限の定めがある場合には当該上限を含む。）
一の三 就業の場所及び従事すべき業務に関する事項（就業の場所及び従事すべき業務の変更の範囲を含む。）</t>
    <phoneticPr fontId="4"/>
  </si>
  <si>
    <t>有期労働契約の締結、更新、雇止め等に関する基準第１条</t>
    <rPh sb="0" eb="2">
      <t>ユウキ</t>
    </rPh>
    <rPh sb="2" eb="4">
      <t>ロウドウ</t>
    </rPh>
    <rPh sb="4" eb="6">
      <t>ケイヤク</t>
    </rPh>
    <rPh sb="7" eb="9">
      <t>テイケツ</t>
    </rPh>
    <rPh sb="10" eb="12">
      <t>コウシン</t>
    </rPh>
    <rPh sb="13" eb="14">
      <t>ヤトイ</t>
    </rPh>
    <rPh sb="14" eb="15">
      <t>ド</t>
    </rPh>
    <rPh sb="16" eb="17">
      <t>ナド</t>
    </rPh>
    <rPh sb="18" eb="19">
      <t>カン</t>
    </rPh>
    <rPh sb="21" eb="23">
      <t>キジュン</t>
    </rPh>
    <rPh sb="23" eb="24">
      <t>ダイ</t>
    </rPh>
    <rPh sb="25" eb="26">
      <t>ジョウ</t>
    </rPh>
    <phoneticPr fontId="4"/>
  </si>
  <si>
    <t>　使用者は、期間の定めのある労働契約（以下「有期労働契約」という。）の締結後、当該有期労働契約の変更又は更新に際して、通算契約期間（労働契約法（平成十九年法律第百二十八号）第十八条第一項に規定する通算契約期間をいう。）又は有期労働契約の更新回数について、上限を定め、又はこれを引き下げようとするときは、あらかじめ、その理由を労働者に説明しなければならない。</t>
    <phoneticPr fontId="4"/>
  </si>
  <si>
    <t>有期労働契約の締結、更新、雇止め等に関する基準第５条</t>
    <rPh sb="0" eb="2">
      <t>ユウキ</t>
    </rPh>
    <rPh sb="2" eb="4">
      <t>ロウドウ</t>
    </rPh>
    <rPh sb="4" eb="6">
      <t>ケイヤク</t>
    </rPh>
    <rPh sb="7" eb="9">
      <t>テイケツ</t>
    </rPh>
    <rPh sb="10" eb="12">
      <t>コウシン</t>
    </rPh>
    <rPh sb="13" eb="14">
      <t>ヤトイ</t>
    </rPh>
    <rPh sb="14" eb="15">
      <t>ド</t>
    </rPh>
    <rPh sb="16" eb="17">
      <t>ナド</t>
    </rPh>
    <rPh sb="18" eb="19">
      <t>カン</t>
    </rPh>
    <rPh sb="21" eb="23">
      <t>キジュン</t>
    </rPh>
    <rPh sb="23" eb="24">
      <t>ダイ</t>
    </rPh>
    <rPh sb="25" eb="26">
      <t>ジョウ</t>
    </rPh>
    <phoneticPr fontId="4"/>
  </si>
  <si>
    <t>　使用者は、労働基準法（昭和二十二年法律第四十九号）第十五条第一項の規定により、労働者に対して労働基準法施行規則（昭和二十二年厚生省令第二十三号）第五条第五項に規定する事項を明示する場合においては、当該事項（同条第一項各号に掲げるものを除く。）に関する定めをするに当たって労働契約法第三条第二項の規定の趣旨を踏まえて就業の実態に応じて均衡を考慮した事項について、当該労働者に説明するよう努めなければならない。</t>
    <phoneticPr fontId="4"/>
  </si>
  <si>
    <t>週平均
労働時間</t>
    <rPh sb="0" eb="3">
      <t>シュウヘイキン</t>
    </rPh>
    <rPh sb="4" eb="6">
      <t>ロウドウ</t>
    </rPh>
    <rPh sb="6" eb="8">
      <t>ジカン</t>
    </rPh>
    <phoneticPr fontId="4"/>
  </si>
  <si>
    <t>　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
２　児童福祉施設は、職員に対し、安全計画について周知するとともに、前項の研修及び訓練を定期的に実施しなければならない。
３　保育所及び児童発達支援センターは、児童の安全の確保に関して保護者との連携が図られるよう、保護者に対し、安全計画に基づく取組の内容等について周知しなければならない。
４　児童福祉施設は、定期的に安全計画の見直しを行い、必要に応じて安全計画の変更を行うものとする。</t>
    <phoneticPr fontId="4"/>
  </si>
  <si>
    <t>児童福祉施設の設備及び運営に関する基準第6条第3項</t>
    <phoneticPr fontId="4"/>
  </si>
  <si>
    <t>（健康増進）</t>
    <rPh sb="1" eb="3">
      <t>ケンコウ</t>
    </rPh>
    <rPh sb="3" eb="5">
      <t>ゾウシン</t>
    </rPh>
    <phoneticPr fontId="4"/>
  </si>
  <si>
    <t>「特定教育・保育施設等における事故の報告等について」（令和5年12月14日 こ成安第142号、5教参学第30号）</t>
    <phoneticPr fontId="4"/>
  </si>
  <si>
    <t>の有無と内容」を書面（雇用契約書等）で明示しているか。</t>
    <phoneticPr fontId="4"/>
  </si>
  <si>
    <t>④ 有期雇用労働者に対しては、労働契約の締結時及び更新時に、③に加え、</t>
    <phoneticPr fontId="4"/>
  </si>
  <si>
    <t>③ 全ての職員の労働契約の締結時及び有期労働契約の更新時に、「更新上限</t>
    <phoneticPr fontId="4"/>
  </si>
  <si>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t>
    </r>
    <r>
      <rPr>
        <sz val="9"/>
        <color rgb="FFFF0000"/>
        <rFont val="HGｺﾞｼｯｸM"/>
        <family val="3"/>
        <charset val="128"/>
      </rPr>
      <t>「就業場所・業務の変更の範囲」</t>
    </r>
    <r>
      <rPr>
        <sz val="9"/>
        <color theme="1"/>
        <rFont val="HGｺﾞｼｯｸM"/>
        <family val="3"/>
        <charset val="128"/>
      </rPr>
      <t>などについては、文書で明示することが義務付けられている。</t>
    </r>
    <phoneticPr fontId="7"/>
  </si>
  <si>
    <t>※下記①、②の配置と①の各部屋の面積が分かる平面図等を添付すること。</t>
    <rPh sb="1" eb="3">
      <t>カキ</t>
    </rPh>
    <phoneticPr fontId="4"/>
  </si>
  <si>
    <t>① 保育室等の面積を記入すること。※色つきのセルには数式が入っています。</t>
    <phoneticPr fontId="7"/>
  </si>
  <si>
    <t xml:space="preserve">１ヶ月単位の変形労働時間制に関する協定の場合、就業規則に明記していれば労働基準監督署への届け出は不要。 </t>
    <phoneticPr fontId="4"/>
  </si>
  <si>
    <t>システム)　・</t>
    <phoneticPr fontId="4"/>
  </si>
  <si>
    <t>(8) 調理室内外の特別清掃は、</t>
    <phoneticPr fontId="7"/>
  </si>
  <si>
    <t>(10) 冷蔵庫の温度は、</t>
    <phoneticPr fontId="7"/>
  </si>
  <si>
    <t>日常清掃は含めない</t>
    <phoneticPr fontId="4"/>
  </si>
  <si>
    <r>
      <t>保育所におけるアレルギー対応ガイドライン</t>
    </r>
    <r>
      <rPr>
        <sz val="9"/>
        <color rgb="FFFF0000"/>
        <rFont val="HGｺﾞｼｯｸM"/>
        <family val="3"/>
        <charset val="128"/>
      </rPr>
      <t>(2019 年改訂版)厚生労働省2019(平成31年4月)</t>
    </r>
    <rPh sb="0" eb="3">
      <t>ホイクショ</t>
    </rPh>
    <rPh sb="12" eb="14">
      <t>タイオウ</t>
    </rPh>
    <rPh sb="26" eb="27">
      <t>トシ</t>
    </rPh>
    <rPh sb="27" eb="30">
      <t>カイテイバン</t>
    </rPh>
    <rPh sb="31" eb="33">
      <t>コウセイ</t>
    </rPh>
    <rPh sb="33" eb="36">
      <t>ロウドウショウ</t>
    </rPh>
    <rPh sb="41" eb="43">
      <t>ヘイセイ</t>
    </rPh>
    <rPh sb="45" eb="46">
      <t>ネン</t>
    </rPh>
    <rPh sb="47" eb="48">
      <t>ガツ</t>
    </rPh>
    <phoneticPr fontId="7"/>
  </si>
  <si>
    <r>
      <t xml:space="preserve"> </t>
    </r>
    <r>
      <rPr>
        <sz val="10"/>
        <color rgb="FFFF0000"/>
        <rFont val="HGｺﾞｼｯｸM"/>
        <family val="3"/>
        <charset val="128"/>
      </rPr>
      <t>②</t>
    </r>
    <r>
      <rPr>
        <sz val="10"/>
        <rFont val="HGｺﾞｼｯｸM"/>
        <family val="3"/>
        <charset val="128"/>
      </rPr>
      <t xml:space="preserve"> 具体的対策</t>
    </r>
    <rPh sb="3" eb="6">
      <t>グタイテキ</t>
    </rPh>
    <rPh sb="6" eb="8">
      <t>タイサク</t>
    </rPh>
    <phoneticPr fontId="4"/>
  </si>
  <si>
    <t>記録は</t>
    <rPh sb="0" eb="2">
      <t>キロク</t>
    </rPh>
    <phoneticPr fontId="4"/>
  </si>
  <si>
    <t>保育所保育指針解説　第3章1(3)⑨</t>
  </si>
  <si>
    <t>乳幼児突然死症候群（SIDS）</t>
    <phoneticPr fontId="4"/>
  </si>
  <si>
    <r>
      <rPr>
        <sz val="10"/>
        <color rgb="FFFF0000"/>
        <rFont val="HGｺﾞｼｯｸM"/>
        <family val="3"/>
        <charset val="128"/>
      </rPr>
      <t>(3)</t>
    </r>
    <r>
      <rPr>
        <sz val="10"/>
        <rFont val="HGｺﾞｼｯｸM"/>
        <family val="3"/>
        <charset val="128"/>
      </rPr>
      <t>　嘱託医を配置しているか。</t>
    </r>
    <phoneticPr fontId="4"/>
  </si>
  <si>
    <r>
      <t>保育所における感染症対策ガイドライン</t>
    </r>
    <r>
      <rPr>
        <sz val="9"/>
        <color rgb="FFFF0000"/>
        <rFont val="HGｺﾞｼｯｸM"/>
        <family val="3"/>
        <charset val="128"/>
      </rPr>
      <t>（2018年改訂版）（2022（令和４）年10月一部改訂）</t>
    </r>
    <phoneticPr fontId="4"/>
  </si>
  <si>
    <t xml:space="preserve"> ① 安全計画を策定しているか。</t>
    <rPh sb="3" eb="5">
      <t>アンゼン</t>
    </rPh>
    <rPh sb="5" eb="7">
      <t>ケイカク</t>
    </rPh>
    <rPh sb="8" eb="10">
      <t>サクテイ</t>
    </rPh>
    <phoneticPr fontId="7"/>
  </si>
  <si>
    <t xml:space="preserve"> ① 業務継続計画を策定しているか。</t>
    <rPh sb="3" eb="5">
      <t>ギョウム</t>
    </rPh>
    <rPh sb="5" eb="7">
      <t>ケイゾク</t>
    </rPh>
    <rPh sb="7" eb="9">
      <t>ケイカク</t>
    </rPh>
    <rPh sb="10" eb="12">
      <t>サクテイ</t>
    </rPh>
    <phoneticPr fontId="7"/>
  </si>
  <si>
    <t xml:space="preserve"> いるか。</t>
    <phoneticPr fontId="4"/>
  </si>
  <si>
    <t xml:space="preserve"> </t>
    <phoneticPr fontId="4"/>
  </si>
  <si>
    <t xml:space="preserve"> しているか。</t>
    <phoneticPr fontId="4"/>
  </si>
  <si>
    <t xml:space="preserve"> ⑤ 安全計画の定期的な見直しを行い、 必要に応じて変更を行っているか。</t>
    <phoneticPr fontId="4"/>
  </si>
  <si>
    <t xml:space="preserve">  </t>
    <phoneticPr fontId="4"/>
  </si>
  <si>
    <t xml:space="preserve"> ② 策定した安全計画を職員に周知しているか。</t>
    <phoneticPr fontId="4"/>
  </si>
  <si>
    <t xml:space="preserve"> ③ 安全計画に基づく必要な研修及び訓練を定期的に実施して</t>
    <phoneticPr fontId="4"/>
  </si>
  <si>
    <t xml:space="preserve"> ④ 保護者に対し、安全計画に基づく取組の内容等について周知</t>
    <rPh sb="10" eb="11">
      <t>アン</t>
    </rPh>
    <phoneticPr fontId="4"/>
  </si>
  <si>
    <t>業務継続計画とは、感染症や非常災害の発生時において、利用者に対する支援の提供を継続的に実施するため及び非常時の体制で早期の業務再開を図るための計画</t>
    <phoneticPr fontId="4"/>
  </si>
  <si>
    <t>運行の安全管理マニュアル等を整備しているか。</t>
    <phoneticPr fontId="4"/>
  </si>
  <si>
    <t xml:space="preserve"> ④ 送迎用車輌（通園バス）や行事用等車輌を使用する際の</t>
    <rPh sb="22" eb="24">
      <t>シヨウ</t>
    </rPh>
    <rPh sb="26" eb="27">
      <t>サイ</t>
    </rPh>
    <phoneticPr fontId="4"/>
  </si>
  <si>
    <t>「こどもの出欠状況に関する情報の確認、バス送迎に当たっての安全管理等の徹底について」(令和4年11月14日事務連絡)</t>
    <phoneticPr fontId="4"/>
  </si>
  <si>
    <t>報告の対象となる重大事故の範囲
①死亡事故
②意識不明事故（どんな刺激にも反応しない状態に陥ったもの）
③治療に要する期間が 30 日以上の負傷や疾病を伴う重篤な事故</t>
    <phoneticPr fontId="4"/>
  </si>
  <si>
    <t xml:space="preserve"> ③ 欠席連絡等がない園児について保護者に確認しているか。また、</t>
    <phoneticPr fontId="4"/>
  </si>
  <si>
    <t>職員間で情報を共有しているか。</t>
    <phoneticPr fontId="4"/>
  </si>
  <si>
    <t>「こどもの出欠状況に関する情報の確認の再徹底について」(令和５年９月11日事務連絡)</t>
    <rPh sb="5" eb="7">
      <t>シュッケツ</t>
    </rPh>
    <rPh sb="7" eb="9">
      <t>ジョウキョウ</t>
    </rPh>
    <rPh sb="10" eb="11">
      <t>カン</t>
    </rPh>
    <rPh sb="13" eb="15">
      <t>ジョウホウ</t>
    </rPh>
    <rPh sb="16" eb="18">
      <t>カクニン</t>
    </rPh>
    <rPh sb="19" eb="20">
      <t>サイ</t>
    </rPh>
    <rPh sb="20" eb="22">
      <t>テッテイ</t>
    </rPh>
    <rPh sb="28" eb="30">
      <t>レイワ</t>
    </rPh>
    <rPh sb="31" eb="32">
      <t>ネン</t>
    </rPh>
    <rPh sb="33" eb="34">
      <t>ガツ</t>
    </rPh>
    <rPh sb="36" eb="37">
      <t>ニチ</t>
    </rPh>
    <rPh sb="37" eb="39">
      <t>ジム</t>
    </rPh>
    <rPh sb="39" eb="41">
      <t>レンラク</t>
    </rPh>
    <phoneticPr fontId="7"/>
  </si>
  <si>
    <t>保育士等は、保育の計画や保育の記録を通して、自らの保育実践を振り返り、自己評価することを通して、その専門性の向上や保育実践の改善に努めなければならない。</t>
    <phoneticPr fontId="4"/>
  </si>
  <si>
    <t>(保育所保育指針第1章3(4)ア(ｱ))</t>
    <phoneticPr fontId="4"/>
  </si>
  <si>
    <t>(17) スキムミルク（(財)児童育成協会から購入）を使用しているか。</t>
    <phoneticPr fontId="7"/>
  </si>
  <si>
    <t xml:space="preserve">(18) 給食材料の納入は、生鮮食品については、原則として調理当日になっているか。  </t>
    <phoneticPr fontId="7"/>
  </si>
  <si>
    <t>(19) 延長保育を実施し、おやつや夕食を提供している場合の内容</t>
  </si>
  <si>
    <t>短時間</t>
    <rPh sb="0" eb="3">
      <t>タンジカン</t>
    </rPh>
    <phoneticPr fontId="4"/>
  </si>
  <si>
    <t>(9) 保護者との連絡は適切に行っているか。</t>
    <rPh sb="12" eb="14">
      <t>テキセツ</t>
    </rPh>
    <rPh sb="15" eb="16">
      <t>オコナ</t>
    </rPh>
    <phoneticPr fontId="7"/>
  </si>
  <si>
    <t>(10) 園だよりの発行は、</t>
    <rPh sb="5" eb="6">
      <t>エン</t>
    </rPh>
    <rPh sb="10" eb="12">
      <t>ハッコウ</t>
    </rPh>
    <phoneticPr fontId="7"/>
  </si>
  <si>
    <t>（</t>
    <phoneticPr fontId="4"/>
  </si>
  <si>
    <t>）</t>
    <phoneticPr fontId="4"/>
  </si>
  <si>
    <t>（該当するものを全てチェックすること）</t>
    <phoneticPr fontId="4"/>
  </si>
  <si>
    <t xml:space="preserve"> ① 施設について</t>
    <rPh sb="3" eb="5">
      <t>シセツ</t>
    </rPh>
    <phoneticPr fontId="7"/>
  </si>
  <si>
    <t xml:space="preserve"> ② 調理従事者について</t>
    <rPh sb="3" eb="5">
      <t>チョウリ</t>
    </rPh>
    <rPh sb="5" eb="8">
      <t>ジュウジシャ</t>
    </rPh>
    <phoneticPr fontId="7"/>
  </si>
  <si>
    <t xml:space="preserve"> ① 食事計画（提供する食事の量と質についての計画）を</t>
    <phoneticPr fontId="4"/>
  </si>
  <si>
    <t xml:space="preserve"> ② 給食日誌等に残食記録はあるか。</t>
    <phoneticPr fontId="4"/>
  </si>
  <si>
    <t xml:space="preserve"> ③ 子どもの健全な発育・発達を目指し、子どもの身体活動等を</t>
    <phoneticPr fontId="4"/>
  </si>
  <si>
    <t xml:space="preserve"> ④ 給食を適正に運営するため、定期的に施設長を含む関係職員に</t>
    <phoneticPr fontId="4"/>
  </si>
  <si>
    <r>
      <t xml:space="preserve"> </t>
    </r>
    <r>
      <rPr>
        <sz val="10"/>
        <color rgb="FFFF0000"/>
        <rFont val="HGｺﾞｼｯｸM"/>
        <family val="3"/>
        <charset val="128"/>
      </rPr>
      <t>⑤</t>
    </r>
    <r>
      <rPr>
        <sz val="10"/>
        <rFont val="HGｺﾞｼｯｸM"/>
        <family val="3"/>
        <charset val="128"/>
      </rPr>
      <t xml:space="preserve"> 苦情内容及び解決結果を定期的に公表しているか。</t>
    </r>
    <phoneticPr fontId="7"/>
  </si>
  <si>
    <t xml:space="preserve"> ① 前年度の発生状況（新設園は、監査調書提出月の前月まで記入すること。）</t>
    <rPh sb="3" eb="6">
      <t>ゼンネンド</t>
    </rPh>
    <rPh sb="7" eb="9">
      <t>ハッセイ</t>
    </rPh>
    <rPh sb="9" eb="11">
      <t>ジョウキョウ</t>
    </rPh>
    <rPh sb="12" eb="14">
      <t>シンセツ</t>
    </rPh>
    <rPh sb="14" eb="15">
      <t>エン</t>
    </rPh>
    <rPh sb="17" eb="19">
      <t>カンサ</t>
    </rPh>
    <rPh sb="19" eb="21">
      <t>チョウショ</t>
    </rPh>
    <rPh sb="21" eb="23">
      <t>テイシュツ</t>
    </rPh>
    <rPh sb="23" eb="24">
      <t>ツキ</t>
    </rPh>
    <rPh sb="25" eb="26">
      <t>マエ</t>
    </rPh>
    <rPh sb="26" eb="27">
      <t>ツキ</t>
    </rPh>
    <rPh sb="29" eb="31">
      <t>キニュウ</t>
    </rPh>
    <phoneticPr fontId="7"/>
  </si>
  <si>
    <r>
      <t>親族関係、雇用形態変更時期、職種変更時期、代替職員、</t>
    </r>
    <r>
      <rPr>
        <sz val="9"/>
        <color rgb="FFFF0000"/>
        <rFont val="HGｺﾞｼｯｸM"/>
        <family val="3"/>
        <charset val="128"/>
      </rPr>
      <t>派遣職員、</t>
    </r>
    <r>
      <rPr>
        <sz val="9"/>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28">
      <t>ハケン</t>
    </rPh>
    <rPh sb="28" eb="30">
      <t>ショクイン</t>
    </rPh>
    <rPh sb="31" eb="33">
      <t>ホウジン</t>
    </rPh>
    <rPh sb="33" eb="34">
      <t>ナイ</t>
    </rPh>
    <rPh sb="34" eb="36">
      <t>イドウ</t>
    </rPh>
    <rPh sb="36" eb="37">
      <t>トウ</t>
    </rPh>
    <phoneticPr fontId="7"/>
  </si>
  <si>
    <r>
      <t>親族関係、雇用形態変更時期、職種変更時期、代替職員、</t>
    </r>
    <r>
      <rPr>
        <sz val="9"/>
        <color rgb="FFFF0000"/>
        <rFont val="HGｺﾞｼｯｸM"/>
        <family val="3"/>
        <charset val="128"/>
      </rPr>
      <t>派遣職員</t>
    </r>
    <r>
      <rPr>
        <sz val="9"/>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31" eb="33">
      <t>ホウジン</t>
    </rPh>
    <rPh sb="33" eb="34">
      <t>ナイ</t>
    </rPh>
    <rPh sb="34" eb="36">
      <t>イドウ</t>
    </rPh>
    <rPh sb="36" eb="37">
      <t>トウ</t>
    </rPh>
    <phoneticPr fontId="7"/>
  </si>
  <si>
    <t>累計</t>
    <phoneticPr fontId="4"/>
  </si>
  <si>
    <t>小計</t>
    <rPh sb="0" eb="2">
      <t>ショウケイ</t>
    </rPh>
    <phoneticPr fontId="4"/>
  </si>
  <si>
    <t>本園
・
その他の事業</t>
    <rPh sb="0" eb="1">
      <t>ホン</t>
    </rPh>
    <rPh sb="1" eb="2">
      <t>エン</t>
    </rPh>
    <rPh sb="7" eb="8">
      <t>タ</t>
    </rPh>
    <rPh sb="9" eb="11">
      <t>ジギョウ</t>
    </rPh>
    <phoneticPr fontId="7"/>
  </si>
  <si>
    <r>
      <t>別表３  非正規職員：保育士（常勤・</t>
    </r>
    <r>
      <rPr>
        <b/>
        <sz val="11"/>
        <color rgb="FFFF0000"/>
        <rFont val="HGｺﾞｼｯｸM"/>
        <family val="3"/>
        <charset val="128"/>
      </rPr>
      <t>短時間</t>
    </r>
    <r>
      <rPr>
        <b/>
        <sz val="11"/>
        <rFont val="HGｺﾞｼｯｸM"/>
        <family val="3"/>
        <charset val="128"/>
      </rPr>
      <t>）の勤務状況及び給与支給状況</t>
    </r>
    <rPh sb="5" eb="8">
      <t>ヒセイキ</t>
    </rPh>
    <rPh sb="8" eb="10">
      <t>ショクイン</t>
    </rPh>
    <rPh sb="11" eb="14">
      <t>ホイクシ</t>
    </rPh>
    <rPh sb="15" eb="17">
      <t>ジョウキン</t>
    </rPh>
    <rPh sb="18" eb="21">
      <t>タンジカン</t>
    </rPh>
    <phoneticPr fontId="7"/>
  </si>
  <si>
    <t>短時間</t>
  </si>
  <si>
    <r>
      <t>別表４  非正規職員：保育士以外の職員（常勤・</t>
    </r>
    <r>
      <rPr>
        <b/>
        <sz val="11"/>
        <color rgb="FFFF0000"/>
        <rFont val="HGｺﾞｼｯｸM"/>
        <family val="3"/>
        <charset val="128"/>
      </rPr>
      <t>短時間</t>
    </r>
    <r>
      <rPr>
        <b/>
        <sz val="11"/>
        <rFont val="HGｺﾞｼｯｸM"/>
        <family val="3"/>
        <charset val="128"/>
      </rPr>
      <t>）の勤務状況及び給与支給状況</t>
    </r>
    <rPh sb="5" eb="8">
      <t>ヒセイキ</t>
    </rPh>
    <rPh sb="8" eb="10">
      <t>ショクイン</t>
    </rPh>
    <rPh sb="11" eb="14">
      <t>ホイクシ</t>
    </rPh>
    <rPh sb="14" eb="16">
      <t>イガイ</t>
    </rPh>
    <rPh sb="17" eb="19">
      <t>ショクイン</t>
    </rPh>
    <rPh sb="20" eb="22">
      <t>ジョウキン</t>
    </rPh>
    <rPh sb="23" eb="26">
      <t>タンジカン</t>
    </rPh>
    <phoneticPr fontId="7"/>
  </si>
  <si>
    <r>
      <t>親族関係、雇用形態変更時期、職種変更時期、代替職員、</t>
    </r>
    <r>
      <rPr>
        <sz val="8"/>
        <color rgb="FFFF0000"/>
        <rFont val="HGｺﾞｼｯｸM"/>
        <family val="3"/>
        <charset val="128"/>
      </rPr>
      <t>派遣職員</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30">
      <t>ハケンショクイン</t>
    </rPh>
    <rPh sb="31" eb="33">
      <t>ホウジン</t>
    </rPh>
    <rPh sb="33" eb="34">
      <t>ナイ</t>
    </rPh>
    <rPh sb="34" eb="36">
      <t>イドウ</t>
    </rPh>
    <rPh sb="36" eb="37">
      <t>トウ</t>
    </rPh>
    <phoneticPr fontId="7"/>
  </si>
  <si>
    <r>
      <t>親族関係、雇用形態変更時期、職種変更時期、代替職員、</t>
    </r>
    <r>
      <rPr>
        <sz val="8"/>
        <color rgb="FFFF0000"/>
        <rFont val="HGｺﾞｼｯｸM"/>
        <family val="3"/>
        <charset val="128"/>
      </rPr>
      <t>派遣職員</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28">
      <t>ハケン</t>
    </rPh>
    <rPh sb="28" eb="30">
      <t>ショクイン</t>
    </rPh>
    <rPh sb="31" eb="33">
      <t>ホウジン</t>
    </rPh>
    <rPh sb="33" eb="34">
      <t>ナイ</t>
    </rPh>
    <rPh sb="34" eb="36">
      <t>イドウ</t>
    </rPh>
    <rPh sb="36" eb="37">
      <t>トウ</t>
    </rPh>
    <phoneticPr fontId="7"/>
  </si>
  <si>
    <t>－保育所運営No.１０－</t>
    <phoneticPr fontId="7"/>
  </si>
  <si>
    <t>－保育所運営No.１１－</t>
    <phoneticPr fontId="7"/>
  </si>
  <si>
    <t>－保育所運営No.１２－</t>
    <phoneticPr fontId="7"/>
  </si>
  <si>
    <t>－保育所運営No.１３－</t>
    <phoneticPr fontId="4"/>
  </si>
  <si>
    <t>－保育所運営No.１４－</t>
    <phoneticPr fontId="7"/>
  </si>
  <si>
    <t>－保育所運営No.１４-３－</t>
    <phoneticPr fontId="7"/>
  </si>
  <si>
    <t>－保育所運営No.１４-２－</t>
    <phoneticPr fontId="7"/>
  </si>
  <si>
    <t>－保育所運営No.１４-４－</t>
    <phoneticPr fontId="7"/>
  </si>
  <si>
    <t>－保育所運営No.１５－</t>
    <phoneticPr fontId="4"/>
  </si>
  <si>
    <t>－保育所運営No.１５-２－</t>
    <phoneticPr fontId="4"/>
  </si>
  <si>
    <t>－保育所運営No.１５-３－</t>
    <phoneticPr fontId="4"/>
  </si>
  <si>
    <t>－保育所運営No.１５-４－</t>
    <phoneticPr fontId="4"/>
  </si>
  <si>
    <t>－保育所運営No.１６－</t>
    <phoneticPr fontId="7"/>
  </si>
  <si>
    <t>－保育所運営No.１６-２－</t>
    <phoneticPr fontId="7"/>
  </si>
  <si>
    <t>－保育所運営No.１６-３－</t>
    <phoneticPr fontId="7"/>
  </si>
  <si>
    <t>－保育所運営No.１６-４－</t>
    <phoneticPr fontId="7"/>
  </si>
  <si>
    <t>－保育所運営No.１７－</t>
    <phoneticPr fontId="4"/>
  </si>
  <si>
    <t>－保育所運営No.１７-２－</t>
    <phoneticPr fontId="4"/>
  </si>
  <si>
    <t>－保育所運営No.１７-３－</t>
    <phoneticPr fontId="4"/>
  </si>
  <si>
    <t>－保育所運営No.１７-４－</t>
    <phoneticPr fontId="4"/>
  </si>
  <si>
    <t>－保育所運営No.１８－</t>
    <phoneticPr fontId="7"/>
  </si>
  <si>
    <t>－保育所運営No.１９－</t>
    <phoneticPr fontId="7"/>
  </si>
  <si>
    <t>－保育所運営No.２０－</t>
    <phoneticPr fontId="7"/>
  </si>
  <si>
    <t>－保育所運営No.２１－</t>
    <phoneticPr fontId="7"/>
  </si>
  <si>
    <t>－保育所運営No.２２－</t>
    <phoneticPr fontId="7"/>
  </si>
  <si>
    <t>－保育所運営No.２３－</t>
    <phoneticPr fontId="7"/>
  </si>
  <si>
    <t>－保育所運営No.２４－</t>
    <phoneticPr fontId="7"/>
  </si>
  <si>
    <t>－保育所運営No.２５－</t>
    <phoneticPr fontId="7"/>
  </si>
  <si>
    <t xml:space="preserve"> ① 前年度に発生した感染症の主な病名を記入すること。</t>
    <rPh sb="3" eb="6">
      <t>ゼンネンド</t>
    </rPh>
    <rPh sb="7" eb="9">
      <t>ハッセイ</t>
    </rPh>
    <rPh sb="11" eb="14">
      <t>カンセンショウ</t>
    </rPh>
    <rPh sb="15" eb="16">
      <t>オモ</t>
    </rPh>
    <rPh sb="17" eb="19">
      <t>ビョウメイ</t>
    </rPh>
    <rPh sb="20" eb="22">
      <t>キニュウ</t>
    </rPh>
    <phoneticPr fontId="7"/>
  </si>
  <si>
    <t>※下記①、②の配置と①の各部屋の面積が分かる平面図等を添付すること。</t>
    <rPh sb="1" eb="3">
      <t>カキ</t>
    </rPh>
    <rPh sb="7" eb="9">
      <t>ハイチ</t>
    </rPh>
    <phoneticPr fontId="4"/>
  </si>
  <si>
    <t>糸満、平良</t>
    <phoneticPr fontId="4"/>
  </si>
  <si>
    <t>大城(35h)</t>
    <phoneticPr fontId="4"/>
  </si>
  <si>
    <t>大田(25h)</t>
    <phoneticPr fontId="4"/>
  </si>
  <si>
    <t>石垣、南風原</t>
    <phoneticPr fontId="4"/>
  </si>
  <si>
    <t>山田、宮城</t>
    <phoneticPr fontId="4"/>
  </si>
  <si>
    <t>田中(38h)、仲田(38h)</t>
    <phoneticPr fontId="4"/>
  </si>
  <si>
    <t>浦添</t>
    <phoneticPr fontId="4"/>
  </si>
  <si>
    <t>西原(35h)</t>
    <phoneticPr fontId="4"/>
  </si>
  <si>
    <t>鈴木</t>
    <phoneticPr fontId="4"/>
  </si>
  <si>
    <t>金城</t>
    <phoneticPr fontId="4"/>
  </si>
  <si>
    <r>
      <t>(10)　保育所運営に必要な運営規程</t>
    </r>
    <r>
      <rPr>
        <sz val="10"/>
        <color theme="1"/>
        <rFont val="HGｺﾞｼｯｸM"/>
        <family val="3"/>
        <charset val="128"/>
      </rPr>
      <t>等を整備し、運用しているか。</t>
    </r>
    <rPh sb="5" eb="8">
      <t>ホイクショ</t>
    </rPh>
    <rPh sb="8" eb="10">
      <t>ウンエイ</t>
    </rPh>
    <rPh sb="11" eb="13">
      <t>ヒツヨウ</t>
    </rPh>
    <rPh sb="14" eb="16">
      <t>ウンエイ</t>
    </rPh>
    <rPh sb="16" eb="18">
      <t>キテイ</t>
    </rPh>
    <rPh sb="18" eb="19">
      <t>トウ</t>
    </rPh>
    <rPh sb="20" eb="22">
      <t>セイビ</t>
    </rPh>
    <rPh sb="24" eb="26">
      <t>ウンヨウ</t>
    </rPh>
    <phoneticPr fontId="7"/>
  </si>
  <si>
    <r>
      <t>（新設</t>
    </r>
    <r>
      <rPr>
        <sz val="10"/>
        <color rgb="FFFF0000"/>
        <rFont val="HGｺﾞｼｯｸM"/>
        <family val="3"/>
        <charset val="128"/>
      </rPr>
      <t>園</t>
    </r>
    <r>
      <rPr>
        <sz val="10"/>
        <rFont val="HGｺﾞｼｯｸM"/>
        <family val="3"/>
        <charset val="128"/>
      </rPr>
      <t>は当年度の監査調書提出月まで</t>
    </r>
    <r>
      <rPr>
        <sz val="10"/>
        <color rgb="FFFF0000"/>
        <rFont val="HGｺﾞｼｯｸM"/>
        <family val="3"/>
        <charset val="128"/>
      </rPr>
      <t>を記入すること。</t>
    </r>
    <r>
      <rPr>
        <sz val="10"/>
        <rFont val="HGｺﾞｼｯｸM"/>
        <family val="3"/>
        <charset val="128"/>
      </rPr>
      <t>）</t>
    </r>
    <rPh sb="3" eb="4">
      <t>エン</t>
    </rPh>
    <rPh sb="19" eb="21">
      <t>キニュウ</t>
    </rPh>
    <phoneticPr fontId="4"/>
  </si>
  <si>
    <t>・</t>
    <phoneticPr fontId="4"/>
  </si>
  <si>
    <t>【3歳児配置改善加算あり、４歳以上児配置改善加算あり】</t>
    <phoneticPr fontId="4"/>
  </si>
  <si>
    <t>【3歳児配置改善加算あり、４歳以上児配置改善加算なし】</t>
    <phoneticPr fontId="4"/>
  </si>
  <si>
    <t>No.5③</t>
    <phoneticPr fontId="4"/>
  </si>
  <si>
    <t>【3歳児配置改善加算なし、４歳以上児配置改善加算あり】</t>
    <phoneticPr fontId="4"/>
  </si>
  <si>
    <t>No.5④</t>
    <phoneticPr fontId="4"/>
  </si>
  <si>
    <t>【3歳児配置改善加算なし、４歳以上児配置改善加算なし】</t>
    <phoneticPr fontId="4"/>
  </si>
  <si>
    <t>(10)園だよりの発行について</t>
    <rPh sb="4" eb="5">
      <t>エン</t>
    </rPh>
    <rPh sb="9" eb="11">
      <t>ハッコウ</t>
    </rPh>
    <phoneticPr fontId="4"/>
  </si>
  <si>
    <r>
      <t>(</t>
    </r>
    <r>
      <rPr>
        <sz val="9"/>
        <color rgb="FFFF0000"/>
        <rFont val="ＭＳ Ｐゴシック"/>
        <family val="3"/>
        <charset val="128"/>
      </rPr>
      <t>11</t>
    </r>
    <r>
      <rPr>
        <sz val="9"/>
        <rFont val="ＭＳ Ｐゴシック"/>
        <family val="3"/>
        <charset val="128"/>
      </rPr>
      <t>)小学校との連携</t>
    </r>
    <phoneticPr fontId="4"/>
  </si>
  <si>
    <t>(9)食品及び食器類の消毒・保管は適当か</t>
    <rPh sb="3" eb="5">
      <t>ショクヒン</t>
    </rPh>
    <rPh sb="5" eb="6">
      <t>オヨ</t>
    </rPh>
    <rPh sb="7" eb="10">
      <t>ショッキルイ</t>
    </rPh>
    <rPh sb="11" eb="13">
      <t>ショウドク</t>
    </rPh>
    <rPh sb="14" eb="16">
      <t>ホカン</t>
    </rPh>
    <phoneticPr fontId="4"/>
  </si>
  <si>
    <t>(19)延長保育時のおやつや夕食の提供</t>
    <phoneticPr fontId="4"/>
  </si>
  <si>
    <t>(20)食品衛生監視員の立ち入り検査について</t>
    <phoneticPr fontId="4"/>
  </si>
  <si>
    <t>(2)必要な医薬品等が備えられているか</t>
    <phoneticPr fontId="4"/>
  </si>
  <si>
    <t>保育所保育指針第4章3(2)</t>
    <phoneticPr fontId="7"/>
  </si>
  <si>
    <t>(12) 保存食は50ｇ程度、-20℃以下で2週間以上冷凍保存しているか。</t>
    <rPh sb="5" eb="8">
      <t>ホゾンショク</t>
    </rPh>
    <rPh sb="12" eb="14">
      <t>テイド</t>
    </rPh>
    <phoneticPr fontId="7"/>
  </si>
  <si>
    <t>(10)冷蔵庫及び冷凍庫の温度は適当か</t>
    <rPh sb="4" eb="7">
      <t>レイゾウコ</t>
    </rPh>
    <rPh sb="7" eb="8">
      <t>オヨ</t>
    </rPh>
    <rPh sb="9" eb="12">
      <t>レイトウコ</t>
    </rPh>
    <rPh sb="13" eb="15">
      <t>オンド</t>
    </rPh>
    <rPh sb="16" eb="18">
      <t>テキトウ</t>
    </rPh>
    <phoneticPr fontId="4"/>
  </si>
  <si>
    <t xml:space="preserve">建築基準法施行令第123条第2項(屋外避難階段)
</t>
    <rPh sb="12" eb="13">
      <t>ジョウ</t>
    </rPh>
    <rPh sb="13" eb="14">
      <t>ダイ</t>
    </rPh>
    <rPh sb="15" eb="16">
      <t>コウ</t>
    </rPh>
    <rPh sb="17" eb="19">
      <t>オクガイ</t>
    </rPh>
    <rPh sb="19" eb="21">
      <t>ヒナン</t>
    </rPh>
    <rPh sb="21" eb="23">
      <t>カイダン</t>
    </rPh>
    <phoneticPr fontId="7"/>
  </si>
  <si>
    <t xml:space="preserve">  (ｲ) 採用時健康診断に代えて健康診断書を徴取している場合、</t>
    <phoneticPr fontId="7"/>
  </si>
  <si>
    <t>　有効期限は過ぎていないか。</t>
    <phoneticPr fontId="7"/>
  </si>
  <si>
    <t xml:space="preserve"> ⑤ 健康診断の結果、異常があった場合、再検査等の指導等を行い、</t>
    <phoneticPr fontId="7"/>
  </si>
  <si>
    <t xml:space="preserve"> その再検査の結果を確認しているか。</t>
    <rPh sb="4" eb="6">
      <t>ケンサ</t>
    </rPh>
    <phoneticPr fontId="7"/>
  </si>
  <si>
    <t xml:space="preserve"> ④ 職員の健康診断の結果に基づき、健康診断個人票を作成し、</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phoneticPr fontId="7"/>
  </si>
  <si>
    <t>５年間保存しているか。</t>
    <phoneticPr fontId="4"/>
  </si>
  <si>
    <t xml:space="preserve"> ① 職員採用時に健康診断の実施若しくは健康診断書の徴取をして</t>
    <rPh sb="16" eb="17">
      <t>モ</t>
    </rPh>
    <rPh sb="20" eb="22">
      <t>ケンコウ</t>
    </rPh>
    <rPh sb="22" eb="25">
      <t>シンダンショ</t>
    </rPh>
    <rPh sb="26" eb="28">
      <t>チョウシュ</t>
    </rPh>
    <phoneticPr fontId="7"/>
  </si>
  <si>
    <t xml:space="preserve"> ① 引率者は、参加児童数、移動場所に応じて十分な人数となって</t>
    <rPh sb="3" eb="6">
      <t>インソツシャ</t>
    </rPh>
    <rPh sb="8" eb="10">
      <t>サンカ</t>
    </rPh>
    <rPh sb="10" eb="13">
      <t>ジドウスウ</t>
    </rPh>
    <rPh sb="14" eb="16">
      <t>イドウ</t>
    </rPh>
    <rPh sb="16" eb="18">
      <t>バショ</t>
    </rPh>
    <rPh sb="19" eb="20">
      <t>オウ</t>
    </rPh>
    <rPh sb="22" eb="24">
      <t>ジュウブン</t>
    </rPh>
    <rPh sb="25" eb="27">
      <t>ニンズウ</t>
    </rPh>
    <phoneticPr fontId="7"/>
  </si>
  <si>
    <t xml:space="preserve"> ① 門扉等には、常時施錠し、園児の飛び出し事故の防止に努めて</t>
    <phoneticPr fontId="7"/>
  </si>
  <si>
    <t xml:space="preserve"> ③ 事故の発生・不審者の立入りなどに備え、職員の役割分担・</t>
    <rPh sb="25" eb="27">
      <t>ヤクワリ</t>
    </rPh>
    <rPh sb="27" eb="29">
      <t>ブンタン</t>
    </rPh>
    <phoneticPr fontId="7"/>
  </si>
  <si>
    <t>連絡体制が確保されているか。</t>
    <rPh sb="4" eb="6">
      <t>カクホ</t>
    </rPh>
    <phoneticPr fontId="7"/>
  </si>
  <si>
    <r>
      <t>雇用形態の常勤（正規職員の所定労働時間と同じ労働時間）、</t>
    </r>
    <r>
      <rPr>
        <sz val="9"/>
        <color rgb="FFFF0000"/>
        <rFont val="HGｺﾞｼｯｸM"/>
        <family val="3"/>
        <charset val="128"/>
      </rPr>
      <t>短時間</t>
    </r>
    <r>
      <rPr>
        <sz val="9"/>
        <rFont val="HGｺﾞｼｯｸM"/>
        <family val="3"/>
        <charset val="128"/>
      </rPr>
      <t>（常勤以外の労働時間）を記入すること。</t>
    </r>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タンジカン</t>
    </rPh>
    <rPh sb="32" eb="34">
      <t>ジョウキン</t>
    </rPh>
    <rPh sb="34" eb="36">
      <t>イガイ</t>
    </rPh>
    <rPh sb="37" eb="39">
      <t>ロウドウ</t>
    </rPh>
    <rPh sb="39" eb="41">
      <t>ジカン</t>
    </rPh>
    <rPh sb="43" eb="45">
      <t>キニュウ</t>
    </rPh>
    <phoneticPr fontId="4"/>
  </si>
  <si>
    <r>
      <t>雇用形態の常勤（正規職員の所定労働時間と同じ労働時間）、</t>
    </r>
    <r>
      <rPr>
        <sz val="9"/>
        <color rgb="FFFF0000"/>
        <rFont val="HGｺﾞｼｯｸM"/>
        <family val="3"/>
        <charset val="128"/>
      </rPr>
      <t>短時間</t>
    </r>
    <r>
      <rPr>
        <sz val="9"/>
        <rFont val="HGｺﾞｼｯｸM"/>
        <family val="3"/>
        <charset val="128"/>
      </rPr>
      <t>（常勤以外の労働時間）を記入すること。</t>
    </r>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29">
      <t>タン</t>
    </rPh>
    <rPh sb="29" eb="31">
      <t>ジカン</t>
    </rPh>
    <rPh sb="32" eb="34">
      <t>ジョウキン</t>
    </rPh>
    <rPh sb="34" eb="36">
      <t>イガイ</t>
    </rPh>
    <rPh sb="37" eb="39">
      <t>ロウドウ</t>
    </rPh>
    <rPh sb="39" eb="41">
      <t>ジカン</t>
    </rPh>
    <rPh sb="43" eb="45">
      <t>キニュウ</t>
    </rPh>
    <phoneticPr fontId="4"/>
  </si>
  <si>
    <t>避難・</t>
    <rPh sb="0" eb="2">
      <t>ヒナン</t>
    </rPh>
    <phoneticPr fontId="4"/>
  </si>
  <si>
    <t>無期転換申込権が発生する契約の更新時に「無期転換申込機会」、</t>
    <rPh sb="0" eb="2">
      <t>ムキ</t>
    </rPh>
    <rPh sb="2" eb="4">
      <t>テンカン</t>
    </rPh>
    <rPh sb="4" eb="6">
      <t>モウシコミ</t>
    </rPh>
    <rPh sb="6" eb="7">
      <t>ケン</t>
    </rPh>
    <rPh sb="8" eb="10">
      <t>ハッセイ</t>
    </rPh>
    <rPh sb="12" eb="14">
      <t>ケイヤク</t>
    </rPh>
    <rPh sb="15" eb="17">
      <t>コウシン</t>
    </rPh>
    <rPh sb="17" eb="18">
      <t>ジ</t>
    </rPh>
    <phoneticPr fontId="4"/>
  </si>
  <si>
    <t>「無期転換後の労働条件」を書面（雇用契約書等)で明示しているか。</t>
    <phoneticPr fontId="4"/>
  </si>
  <si>
    <t>「保育所等における常勤保育士及び短時間保育士の定義について（通知）」 (R5.4.21こ成保発第21号)</t>
    <phoneticPr fontId="4"/>
  </si>
  <si>
    <t>(20) 食品衛生監視員（保健所）の前回の立ち入り検査は、</t>
    <rPh sb="18" eb="20">
      <t>ゼンカイ</t>
    </rPh>
    <rPh sb="21" eb="22">
      <t>タ</t>
    </rPh>
    <rPh sb="23" eb="24">
      <t>イ</t>
    </rPh>
    <phoneticPr fontId="7"/>
  </si>
  <si>
    <t>消火・</t>
    <rPh sb="0" eb="2">
      <t>ショウカ</t>
    </rPh>
    <phoneticPr fontId="4"/>
  </si>
  <si>
    <t>消火・</t>
    <phoneticPr fontId="4"/>
  </si>
  <si>
    <r>
      <rPr>
        <sz val="10"/>
        <color rgb="FFFF0000"/>
        <rFont val="HGｺﾞｼｯｸM"/>
        <family val="3"/>
        <charset val="128"/>
      </rPr>
      <t>(5)</t>
    </r>
    <r>
      <rPr>
        <sz val="10"/>
        <rFont val="HGｺﾞｼｯｸM"/>
        <family val="3"/>
        <charset val="128"/>
      </rPr>
      <t xml:space="preserve"> 感染症等の発生の状況</t>
    </r>
    <phoneticPr fontId="7"/>
  </si>
  <si>
    <t>(15)　「安全計画」の策定状況について</t>
    <rPh sb="6" eb="8">
      <t>アンゼン</t>
    </rPh>
    <rPh sb="8" eb="10">
      <t>ケイカク</t>
    </rPh>
    <rPh sb="12" eb="14">
      <t>サクテイ</t>
    </rPh>
    <rPh sb="14" eb="16">
      <t>ジョウキョウ</t>
    </rPh>
    <phoneticPr fontId="7"/>
  </si>
  <si>
    <t>(16)　「業務継続計画」の策定状況について</t>
    <rPh sb="6" eb="8">
      <t>ギョウム</t>
    </rPh>
    <rPh sb="8" eb="10">
      <t>ケイゾク</t>
    </rPh>
    <rPh sb="10" eb="12">
      <t>ケイカク</t>
    </rPh>
    <rPh sb="14" eb="16">
      <t>サクテイ</t>
    </rPh>
    <rPh sb="16" eb="18">
      <t>ジョウキョウ</t>
    </rPh>
    <phoneticPr fontId="7"/>
  </si>
  <si>
    <r>
      <rPr>
        <sz val="10"/>
        <color rgb="FFFF0000"/>
        <rFont val="HGｺﾞｼｯｸM"/>
        <family val="3"/>
        <charset val="128"/>
      </rPr>
      <t>(18)</t>
    </r>
    <r>
      <rPr>
        <sz val="10"/>
        <rFont val="HGｺﾞｼｯｸM"/>
        <family val="3"/>
        <charset val="128"/>
      </rPr>
      <t xml:space="preserve"> 保育所の所外活動に対する安全確保について</t>
    </r>
    <rPh sb="5" eb="8">
      <t>ホイクショ</t>
    </rPh>
    <rPh sb="9" eb="11">
      <t>ショガイ</t>
    </rPh>
    <rPh sb="11" eb="13">
      <t>カツドウ</t>
    </rPh>
    <rPh sb="14" eb="15">
      <t>タイ</t>
    </rPh>
    <rPh sb="17" eb="19">
      <t>アンゼン</t>
    </rPh>
    <rPh sb="19" eb="21">
      <t>カクホ</t>
    </rPh>
    <phoneticPr fontId="7"/>
  </si>
  <si>
    <r>
      <rPr>
        <sz val="10"/>
        <color rgb="FFFF0000"/>
        <rFont val="HGｺﾞｼｯｸM"/>
        <family val="3"/>
        <charset val="128"/>
      </rPr>
      <t>(14)</t>
    </r>
    <r>
      <rPr>
        <sz val="10"/>
        <rFont val="HGｺﾞｼｯｸM"/>
        <family val="3"/>
        <charset val="128"/>
      </rPr>
      <t xml:space="preserve"> 児童虐待が疑われる児童を発見した場合の市町村等との連携・協力</t>
    </r>
    <rPh sb="5" eb="7">
      <t>ジドウ</t>
    </rPh>
    <rPh sb="7" eb="9">
      <t>ギャクタイ</t>
    </rPh>
    <rPh sb="10" eb="11">
      <t>ウタガ</t>
    </rPh>
    <rPh sb="14" eb="16">
      <t>ジドウ</t>
    </rPh>
    <rPh sb="17" eb="19">
      <t>ハッケン</t>
    </rPh>
    <rPh sb="21" eb="23">
      <t>バアイ</t>
    </rPh>
    <rPh sb="24" eb="27">
      <t>シチョウソン</t>
    </rPh>
    <rPh sb="27" eb="28">
      <t>トウ</t>
    </rPh>
    <rPh sb="30" eb="32">
      <t>レンケイ</t>
    </rPh>
    <rPh sb="33" eb="35">
      <t>キョウリョク</t>
    </rPh>
    <phoneticPr fontId="7"/>
  </si>
  <si>
    <r>
      <rPr>
        <sz val="10"/>
        <color rgb="FFFF0000"/>
        <rFont val="HGｺﾞｼｯｸM"/>
        <family val="3"/>
        <charset val="128"/>
      </rPr>
      <t>(13)</t>
    </r>
    <r>
      <rPr>
        <sz val="10"/>
        <rFont val="HGｺﾞｼｯｸM"/>
        <family val="3"/>
        <charset val="128"/>
      </rPr>
      <t xml:space="preserve"> 児童虐待の疑いのある児童を発見した場合、関係機関への通告</t>
    </r>
    <rPh sb="5" eb="7">
      <t>ジドウ</t>
    </rPh>
    <rPh sb="7" eb="9">
      <t>ギャクタイ</t>
    </rPh>
    <rPh sb="10" eb="11">
      <t>ウタガ</t>
    </rPh>
    <rPh sb="15" eb="17">
      <t>ジドウ</t>
    </rPh>
    <rPh sb="18" eb="20">
      <t>ハッケン</t>
    </rPh>
    <rPh sb="22" eb="24">
      <t>バアイ</t>
    </rPh>
    <rPh sb="25" eb="27">
      <t>カンケイ</t>
    </rPh>
    <rPh sb="27" eb="29">
      <t>キカン</t>
    </rPh>
    <phoneticPr fontId="7"/>
  </si>
  <si>
    <r>
      <rPr>
        <sz val="10"/>
        <color rgb="FFFF0000"/>
        <rFont val="HGｺﾞｼｯｸM"/>
        <family val="3"/>
        <charset val="128"/>
      </rPr>
      <t>(12)</t>
    </r>
    <r>
      <rPr>
        <sz val="10"/>
        <rFont val="HGｺﾞｼｯｸM"/>
        <family val="3"/>
        <charset val="128"/>
      </rPr>
      <t xml:space="preserve"> 児童虐待が疑われる状況が生じたときは、速やかに園長に報告</t>
    </r>
    <rPh sb="5" eb="7">
      <t>ジドウ</t>
    </rPh>
    <rPh sb="7" eb="9">
      <t>ギャクタイ</t>
    </rPh>
    <rPh sb="10" eb="11">
      <t>ウタガ</t>
    </rPh>
    <rPh sb="14" eb="16">
      <t>ジョウキョウ</t>
    </rPh>
    <rPh sb="17" eb="18">
      <t>ショウ</t>
    </rPh>
    <rPh sb="24" eb="25">
      <t>スミ</t>
    </rPh>
    <rPh sb="28" eb="30">
      <t>エンチョウ</t>
    </rPh>
    <rPh sb="31" eb="33">
      <t>ホウコク</t>
    </rPh>
    <phoneticPr fontId="7"/>
  </si>
  <si>
    <r>
      <rPr>
        <sz val="10"/>
        <color rgb="FFFF0000"/>
        <rFont val="HGｺﾞｼｯｸM"/>
        <family val="3"/>
        <charset val="128"/>
      </rPr>
      <t xml:space="preserve">(11) </t>
    </r>
    <r>
      <rPr>
        <sz val="10"/>
        <rFont val="HGｺﾞｼｯｸM"/>
        <family val="3"/>
        <charset val="128"/>
      </rPr>
      <t>日々の子どもの状況や着替え等から虐待の早期発見に努めて</t>
    </r>
    <rPh sb="29" eb="30">
      <t>ツト</t>
    </rPh>
    <phoneticPr fontId="7"/>
  </si>
  <si>
    <r>
      <rPr>
        <sz val="10"/>
        <color rgb="FFFF0000"/>
        <rFont val="HGｺﾞｼｯｸM"/>
        <family val="3"/>
        <charset val="128"/>
      </rPr>
      <t>(10)</t>
    </r>
    <r>
      <rPr>
        <sz val="10"/>
        <rFont val="HGｺﾞｼｯｸM"/>
        <family val="3"/>
        <charset val="128"/>
      </rPr>
      <t xml:space="preserve"> 児童虐待防止に関する職員研修を実施しているか。</t>
    </r>
    <phoneticPr fontId="7"/>
  </si>
  <si>
    <r>
      <rPr>
        <sz val="10"/>
        <color rgb="FFFF0000"/>
        <rFont val="HGｺﾞｼｯｸM"/>
        <family val="3"/>
        <charset val="128"/>
      </rPr>
      <t>(9)</t>
    </r>
    <r>
      <rPr>
        <sz val="10"/>
        <rFont val="HGｺﾞｼｯｸM"/>
        <family val="3"/>
        <charset val="128"/>
      </rPr>
      <t xml:space="preserve"> 障害児を含め、入所児童に対する虐待やその心身に有害な影響を</t>
    </r>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7"/>
  </si>
  <si>
    <r>
      <rPr>
        <sz val="10"/>
        <color rgb="FFFF0000"/>
        <rFont val="HGｺﾞｼｯｸM"/>
        <family val="3"/>
        <charset val="128"/>
      </rPr>
      <t>(8)</t>
    </r>
    <r>
      <rPr>
        <sz val="10"/>
        <rFont val="HGｺﾞｼｯｸM"/>
        <family val="3"/>
        <charset val="128"/>
      </rPr>
      <t>　睡眠時の乳幼児の状況を定期的に確認するなど、乳幼児突然死</t>
    </r>
    <rPh sb="4" eb="7">
      <t>スイミンジ</t>
    </rPh>
    <rPh sb="8" eb="11">
      <t>ニュウヨウジ</t>
    </rPh>
    <rPh sb="12" eb="14">
      <t>ジョウキョウ</t>
    </rPh>
    <rPh sb="15" eb="18">
      <t>テイキテキ</t>
    </rPh>
    <rPh sb="19" eb="21">
      <t>カクニン</t>
    </rPh>
    <rPh sb="26" eb="29">
      <t>ニュウヨウジ</t>
    </rPh>
    <rPh sb="29" eb="32">
      <t>トツゼンシ</t>
    </rPh>
    <phoneticPr fontId="7"/>
  </si>
  <si>
    <r>
      <rPr>
        <sz val="10"/>
        <color rgb="FFFF0000"/>
        <rFont val="HGｺﾞｼｯｸM"/>
        <family val="3"/>
        <charset val="128"/>
      </rPr>
      <t>(7)</t>
    </r>
    <r>
      <rPr>
        <sz val="10"/>
        <rFont val="HGｺﾞｼｯｸM"/>
        <family val="3"/>
        <charset val="128"/>
      </rPr>
      <t>　受動喫煙防止対策を進めているか。</t>
    </r>
    <rPh sb="4" eb="6">
      <t>ジュドウ</t>
    </rPh>
    <rPh sb="6" eb="8">
      <t>キツエン</t>
    </rPh>
    <rPh sb="8" eb="10">
      <t>ボウシ</t>
    </rPh>
    <rPh sb="10" eb="12">
      <t>タイサク</t>
    </rPh>
    <rPh sb="13" eb="14">
      <t>スス</t>
    </rPh>
    <phoneticPr fontId="4"/>
  </si>
  <si>
    <r>
      <rPr>
        <sz val="10"/>
        <color rgb="FFFF0000"/>
        <rFont val="HGｺﾞｼｯｸM"/>
        <family val="3"/>
        <charset val="128"/>
      </rPr>
      <t>(6)</t>
    </r>
    <r>
      <rPr>
        <sz val="10"/>
        <rFont val="HGｺﾞｼｯｸM"/>
        <family val="3"/>
        <charset val="128"/>
      </rPr>
      <t>　感染症等の対策状況</t>
    </r>
    <phoneticPr fontId="7"/>
  </si>
  <si>
    <t>(15)安全計画の策定状況について</t>
    <phoneticPr fontId="4"/>
  </si>
  <si>
    <t>(16)業務継続計画の策定状況について</t>
    <phoneticPr fontId="4"/>
  </si>
  <si>
    <r>
      <rPr>
        <sz val="9"/>
        <color rgb="FFFF0000"/>
        <rFont val="ＭＳ Ｐゴシック"/>
        <family val="3"/>
        <charset val="128"/>
      </rPr>
      <t>(22)</t>
    </r>
    <r>
      <rPr>
        <sz val="9"/>
        <rFont val="ＭＳ Ｐゴシック"/>
        <family val="3"/>
        <charset val="128"/>
      </rPr>
      <t>職員の共通理解と所内体制について</t>
    </r>
    <phoneticPr fontId="4"/>
  </si>
  <si>
    <r>
      <rPr>
        <sz val="9"/>
        <color rgb="FFFF0000"/>
        <rFont val="ＭＳ Ｐゴシック"/>
        <family val="3"/>
        <charset val="128"/>
      </rPr>
      <t>(21)</t>
    </r>
    <r>
      <rPr>
        <sz val="9"/>
        <rFont val="ＭＳ Ｐゴシック"/>
        <family val="3"/>
        <charset val="128"/>
      </rPr>
      <t>児童の事故発生の状況</t>
    </r>
    <phoneticPr fontId="4"/>
  </si>
  <si>
    <r>
      <rPr>
        <sz val="9"/>
        <color rgb="FFFF0000"/>
        <rFont val="ＭＳ Ｐゴシック"/>
        <family val="3"/>
        <charset val="128"/>
      </rPr>
      <t>(20)</t>
    </r>
    <r>
      <rPr>
        <sz val="9"/>
        <rFont val="ＭＳ Ｐゴシック"/>
        <family val="3"/>
        <charset val="128"/>
      </rPr>
      <t>遊具、建物設備等の安全点検について</t>
    </r>
    <phoneticPr fontId="4"/>
  </si>
  <si>
    <r>
      <rPr>
        <sz val="9"/>
        <color rgb="FFFF0000"/>
        <rFont val="ＭＳ Ｐゴシック"/>
        <family val="3"/>
        <charset val="128"/>
      </rPr>
      <t>(19)</t>
    </r>
    <r>
      <rPr>
        <sz val="9"/>
        <rFont val="ＭＳ Ｐゴシック"/>
        <family val="3"/>
        <charset val="128"/>
      </rPr>
      <t>児童の送迎について</t>
    </r>
    <phoneticPr fontId="4"/>
  </si>
  <si>
    <r>
      <rPr>
        <sz val="9"/>
        <color rgb="FFFF0000"/>
        <rFont val="ＭＳ Ｐゴシック"/>
        <family val="3"/>
        <charset val="128"/>
      </rPr>
      <t>(18)</t>
    </r>
    <r>
      <rPr>
        <sz val="9"/>
        <rFont val="ＭＳ Ｐゴシック"/>
        <family val="3"/>
        <charset val="128"/>
      </rPr>
      <t>所外活動における安全確保について</t>
    </r>
    <phoneticPr fontId="4"/>
  </si>
  <si>
    <r>
      <rPr>
        <sz val="9"/>
        <color rgb="FFFF0000"/>
        <rFont val="ＭＳ Ｐゴシック"/>
        <family val="3"/>
        <charset val="128"/>
      </rPr>
      <t>(17)</t>
    </r>
    <r>
      <rPr>
        <sz val="9"/>
        <rFont val="ＭＳ Ｐゴシック"/>
        <family val="3"/>
        <charset val="128"/>
      </rPr>
      <t>施設設備面における安全確保について</t>
    </r>
    <phoneticPr fontId="4"/>
  </si>
  <si>
    <r>
      <rPr>
        <sz val="9"/>
        <color rgb="FFFF0000"/>
        <rFont val="ＭＳ Ｐゴシック"/>
        <family val="3"/>
        <charset val="128"/>
      </rPr>
      <t>(14)</t>
    </r>
    <r>
      <rPr>
        <sz val="9"/>
        <rFont val="ＭＳ Ｐゴシック"/>
        <family val="3"/>
        <charset val="128"/>
      </rPr>
      <t>市町村等との連携・協力体制について</t>
    </r>
    <phoneticPr fontId="4"/>
  </si>
  <si>
    <r>
      <rPr>
        <sz val="9"/>
        <color rgb="FFFF0000"/>
        <rFont val="ＭＳ Ｐゴシック"/>
        <family val="3"/>
        <charset val="128"/>
      </rPr>
      <t>(13)</t>
    </r>
    <r>
      <rPr>
        <sz val="9"/>
        <rFont val="ＭＳ Ｐゴシック"/>
        <family val="3"/>
        <charset val="128"/>
      </rPr>
      <t>関係機関への通告について</t>
    </r>
    <rPh sb="4" eb="6">
      <t>カンケイ</t>
    </rPh>
    <rPh sb="6" eb="8">
      <t>キカン</t>
    </rPh>
    <phoneticPr fontId="4"/>
  </si>
  <si>
    <r>
      <rPr>
        <sz val="9"/>
        <color rgb="FFFF0000"/>
        <rFont val="ＭＳ Ｐゴシック"/>
        <family val="3"/>
        <charset val="128"/>
      </rPr>
      <t>(12)</t>
    </r>
    <r>
      <rPr>
        <sz val="9"/>
        <rFont val="ＭＳ Ｐゴシック"/>
        <family val="3"/>
        <charset val="128"/>
      </rPr>
      <t>園長への報告体制について</t>
    </r>
    <phoneticPr fontId="4"/>
  </si>
  <si>
    <r>
      <rPr>
        <sz val="9"/>
        <color rgb="FFFF0000"/>
        <rFont val="ＭＳ Ｐゴシック"/>
        <family val="3"/>
        <charset val="128"/>
      </rPr>
      <t>(11)</t>
    </r>
    <r>
      <rPr>
        <sz val="9"/>
        <rFont val="ＭＳ Ｐゴシック"/>
        <family val="3"/>
        <charset val="128"/>
      </rPr>
      <t>児童虐待の早期発見に努めているか</t>
    </r>
    <phoneticPr fontId="4"/>
  </si>
  <si>
    <r>
      <rPr>
        <sz val="9"/>
        <color rgb="FFFF0000"/>
        <rFont val="ＭＳ Ｐゴシック"/>
        <family val="3"/>
        <charset val="128"/>
      </rPr>
      <t>(10)</t>
    </r>
    <r>
      <rPr>
        <sz val="9"/>
        <rFont val="ＭＳ Ｐゴシック"/>
        <family val="3"/>
        <charset val="128"/>
      </rPr>
      <t>児童虐待防止に関する職員研修について</t>
    </r>
    <phoneticPr fontId="4"/>
  </si>
  <si>
    <r>
      <rPr>
        <sz val="9"/>
        <color rgb="FFFF0000"/>
        <rFont val="ＭＳ Ｐゴシック"/>
        <family val="3"/>
        <charset val="128"/>
      </rPr>
      <t>(9)</t>
    </r>
    <r>
      <rPr>
        <sz val="9"/>
        <rFont val="ＭＳ Ｐゴシック"/>
        <family val="3"/>
        <charset val="128"/>
      </rPr>
      <t>入所児童に対する不適切な保育の防止等について</t>
    </r>
    <rPh sb="3" eb="5">
      <t>ニュウショ</t>
    </rPh>
    <rPh sb="5" eb="7">
      <t>ジドウ</t>
    </rPh>
    <rPh sb="8" eb="9">
      <t>タイ</t>
    </rPh>
    <rPh sb="11" eb="14">
      <t>フテキセツ</t>
    </rPh>
    <rPh sb="15" eb="17">
      <t>ホイク</t>
    </rPh>
    <rPh sb="18" eb="20">
      <t>ボウシ</t>
    </rPh>
    <rPh sb="20" eb="21">
      <t>トウ</t>
    </rPh>
    <phoneticPr fontId="4"/>
  </si>
  <si>
    <r>
      <rPr>
        <sz val="9"/>
        <color rgb="FFFF0000"/>
        <rFont val="ＭＳ Ｐゴシック"/>
        <family val="3"/>
        <charset val="128"/>
      </rPr>
      <t>(8)</t>
    </r>
    <r>
      <rPr>
        <sz val="9"/>
        <rFont val="ＭＳ Ｐゴシック"/>
        <family val="3"/>
        <charset val="128"/>
      </rPr>
      <t>乳幼児突然死症候群の防止対策について</t>
    </r>
    <phoneticPr fontId="4"/>
  </si>
  <si>
    <r>
      <rPr>
        <sz val="9"/>
        <color rgb="FFFF0000"/>
        <rFont val="ＭＳ Ｐゴシック"/>
        <family val="3"/>
        <charset val="128"/>
      </rPr>
      <t>(7)</t>
    </r>
    <r>
      <rPr>
        <sz val="9"/>
        <rFont val="ＭＳ Ｐゴシック"/>
        <family val="3"/>
        <charset val="128"/>
      </rPr>
      <t>受動喫煙防止対策を進めているか</t>
    </r>
    <rPh sb="3" eb="5">
      <t>ジュドウ</t>
    </rPh>
    <rPh sb="5" eb="7">
      <t>キツエン</t>
    </rPh>
    <rPh sb="7" eb="9">
      <t>ボウシ</t>
    </rPh>
    <rPh sb="9" eb="11">
      <t>タイサク</t>
    </rPh>
    <rPh sb="12" eb="13">
      <t>スス</t>
    </rPh>
    <phoneticPr fontId="4"/>
  </si>
  <si>
    <r>
      <rPr>
        <sz val="9"/>
        <color rgb="FFFF0000"/>
        <rFont val="ＭＳ Ｐゴシック"/>
        <family val="3"/>
        <charset val="128"/>
      </rPr>
      <t>(6)</t>
    </r>
    <r>
      <rPr>
        <sz val="9"/>
        <rFont val="ＭＳ Ｐゴシック"/>
        <family val="3"/>
        <charset val="128"/>
      </rPr>
      <t>感染症等の対策状況</t>
    </r>
    <phoneticPr fontId="4"/>
  </si>
  <si>
    <r>
      <rPr>
        <sz val="9"/>
        <color rgb="FFFF0000"/>
        <rFont val="ＭＳ Ｐゴシック"/>
        <family val="3"/>
        <charset val="128"/>
      </rPr>
      <t>(5)</t>
    </r>
    <r>
      <rPr>
        <sz val="9"/>
        <rFont val="ＭＳ Ｐゴシック"/>
        <family val="3"/>
        <charset val="128"/>
      </rPr>
      <t>感染症等の発生の状況</t>
    </r>
    <phoneticPr fontId="4"/>
  </si>
  <si>
    <r>
      <rPr>
        <sz val="9"/>
        <color rgb="FFFF0000"/>
        <rFont val="ＭＳ Ｐゴシック"/>
        <family val="3"/>
        <charset val="128"/>
      </rPr>
      <t>(4)</t>
    </r>
    <r>
      <rPr>
        <sz val="9"/>
        <rFont val="ＭＳ Ｐゴシック"/>
        <family val="3"/>
        <charset val="128"/>
      </rPr>
      <t>園児の健康診断の実施状況について</t>
    </r>
    <phoneticPr fontId="4"/>
  </si>
  <si>
    <r>
      <rPr>
        <sz val="9"/>
        <color rgb="FFFF0000"/>
        <rFont val="ＭＳ Ｐゴシック"/>
        <family val="3"/>
        <charset val="128"/>
      </rPr>
      <t>(3)</t>
    </r>
    <r>
      <rPr>
        <sz val="9"/>
        <rFont val="ＭＳ Ｐゴシック"/>
        <family val="3"/>
        <charset val="128"/>
      </rPr>
      <t>嘱託医の配置について</t>
    </r>
    <phoneticPr fontId="4"/>
  </si>
  <si>
    <t>(7) 消防署の立入検査は、</t>
    <rPh sb="4" eb="7">
      <t>ショウボウショ</t>
    </rPh>
    <phoneticPr fontId="4"/>
  </si>
  <si>
    <t>・</t>
    <phoneticPr fontId="4"/>
  </si>
  <si>
    <t>※</t>
    <phoneticPr fontId="4"/>
  </si>
  <si>
    <t>「保育室等」とは、乳児室、ほふく室、保育室及び遊戯室をいう。</t>
    <rPh sb="16" eb="17">
      <t>シツ</t>
    </rPh>
    <rPh sb="18" eb="21">
      <t>ホイクシツ</t>
    </rPh>
    <rPh sb="21" eb="22">
      <t>オヨ</t>
    </rPh>
    <phoneticPr fontId="4"/>
  </si>
  <si>
    <t>特定教育・保育施設及び特定地域型保育事業並びに特定子ども・子育て支援施設等の運営に関する基準（平成26年4月30日　内閣府令第39号）</t>
    <rPh sb="47" eb="49">
      <t>ヘイセイ</t>
    </rPh>
    <rPh sb="51" eb="52">
      <t>ネン</t>
    </rPh>
    <rPh sb="53" eb="54">
      <t>ガツ</t>
    </rPh>
    <rPh sb="56" eb="57">
      <t>ニチ</t>
    </rPh>
    <rPh sb="58" eb="62">
      <t>ナイカクフレイ</t>
    </rPh>
    <rPh sb="62" eb="63">
      <t>ダイ</t>
    </rPh>
    <rPh sb="65" eb="66">
      <t>ゴウ</t>
    </rPh>
    <phoneticPr fontId="7"/>
  </si>
  <si>
    <t>第二十条　特定教育・保育施設は、次に掲げる施設の運営についての重要事項に関する規程(第二十三条において「運営規程」という。)を定めておかなければならない。
　(1) 施設の目的及び運営の方針
　(2) 提供する保育の内容
　(3) 職員の職種、員数及び職務の内容
　(4) 保育の提供を行う日及び時間並びに提供を行わない日
　(5) 保護者から受領する費用の種類、支払を求める理由及びその額
　(6) 乳児、満3歳に満たない幼児及び満3歳以上の幼児の区分ごとの利用定員
　(7) 保育所の利用の開始、終了に関する事項及び利用に当たっての留意事項
　(8) 緊急時等における対応方法
　(9) 非常災害対策
　(10)虐待防止のための措置に関する事項
　(11)保育所の運営に関する重要事項</t>
    <rPh sb="83" eb="85">
      <t>シセツ</t>
    </rPh>
    <rPh sb="86" eb="88">
      <t>モクテキ</t>
    </rPh>
    <rPh sb="88" eb="89">
      <t>オヨ</t>
    </rPh>
    <rPh sb="90" eb="92">
      <t>ウンエイ</t>
    </rPh>
    <rPh sb="93" eb="95">
      <t>ホウシン</t>
    </rPh>
    <rPh sb="101" eb="103">
      <t>テイキョウ</t>
    </rPh>
    <rPh sb="105" eb="107">
      <t>ホイク</t>
    </rPh>
    <rPh sb="108" eb="110">
      <t>ナイヨウ</t>
    </rPh>
    <rPh sb="116" eb="118">
      <t>ショクイン</t>
    </rPh>
    <rPh sb="119" eb="121">
      <t>ショクシュ</t>
    </rPh>
    <rPh sb="122" eb="124">
      <t>インスウ</t>
    </rPh>
    <rPh sb="124" eb="125">
      <t>オヨ</t>
    </rPh>
    <rPh sb="126" eb="128">
      <t>ショクム</t>
    </rPh>
    <rPh sb="129" eb="131">
      <t>ナイヨウ</t>
    </rPh>
    <rPh sb="137" eb="139">
      <t>ホイク</t>
    </rPh>
    <rPh sb="140" eb="142">
      <t>テイキョウ</t>
    </rPh>
    <rPh sb="143" eb="144">
      <t>オコナ</t>
    </rPh>
    <rPh sb="145" eb="146">
      <t>ニチ</t>
    </rPh>
    <rPh sb="146" eb="147">
      <t>オヨ</t>
    </rPh>
    <rPh sb="148" eb="150">
      <t>ジカン</t>
    </rPh>
    <rPh sb="150" eb="151">
      <t>ナラ</t>
    </rPh>
    <rPh sb="153" eb="155">
      <t>テイキョウ</t>
    </rPh>
    <rPh sb="156" eb="157">
      <t>オコナ</t>
    </rPh>
    <rPh sb="160" eb="161">
      <t>ニチ</t>
    </rPh>
    <rPh sb="167" eb="170">
      <t>ホゴシャ</t>
    </rPh>
    <rPh sb="172" eb="174">
      <t>ジュリョウ</t>
    </rPh>
    <rPh sb="176" eb="178">
      <t>ヒヨウ</t>
    </rPh>
    <rPh sb="179" eb="181">
      <t>シュルイ</t>
    </rPh>
    <rPh sb="182" eb="184">
      <t>シハライ</t>
    </rPh>
    <rPh sb="185" eb="186">
      <t>モト</t>
    </rPh>
    <rPh sb="188" eb="190">
      <t>リユウ</t>
    </rPh>
    <rPh sb="190" eb="191">
      <t>オヨ</t>
    </rPh>
    <rPh sb="194" eb="195">
      <t>ガク</t>
    </rPh>
    <rPh sb="201" eb="203">
      <t>ニュウジ</t>
    </rPh>
    <rPh sb="204" eb="205">
      <t>マン</t>
    </rPh>
    <rPh sb="206" eb="207">
      <t>サイ</t>
    </rPh>
    <rPh sb="208" eb="209">
      <t>ミ</t>
    </rPh>
    <rPh sb="212" eb="214">
      <t>ヨウジ</t>
    </rPh>
    <rPh sb="214" eb="215">
      <t>オヨ</t>
    </rPh>
    <rPh sb="216" eb="217">
      <t>マン</t>
    </rPh>
    <rPh sb="218" eb="219">
      <t>サイ</t>
    </rPh>
    <rPh sb="219" eb="221">
      <t>イジョウ</t>
    </rPh>
    <rPh sb="222" eb="224">
      <t>ヨウジ</t>
    </rPh>
    <phoneticPr fontId="7"/>
  </si>
  <si>
    <t>「子育て支援施設等の運営基準」</t>
    <phoneticPr fontId="7"/>
  </si>
  <si>
    <t>（衛生管理等）</t>
    <rPh sb="1" eb="6">
      <t>エイセイカンリトウ</t>
    </rPh>
    <phoneticPr fontId="4"/>
  </si>
  <si>
    <t>上記の場合、市保健所に報告・指示を受ける。</t>
    <rPh sb="0" eb="2">
      <t>ジョウキ</t>
    </rPh>
    <rPh sb="3" eb="5">
      <t>バアイ</t>
    </rPh>
    <rPh sb="6" eb="7">
      <t>シ</t>
    </rPh>
    <rPh sb="7" eb="10">
      <t>ホケンジョ</t>
    </rPh>
    <rPh sb="11" eb="13">
      <t>ホウコク</t>
    </rPh>
    <rPh sb="14" eb="16">
      <t>シジ</t>
    </rPh>
    <rPh sb="17" eb="18">
      <t>ウ</t>
    </rPh>
    <phoneticPr fontId="4"/>
  </si>
  <si>
    <t>「設備と運営基準」第9条の2</t>
    <rPh sb="9" eb="10">
      <t>ダイ</t>
    </rPh>
    <rPh sb="11" eb="12">
      <t>ジョウ</t>
    </rPh>
    <phoneticPr fontId="4"/>
  </si>
  <si>
    <t>虐待の等の禁止</t>
    <rPh sb="0" eb="2">
      <t>ギャクタイ</t>
    </rPh>
    <rPh sb="3" eb="4">
      <t>トウ</t>
    </rPh>
    <rPh sb="5" eb="7">
      <t>キンシ</t>
    </rPh>
    <phoneticPr fontId="4"/>
  </si>
  <si>
    <t>※</t>
    <phoneticPr fontId="4"/>
  </si>
  <si>
    <t>(業務継続計画の策定等)</t>
    <phoneticPr fontId="4"/>
  </si>
  <si>
    <t xml:space="preserve"> ② 策定した業務継続計画を職員に周知するよう努めているか。</t>
    <rPh sb="23" eb="24">
      <t>ツト</t>
    </rPh>
    <phoneticPr fontId="4"/>
  </si>
  <si>
    <t>保育所保育指針第3章2(2)ｳ</t>
  </si>
  <si>
    <t>【アレルギー疾患】</t>
    <rPh sb="6" eb="8">
      <t>シッカン</t>
    </rPh>
    <phoneticPr fontId="4"/>
  </si>
  <si>
    <t>【アレルギー対応における体制の構築の原則】</t>
    <rPh sb="6" eb="8">
      <t>タイオウ</t>
    </rPh>
    <rPh sb="12" eb="14">
      <t>タイセイ</t>
    </rPh>
    <rPh sb="15" eb="17">
      <t>コウチク</t>
    </rPh>
    <rPh sb="18" eb="20">
      <t>ゲンソク</t>
    </rPh>
    <phoneticPr fontId="4"/>
  </si>
  <si>
    <t>【安全な給食環境の整備】</t>
    <rPh sb="1" eb="3">
      <t>アンゼン</t>
    </rPh>
    <rPh sb="4" eb="8">
      <t>キュウショクカンキョウ</t>
    </rPh>
    <rPh sb="9" eb="11">
      <t>セイビ</t>
    </rPh>
    <phoneticPr fontId="4"/>
  </si>
  <si>
    <t>「子育て支援施設等の運営基準」第16条2項</t>
    <rPh sb="15" eb="16">
      <t>ダイ</t>
    </rPh>
    <rPh sb="18" eb="19">
      <t>ジョウ</t>
    </rPh>
    <rPh sb="20" eb="21">
      <t>コウ</t>
    </rPh>
    <phoneticPr fontId="4"/>
  </si>
  <si>
    <t xml:space="preserve"> ④ 業務継続計画の定期的な見直しを行い、必要に応じて変更を行うよう務　　　めているか。</t>
    <rPh sb="34" eb="35">
      <t>ツト</t>
    </rPh>
    <phoneticPr fontId="4"/>
  </si>
  <si>
    <t xml:space="preserve"> ③ 業務継続計画に基づく必要な研修及び訓練を定期的に実施するよう努め　　　ているか</t>
    <rPh sb="33" eb="34">
      <t>ツト</t>
    </rPh>
    <phoneticPr fontId="4"/>
  </si>
  <si>
    <r>
      <t>※那覇市特定教育・保育施設及び特定地域型保育事業の運営に関する基準等を定める条例（令和6年3月22日）</t>
    </r>
    <r>
      <rPr>
        <u/>
        <sz val="9"/>
        <color rgb="FFFF0000"/>
        <rFont val="HGｺﾞｼｯｸM"/>
        <family val="3"/>
        <charset val="128"/>
      </rPr>
      <t>条例第10号　第3条の例によるとされる[特定教育・保育施設及び特定地域型保育事業並びに特定子ども・子育て支援施設等の運営に関する基準]　（平成26年4月30日）（内閣府令第三十九号）以下「子育て支援施設等の運営基準」とする</t>
    </r>
    <rPh sb="41" eb="43">
      <t>レイワ</t>
    </rPh>
    <rPh sb="44" eb="45">
      <t>ネン</t>
    </rPh>
    <rPh sb="46" eb="47">
      <t>ガツ</t>
    </rPh>
    <rPh sb="49" eb="50">
      <t>ニチ</t>
    </rPh>
    <rPh sb="51" eb="53">
      <t>ジョウレイ</t>
    </rPh>
    <rPh sb="53" eb="54">
      <t>ダイ</t>
    </rPh>
    <rPh sb="56" eb="57">
      <t>ゴウ</t>
    </rPh>
    <rPh sb="58" eb="59">
      <t>ダイ</t>
    </rPh>
    <rPh sb="60" eb="61">
      <t>ジョウ</t>
    </rPh>
    <rPh sb="62" eb="63">
      <t>レイ</t>
    </rPh>
    <rPh sb="120" eb="122">
      <t>ヘイセイ</t>
    </rPh>
    <rPh sb="124" eb="125">
      <t>ネン</t>
    </rPh>
    <rPh sb="126" eb="127">
      <t>ガツ</t>
    </rPh>
    <rPh sb="129" eb="130">
      <t>ニチ</t>
    </rPh>
    <rPh sb="142" eb="144">
      <t>イカ</t>
    </rPh>
    <phoneticPr fontId="4"/>
  </si>
  <si>
    <t>病名</t>
    <rPh sb="0" eb="2">
      <t>ビョウメイ</t>
    </rPh>
    <phoneticPr fontId="4"/>
  </si>
  <si>
    <t>延べ人数</t>
    <rPh sb="0" eb="1">
      <t>ノ</t>
    </rPh>
    <rPh sb="2" eb="4">
      <t>ニンズウ</t>
    </rPh>
    <phoneticPr fontId="4"/>
  </si>
  <si>
    <t>◎監査調書提出に関する留意事項(保育所運営法人・保育所)</t>
    <rPh sb="16" eb="18">
      <t>ホイク</t>
    </rPh>
    <rPh sb="18" eb="19">
      <t>ジョ</t>
    </rPh>
    <rPh sb="19" eb="21">
      <t>ウンエイ</t>
    </rPh>
    <rPh sb="21" eb="23">
      <t>ホウジン</t>
    </rPh>
    <rPh sb="24" eb="26">
      <t>ホイク</t>
    </rPh>
    <rPh sb="26" eb="27">
      <t>ジョ</t>
    </rPh>
    <phoneticPr fontId="7"/>
  </si>
  <si>
    <r>
      <t>１　　保育運営調書は3部、それ以外の監査調書及び下記の①監査調書添付資料は、</t>
    </r>
    <r>
      <rPr>
        <b/>
        <u/>
        <sz val="11"/>
        <rFont val="ＭＳ Ｐ明朝"/>
        <family val="1"/>
        <charset val="128"/>
      </rPr>
      <t>2</t>
    </r>
    <r>
      <rPr>
        <b/>
        <u/>
        <sz val="11"/>
        <rFont val="ＭＳ Ｐゴシック"/>
        <family val="3"/>
        <charset val="128"/>
      </rPr>
      <t>部</t>
    </r>
    <r>
      <rPr>
        <b/>
        <u/>
        <sz val="11"/>
        <rFont val="ＭＳ Ｐ明朝"/>
        <family val="1"/>
        <charset val="128"/>
      </rPr>
      <t>提出</t>
    </r>
    <r>
      <rPr>
        <sz val="11"/>
        <rFont val="ＭＳ Ｐ明朝"/>
        <family val="1"/>
        <charset val="128"/>
      </rPr>
      <t>すること。</t>
    </r>
    <rPh sb="3" eb="5">
      <t>ホイク</t>
    </rPh>
    <rPh sb="5" eb="7">
      <t>ウンエイ</t>
    </rPh>
    <rPh sb="7" eb="9">
      <t>チョウショ</t>
    </rPh>
    <rPh sb="11" eb="12">
      <t>ブ</t>
    </rPh>
    <rPh sb="15" eb="17">
      <t>イガイ</t>
    </rPh>
    <rPh sb="18" eb="20">
      <t>カンサ</t>
    </rPh>
    <rPh sb="28" eb="30">
      <t>カンサ</t>
    </rPh>
    <rPh sb="30" eb="32">
      <t>チョウショ</t>
    </rPh>
    <phoneticPr fontId="7"/>
  </si>
  <si>
    <t>　※可能な限り、両面印刷をすること。</t>
    <rPh sb="2" eb="4">
      <t>カノウ</t>
    </rPh>
    <rPh sb="5" eb="6">
      <t>カギ</t>
    </rPh>
    <rPh sb="8" eb="10">
      <t>リョウメン</t>
    </rPh>
    <rPh sb="10" eb="12">
      <t>インサツ</t>
    </rPh>
    <phoneticPr fontId="7"/>
  </si>
  <si>
    <r>
      <t>２　　調書や添付資料は、</t>
    </r>
    <r>
      <rPr>
        <u/>
        <sz val="11.5"/>
        <rFont val="ＭＳ Ｐ明朝"/>
        <family val="1"/>
        <charset val="128"/>
      </rPr>
      <t>ホッチキス止めや製本テープの使用をしないこと（福祉政策課でコピーや保存する</t>
    </r>
    <phoneticPr fontId="7"/>
  </si>
  <si>
    <t>　ときに支障となるため）。　</t>
    <rPh sb="4" eb="6">
      <t>シショウ</t>
    </rPh>
    <phoneticPr fontId="7"/>
  </si>
  <si>
    <r>
      <t>　また、製本する場合は、</t>
    </r>
    <r>
      <rPr>
        <u/>
        <sz val="11"/>
        <color rgb="FFFF0000"/>
        <rFont val="ＭＳ Ｐ明朝"/>
        <family val="1"/>
        <charset val="128"/>
      </rPr>
      <t>パンチ穴を開けて綴りひも等を利用すること（</t>
    </r>
    <r>
      <rPr>
        <b/>
        <u/>
        <sz val="11"/>
        <color rgb="FFFF0000"/>
        <rFont val="ＭＳ Ｐ明朝"/>
        <family val="1"/>
        <charset val="128"/>
      </rPr>
      <t>バインダー等</t>
    </r>
    <rPh sb="17" eb="18">
      <t>ア</t>
    </rPh>
    <rPh sb="24" eb="25">
      <t>トウ</t>
    </rPh>
    <phoneticPr fontId="7"/>
  </si>
  <si>
    <r>
      <t>　</t>
    </r>
    <r>
      <rPr>
        <b/>
        <sz val="11"/>
        <color rgb="FFFF0000"/>
        <rFont val="ＭＳ Ｐ明朝"/>
        <family val="1"/>
        <charset val="128"/>
      </rPr>
      <t>を使用する必要はありません</t>
    </r>
    <r>
      <rPr>
        <sz val="11"/>
        <color rgb="FFFF0000"/>
        <rFont val="ＭＳ Ｐ明朝"/>
        <family val="1"/>
        <charset val="128"/>
      </rPr>
      <t>）。</t>
    </r>
    <rPh sb="2" eb="4">
      <t>シヨウ</t>
    </rPh>
    <phoneticPr fontId="4"/>
  </si>
  <si>
    <t>３ 　調書の確認を複数の職員で行って記入漏れがないようにすること。</t>
    <phoneticPr fontId="4"/>
  </si>
  <si>
    <t>（注１）法人本部と施設を１つの拠点区分としている場合は、法人本部と施設ごとのサービス区分別に作成・提出してください。</t>
    <phoneticPr fontId="4"/>
  </si>
  <si>
    <t>４　同一法人で複数の施設を運営している場合、各施設で共通する資料（例：定款、就業規則、給与規程）は、</t>
    <rPh sb="2" eb="4">
      <t>ドウイツ</t>
    </rPh>
    <rPh sb="4" eb="6">
      <t>ホウジン</t>
    </rPh>
    <rPh sb="7" eb="9">
      <t>フクスウ</t>
    </rPh>
    <rPh sb="10" eb="12">
      <t>シセツ</t>
    </rPh>
    <rPh sb="13" eb="15">
      <t>ウンエイ</t>
    </rPh>
    <rPh sb="19" eb="21">
      <t>バアイ</t>
    </rPh>
    <rPh sb="22" eb="25">
      <t>カクシセツ</t>
    </rPh>
    <rPh sb="26" eb="28">
      <t>キョウツウ</t>
    </rPh>
    <rPh sb="30" eb="32">
      <t>シリョウ</t>
    </rPh>
    <rPh sb="33" eb="34">
      <t>レイ</t>
    </rPh>
    <rPh sb="35" eb="37">
      <t>テイカン</t>
    </rPh>
    <rPh sb="38" eb="40">
      <t>シュウギョウ</t>
    </rPh>
    <rPh sb="40" eb="42">
      <t>キソク</t>
    </rPh>
    <rPh sb="43" eb="45">
      <t>キュウヨ</t>
    </rPh>
    <rPh sb="45" eb="47">
      <t>キテイ</t>
    </rPh>
    <phoneticPr fontId="4"/>
  </si>
  <si>
    <t>　　法人本部となる施設のみに添付して下さい。また、各々の施設で規程がある資料については従来通り添付。</t>
    <rPh sb="2" eb="4">
      <t>ホウジン</t>
    </rPh>
    <rPh sb="4" eb="6">
      <t>ホンブ</t>
    </rPh>
    <rPh sb="9" eb="11">
      <t>シセツ</t>
    </rPh>
    <rPh sb="14" eb="16">
      <t>テンプ</t>
    </rPh>
    <rPh sb="18" eb="19">
      <t>クダ</t>
    </rPh>
    <rPh sb="25" eb="27">
      <t>オノオノ</t>
    </rPh>
    <rPh sb="28" eb="30">
      <t>シセツ</t>
    </rPh>
    <rPh sb="31" eb="33">
      <t>キテイ</t>
    </rPh>
    <rPh sb="36" eb="38">
      <t>シリョウ</t>
    </rPh>
    <rPh sb="43" eb="45">
      <t>ジュウライ</t>
    </rPh>
    <rPh sb="45" eb="46">
      <t>ドオ</t>
    </rPh>
    <rPh sb="47" eb="49">
      <t>テンプ</t>
    </rPh>
    <phoneticPr fontId="4"/>
  </si>
  <si>
    <t>①　監査調書添付資料</t>
  </si>
  <si>
    <t>（表1-1）</t>
    <rPh sb="1" eb="2">
      <t>ヒョウ</t>
    </rPh>
    <phoneticPr fontId="7"/>
  </si>
  <si>
    <t>計算書類（法人の実施事業によって、作成する様式を選択）　　　　　　　　　　　　　　　（表1-2）</t>
    <rPh sb="0" eb="4">
      <t>ケイサンショルイ</t>
    </rPh>
    <rPh sb="5" eb="7">
      <t>ホウジン</t>
    </rPh>
    <rPh sb="8" eb="10">
      <t>ジッシ</t>
    </rPh>
    <rPh sb="10" eb="12">
      <t>ジギョウ</t>
    </rPh>
    <rPh sb="17" eb="19">
      <t>サクセイ</t>
    </rPh>
    <rPh sb="21" eb="23">
      <t>ヨウシキ</t>
    </rPh>
    <rPh sb="24" eb="26">
      <t>センタク</t>
    </rPh>
    <rPh sb="43" eb="44">
      <t>ヒョウ</t>
    </rPh>
    <phoneticPr fontId="7"/>
  </si>
  <si>
    <t xml:space="preserve"> 資　料　名</t>
  </si>
  <si>
    <t>ﾁｪｯｸ</t>
  </si>
  <si>
    <t>資　料　名</t>
    <rPh sb="0" eb="1">
      <t>シ</t>
    </rPh>
    <rPh sb="2" eb="3">
      <t>リョウ</t>
    </rPh>
    <rPh sb="4" eb="5">
      <t>ナ</t>
    </rPh>
    <phoneticPr fontId="4"/>
  </si>
  <si>
    <t>ﾁｪｯｸ</t>
    <phoneticPr fontId="7"/>
  </si>
  <si>
    <t>定款</t>
    <phoneticPr fontId="7"/>
  </si>
  <si>
    <r>
      <t>令和</t>
    </r>
    <r>
      <rPr>
        <sz val="11"/>
        <color rgb="FFFF0000"/>
        <rFont val="ＭＳ Ｐゴシック"/>
        <family val="3"/>
        <charset val="128"/>
        <scheme val="minor"/>
      </rPr>
      <t>6</t>
    </r>
    <r>
      <rPr>
        <sz val="11"/>
        <rFont val="ＭＳ Ｐゴシック"/>
        <family val="3"/>
        <charset val="128"/>
      </rPr>
      <t>年度計算書類等決算関係書類</t>
    </r>
    <rPh sb="0" eb="2">
      <t>レイワ</t>
    </rPh>
    <rPh sb="5" eb="9">
      <t>ケイサンショルイ</t>
    </rPh>
    <rPh sb="9" eb="10">
      <t>トウ</t>
    </rPh>
    <rPh sb="10" eb="12">
      <t>ケッサン</t>
    </rPh>
    <rPh sb="12" eb="14">
      <t>カンケイ</t>
    </rPh>
    <rPh sb="14" eb="16">
      <t>ショルイ</t>
    </rPh>
    <phoneticPr fontId="7"/>
  </si>
  <si>
    <t>法人全体</t>
    <rPh sb="0" eb="2">
      <t>ホウジン</t>
    </rPh>
    <rPh sb="2" eb="4">
      <t>ゼンタイ</t>
    </rPh>
    <phoneticPr fontId="7"/>
  </si>
  <si>
    <t>貸借対照表</t>
    <rPh sb="0" eb="2">
      <t>タイシャク</t>
    </rPh>
    <rPh sb="2" eb="5">
      <t>タイショウヒョウ</t>
    </rPh>
    <phoneticPr fontId="7"/>
  </si>
  <si>
    <t>第３号第１様式</t>
    <rPh sb="0" eb="1">
      <t>ダイ</t>
    </rPh>
    <rPh sb="2" eb="3">
      <t>ゴウ</t>
    </rPh>
    <rPh sb="3" eb="4">
      <t>ダイ</t>
    </rPh>
    <rPh sb="5" eb="7">
      <t>ヨウシキ</t>
    </rPh>
    <phoneticPr fontId="4"/>
  </si>
  <si>
    <t>定款施行細則等</t>
    <rPh sb="2" eb="4">
      <t>シコウ</t>
    </rPh>
    <phoneticPr fontId="7"/>
  </si>
  <si>
    <r>
      <t>①</t>
    </r>
    <r>
      <rPr>
        <sz val="10"/>
        <rFont val="ＭＳ Ｐ明朝"/>
        <family val="1"/>
        <charset val="128"/>
      </rPr>
      <t>計算書類　※表1-2参照</t>
    </r>
    <rPh sb="1" eb="3">
      <t>ケイサン</t>
    </rPh>
    <rPh sb="3" eb="5">
      <t>ショルイ</t>
    </rPh>
    <rPh sb="7" eb="8">
      <t>ヒョウ</t>
    </rPh>
    <rPh sb="11" eb="13">
      <t>サンショウ</t>
    </rPh>
    <phoneticPr fontId="7"/>
  </si>
  <si>
    <t>計算書類に対する注記（法人全体用）</t>
    <rPh sb="0" eb="4">
      <t>ケイサンショルイ</t>
    </rPh>
    <phoneticPr fontId="7"/>
  </si>
  <si>
    <t>別紙１</t>
    <rPh sb="0" eb="2">
      <t>ベッシ</t>
    </rPh>
    <phoneticPr fontId="4"/>
  </si>
  <si>
    <t>就業規則 (パート含む。労基署の受領日付があるもの。)</t>
    <rPh sb="12" eb="15">
      <t>ロウキショ</t>
    </rPh>
    <rPh sb="16" eb="18">
      <t>ジュリョウ</t>
    </rPh>
    <rPh sb="18" eb="20">
      <t>ヒヅケ</t>
    </rPh>
    <phoneticPr fontId="7"/>
  </si>
  <si>
    <t>②附属明細書　※表1-3参照</t>
    <rPh sb="1" eb="3">
      <t>フゾク</t>
    </rPh>
    <rPh sb="3" eb="6">
      <t>メイサイショ</t>
    </rPh>
    <rPh sb="8" eb="9">
      <t>ヒョウ</t>
    </rPh>
    <rPh sb="12" eb="14">
      <t>サンショウ</t>
    </rPh>
    <phoneticPr fontId="7"/>
  </si>
  <si>
    <t>事業活動計算書</t>
    <rPh sb="0" eb="2">
      <t>ジギョウ</t>
    </rPh>
    <rPh sb="2" eb="4">
      <t>カツドウ</t>
    </rPh>
    <rPh sb="4" eb="7">
      <t>ケイサンショ</t>
    </rPh>
    <phoneticPr fontId="7"/>
  </si>
  <si>
    <t>第２号第１様式</t>
    <rPh sb="0" eb="1">
      <t>ダイ</t>
    </rPh>
    <rPh sb="2" eb="3">
      <t>ゴウ</t>
    </rPh>
    <rPh sb="3" eb="4">
      <t>ダイ</t>
    </rPh>
    <rPh sb="5" eb="7">
      <t>ヨウシキ</t>
    </rPh>
    <phoneticPr fontId="4"/>
  </si>
  <si>
    <r>
      <t>給与規程(</t>
    </r>
    <r>
      <rPr>
        <sz val="10"/>
        <rFont val="ＭＳ Ｐ明朝"/>
        <family val="1"/>
        <charset val="128"/>
      </rPr>
      <t>労基署の受領日付があるもの。</t>
    </r>
    <r>
      <rPr>
        <sz val="11"/>
        <rFont val="ＭＳ Ｐゴシック"/>
        <family val="3"/>
        <charset val="128"/>
      </rPr>
      <t>)（※１）</t>
    </r>
    <phoneticPr fontId="7"/>
  </si>
  <si>
    <t>②財産目録</t>
    <rPh sb="1" eb="3">
      <t>ザイサン</t>
    </rPh>
    <rPh sb="3" eb="5">
      <t>モクロク</t>
    </rPh>
    <phoneticPr fontId="128"/>
  </si>
  <si>
    <t>資金収支計算書</t>
    <rPh sb="0" eb="2">
      <t>シキン</t>
    </rPh>
    <rPh sb="2" eb="4">
      <t>シュウシ</t>
    </rPh>
    <rPh sb="4" eb="7">
      <t>ケイサンショ</t>
    </rPh>
    <phoneticPr fontId="7"/>
  </si>
  <si>
    <t>第１号第１様式</t>
    <rPh sb="0" eb="1">
      <t>ダイ</t>
    </rPh>
    <rPh sb="2" eb="3">
      <t>ゴウ</t>
    </rPh>
    <rPh sb="3" eb="4">
      <t>ダイ</t>
    </rPh>
    <rPh sb="5" eb="7">
      <t>ヨウシキ</t>
    </rPh>
    <phoneticPr fontId="4"/>
  </si>
  <si>
    <t>旅費規程</t>
    <phoneticPr fontId="7"/>
  </si>
  <si>
    <t>③固定資産管理台帳</t>
    <rPh sb="1" eb="5">
      <t>コテイシサン</t>
    </rPh>
    <rPh sb="5" eb="7">
      <t>カンリ</t>
    </rPh>
    <rPh sb="7" eb="9">
      <t>ダイチョウ</t>
    </rPh>
    <phoneticPr fontId="128"/>
  </si>
  <si>
    <t>法人全体
（事業区分別）</t>
    <rPh sb="0" eb="2">
      <t>ホウジン</t>
    </rPh>
    <rPh sb="2" eb="4">
      <t>ゼンタイ</t>
    </rPh>
    <rPh sb="6" eb="8">
      <t>ジギョウ</t>
    </rPh>
    <rPh sb="8" eb="10">
      <t>クブン</t>
    </rPh>
    <rPh sb="10" eb="11">
      <t>ベツ</t>
    </rPh>
    <phoneticPr fontId="7"/>
  </si>
  <si>
    <t>貸借対照表内訳表</t>
    <rPh sb="0" eb="2">
      <t>タイシャク</t>
    </rPh>
    <rPh sb="2" eb="4">
      <t>タイショウ</t>
    </rPh>
    <rPh sb="4" eb="5">
      <t>ヒョウ</t>
    </rPh>
    <rPh sb="5" eb="8">
      <t>ウチワケヒョウ</t>
    </rPh>
    <phoneticPr fontId="7"/>
  </si>
  <si>
    <t>第３号第２様式</t>
    <rPh sb="0" eb="1">
      <t>ダイ</t>
    </rPh>
    <rPh sb="2" eb="3">
      <t>ゴウ</t>
    </rPh>
    <rPh sb="3" eb="4">
      <t>ダイ</t>
    </rPh>
    <rPh sb="5" eb="7">
      <t>ヨウシキ</t>
    </rPh>
    <phoneticPr fontId="4"/>
  </si>
  <si>
    <t>事業区分が社会福祉事業のみの法人は、省略できる。</t>
    <rPh sb="0" eb="2">
      <t>ジギョウ</t>
    </rPh>
    <rPh sb="2" eb="4">
      <t>クブン</t>
    </rPh>
    <rPh sb="5" eb="7">
      <t>シャカイ</t>
    </rPh>
    <rPh sb="7" eb="9">
      <t>フクシ</t>
    </rPh>
    <rPh sb="9" eb="11">
      <t>ジギョウ</t>
    </rPh>
    <rPh sb="14" eb="16">
      <t>ホウジン</t>
    </rPh>
    <rPh sb="18" eb="20">
      <t>ショウリャク</t>
    </rPh>
    <phoneticPr fontId="7"/>
  </si>
  <si>
    <t>育児・介護休業等規程</t>
    <rPh sb="0" eb="2">
      <t>イクジ</t>
    </rPh>
    <rPh sb="3" eb="5">
      <t>カイゴ</t>
    </rPh>
    <rPh sb="5" eb="7">
      <t>キュウギョウ</t>
    </rPh>
    <rPh sb="7" eb="8">
      <t>トウ</t>
    </rPh>
    <rPh sb="8" eb="10">
      <t>キテイ</t>
    </rPh>
    <phoneticPr fontId="7"/>
  </si>
  <si>
    <t>④預金残高証明書（写し）</t>
    <rPh sb="1" eb="3">
      <t>ヨキン</t>
    </rPh>
    <rPh sb="3" eb="5">
      <t>ザンダカ</t>
    </rPh>
    <rPh sb="5" eb="8">
      <t>ショウメイショ</t>
    </rPh>
    <rPh sb="9" eb="10">
      <t>ウツ</t>
    </rPh>
    <phoneticPr fontId="128"/>
  </si>
  <si>
    <t>事業活動内訳表</t>
    <rPh sb="0" eb="2">
      <t>ジギョウ</t>
    </rPh>
    <rPh sb="2" eb="4">
      <t>カツドウ</t>
    </rPh>
    <rPh sb="4" eb="7">
      <t>ウチワケヒョウ</t>
    </rPh>
    <phoneticPr fontId="7"/>
  </si>
  <si>
    <t>第２号第２様式</t>
    <rPh sb="0" eb="1">
      <t>ダイ</t>
    </rPh>
    <rPh sb="2" eb="3">
      <t>ゴウ</t>
    </rPh>
    <rPh sb="3" eb="4">
      <t>ダイ</t>
    </rPh>
    <rPh sb="5" eb="7">
      <t>ヨウシキ</t>
    </rPh>
    <phoneticPr fontId="4"/>
  </si>
  <si>
    <t>運営・管理規則（規程）又は園規則（規程）</t>
    <rPh sb="0" eb="2">
      <t>ウンエイ</t>
    </rPh>
    <rPh sb="5" eb="7">
      <t>キソク</t>
    </rPh>
    <rPh sb="14" eb="16">
      <t>キソク</t>
    </rPh>
    <phoneticPr fontId="7"/>
  </si>
  <si>
    <r>
      <t>⑤令和</t>
    </r>
    <r>
      <rPr>
        <sz val="10"/>
        <color rgb="FFFF0000"/>
        <rFont val="ＭＳ Ｐ明朝"/>
        <family val="1"/>
        <charset val="128"/>
      </rPr>
      <t>6</t>
    </r>
    <r>
      <rPr>
        <sz val="10"/>
        <rFont val="ＭＳ Ｐ明朝"/>
        <family val="1"/>
        <charset val="128"/>
      </rPr>
      <t>年度収支計算分析表</t>
    </r>
    <rPh sb="1" eb="2">
      <t>レイ</t>
    </rPh>
    <rPh sb="2" eb="3">
      <t>カズ</t>
    </rPh>
    <rPh sb="4" eb="6">
      <t>ネンド</t>
    </rPh>
    <rPh sb="5" eb="6">
      <t>ド</t>
    </rPh>
    <rPh sb="6" eb="8">
      <t>シュウシ</t>
    </rPh>
    <rPh sb="8" eb="10">
      <t>ケイサン</t>
    </rPh>
    <rPh sb="10" eb="13">
      <t>ブンセキヒョウ</t>
    </rPh>
    <phoneticPr fontId="128"/>
  </si>
  <si>
    <t>資金収支内訳表</t>
    <rPh sb="0" eb="2">
      <t>シキン</t>
    </rPh>
    <rPh sb="2" eb="4">
      <t>シュウシ</t>
    </rPh>
    <rPh sb="4" eb="6">
      <t>ウチワケ</t>
    </rPh>
    <rPh sb="6" eb="7">
      <t>ヒョウ</t>
    </rPh>
    <phoneticPr fontId="7"/>
  </si>
  <si>
    <t>第１号第２様式</t>
    <rPh sb="0" eb="1">
      <t>ダイ</t>
    </rPh>
    <rPh sb="2" eb="3">
      <t>ゴウ</t>
    </rPh>
    <rPh sb="3" eb="4">
      <t>ダイ</t>
    </rPh>
    <rPh sb="5" eb="7">
      <t>ヨウシキ</t>
    </rPh>
    <phoneticPr fontId="4"/>
  </si>
  <si>
    <t>拠点区分が一つの法人は、省略できる。</t>
    <rPh sb="0" eb="2">
      <t>キョテン</t>
    </rPh>
    <rPh sb="2" eb="4">
      <t>クブン</t>
    </rPh>
    <rPh sb="5" eb="6">
      <t>ヒト</t>
    </rPh>
    <rPh sb="8" eb="10">
      <t>ホウジン</t>
    </rPh>
    <rPh sb="12" eb="14">
      <t>ショウリャク</t>
    </rPh>
    <phoneticPr fontId="7"/>
  </si>
  <si>
    <t>経理規程(様式を除く)</t>
    <phoneticPr fontId="7"/>
  </si>
  <si>
    <t>役員等費用弁償及び報酬規程</t>
    <rPh sb="2" eb="3">
      <t>トウ</t>
    </rPh>
    <phoneticPr fontId="7"/>
  </si>
  <si>
    <r>
      <t>令和</t>
    </r>
    <r>
      <rPr>
        <sz val="11"/>
        <color rgb="FFFF0000"/>
        <rFont val="ＭＳ Ｐゴシック"/>
        <family val="3"/>
        <charset val="128"/>
      </rPr>
      <t>6</t>
    </r>
    <r>
      <rPr>
        <sz val="11"/>
        <rFont val="ＭＳ Ｐゴシック"/>
        <family val="3"/>
        <charset val="128"/>
      </rPr>
      <t>年度資金収支予算内訳表</t>
    </r>
    <rPh sb="0" eb="2">
      <t>レイワ</t>
    </rPh>
    <phoneticPr fontId="7"/>
  </si>
  <si>
    <t>拠点区分別</t>
    <rPh sb="0" eb="2">
      <t>キョテン</t>
    </rPh>
    <rPh sb="2" eb="4">
      <t>クブン</t>
    </rPh>
    <rPh sb="4" eb="5">
      <t>ベツ</t>
    </rPh>
    <phoneticPr fontId="7"/>
  </si>
  <si>
    <t>◯◯事業区分貸借対照表内訳表</t>
    <rPh sb="2" eb="4">
      <t>ジギョウ</t>
    </rPh>
    <rPh sb="4" eb="6">
      <t>クブン</t>
    </rPh>
    <rPh sb="6" eb="8">
      <t>タイシャク</t>
    </rPh>
    <rPh sb="8" eb="10">
      <t>タイショウ</t>
    </rPh>
    <rPh sb="10" eb="11">
      <t>ヒョウ</t>
    </rPh>
    <rPh sb="11" eb="14">
      <t>ウチワケヒョウ</t>
    </rPh>
    <phoneticPr fontId="7"/>
  </si>
  <si>
    <t>第３号第３様式</t>
    <rPh sb="0" eb="1">
      <t>ダイ</t>
    </rPh>
    <rPh sb="2" eb="3">
      <t>ゴウ</t>
    </rPh>
    <rPh sb="3" eb="4">
      <t>ダイ</t>
    </rPh>
    <rPh sb="5" eb="7">
      <t>ヨウシキ</t>
    </rPh>
    <phoneticPr fontId="4"/>
  </si>
  <si>
    <t>各部屋の面積の分かる平面図</t>
    <phoneticPr fontId="7"/>
  </si>
  <si>
    <t>市への事前協議承認通知書（積立金・前期末支払資金残高取崩し（又は目的外使用）</t>
    <rPh sb="0" eb="1">
      <t>シ</t>
    </rPh>
    <rPh sb="3" eb="5">
      <t>ジゼン</t>
    </rPh>
    <rPh sb="5" eb="7">
      <t>キョウギ</t>
    </rPh>
    <rPh sb="7" eb="9">
      <t>ショウニン</t>
    </rPh>
    <rPh sb="9" eb="12">
      <t>ツウチショ</t>
    </rPh>
    <rPh sb="17" eb="20">
      <t>ゼンキマツ</t>
    </rPh>
    <rPh sb="20" eb="22">
      <t>シハライ</t>
    </rPh>
    <rPh sb="22" eb="24">
      <t>シキン</t>
    </rPh>
    <rPh sb="24" eb="26">
      <t>ザンダカ</t>
    </rPh>
    <rPh sb="30" eb="31">
      <t>マタ</t>
    </rPh>
    <phoneticPr fontId="7"/>
  </si>
  <si>
    <t>◯◯事業区分事業活動内訳表</t>
    <rPh sb="2" eb="4">
      <t>ジギョウ</t>
    </rPh>
    <rPh sb="4" eb="6">
      <t>クブン</t>
    </rPh>
    <rPh sb="6" eb="8">
      <t>ジギョウ</t>
    </rPh>
    <rPh sb="8" eb="10">
      <t>カツドウ</t>
    </rPh>
    <rPh sb="10" eb="13">
      <t>ウチワケヒョウ</t>
    </rPh>
    <phoneticPr fontId="7"/>
  </si>
  <si>
    <t>第２号第３様式</t>
    <rPh sb="0" eb="1">
      <t>ダイ</t>
    </rPh>
    <rPh sb="2" eb="3">
      <t>ゴウ</t>
    </rPh>
    <rPh sb="3" eb="4">
      <t>ダイ</t>
    </rPh>
    <rPh sb="5" eb="7">
      <t>ヨウシキ</t>
    </rPh>
    <phoneticPr fontId="4"/>
  </si>
  <si>
    <t>一つの事業区分に一つの拠点区分しか存在しない場合は省略できる。</t>
    <rPh sb="0" eb="1">
      <t>ヒト</t>
    </rPh>
    <rPh sb="3" eb="5">
      <t>ジギョウ</t>
    </rPh>
    <rPh sb="5" eb="7">
      <t>クブン</t>
    </rPh>
    <rPh sb="8" eb="9">
      <t>ヒト</t>
    </rPh>
    <rPh sb="11" eb="13">
      <t>キョテン</t>
    </rPh>
    <rPh sb="13" eb="15">
      <t>クブン</t>
    </rPh>
    <rPh sb="17" eb="19">
      <t>ソンザイ</t>
    </rPh>
    <rPh sb="22" eb="24">
      <t>バアイ</t>
    </rPh>
    <rPh sb="25" eb="27">
      <t>ショウリャク</t>
    </rPh>
    <phoneticPr fontId="7"/>
  </si>
  <si>
    <t>直近の法人登記履歴事項全部証明書（写）</t>
    <phoneticPr fontId="128"/>
  </si>
  <si>
    <t>◯◯事業区分資金収支内訳表</t>
    <rPh sb="2" eb="4">
      <t>ジギョウ</t>
    </rPh>
    <rPh sb="4" eb="6">
      <t>クブン</t>
    </rPh>
    <rPh sb="6" eb="8">
      <t>シキン</t>
    </rPh>
    <rPh sb="8" eb="10">
      <t>シュウシ</t>
    </rPh>
    <rPh sb="10" eb="13">
      <t>ウチワケヒョウ</t>
    </rPh>
    <phoneticPr fontId="7"/>
  </si>
  <si>
    <t>第１号第３様式</t>
    <rPh sb="0" eb="1">
      <t>ダイ</t>
    </rPh>
    <rPh sb="2" eb="3">
      <t>ゴウ</t>
    </rPh>
    <rPh sb="3" eb="4">
      <t>ダイ</t>
    </rPh>
    <rPh sb="5" eb="7">
      <t>ヨウシキ</t>
    </rPh>
    <phoneticPr fontId="4"/>
  </si>
  <si>
    <t>直近の不動産登記全部事項証明書（写）</t>
    <rPh sb="0" eb="2">
      <t>チョッキン</t>
    </rPh>
    <phoneticPr fontId="128"/>
  </si>
  <si>
    <t>パンフレット（既存のものがある場合に添付）</t>
    <phoneticPr fontId="7"/>
  </si>
  <si>
    <t>◯◯拠点区分貸借対照表</t>
    <rPh sb="2" eb="4">
      <t>キョテン</t>
    </rPh>
    <rPh sb="4" eb="6">
      <t>クブン</t>
    </rPh>
    <rPh sb="6" eb="8">
      <t>タイシャク</t>
    </rPh>
    <rPh sb="8" eb="11">
      <t>タイショウヒョウ</t>
    </rPh>
    <phoneticPr fontId="7"/>
  </si>
  <si>
    <t>第３号第４様式</t>
    <rPh sb="0" eb="1">
      <t>ダイ</t>
    </rPh>
    <rPh sb="2" eb="3">
      <t>ゴウ</t>
    </rPh>
    <rPh sb="3" eb="4">
      <t>ダイ</t>
    </rPh>
    <rPh sb="5" eb="7">
      <t>ヨウシキ</t>
    </rPh>
    <phoneticPr fontId="4"/>
  </si>
  <si>
    <t>事業区分が社会福祉事業区分のみの法人であって、事業区分に一つの拠点区分しかない場合は、○○拠点区分貸借対照表、財務諸表に対する注記を省略できる。</t>
    <rPh sb="0" eb="2">
      <t>ジギョウ</t>
    </rPh>
    <rPh sb="2" eb="4">
      <t>クブン</t>
    </rPh>
    <rPh sb="5" eb="7">
      <t>シャカイ</t>
    </rPh>
    <rPh sb="7" eb="9">
      <t>フクシ</t>
    </rPh>
    <rPh sb="9" eb="11">
      <t>ジギョウ</t>
    </rPh>
    <rPh sb="11" eb="13">
      <t>クブン</t>
    </rPh>
    <rPh sb="16" eb="18">
      <t>ホウジン</t>
    </rPh>
    <rPh sb="23" eb="25">
      <t>ジギョウ</t>
    </rPh>
    <rPh sb="25" eb="27">
      <t>クブン</t>
    </rPh>
    <rPh sb="28" eb="29">
      <t>ヒト</t>
    </rPh>
    <rPh sb="31" eb="33">
      <t>キョテン</t>
    </rPh>
    <rPh sb="33" eb="35">
      <t>クブン</t>
    </rPh>
    <rPh sb="39" eb="41">
      <t>バアイ</t>
    </rPh>
    <rPh sb="45" eb="47">
      <t>キョテン</t>
    </rPh>
    <rPh sb="47" eb="49">
      <t>クブン</t>
    </rPh>
    <rPh sb="49" eb="51">
      <t>タイシャク</t>
    </rPh>
    <rPh sb="51" eb="54">
      <t>タイショウヒョウ</t>
    </rPh>
    <rPh sb="55" eb="57">
      <t>ザイム</t>
    </rPh>
    <rPh sb="57" eb="59">
      <t>ショヒョウ</t>
    </rPh>
    <rPh sb="60" eb="61">
      <t>タイ</t>
    </rPh>
    <rPh sb="63" eb="65">
      <t>チュウキ</t>
    </rPh>
    <phoneticPr fontId="7"/>
  </si>
  <si>
    <r>
      <t>令和</t>
    </r>
    <r>
      <rPr>
        <sz val="11"/>
        <color rgb="FFFF0000"/>
        <rFont val="ＭＳ Ｐゴシック"/>
        <family val="3"/>
        <charset val="128"/>
        <scheme val="minor"/>
      </rPr>
      <t>6</t>
    </r>
    <r>
      <rPr>
        <sz val="11"/>
        <rFont val="ＭＳ Ｐゴシック"/>
        <family val="3"/>
        <charset val="128"/>
      </rPr>
      <t>年度監事監査報告書</t>
    </r>
    <rPh sb="0" eb="2">
      <t>レイワ</t>
    </rPh>
    <phoneticPr fontId="128"/>
  </si>
  <si>
    <t>計算書類に対する注記</t>
    <rPh sb="0" eb="4">
      <t>ケイサンショルイ</t>
    </rPh>
    <phoneticPr fontId="7"/>
  </si>
  <si>
    <t>別紙２</t>
    <rPh sb="0" eb="2">
      <t>ベッシ</t>
    </rPh>
    <phoneticPr fontId="4"/>
  </si>
  <si>
    <t>評議員選任・解任員会運営細則</t>
    <phoneticPr fontId="128"/>
  </si>
  <si>
    <t>①全体的な計画</t>
    <rPh sb="1" eb="4">
      <t>ゼンタイテキ</t>
    </rPh>
    <rPh sb="5" eb="7">
      <t>ケイカク</t>
    </rPh>
    <phoneticPr fontId="4"/>
  </si>
  <si>
    <t>◯◯拠点区分事業活動計算書</t>
    <rPh sb="2" eb="4">
      <t>キョテン</t>
    </rPh>
    <rPh sb="4" eb="6">
      <t>クブン</t>
    </rPh>
    <rPh sb="6" eb="8">
      <t>ジギョウ</t>
    </rPh>
    <rPh sb="8" eb="10">
      <t>カツドウ</t>
    </rPh>
    <rPh sb="10" eb="12">
      <t>ケイサン</t>
    </rPh>
    <phoneticPr fontId="7"/>
  </si>
  <si>
    <t>第２号第４様式</t>
    <rPh sb="0" eb="1">
      <t>ダイ</t>
    </rPh>
    <rPh sb="2" eb="3">
      <t>ゴウ</t>
    </rPh>
    <rPh sb="3" eb="4">
      <t>ダイ</t>
    </rPh>
    <rPh sb="5" eb="7">
      <t>ヨウシキ</t>
    </rPh>
    <phoneticPr fontId="4"/>
  </si>
  <si>
    <t>長期（年間）指導計画【0歳児・5歳児】5歳児がいない園は4歳児</t>
    <rPh sb="20" eb="22">
      <t>サイジ</t>
    </rPh>
    <rPh sb="26" eb="27">
      <t>エン</t>
    </rPh>
    <rPh sb="29" eb="31">
      <t>サイジ</t>
    </rPh>
    <phoneticPr fontId="128"/>
  </si>
  <si>
    <t>◯◯拠点区分資金収支計算書</t>
    <rPh sb="2" eb="4">
      <t>キョテン</t>
    </rPh>
    <rPh sb="4" eb="6">
      <t>クブン</t>
    </rPh>
    <rPh sb="6" eb="8">
      <t>シキン</t>
    </rPh>
    <rPh sb="8" eb="10">
      <t>シュウシ</t>
    </rPh>
    <rPh sb="10" eb="13">
      <t>ケイサンショ</t>
    </rPh>
    <phoneticPr fontId="7"/>
  </si>
  <si>
    <t>第１号第４様式</t>
    <rPh sb="0" eb="1">
      <t>ダイ</t>
    </rPh>
    <rPh sb="2" eb="3">
      <t>ゴウ</t>
    </rPh>
    <rPh sb="3" eb="4">
      <t>ダイ</t>
    </rPh>
    <rPh sb="5" eb="7">
      <t>ヨウシキ</t>
    </rPh>
    <phoneticPr fontId="4"/>
  </si>
  <si>
    <r>
      <t>施設の自己評価（令和</t>
    </r>
    <r>
      <rPr>
        <sz val="10"/>
        <color rgb="FFFF0000"/>
        <rFont val="ＭＳ Ｐ明朝"/>
        <family val="1"/>
        <charset val="128"/>
      </rPr>
      <t>6</t>
    </r>
    <r>
      <rPr>
        <sz val="10"/>
        <rFont val="ＭＳ Ｐ明朝"/>
        <family val="1"/>
        <charset val="128"/>
      </rPr>
      <t>年度）</t>
    </r>
    <phoneticPr fontId="4"/>
  </si>
  <si>
    <t>サービス
区分別</t>
    <rPh sb="5" eb="7">
      <t>クブン</t>
    </rPh>
    <rPh sb="7" eb="8">
      <t>ベツ</t>
    </rPh>
    <phoneticPr fontId="7"/>
  </si>
  <si>
    <t>○○拠点区分事業活動明細書</t>
    <phoneticPr fontId="7"/>
  </si>
  <si>
    <t>別紙３（⑪）</t>
    <rPh sb="0" eb="2">
      <t>ベッシ</t>
    </rPh>
    <phoneticPr fontId="4"/>
  </si>
  <si>
    <t>→</t>
    <phoneticPr fontId="7"/>
  </si>
  <si>
    <t>介護保健サービス又は障害福祉サービスを実施する拠点は作成する。</t>
    <rPh sb="0" eb="2">
      <t>カイゴ</t>
    </rPh>
    <rPh sb="2" eb="4">
      <t>ホケン</t>
    </rPh>
    <rPh sb="8" eb="9">
      <t>マタ</t>
    </rPh>
    <rPh sb="10" eb="12">
      <t>ショウガイ</t>
    </rPh>
    <rPh sb="12" eb="14">
      <t>フクシ</t>
    </rPh>
    <rPh sb="19" eb="21">
      <t>ジッシ</t>
    </rPh>
    <rPh sb="23" eb="25">
      <t>キョテン</t>
    </rPh>
    <rPh sb="26" eb="28">
      <t>サクセイ</t>
    </rPh>
    <phoneticPr fontId="7"/>
  </si>
  <si>
    <t>令和7年度重要事項説明書</t>
    <phoneticPr fontId="4"/>
  </si>
  <si>
    <t>（注１）</t>
    <rPh sb="1" eb="2">
      <t>チュウ</t>
    </rPh>
    <phoneticPr fontId="4"/>
  </si>
  <si>
    <t>令和7年度安全計画</t>
    <rPh sb="0" eb="2">
      <t>レイワ</t>
    </rPh>
    <rPh sb="3" eb="5">
      <t>ネンド</t>
    </rPh>
    <rPh sb="5" eb="7">
      <t>アンゼン</t>
    </rPh>
    <phoneticPr fontId="128"/>
  </si>
  <si>
    <t>保育所又は措置施設を実施する拠点は作成する。</t>
    <rPh sb="0" eb="3">
      <t>ホイクショ</t>
    </rPh>
    <rPh sb="3" eb="4">
      <t>マタ</t>
    </rPh>
    <rPh sb="5" eb="7">
      <t>ソチ</t>
    </rPh>
    <rPh sb="7" eb="9">
      <t>シセツ</t>
    </rPh>
    <rPh sb="10" eb="12">
      <t>ジッシ</t>
    </rPh>
    <rPh sb="14" eb="16">
      <t>キョテン</t>
    </rPh>
    <rPh sb="17" eb="19">
      <t>サクセイ</t>
    </rPh>
    <phoneticPr fontId="7"/>
  </si>
  <si>
    <t>　</t>
    <phoneticPr fontId="128"/>
  </si>
  <si>
    <t>※１　給与規程（給与表含む）を改正した場合は、改正前も添付すること。</t>
  </si>
  <si>
    <t>○○拠点区分資金収支明細書</t>
    <phoneticPr fontId="7"/>
  </si>
  <si>
    <t>別紙３（⑩）</t>
    <rPh sb="0" eb="2">
      <t>ベッシ</t>
    </rPh>
    <phoneticPr fontId="4"/>
  </si>
  <si>
    <t>②　監査当日準備する資料等</t>
  </si>
  <si>
    <t>（表2）</t>
    <rPh sb="1" eb="2">
      <t>ヒョウ</t>
    </rPh>
    <phoneticPr fontId="7"/>
  </si>
  <si>
    <t>上記以外の拠点は、いずれかを作成する。</t>
    <rPh sb="0" eb="2">
      <t>ジョウキ</t>
    </rPh>
    <rPh sb="2" eb="4">
      <t>イガイ</t>
    </rPh>
    <rPh sb="5" eb="7">
      <t>キョテン</t>
    </rPh>
    <rPh sb="14" eb="16">
      <t>サクセイ</t>
    </rPh>
    <phoneticPr fontId="7"/>
  </si>
  <si>
    <t>法人及び運営管理</t>
  </si>
  <si>
    <r>
      <t>給食関係（令和</t>
    </r>
    <r>
      <rPr>
        <sz val="10"/>
        <color rgb="FFFF0000"/>
        <rFont val="ＭＳ Ｐ明朝"/>
        <family val="1"/>
        <charset val="128"/>
      </rPr>
      <t>6</t>
    </r>
    <r>
      <rPr>
        <sz val="10"/>
        <rFont val="ＭＳ Ｐ明朝"/>
        <family val="1"/>
        <charset val="128"/>
      </rPr>
      <t>年度）</t>
    </r>
    <rPh sb="5" eb="7">
      <t>レイワ</t>
    </rPh>
    <rPh sb="8" eb="10">
      <t>ネンド</t>
    </rPh>
    <phoneticPr fontId="4"/>
  </si>
  <si>
    <t>附属明細書（法人の実施事業によって、作成する様式を選択）　　　　　　　　　　　　　　　（表1-3）</t>
    <rPh sb="0" eb="2">
      <t>フゾク</t>
    </rPh>
    <rPh sb="2" eb="5">
      <t>メイサイショ</t>
    </rPh>
    <rPh sb="6" eb="8">
      <t>ホウジン</t>
    </rPh>
    <rPh sb="9" eb="11">
      <t>ジッシ</t>
    </rPh>
    <rPh sb="11" eb="13">
      <t>ジギョウ</t>
    </rPh>
    <rPh sb="18" eb="20">
      <t>サクセイ</t>
    </rPh>
    <rPh sb="22" eb="24">
      <t>ヨウシキ</t>
    </rPh>
    <rPh sb="25" eb="27">
      <t>センタク</t>
    </rPh>
    <rPh sb="44" eb="45">
      <t>ヒョウ</t>
    </rPh>
    <phoneticPr fontId="7"/>
  </si>
  <si>
    <t>上記の添付資料</t>
    <phoneticPr fontId="7"/>
  </si>
  <si>
    <t>慶弔規程</t>
    <phoneticPr fontId="7"/>
  </si>
  <si>
    <t>調理業務委託契約書、給食外部搬入委託契約書等</t>
    <rPh sb="0" eb="2">
      <t>チョウリ</t>
    </rPh>
    <rPh sb="2" eb="4">
      <t>ギョウム</t>
    </rPh>
    <rPh sb="4" eb="6">
      <t>イタク</t>
    </rPh>
    <rPh sb="6" eb="9">
      <t>ケイヤクショ</t>
    </rPh>
    <rPh sb="10" eb="12">
      <t>キュウショク</t>
    </rPh>
    <rPh sb="12" eb="14">
      <t>ガイブ</t>
    </rPh>
    <rPh sb="14" eb="16">
      <t>ハンニュウ</t>
    </rPh>
    <rPh sb="16" eb="18">
      <t>イタク</t>
    </rPh>
    <rPh sb="18" eb="21">
      <t>ケイヤクショ</t>
    </rPh>
    <rPh sb="21" eb="22">
      <t>トウ</t>
    </rPh>
    <phoneticPr fontId="7"/>
  </si>
  <si>
    <t>借入金明細書</t>
    <rPh sb="0" eb="3">
      <t>カリイレキン</t>
    </rPh>
    <rPh sb="3" eb="6">
      <t>メイサイショ</t>
    </rPh>
    <phoneticPr fontId="7"/>
  </si>
  <si>
    <t>別紙3（①）</t>
    <phoneticPr fontId="4"/>
  </si>
  <si>
    <t>直近の法人登記履歴事項全部証明書</t>
    <rPh sb="5" eb="7">
      <t>トウキ</t>
    </rPh>
    <rPh sb="7" eb="9">
      <t>リレキ</t>
    </rPh>
    <rPh sb="9" eb="11">
      <t>ジコウ</t>
    </rPh>
    <rPh sb="11" eb="13">
      <t>ゼンブ</t>
    </rPh>
    <rPh sb="13" eb="16">
      <t>ショウメイショ</t>
    </rPh>
    <phoneticPr fontId="7"/>
  </si>
  <si>
    <t>給食日誌</t>
    <phoneticPr fontId="7"/>
  </si>
  <si>
    <t>寄附金収益明細書</t>
    <rPh sb="0" eb="3">
      <t>キフキン</t>
    </rPh>
    <rPh sb="3" eb="5">
      <t>シュウエキ</t>
    </rPh>
    <rPh sb="5" eb="8">
      <t>メイサイショ</t>
    </rPh>
    <phoneticPr fontId="7"/>
  </si>
  <si>
    <t>別紙3（②）</t>
  </si>
  <si>
    <t>直近の不動産登記全部事項証明書(法人所有・賃借）</t>
    <rPh sb="0" eb="2">
      <t>チョッキン</t>
    </rPh>
    <rPh sb="3" eb="6">
      <t>フドウサン</t>
    </rPh>
    <rPh sb="6" eb="8">
      <t>トウキ</t>
    </rPh>
    <rPh sb="8" eb="10">
      <t>ゼンブ</t>
    </rPh>
    <rPh sb="10" eb="12">
      <t>ジコウ</t>
    </rPh>
    <rPh sb="12" eb="15">
      <t>ショウメイショ</t>
    </rPh>
    <rPh sb="16" eb="18">
      <t>ホウジン</t>
    </rPh>
    <rPh sb="18" eb="20">
      <t>ショユウ</t>
    </rPh>
    <rPh sb="21" eb="23">
      <t>チンシャク</t>
    </rPh>
    <phoneticPr fontId="7"/>
  </si>
  <si>
    <t>給食会議録</t>
    <phoneticPr fontId="7"/>
  </si>
  <si>
    <t>補助金事業等収益明細書</t>
    <rPh sb="0" eb="3">
      <t>ホジョキン</t>
    </rPh>
    <rPh sb="3" eb="6">
      <t>ジギョウナド</t>
    </rPh>
    <rPh sb="6" eb="8">
      <t>シュウエキ</t>
    </rPh>
    <rPh sb="8" eb="11">
      <t>メイサイショ</t>
    </rPh>
    <phoneticPr fontId="7"/>
  </si>
  <si>
    <t>別紙3（③）</t>
    <phoneticPr fontId="4"/>
  </si>
  <si>
    <t>土地・建物の賃貸借契約書、使用貸借契約書</t>
    <rPh sb="3" eb="5">
      <t>タテモノ</t>
    </rPh>
    <rPh sb="6" eb="9">
      <t>チンタイシャク</t>
    </rPh>
    <rPh sb="13" eb="15">
      <t>シヨウ</t>
    </rPh>
    <rPh sb="15" eb="17">
      <t>タイシャク</t>
    </rPh>
    <rPh sb="17" eb="20">
      <t>ケイヤクショ</t>
    </rPh>
    <phoneticPr fontId="7"/>
  </si>
  <si>
    <t>献立表</t>
    <phoneticPr fontId="7"/>
  </si>
  <si>
    <t>事業区分間及び拠点区分間繰入金明細書</t>
    <rPh sb="0" eb="2">
      <t>ジギョウ</t>
    </rPh>
    <rPh sb="2" eb="4">
      <t>クブン</t>
    </rPh>
    <rPh sb="4" eb="5">
      <t>カン</t>
    </rPh>
    <rPh sb="5" eb="6">
      <t>オヨ</t>
    </rPh>
    <rPh sb="7" eb="9">
      <t>キョテン</t>
    </rPh>
    <rPh sb="9" eb="11">
      <t>クブン</t>
    </rPh>
    <rPh sb="11" eb="12">
      <t>カン</t>
    </rPh>
    <rPh sb="12" eb="13">
      <t>ク</t>
    </rPh>
    <rPh sb="13" eb="14">
      <t>イ</t>
    </rPh>
    <rPh sb="14" eb="15">
      <t>キン</t>
    </rPh>
    <rPh sb="15" eb="18">
      <t>メイサイショ</t>
    </rPh>
    <phoneticPr fontId="7"/>
  </si>
  <si>
    <t>別紙3（④）</t>
    <phoneticPr fontId="4"/>
  </si>
  <si>
    <t>役員・評議員選任関係書類</t>
    <rPh sb="0" eb="2">
      <t>ヤクイン</t>
    </rPh>
    <rPh sb="3" eb="6">
      <t>ヒョウギイン</t>
    </rPh>
    <rPh sb="6" eb="8">
      <t>センニン</t>
    </rPh>
    <rPh sb="8" eb="10">
      <t>カンケイ</t>
    </rPh>
    <rPh sb="10" eb="12">
      <t>ショルイ</t>
    </rPh>
    <phoneticPr fontId="7"/>
  </si>
  <si>
    <t>給食材料受払簿・業者別購入一覧</t>
    <rPh sb="0" eb="2">
      <t>キュウショク</t>
    </rPh>
    <rPh sb="2" eb="4">
      <t>ザイリョウ</t>
    </rPh>
    <rPh sb="4" eb="6">
      <t>ウケハライ</t>
    </rPh>
    <rPh sb="6" eb="7">
      <t>ボ</t>
    </rPh>
    <rPh sb="8" eb="10">
      <t>ギョウシャ</t>
    </rPh>
    <rPh sb="10" eb="11">
      <t>ベツ</t>
    </rPh>
    <rPh sb="11" eb="13">
      <t>コウニュウ</t>
    </rPh>
    <rPh sb="13" eb="15">
      <t>イチラン</t>
    </rPh>
    <phoneticPr fontId="128"/>
  </si>
  <si>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5">
      <t>カシツケキン</t>
    </rPh>
    <rPh sb="16" eb="19">
      <t>カリイレキン</t>
    </rPh>
    <rPh sb="20" eb="22">
      <t>ザンダカ</t>
    </rPh>
    <rPh sb="22" eb="25">
      <t>メイサイショ</t>
    </rPh>
    <phoneticPr fontId="7"/>
  </si>
  <si>
    <t>別紙3（⑤）</t>
    <phoneticPr fontId="4"/>
  </si>
  <si>
    <t>（役員名簿、評議員名簿、就任承諾書、誓約書、身分証明書、印鑑登録証明書、履歴書、委嘱状（控）、選任評議員会議事録、選任委員会議事録、等）</t>
    <rPh sb="6" eb="9">
      <t>ヒョウギイン</t>
    </rPh>
    <rPh sb="9" eb="11">
      <t>メイボ</t>
    </rPh>
    <rPh sb="18" eb="21">
      <t>セイヤクショ</t>
    </rPh>
    <rPh sb="57" eb="59">
      <t>センニン</t>
    </rPh>
    <rPh sb="59" eb="62">
      <t>イインカイ</t>
    </rPh>
    <rPh sb="62" eb="65">
      <t>ギジロク</t>
    </rPh>
    <phoneticPr fontId="7"/>
  </si>
  <si>
    <t>スキムミルク受払簿</t>
    <rPh sb="6" eb="8">
      <t>ウケハライ</t>
    </rPh>
    <rPh sb="8" eb="9">
      <t>ボ</t>
    </rPh>
    <phoneticPr fontId="128"/>
  </si>
  <si>
    <t>基本金明細書</t>
    <rPh sb="0" eb="3">
      <t>キホンキン</t>
    </rPh>
    <rPh sb="3" eb="6">
      <t>メイサイショ</t>
    </rPh>
    <phoneticPr fontId="7"/>
  </si>
  <si>
    <t>別紙3（⑥）</t>
    <phoneticPr fontId="4"/>
  </si>
  <si>
    <t>国庫補助金等特別積立金明細書</t>
    <rPh sb="0" eb="2">
      <t>コッコ</t>
    </rPh>
    <rPh sb="2" eb="5">
      <t>ホジョキン</t>
    </rPh>
    <rPh sb="5" eb="6">
      <t>トウ</t>
    </rPh>
    <rPh sb="6" eb="8">
      <t>トクベツ</t>
    </rPh>
    <rPh sb="8" eb="11">
      <t>ツミタテキン</t>
    </rPh>
    <rPh sb="11" eb="14">
      <t>メイサイショ</t>
    </rPh>
    <phoneticPr fontId="7"/>
  </si>
  <si>
    <t>別紙3（⑦）</t>
    <phoneticPr fontId="4"/>
  </si>
  <si>
    <t>給食施設栄養定期報告</t>
    <phoneticPr fontId="128"/>
  </si>
  <si>
    <t>調理員の衛生チェック票</t>
    <rPh sb="0" eb="3">
      <t>チョウリイン</t>
    </rPh>
    <rPh sb="4" eb="6">
      <t>エイセイ</t>
    </rPh>
    <rPh sb="10" eb="11">
      <t>ヒョウ</t>
    </rPh>
    <phoneticPr fontId="128"/>
  </si>
  <si>
    <t>理事会開催通知、評議員会開催通知</t>
    <rPh sb="8" eb="11">
      <t>ヒョウギイン</t>
    </rPh>
    <rPh sb="11" eb="12">
      <t>カイ</t>
    </rPh>
    <rPh sb="12" eb="14">
      <t>カイサイ</t>
    </rPh>
    <rPh sb="14" eb="16">
      <t>ツウチ</t>
    </rPh>
    <phoneticPr fontId="7"/>
  </si>
  <si>
    <t>職員処遇関係</t>
  </si>
  <si>
    <t>理事会議事録、評議員会議事録</t>
    <rPh sb="0" eb="3">
      <t>リジカイ</t>
    </rPh>
    <rPh sb="7" eb="10">
      <t>ヒョウギイン</t>
    </rPh>
    <rPh sb="10" eb="11">
      <t>カイ</t>
    </rPh>
    <rPh sb="11" eb="14">
      <t>ギジロク</t>
    </rPh>
    <phoneticPr fontId="7"/>
  </si>
  <si>
    <t>給与支払い簿(台帳、明細)</t>
    <phoneticPr fontId="7"/>
  </si>
  <si>
    <t>監事監査報告書</t>
    <phoneticPr fontId="7"/>
  </si>
  <si>
    <t>職員の履歴書、資格証明書、雇用契約書等</t>
    <rPh sb="7" eb="9">
      <t>シカク</t>
    </rPh>
    <rPh sb="9" eb="12">
      <t>ショウメイショ</t>
    </rPh>
    <rPh sb="13" eb="18">
      <t>コヨウケイヤクショ</t>
    </rPh>
    <rPh sb="18" eb="19">
      <t>トウ</t>
    </rPh>
    <phoneticPr fontId="7"/>
  </si>
  <si>
    <t>事業計画書、事業報告書</t>
    <phoneticPr fontId="7"/>
  </si>
  <si>
    <t>辞令(給与辞令も含む)</t>
    <phoneticPr fontId="7"/>
  </si>
  <si>
    <t>拠点区分</t>
    <rPh sb="0" eb="2">
      <t>キョテン</t>
    </rPh>
    <rPh sb="2" eb="4">
      <t>クブン</t>
    </rPh>
    <phoneticPr fontId="128"/>
  </si>
  <si>
    <t>基本財産及びその他の固定資産（有形・無形固定資産）の明細書</t>
    <rPh sb="0" eb="2">
      <t>キホン</t>
    </rPh>
    <rPh sb="2" eb="4">
      <t>ザイサン</t>
    </rPh>
    <rPh sb="4" eb="5">
      <t>オヨ</t>
    </rPh>
    <rPh sb="8" eb="9">
      <t>タ</t>
    </rPh>
    <rPh sb="10" eb="14">
      <t>コテイシサン</t>
    </rPh>
    <rPh sb="15" eb="17">
      <t>ユウケイ</t>
    </rPh>
    <rPh sb="18" eb="20">
      <t>ムケイ</t>
    </rPh>
    <rPh sb="20" eb="24">
      <t>コテイシサン</t>
    </rPh>
    <rPh sb="26" eb="29">
      <t>メイサイショ</t>
    </rPh>
    <phoneticPr fontId="7"/>
  </si>
  <si>
    <t>別紙3（⑧）</t>
    <phoneticPr fontId="4"/>
  </si>
  <si>
    <t>※上記6、7について、那覇市が法人監査をしない</t>
    <rPh sb="1" eb="3">
      <t>ジョウキ</t>
    </rPh>
    <rPh sb="11" eb="14">
      <t>ナハシ</t>
    </rPh>
    <rPh sb="15" eb="19">
      <t>ホウジンカンサ</t>
    </rPh>
    <phoneticPr fontId="4"/>
  </si>
  <si>
    <t>出勤簿(タイムカード等)</t>
    <phoneticPr fontId="7"/>
  </si>
  <si>
    <t>引当金明細書</t>
    <rPh sb="0" eb="3">
      <t>ヒキアテキン</t>
    </rPh>
    <rPh sb="3" eb="6">
      <t>メイサイショ</t>
    </rPh>
    <phoneticPr fontId="7"/>
  </si>
  <si>
    <t>別紙3（⑨）</t>
    <phoneticPr fontId="4"/>
  </si>
  <si>
    <t>　場合には準備する必要はありません。</t>
    <phoneticPr fontId="4"/>
  </si>
  <si>
    <t>勤務割り振り表(監査実施月直近分)</t>
    <rPh sb="8" eb="10">
      <t>カンサ</t>
    </rPh>
    <rPh sb="10" eb="12">
      <t>ジッシ</t>
    </rPh>
    <rPh sb="12" eb="13">
      <t>ツキ</t>
    </rPh>
    <rPh sb="13" eb="15">
      <t>チョッキン</t>
    </rPh>
    <rPh sb="15" eb="16">
      <t>ブン</t>
    </rPh>
    <phoneticPr fontId="7"/>
  </si>
  <si>
    <t>拠点区分　資金収支明細書</t>
    <rPh sb="0" eb="2">
      <t>キョテン</t>
    </rPh>
    <rPh sb="2" eb="4">
      <t>クブン</t>
    </rPh>
    <rPh sb="5" eb="7">
      <t>シキン</t>
    </rPh>
    <rPh sb="7" eb="9">
      <t>シュウシ</t>
    </rPh>
    <rPh sb="9" eb="12">
      <t>メイサイショ</t>
    </rPh>
    <phoneticPr fontId="7"/>
  </si>
  <si>
    <t>別紙3（⑩）</t>
    <phoneticPr fontId="4"/>
  </si>
  <si>
    <t>→（表1-2）拠点区分資金収支明細書に同じ</t>
    <rPh sb="2" eb="3">
      <t>ヒョウ</t>
    </rPh>
    <rPh sb="7" eb="9">
      <t>キョテン</t>
    </rPh>
    <rPh sb="9" eb="11">
      <t>クブン</t>
    </rPh>
    <rPh sb="11" eb="13">
      <t>シキン</t>
    </rPh>
    <rPh sb="13" eb="15">
      <t>シュウシ</t>
    </rPh>
    <rPh sb="15" eb="18">
      <t>メイサイショ</t>
    </rPh>
    <rPh sb="19" eb="20">
      <t>オナ</t>
    </rPh>
    <phoneticPr fontId="128"/>
  </si>
  <si>
    <t>有給休暇簿</t>
    <rPh sb="0" eb="2">
      <t>ユウキュウ</t>
    </rPh>
    <rPh sb="2" eb="4">
      <t>キュウカ</t>
    </rPh>
    <rPh sb="4" eb="5">
      <t>ボ</t>
    </rPh>
    <phoneticPr fontId="7"/>
  </si>
  <si>
    <t>拠点区分　事業活動明細書</t>
    <rPh sb="0" eb="2">
      <t>キョテン</t>
    </rPh>
    <rPh sb="2" eb="4">
      <t>クブン</t>
    </rPh>
    <rPh sb="5" eb="7">
      <t>ジギョウ</t>
    </rPh>
    <rPh sb="7" eb="9">
      <t>カツドウ</t>
    </rPh>
    <rPh sb="9" eb="12">
      <t>メイサイショ</t>
    </rPh>
    <phoneticPr fontId="7"/>
  </si>
  <si>
    <t>別紙3（⑪）</t>
    <phoneticPr fontId="4"/>
  </si>
  <si>
    <t>→（表1-2）拠点区分事業活動明細書に同じ</t>
    <rPh sb="2" eb="3">
      <t>ヒョウ</t>
    </rPh>
    <rPh sb="7" eb="9">
      <t>キョテン</t>
    </rPh>
    <rPh sb="9" eb="11">
      <t>クブン</t>
    </rPh>
    <rPh sb="11" eb="13">
      <t>ジギョウ</t>
    </rPh>
    <rPh sb="13" eb="15">
      <t>カツドウ</t>
    </rPh>
    <rPh sb="15" eb="18">
      <t>メイサイショ</t>
    </rPh>
    <rPh sb="19" eb="20">
      <t>オナ</t>
    </rPh>
    <phoneticPr fontId="128"/>
  </si>
  <si>
    <t>会計帳簿関係</t>
  </si>
  <si>
    <r>
      <t>職員会記録等(令和</t>
    </r>
    <r>
      <rPr>
        <sz val="10"/>
        <color rgb="FFFF0000"/>
        <rFont val="ＭＳ Ｐ明朝"/>
        <family val="1"/>
        <charset val="128"/>
      </rPr>
      <t>６</t>
    </r>
    <r>
      <rPr>
        <sz val="10"/>
        <rFont val="ＭＳ Ｐ明朝"/>
        <family val="1"/>
        <charset val="128"/>
      </rPr>
      <t>年度）</t>
    </r>
    <rPh sb="7" eb="9">
      <t>レイワ</t>
    </rPh>
    <rPh sb="10" eb="12">
      <t>ネンド</t>
    </rPh>
    <phoneticPr fontId="7"/>
  </si>
  <si>
    <t>積立金・積立資産明細書</t>
    <rPh sb="0" eb="3">
      <t>ツミタテキン</t>
    </rPh>
    <rPh sb="4" eb="6">
      <t>ツミタテ</t>
    </rPh>
    <rPh sb="6" eb="8">
      <t>シサン</t>
    </rPh>
    <rPh sb="8" eb="11">
      <t>メイサイショ</t>
    </rPh>
    <phoneticPr fontId="7"/>
  </si>
  <si>
    <t>別紙3（⑫）</t>
    <phoneticPr fontId="4"/>
  </si>
  <si>
    <t>計算書類・附属明細書等</t>
    <rPh sb="0" eb="2">
      <t>ケイサン</t>
    </rPh>
    <rPh sb="2" eb="4">
      <t>ショルイ</t>
    </rPh>
    <rPh sb="5" eb="7">
      <t>フゾク</t>
    </rPh>
    <rPh sb="7" eb="10">
      <t>メイサイショ</t>
    </rPh>
    <rPh sb="10" eb="11">
      <t>トウ</t>
    </rPh>
    <phoneticPr fontId="7"/>
  </si>
  <si>
    <t>出張命令簿及び概算・精算簿</t>
    <phoneticPr fontId="7"/>
  </si>
  <si>
    <t>サービス区分間繰入金明細書</t>
    <rPh sb="4" eb="6">
      <t>クブン</t>
    </rPh>
    <rPh sb="6" eb="7">
      <t>カン</t>
    </rPh>
    <rPh sb="7" eb="10">
      <t>クリイレキン</t>
    </rPh>
    <rPh sb="10" eb="13">
      <t>メイサイショ</t>
    </rPh>
    <phoneticPr fontId="7"/>
  </si>
  <si>
    <t>別紙3（⑬）</t>
    <phoneticPr fontId="4"/>
  </si>
  <si>
    <t>総勘定元帳</t>
    <phoneticPr fontId="7"/>
  </si>
  <si>
    <t>職員健康診断関係</t>
    <phoneticPr fontId="7"/>
  </si>
  <si>
    <t>サービス区分間貸付金（借入金）明細書</t>
    <rPh sb="4" eb="6">
      <t>クブン</t>
    </rPh>
    <rPh sb="6" eb="7">
      <t>カン</t>
    </rPh>
    <rPh sb="7" eb="10">
      <t>カシツケキン</t>
    </rPh>
    <rPh sb="11" eb="14">
      <t>カリイレキン</t>
    </rPh>
    <rPh sb="15" eb="18">
      <t>メイサイショ</t>
    </rPh>
    <phoneticPr fontId="7"/>
  </si>
  <si>
    <t>別紙3（⑭）</t>
    <phoneticPr fontId="4"/>
  </si>
  <si>
    <t>仕訳伝票(日記帳)、請求書、領収書</t>
    <phoneticPr fontId="7"/>
  </si>
  <si>
    <t>研修関係(報告書及び研修資料)</t>
    <phoneticPr fontId="7"/>
  </si>
  <si>
    <t>就労支援事業別事業活動明細書</t>
    <rPh sb="0" eb="2">
      <t>シュウロウ</t>
    </rPh>
    <rPh sb="2" eb="4">
      <t>シエン</t>
    </rPh>
    <rPh sb="4" eb="7">
      <t>ジギョウベツ</t>
    </rPh>
    <rPh sb="7" eb="9">
      <t>ジギョウ</t>
    </rPh>
    <rPh sb="9" eb="11">
      <t>カツドウ</t>
    </rPh>
    <rPh sb="11" eb="14">
      <t>メイサイショ</t>
    </rPh>
    <phoneticPr fontId="7"/>
  </si>
  <si>
    <t>別紙3（⑮）</t>
    <phoneticPr fontId="4"/>
  </si>
  <si>
    <t>小口現金出納帳</t>
  </si>
  <si>
    <t>職員採用・給与決定に係る決裁書等</t>
    <rPh sb="0" eb="2">
      <t>ショクイン</t>
    </rPh>
    <rPh sb="2" eb="4">
      <t>サイヨウ</t>
    </rPh>
    <rPh sb="5" eb="7">
      <t>キュウヨ</t>
    </rPh>
    <rPh sb="7" eb="9">
      <t>ケッテイ</t>
    </rPh>
    <rPh sb="10" eb="11">
      <t>カカ</t>
    </rPh>
    <rPh sb="12" eb="15">
      <t>ケッサイショ</t>
    </rPh>
    <rPh sb="15" eb="16">
      <t>トウ</t>
    </rPh>
    <phoneticPr fontId="7"/>
  </si>
  <si>
    <t>労支援事業別事業活動明細書（多機能型事業所等用）</t>
    <rPh sb="0" eb="1">
      <t>ロウ</t>
    </rPh>
    <rPh sb="1" eb="3">
      <t>シエン</t>
    </rPh>
    <rPh sb="3" eb="6">
      <t>ジギョウベツ</t>
    </rPh>
    <rPh sb="6" eb="8">
      <t>ジギョウ</t>
    </rPh>
    <rPh sb="8" eb="10">
      <t>カツドウ</t>
    </rPh>
    <rPh sb="10" eb="13">
      <t>メイサイショ</t>
    </rPh>
    <rPh sb="14" eb="18">
      <t>タキノウガタ</t>
    </rPh>
    <rPh sb="18" eb="21">
      <t>ジギョウショ</t>
    </rPh>
    <rPh sb="21" eb="22">
      <t>トウ</t>
    </rPh>
    <rPh sb="22" eb="23">
      <t>ヨウ</t>
    </rPh>
    <phoneticPr fontId="7"/>
  </si>
  <si>
    <t>別紙3（⑮-2）</t>
    <phoneticPr fontId="4"/>
  </si>
  <si>
    <t>預金通帳(定期等)、有価証券証書等</t>
    <phoneticPr fontId="7"/>
  </si>
  <si>
    <t>36協定届（時間外労働・休日労働に関する協定届）</t>
    <phoneticPr fontId="4"/>
  </si>
  <si>
    <t>就労支援事業製造原価明細書</t>
    <rPh sb="0" eb="2">
      <t>シュウロウ</t>
    </rPh>
    <rPh sb="2" eb="4">
      <t>シエン</t>
    </rPh>
    <rPh sb="4" eb="6">
      <t>ジギョウ</t>
    </rPh>
    <rPh sb="6" eb="8">
      <t>セイゾウ</t>
    </rPh>
    <rPh sb="8" eb="10">
      <t>ゲンカ</t>
    </rPh>
    <rPh sb="10" eb="13">
      <t>メイサイショ</t>
    </rPh>
    <phoneticPr fontId="7"/>
  </si>
  <si>
    <t>別紙3（⑯）</t>
    <phoneticPr fontId="4"/>
  </si>
  <si>
    <t>契約書、請書等契約関係書類(見積含む)</t>
    <phoneticPr fontId="7"/>
  </si>
  <si>
    <t>24協定書（賃金控除に関する協定書）</t>
    <rPh sb="2" eb="4">
      <t>キョウテイ</t>
    </rPh>
    <rPh sb="4" eb="5">
      <t>ショ</t>
    </rPh>
    <rPh sb="6" eb="8">
      <t>チンギン</t>
    </rPh>
    <rPh sb="8" eb="10">
      <t>コウジョ</t>
    </rPh>
    <rPh sb="11" eb="12">
      <t>カン</t>
    </rPh>
    <rPh sb="14" eb="17">
      <t>キョウテイショ</t>
    </rPh>
    <phoneticPr fontId="128"/>
  </si>
  <si>
    <t>就労支援事業製造原価明細書（多機能型事業所等用）</t>
    <rPh sb="0" eb="2">
      <t>シュウロウ</t>
    </rPh>
    <rPh sb="2" eb="4">
      <t>シエン</t>
    </rPh>
    <rPh sb="4" eb="6">
      <t>ジギョウ</t>
    </rPh>
    <rPh sb="6" eb="8">
      <t>セイゾウ</t>
    </rPh>
    <rPh sb="8" eb="10">
      <t>ゲンカ</t>
    </rPh>
    <rPh sb="10" eb="13">
      <t>メイサイショ</t>
    </rPh>
    <rPh sb="14" eb="18">
      <t>タキノウガタ</t>
    </rPh>
    <rPh sb="18" eb="21">
      <t>ジギョウショ</t>
    </rPh>
    <rPh sb="21" eb="22">
      <t>トウ</t>
    </rPh>
    <rPh sb="22" eb="23">
      <t>ヨウ</t>
    </rPh>
    <phoneticPr fontId="7"/>
  </si>
  <si>
    <t>別紙3（⑯-2）</t>
    <phoneticPr fontId="4"/>
  </si>
  <si>
    <t xml:space="preserve">寄附金台帳、寄附申込書、領収書控え </t>
    <phoneticPr fontId="7"/>
  </si>
  <si>
    <t>変形労働時間制に関する労使協定書</t>
    <phoneticPr fontId="128"/>
  </si>
  <si>
    <t>就労支援事業販管費明細書</t>
    <rPh sb="0" eb="2">
      <t>シュウロウ</t>
    </rPh>
    <rPh sb="2" eb="4">
      <t>シエン</t>
    </rPh>
    <rPh sb="4" eb="6">
      <t>ジギョウ</t>
    </rPh>
    <rPh sb="6" eb="9">
      <t>ハンカンヒ</t>
    </rPh>
    <rPh sb="9" eb="12">
      <t>メイサイショ</t>
    </rPh>
    <phoneticPr fontId="7"/>
  </si>
  <si>
    <t>別紙3（⑰）</t>
    <phoneticPr fontId="4"/>
  </si>
  <si>
    <t>工事に係る市への事前協議書</t>
    <rPh sb="5" eb="6">
      <t>シ</t>
    </rPh>
    <phoneticPr fontId="7"/>
  </si>
  <si>
    <t>職員諸手当申請書・認定簿</t>
    <rPh sb="0" eb="2">
      <t>ショクイン</t>
    </rPh>
    <rPh sb="2" eb="3">
      <t>ショ</t>
    </rPh>
    <rPh sb="3" eb="5">
      <t>テアテ</t>
    </rPh>
    <rPh sb="5" eb="8">
      <t>シンセイショ</t>
    </rPh>
    <rPh sb="9" eb="11">
      <t>ニンテイ</t>
    </rPh>
    <rPh sb="11" eb="12">
      <t>ボ</t>
    </rPh>
    <phoneticPr fontId="128"/>
  </si>
  <si>
    <t>就労支援事業販管費明細書（多機能型事業所等用）</t>
    <rPh sb="0" eb="2">
      <t>シュウロウ</t>
    </rPh>
    <rPh sb="2" eb="4">
      <t>シエン</t>
    </rPh>
    <rPh sb="4" eb="6">
      <t>ジギョウ</t>
    </rPh>
    <rPh sb="6" eb="9">
      <t>ハンカンヒ</t>
    </rPh>
    <rPh sb="9" eb="12">
      <t>メイサイショ</t>
    </rPh>
    <rPh sb="13" eb="22">
      <t>タキノウガタジギョウショトウヨウ</t>
    </rPh>
    <phoneticPr fontId="7"/>
  </si>
  <si>
    <t>別紙3（⑰-2）</t>
    <phoneticPr fontId="4"/>
  </si>
  <si>
    <t>福祉医療機構や銀行への借入金申込書</t>
    <phoneticPr fontId="7"/>
  </si>
  <si>
    <t>時間外勤務・休日勤務命令簿</t>
    <rPh sb="0" eb="3">
      <t>ジカンガイ</t>
    </rPh>
    <rPh sb="3" eb="5">
      <t>キンム</t>
    </rPh>
    <rPh sb="6" eb="8">
      <t>キュウジツ</t>
    </rPh>
    <rPh sb="8" eb="10">
      <t>キンム</t>
    </rPh>
    <rPh sb="10" eb="12">
      <t>メイレイ</t>
    </rPh>
    <rPh sb="12" eb="13">
      <t>ボ</t>
    </rPh>
    <phoneticPr fontId="128"/>
  </si>
  <si>
    <t>就労支援事業明細書</t>
    <rPh sb="0" eb="2">
      <t>シュウロウ</t>
    </rPh>
    <rPh sb="2" eb="4">
      <t>シエン</t>
    </rPh>
    <rPh sb="4" eb="6">
      <t>ジギョウ</t>
    </rPh>
    <rPh sb="6" eb="9">
      <t>メイサイショ</t>
    </rPh>
    <phoneticPr fontId="7"/>
  </si>
  <si>
    <t>別紙3（⑱）</t>
    <phoneticPr fontId="4"/>
  </si>
  <si>
    <t>自家用車使用規程</t>
    <rPh sb="0" eb="4">
      <t>ジカヨウシャ</t>
    </rPh>
    <rPh sb="4" eb="6">
      <t>シヨウ</t>
    </rPh>
    <rPh sb="6" eb="8">
      <t>キテイ</t>
    </rPh>
    <phoneticPr fontId="128"/>
  </si>
  <si>
    <t>緊急連絡網（職員・児童）</t>
    <rPh sb="0" eb="2">
      <t>キンキュウ</t>
    </rPh>
    <rPh sb="2" eb="5">
      <t>レンラクモウ</t>
    </rPh>
    <rPh sb="6" eb="8">
      <t>ショクイン</t>
    </rPh>
    <rPh sb="9" eb="11">
      <t>ジドウ</t>
    </rPh>
    <phoneticPr fontId="128"/>
  </si>
  <si>
    <t>就労支援事業明細書（多機能型事業所等用）</t>
    <rPh sb="0" eb="2">
      <t>シュウロウ</t>
    </rPh>
    <rPh sb="2" eb="4">
      <t>シエン</t>
    </rPh>
    <rPh sb="4" eb="6">
      <t>ジギョウ</t>
    </rPh>
    <rPh sb="6" eb="9">
      <t>メイサイショ</t>
    </rPh>
    <rPh sb="10" eb="19">
      <t>タキノウガタジギョウショトウヨウ</t>
    </rPh>
    <phoneticPr fontId="7"/>
  </si>
  <si>
    <t>別紙3（⑱-2）</t>
    <phoneticPr fontId="4"/>
  </si>
  <si>
    <t>自家用車使用申請書・認定簿</t>
    <rPh sb="0" eb="4">
      <t>ジカヨウシャ</t>
    </rPh>
    <rPh sb="4" eb="6">
      <t>シヨウ</t>
    </rPh>
    <rPh sb="6" eb="9">
      <t>シンセイショ</t>
    </rPh>
    <rPh sb="10" eb="12">
      <t>ニンテイ</t>
    </rPh>
    <rPh sb="12" eb="13">
      <t>ボ</t>
    </rPh>
    <phoneticPr fontId="128"/>
  </si>
  <si>
    <t>児童処遇関係</t>
  </si>
  <si>
    <t>授産事業費用明細書</t>
    <rPh sb="0" eb="2">
      <t>ジュサン</t>
    </rPh>
    <rPh sb="2" eb="4">
      <t>ジギョウ</t>
    </rPh>
    <rPh sb="4" eb="6">
      <t>ヒヨウ</t>
    </rPh>
    <rPh sb="6" eb="9">
      <t>メイサイショ</t>
    </rPh>
    <phoneticPr fontId="7"/>
  </si>
  <si>
    <t>別紙3（⑲）</t>
    <phoneticPr fontId="4"/>
  </si>
  <si>
    <t>園車運行管理簿</t>
    <rPh sb="0" eb="1">
      <t>エン</t>
    </rPh>
    <rPh sb="1" eb="2">
      <t>クルマ</t>
    </rPh>
    <rPh sb="2" eb="4">
      <t>ウンコウ</t>
    </rPh>
    <rPh sb="4" eb="6">
      <t>カンリ</t>
    </rPh>
    <rPh sb="6" eb="7">
      <t>ボ</t>
    </rPh>
    <phoneticPr fontId="128"/>
  </si>
  <si>
    <t>保育計画書（全体的な計画・指導計画）</t>
    <rPh sb="6" eb="9">
      <t>ゼンタイテキ</t>
    </rPh>
    <rPh sb="10" eb="12">
      <t>ケイカク</t>
    </rPh>
    <rPh sb="13" eb="15">
      <t>シドウ</t>
    </rPh>
    <rPh sb="15" eb="17">
      <t>ケイカク</t>
    </rPh>
    <phoneticPr fontId="7"/>
  </si>
  <si>
    <r>
      <t>（令和</t>
    </r>
    <r>
      <rPr>
        <sz val="10"/>
        <color rgb="FFFF0000"/>
        <rFont val="ＭＳ Ｐ明朝"/>
        <family val="1"/>
        <charset val="128"/>
      </rPr>
      <t>７</t>
    </r>
    <r>
      <rPr>
        <sz val="10"/>
        <rFont val="ＭＳ Ｐ明朝"/>
        <family val="1"/>
        <charset val="128"/>
      </rPr>
      <t>年度）</t>
    </r>
    <rPh sb="1" eb="3">
      <t>レイワ</t>
    </rPh>
    <rPh sb="4" eb="6">
      <t>ネンド</t>
    </rPh>
    <phoneticPr fontId="128"/>
  </si>
  <si>
    <t>各種積立金の使用計画書</t>
    <rPh sb="0" eb="2">
      <t>カクシュ</t>
    </rPh>
    <rPh sb="2" eb="5">
      <t>ツミタテキン</t>
    </rPh>
    <rPh sb="6" eb="8">
      <t>シヨウ</t>
    </rPh>
    <rPh sb="8" eb="11">
      <t>ケイカクショ</t>
    </rPh>
    <phoneticPr fontId="128"/>
  </si>
  <si>
    <t>保育日誌</t>
    <phoneticPr fontId="7"/>
  </si>
  <si>
    <t>児童出席簿(通常、一時、延長)</t>
    <phoneticPr fontId="7"/>
  </si>
  <si>
    <t>児童票</t>
    <phoneticPr fontId="7"/>
  </si>
  <si>
    <r>
      <t>衛生管理・安全管理関係　</t>
    </r>
    <r>
      <rPr>
        <sz val="9"/>
        <rFont val="ＭＳ Ｐ明朝"/>
        <family val="1"/>
        <charset val="128"/>
      </rPr>
      <t>(令和</t>
    </r>
    <r>
      <rPr>
        <sz val="9"/>
        <color rgb="FFFF0000"/>
        <rFont val="ＭＳ Ｐ明朝"/>
        <family val="1"/>
        <charset val="128"/>
      </rPr>
      <t>６</t>
    </r>
    <r>
      <rPr>
        <sz val="9"/>
        <rFont val="ＭＳ Ｐ明朝"/>
        <family val="1"/>
        <charset val="128"/>
      </rPr>
      <t>年度）</t>
    </r>
    <rPh sb="5" eb="7">
      <t>アンゼン</t>
    </rPh>
    <rPh sb="7" eb="9">
      <t>カンリ</t>
    </rPh>
    <rPh sb="13" eb="15">
      <t>レイワ</t>
    </rPh>
    <rPh sb="16" eb="18">
      <t>ネンド</t>
    </rPh>
    <phoneticPr fontId="7"/>
  </si>
  <si>
    <t>保育所児童保育要録</t>
    <rPh sb="0" eb="3">
      <t>ホイクショ</t>
    </rPh>
    <rPh sb="3" eb="5">
      <t>ジドウ</t>
    </rPh>
    <rPh sb="5" eb="7">
      <t>ホイク</t>
    </rPh>
    <rPh sb="7" eb="9">
      <t>ヨウロク</t>
    </rPh>
    <phoneticPr fontId="7"/>
  </si>
  <si>
    <t>受水槽の清掃報告書、水質検査記録・報告書</t>
    <rPh sb="0" eb="3">
      <t>ジュスイソウ</t>
    </rPh>
    <rPh sb="4" eb="6">
      <t>セイソウ</t>
    </rPh>
    <rPh sb="6" eb="9">
      <t>ホウコクショ</t>
    </rPh>
    <rPh sb="10" eb="12">
      <t>スイシツ</t>
    </rPh>
    <rPh sb="12" eb="14">
      <t>ケンサ</t>
    </rPh>
    <rPh sb="14" eb="16">
      <t>キロク</t>
    </rPh>
    <rPh sb="17" eb="20">
      <t>ホウコクショ</t>
    </rPh>
    <phoneticPr fontId="7"/>
  </si>
  <si>
    <t>園便り綴り</t>
    <rPh sb="3" eb="4">
      <t>ツヅ</t>
    </rPh>
    <phoneticPr fontId="7"/>
  </si>
  <si>
    <t>井戸水等の自家水の水質検査記録　等</t>
    <rPh sb="0" eb="3">
      <t>イドミズ</t>
    </rPh>
    <rPh sb="3" eb="4">
      <t>トウ</t>
    </rPh>
    <rPh sb="5" eb="7">
      <t>ジカ</t>
    </rPh>
    <rPh sb="7" eb="8">
      <t>ミズ</t>
    </rPh>
    <rPh sb="9" eb="11">
      <t>スイシツ</t>
    </rPh>
    <rPh sb="11" eb="13">
      <t>ケンサ</t>
    </rPh>
    <rPh sb="13" eb="15">
      <t>キロク</t>
    </rPh>
    <rPh sb="16" eb="17">
      <t>トウ</t>
    </rPh>
    <phoneticPr fontId="7"/>
  </si>
  <si>
    <t>浄化槽の保守点検、清掃、水質検査報告書等</t>
    <rPh sb="0" eb="3">
      <t>ジョウカソウ</t>
    </rPh>
    <rPh sb="4" eb="6">
      <t>ホシュ</t>
    </rPh>
    <rPh sb="6" eb="8">
      <t>テンケン</t>
    </rPh>
    <rPh sb="9" eb="11">
      <t>セイソウ</t>
    </rPh>
    <rPh sb="12" eb="14">
      <t>スイシツ</t>
    </rPh>
    <rPh sb="14" eb="16">
      <t>ケンサ</t>
    </rPh>
    <rPh sb="16" eb="19">
      <t>ホウコクショ</t>
    </rPh>
    <rPh sb="19" eb="20">
      <t>トウ</t>
    </rPh>
    <phoneticPr fontId="7"/>
  </si>
  <si>
    <t>嘱託医契約書（内科、歯科）</t>
    <rPh sb="0" eb="3">
      <t>ショクタクイ</t>
    </rPh>
    <rPh sb="3" eb="6">
      <t>ケイヤクショ</t>
    </rPh>
    <rPh sb="7" eb="9">
      <t>ナイカ</t>
    </rPh>
    <rPh sb="10" eb="12">
      <t>シカ</t>
    </rPh>
    <phoneticPr fontId="7"/>
  </si>
  <si>
    <t>昇降機設備（ﾀﾞﾑｳｪｰﾀｰ等）の定期点検記録等</t>
    <rPh sb="0" eb="3">
      <t>ショウコウキ</t>
    </rPh>
    <rPh sb="3" eb="5">
      <t>セツビ</t>
    </rPh>
    <rPh sb="14" eb="15">
      <t>トウ</t>
    </rPh>
    <rPh sb="17" eb="19">
      <t>テイキ</t>
    </rPh>
    <rPh sb="19" eb="21">
      <t>テンケン</t>
    </rPh>
    <rPh sb="21" eb="23">
      <t>キロク</t>
    </rPh>
    <rPh sb="23" eb="24">
      <t>トウ</t>
    </rPh>
    <phoneticPr fontId="7"/>
  </si>
  <si>
    <t>遊具・建物設備点検記録簿</t>
    <phoneticPr fontId="7"/>
  </si>
  <si>
    <t>個別支援計画（3歳未満児、発達支援児）</t>
  </si>
  <si>
    <t>危機管理マニュアル　等</t>
    <rPh sb="0" eb="2">
      <t>キキ</t>
    </rPh>
    <rPh sb="2" eb="4">
      <t>カンリ</t>
    </rPh>
    <rPh sb="10" eb="11">
      <t>トウ</t>
    </rPh>
    <phoneticPr fontId="7"/>
  </si>
  <si>
    <t>害虫駆除報告書</t>
    <phoneticPr fontId="4"/>
  </si>
  <si>
    <t>福祉サービスの質の向上関係</t>
    <rPh sb="0" eb="2">
      <t>フクシ</t>
    </rPh>
    <rPh sb="7" eb="8">
      <t>シツ</t>
    </rPh>
    <rPh sb="9" eb="11">
      <t>コウジョウ</t>
    </rPh>
    <rPh sb="11" eb="13">
      <t>カンケイ</t>
    </rPh>
    <phoneticPr fontId="7"/>
  </si>
  <si>
    <t>苦情への対応に関する規程</t>
    <rPh sb="0" eb="2">
      <t>クジョウ</t>
    </rPh>
    <rPh sb="4" eb="6">
      <t>タイオウ</t>
    </rPh>
    <rPh sb="7" eb="8">
      <t>カン</t>
    </rPh>
    <rPh sb="10" eb="12">
      <t>キテイ</t>
    </rPh>
    <phoneticPr fontId="7"/>
  </si>
  <si>
    <t>非常災害関係</t>
  </si>
  <si>
    <t>福祉サービスに関する苦情解決第三者委員委嘱状</t>
    <rPh sb="0" eb="2">
      <t>フクシ</t>
    </rPh>
    <rPh sb="7" eb="8">
      <t>カン</t>
    </rPh>
    <rPh sb="10" eb="12">
      <t>クジョウ</t>
    </rPh>
    <rPh sb="12" eb="14">
      <t>カイケツ</t>
    </rPh>
    <rPh sb="14" eb="17">
      <t>ダイサンシャ</t>
    </rPh>
    <rPh sb="17" eb="19">
      <t>イイン</t>
    </rPh>
    <rPh sb="19" eb="22">
      <t>イショクジョウ</t>
    </rPh>
    <phoneticPr fontId="7"/>
  </si>
  <si>
    <t>消防計画、防火管理者届出関係</t>
    <phoneticPr fontId="7"/>
  </si>
  <si>
    <r>
      <rPr>
        <sz val="9"/>
        <rFont val="ＭＳ Ｐ明朝"/>
        <family val="1"/>
        <charset val="128"/>
      </rPr>
      <t>福祉サービスに関する苦情受付簿・経過記録簿</t>
    </r>
    <r>
      <rPr>
        <sz val="8"/>
        <rFont val="ＭＳ Ｐ明朝"/>
        <family val="1"/>
        <charset val="128"/>
      </rPr>
      <t>（令和</t>
    </r>
    <r>
      <rPr>
        <sz val="8"/>
        <color rgb="FFFF0000"/>
        <rFont val="ＭＳ Ｐ明朝"/>
        <family val="1"/>
        <charset val="128"/>
      </rPr>
      <t>６</t>
    </r>
    <r>
      <rPr>
        <sz val="8"/>
        <rFont val="ＭＳ Ｐ明朝"/>
        <family val="1"/>
        <charset val="128"/>
      </rPr>
      <t>年度）</t>
    </r>
    <rPh sb="0" eb="2">
      <t>フクシ</t>
    </rPh>
    <rPh sb="7" eb="8">
      <t>カン</t>
    </rPh>
    <rPh sb="10" eb="12">
      <t>クジョウ</t>
    </rPh>
    <rPh sb="12" eb="14">
      <t>ウケツケ</t>
    </rPh>
    <rPh sb="14" eb="15">
      <t>ボ</t>
    </rPh>
    <rPh sb="16" eb="18">
      <t>ケイカ</t>
    </rPh>
    <rPh sb="18" eb="21">
      <t>キロクボ</t>
    </rPh>
    <rPh sb="22" eb="24">
      <t>レイワ</t>
    </rPh>
    <rPh sb="25" eb="27">
      <t>ネンド</t>
    </rPh>
    <phoneticPr fontId="7"/>
  </si>
  <si>
    <r>
      <rPr>
        <sz val="9"/>
        <rFont val="ＭＳ Ｐ明朝"/>
        <family val="1"/>
        <charset val="128"/>
      </rPr>
      <t>避難訓練及び消火訓練実施計画書、記録等</t>
    </r>
    <r>
      <rPr>
        <sz val="8"/>
        <rFont val="ＭＳ Ｐ明朝"/>
        <family val="1"/>
        <charset val="128"/>
      </rPr>
      <t>（R</t>
    </r>
    <r>
      <rPr>
        <sz val="8"/>
        <color rgb="FFFF0000"/>
        <rFont val="ＭＳ Ｐ明朝"/>
        <family val="1"/>
        <charset val="128"/>
      </rPr>
      <t>６</t>
    </r>
    <r>
      <rPr>
        <sz val="8"/>
        <rFont val="ＭＳ Ｐ明朝"/>
        <family val="1"/>
        <charset val="128"/>
      </rPr>
      <t>年度）</t>
    </r>
    <rPh sb="4" eb="5">
      <t>オヨ</t>
    </rPh>
    <rPh sb="6" eb="8">
      <t>ショウカ</t>
    </rPh>
    <rPh sb="8" eb="10">
      <t>クンレン</t>
    </rPh>
    <rPh sb="22" eb="24">
      <t>ネンド</t>
    </rPh>
    <phoneticPr fontId="7"/>
  </si>
  <si>
    <r>
      <t>保育士自己評価関係書類</t>
    </r>
    <r>
      <rPr>
        <sz val="9"/>
        <rFont val="ＭＳ Ｐ明朝"/>
        <family val="1"/>
        <charset val="128"/>
      </rPr>
      <t>（令和</t>
    </r>
    <r>
      <rPr>
        <sz val="9"/>
        <color rgb="FFFF0000"/>
        <rFont val="ＭＳ Ｐ明朝"/>
        <family val="1"/>
        <charset val="128"/>
      </rPr>
      <t>６</t>
    </r>
    <r>
      <rPr>
        <sz val="9"/>
        <rFont val="ＭＳ Ｐ明朝"/>
        <family val="1"/>
        <charset val="128"/>
      </rPr>
      <t>年度）</t>
    </r>
    <rPh sb="0" eb="3">
      <t>ホイクシ</t>
    </rPh>
    <rPh sb="3" eb="5">
      <t>ジコ</t>
    </rPh>
    <rPh sb="5" eb="7">
      <t>ヒョウカ</t>
    </rPh>
    <rPh sb="7" eb="9">
      <t>カンケイ</t>
    </rPh>
    <rPh sb="9" eb="11">
      <t>ショルイ</t>
    </rPh>
    <rPh sb="12" eb="14">
      <t>レイワ</t>
    </rPh>
    <rPh sb="15" eb="17">
      <t>ネンド</t>
    </rPh>
    <phoneticPr fontId="7"/>
  </si>
  <si>
    <t>消防用設備等の点検報告書</t>
    <phoneticPr fontId="7"/>
  </si>
  <si>
    <r>
      <t>保育所自己評価関係書類</t>
    </r>
    <r>
      <rPr>
        <sz val="9"/>
        <rFont val="ＭＳ Ｐ明朝"/>
        <family val="1"/>
        <charset val="128"/>
      </rPr>
      <t>（令和</t>
    </r>
    <r>
      <rPr>
        <sz val="9"/>
        <color rgb="FFFF0000"/>
        <rFont val="ＭＳ Ｐ明朝"/>
        <family val="1"/>
        <charset val="128"/>
      </rPr>
      <t>６</t>
    </r>
    <r>
      <rPr>
        <sz val="9"/>
        <rFont val="ＭＳ Ｐ明朝"/>
        <family val="1"/>
        <charset val="128"/>
      </rPr>
      <t>年度）</t>
    </r>
    <rPh sb="0" eb="3">
      <t>ホイクショ</t>
    </rPh>
    <rPh sb="3" eb="5">
      <t>ジコ</t>
    </rPh>
    <rPh sb="5" eb="7">
      <t>ヒョウカ</t>
    </rPh>
    <rPh sb="7" eb="9">
      <t>カンケイ</t>
    </rPh>
    <rPh sb="9" eb="11">
      <t>ショルイ</t>
    </rPh>
    <rPh sb="12" eb="14">
      <t>レイワ</t>
    </rPh>
    <rPh sb="15" eb="17">
      <t>ネンド</t>
    </rPh>
    <phoneticPr fontId="7"/>
  </si>
  <si>
    <t>消防署点検報告書</t>
    <phoneticPr fontId="7"/>
  </si>
  <si>
    <t>福祉サービス第三者評価関係書類</t>
    <rPh sb="0" eb="2">
      <t>フクシ</t>
    </rPh>
    <rPh sb="6" eb="9">
      <t>ダイサンシャ</t>
    </rPh>
    <rPh sb="9" eb="11">
      <t>ヒョウカ</t>
    </rPh>
    <rPh sb="11" eb="13">
      <t>カンケイ</t>
    </rPh>
    <rPh sb="13" eb="15">
      <t>ショルイ</t>
    </rPh>
    <phoneticPr fontId="7"/>
  </si>
  <si>
    <t>給食関係者検便状況（令和７年度）</t>
    <rPh sb="10" eb="12">
      <t>レイワ</t>
    </rPh>
    <rPh sb="13" eb="15">
      <t>ネンド</t>
    </rPh>
    <phoneticPr fontId="7"/>
  </si>
  <si>
    <r>
      <t>食物ｱﾚﾙｷﾞｰ生活管理指導表</t>
    </r>
    <r>
      <rPr>
        <sz val="10"/>
        <color rgb="FFFF0000"/>
        <rFont val="ＭＳ Ｐ明朝"/>
        <family val="1"/>
        <charset val="128"/>
      </rPr>
      <t>（令和７年度）</t>
    </r>
    <rPh sb="16" eb="18">
      <t>レイワ</t>
    </rPh>
    <rPh sb="19" eb="21">
      <t>ネンド</t>
    </rPh>
    <phoneticPr fontId="128"/>
  </si>
  <si>
    <r>
      <t>保育の計画、記録など　</t>
    </r>
    <r>
      <rPr>
        <sz val="10"/>
        <color rgb="FFFF0000"/>
        <rFont val="ＭＳ Ｐ明朝"/>
        <family val="1"/>
        <charset val="128"/>
      </rPr>
      <t>【令和7年度】</t>
    </r>
    <r>
      <rPr>
        <sz val="10"/>
        <rFont val="ＭＳ Ｐ明朝"/>
        <family val="1"/>
        <charset val="128"/>
      </rPr>
      <t>　</t>
    </r>
    <rPh sb="0" eb="2">
      <t>ホイク</t>
    </rPh>
    <rPh sb="3" eb="5">
      <t>ケイカク</t>
    </rPh>
    <rPh sb="6" eb="8">
      <t>キロク</t>
    </rPh>
    <rPh sb="12" eb="14">
      <t>レイワ</t>
    </rPh>
    <rPh sb="15" eb="17">
      <t>ネンド</t>
    </rPh>
    <phoneticPr fontId="4"/>
  </si>
  <si>
    <r>
      <t>児童事故処理簿</t>
    </r>
    <r>
      <rPr>
        <sz val="9"/>
        <color rgb="FFFF0000"/>
        <rFont val="ＭＳ Ｐ明朝"/>
        <family val="1"/>
        <charset val="128"/>
      </rPr>
      <t>（令和６年度分）</t>
    </r>
    <rPh sb="8" eb="10">
      <t>レイワ</t>
    </rPh>
    <rPh sb="11" eb="13">
      <t>ネンド</t>
    </rPh>
    <rPh sb="13" eb="14">
      <t>ブン</t>
    </rPh>
    <phoneticPr fontId="7"/>
  </si>
  <si>
    <r>
      <t>児童定期健康診断書、検査関係綴り</t>
    </r>
    <r>
      <rPr>
        <sz val="8"/>
        <color rgb="FFFF0000"/>
        <rFont val="ＭＳ Ｐ明朝"/>
        <family val="1"/>
        <charset val="128"/>
      </rPr>
      <t>（令和６年度）</t>
    </r>
    <rPh sb="17" eb="19">
      <t>レイワ</t>
    </rPh>
    <rPh sb="20" eb="22">
      <t>ネンド</t>
    </rPh>
    <phoneticPr fontId="7"/>
  </si>
  <si>
    <t>「児童福祉施設の設備と運営基準」32条1号～6号</t>
    <phoneticPr fontId="4"/>
  </si>
  <si>
    <t>「児童福祉施設の設備と運営基準」第32条</t>
    <rPh sb="1" eb="5">
      <t>ジドウフクシ</t>
    </rPh>
    <rPh sb="5" eb="7">
      <t>シセツ</t>
    </rPh>
    <rPh sb="16" eb="17">
      <t>ダイ</t>
    </rPh>
    <rPh sb="19" eb="20">
      <t>ジョウ</t>
    </rPh>
    <phoneticPr fontId="4"/>
  </si>
  <si>
    <t>「児童福祉施設の設備と運営基準」第32条8号イ、ロ</t>
    <rPh sb="1" eb="7">
      <t>ジドウフクシシセツ</t>
    </rPh>
    <rPh sb="16" eb="17">
      <t>ダイ</t>
    </rPh>
    <rPh sb="19" eb="20">
      <t>ジョウ</t>
    </rPh>
    <rPh sb="21" eb="22">
      <t>ゴウ</t>
    </rPh>
    <phoneticPr fontId="4"/>
  </si>
  <si>
    <t>「児童福祉施設の設備と運営基準」第32条8号ロ</t>
    <rPh sb="1" eb="7">
      <t>ジドウフクシシセツ</t>
    </rPh>
    <rPh sb="21" eb="22">
      <t>ゴウ</t>
    </rPh>
    <phoneticPr fontId="4"/>
  </si>
  <si>
    <t>「児童福祉施設の設備と運営基準」　　　32条8号ハ</t>
    <rPh sb="1" eb="7">
      <t>ジドウフクシシセツ</t>
    </rPh>
    <rPh sb="8" eb="10">
      <t>セツビ</t>
    </rPh>
    <rPh sb="11" eb="13">
      <t>ウンエイ</t>
    </rPh>
    <rPh sb="13" eb="15">
      <t>キジュン</t>
    </rPh>
    <rPh sb="21" eb="22">
      <t>ジョウ</t>
    </rPh>
    <rPh sb="23" eb="24">
      <t>ゴウ</t>
    </rPh>
    <phoneticPr fontId="4"/>
  </si>
  <si>
    <t>「児童福祉施設の設備と運営基準」　　32条8号ニ(2)</t>
    <rPh sb="1" eb="7">
      <t>ジドウフクシシセツ</t>
    </rPh>
    <rPh sb="22" eb="23">
      <t>ゴウ</t>
    </rPh>
    <phoneticPr fontId="4"/>
  </si>
  <si>
    <t>「児童福祉施設の設備と運営基準」　　　　32条8号ニ(1)</t>
    <rPh sb="1" eb="7">
      <t>ジドウフクシシセツ</t>
    </rPh>
    <rPh sb="24" eb="25">
      <t>ゴウ</t>
    </rPh>
    <phoneticPr fontId="4"/>
  </si>
  <si>
    <t>「児童福祉施設の設備と運営基準」　　32条8号ホ</t>
    <rPh sb="1" eb="7">
      <t>ジドウフクシシセツ</t>
    </rPh>
    <rPh sb="8" eb="10">
      <t>セツビ</t>
    </rPh>
    <rPh sb="11" eb="13">
      <t>ウンエイ</t>
    </rPh>
    <rPh sb="13" eb="15">
      <t>キジュン</t>
    </rPh>
    <rPh sb="20" eb="21">
      <t>ジョウ</t>
    </rPh>
    <rPh sb="22" eb="23">
      <t>ゴウ</t>
    </rPh>
    <phoneticPr fontId="4"/>
  </si>
  <si>
    <t>「児童福祉施設の設備と運営基準」　　　32条8号ト</t>
    <rPh sb="1" eb="7">
      <t>ジドウフクシシセツ</t>
    </rPh>
    <rPh sb="8" eb="10">
      <t>セツビ</t>
    </rPh>
    <rPh sb="11" eb="13">
      <t>ウンエイ</t>
    </rPh>
    <rPh sb="13" eb="15">
      <t>キジュン</t>
    </rPh>
    <rPh sb="21" eb="22">
      <t>ジョウ</t>
    </rPh>
    <rPh sb="23" eb="24">
      <t>ゴウ</t>
    </rPh>
    <phoneticPr fontId="4"/>
  </si>
  <si>
    <t>「児童福祉施設の設備と運営基準」　　　32条8号チ</t>
    <rPh sb="1" eb="7">
      <t>ジドウフクシシセツ</t>
    </rPh>
    <rPh sb="8" eb="10">
      <t>セツビ</t>
    </rPh>
    <rPh sb="11" eb="13">
      <t>ウンエイ</t>
    </rPh>
    <rPh sb="13" eb="15">
      <t>キジュン</t>
    </rPh>
    <rPh sb="21" eb="22">
      <t>ジョウ</t>
    </rPh>
    <rPh sb="23" eb="24">
      <t>ゴウ</t>
    </rPh>
    <phoneticPr fontId="4"/>
  </si>
  <si>
    <t>「児童福祉施設の設備と運営基準」第14条</t>
    <rPh sb="1" eb="7">
      <t>ジドウフクシシセツ</t>
    </rPh>
    <rPh sb="16" eb="17">
      <t>ダイ</t>
    </rPh>
    <rPh sb="19" eb="20">
      <t>ジョウ</t>
    </rPh>
    <phoneticPr fontId="4"/>
  </si>
  <si>
    <t>「児童福祉施設の設備と運営基準」第10条</t>
    <rPh sb="1" eb="7">
      <t>ジドウフクシシセツ</t>
    </rPh>
    <rPh sb="16" eb="17">
      <t>ダイ</t>
    </rPh>
    <rPh sb="19" eb="20">
      <t>ジョウ</t>
    </rPh>
    <phoneticPr fontId="4"/>
  </si>
  <si>
    <t>「児童福祉施設の設備と運営基準」第6条第3項</t>
    <rPh sb="1" eb="7">
      <t>ジドウフクシシセツ</t>
    </rPh>
    <rPh sb="19" eb="20">
      <t>ダイ</t>
    </rPh>
    <rPh sb="21" eb="22">
      <t>コウ</t>
    </rPh>
    <phoneticPr fontId="4"/>
  </si>
  <si>
    <t>「児童福祉施設の設備と運営基準」第9条の３</t>
    <rPh sb="1" eb="7">
      <t>ジドウフクシシセツ</t>
    </rPh>
    <rPh sb="16" eb="17">
      <t>ダイ</t>
    </rPh>
    <rPh sb="18" eb="19">
      <t>ジョウ</t>
    </rPh>
    <phoneticPr fontId="4"/>
  </si>
  <si>
    <t>「児童福祉施設の設備と運営基準」第14条の3</t>
    <rPh sb="1" eb="7">
      <t>ジドウフクシシセツ</t>
    </rPh>
    <rPh sb="16" eb="17">
      <t>ダイ</t>
    </rPh>
    <rPh sb="19" eb="20">
      <t>ジョウ</t>
    </rPh>
    <phoneticPr fontId="4"/>
  </si>
  <si>
    <t>「児童福祉施設の設備と運営基準」　　　　　　　　　(児童福祉施設の一般原則)
第5条３項　</t>
    <rPh sb="1" eb="7">
      <t>ジドウフクシシセツ</t>
    </rPh>
    <rPh sb="43" eb="44">
      <t>コウ</t>
    </rPh>
    <phoneticPr fontId="4"/>
  </si>
  <si>
    <t>児童福祉法施行規則第37条第5項⑥</t>
    <rPh sb="13" eb="14">
      <t>ダイ</t>
    </rPh>
    <rPh sb="15" eb="16">
      <t>コウ</t>
    </rPh>
    <phoneticPr fontId="4"/>
  </si>
  <si>
    <t>児童福祉法施行規則第37条第3項⑤</t>
    <rPh sb="13" eb="14">
      <t>ダイ</t>
    </rPh>
    <rPh sb="15" eb="16">
      <t>コウ</t>
    </rPh>
    <phoneticPr fontId="4"/>
  </si>
  <si>
    <t>第23条（掲示等）</t>
    <rPh sb="0" eb="1">
      <t>ダイ</t>
    </rPh>
    <rPh sb="3" eb="4">
      <t>ジョウ</t>
    </rPh>
    <rPh sb="5" eb="7">
      <t>ケイジ</t>
    </rPh>
    <rPh sb="7" eb="8">
      <t>トウ</t>
    </rPh>
    <phoneticPr fontId="4"/>
  </si>
  <si>
    <t>子ども・子育て支援法施行規則（平成26年内閣府令第44号）</t>
    <phoneticPr fontId="4"/>
  </si>
  <si>
    <t>社会福祉法第75条</t>
  </si>
  <si>
    <t>特定教育・保育施設の設置者の住所等の変更の届出等）
第33条　特定教育・保育施設の設置者は、第二十九条第一号（教育・保育施設の種類を除く。）、第二号、第四号（当該確認に係る事業に関するものに限る。）、第六号、第八号、第九号、第十四号及び第十六号に掲げる事項に変更があったときは、当該変更に係る事項について当該特定教育・保育施設の所在地を管轄する市町村長に届け出なければならない。ただし、同条第四号に掲げる事項（登記事項証明書を除く。）については、市町村長が、インターネットを利用して当該事項を閲覧することができる場合は、この限りでない。</t>
    <phoneticPr fontId="4"/>
  </si>
  <si>
    <t>子ども・子育て支援法施行規則　第33条　　　　　　　　　　　　　　　　　</t>
    <rPh sb="15" eb="16">
      <t>ダイ</t>
    </rPh>
    <rPh sb="18" eb="19">
      <t>ジョウ</t>
    </rPh>
    <phoneticPr fontId="4"/>
  </si>
  <si>
    <t>社会福祉事業の経営者は、福祉サービスを利用とする者が、適切かつ円滑にこれを利用することができるように、その経営する社会福祉事業に関し情報の提供を行うよう努めなければならない</t>
    <phoneticPr fontId="4"/>
  </si>
  <si>
    <t>児童福祉法施行規則第37条第5項⑤</t>
    <rPh sb="13" eb="14">
      <t>ダイ</t>
    </rPh>
    <rPh sb="15" eb="16">
      <t>コウ</t>
    </rPh>
    <phoneticPr fontId="7"/>
  </si>
  <si>
    <t>児童福祉法施行規則（昭和23年厚生省令第11号）</t>
    <phoneticPr fontId="4"/>
  </si>
  <si>
    <r>
      <t>⑤　</t>
    </r>
    <r>
      <rPr>
        <sz val="9"/>
        <color theme="1"/>
        <rFont val="HGｺﾞｼｯｸM"/>
        <family val="3"/>
        <charset val="128"/>
      </rPr>
      <t>児童福祉法第35条第3項の届出を行つた市町村又は同条第四項の認可を受けた者は、</t>
    </r>
    <r>
      <rPr>
        <sz val="9"/>
        <color rgb="FFFF0000"/>
        <rFont val="HGｺﾞｼｯｸM"/>
        <family val="3"/>
        <charset val="128"/>
      </rPr>
      <t>第1項第1号又は第3項第3号に掲げる事項に変更があつたときは、変更のあつた日から起算して一月以内に、都道府県知事に届け出なければならない。</t>
    </r>
    <rPh sb="2" eb="7">
      <t>ジドウフクシホウ</t>
    </rPh>
    <phoneticPr fontId="4"/>
  </si>
  <si>
    <r>
      <rPr>
        <sz val="9"/>
        <color rgb="FFFF0000"/>
        <rFont val="HGｺﾞｼｯｸM"/>
        <family val="3"/>
        <charset val="128"/>
      </rPr>
      <t>「児童福祉施設の設備と運営基準」　　</t>
    </r>
    <r>
      <rPr>
        <sz val="9"/>
        <color theme="1"/>
        <rFont val="HGｺﾞｼｯｸM"/>
        <family val="3"/>
        <charset val="128"/>
      </rPr>
      <t>第14条　児童福祉施設には、職員、財産、収支及び入所している者の処遇の状況を明らかにする帳簿を整備しておかなければならない。</t>
    </r>
    <rPh sb="18" eb="19">
      <t>ダイ</t>
    </rPh>
    <rPh sb="21" eb="22">
      <t>ジョウ</t>
    </rPh>
    <phoneticPr fontId="4"/>
  </si>
  <si>
    <t>「児童福祉施設の設備と運営基準」第10条5項</t>
    <rPh sb="1" eb="3">
      <t>ジドウ</t>
    </rPh>
    <rPh sb="3" eb="5">
      <t>フクシ</t>
    </rPh>
    <rPh sb="5" eb="7">
      <t>シセツ</t>
    </rPh>
    <rPh sb="16" eb="17">
      <t>ダイ</t>
    </rPh>
    <rPh sb="19" eb="20">
      <t>ジョウ</t>
    </rPh>
    <rPh sb="21" eb="22">
      <t>コウ</t>
    </rPh>
    <phoneticPr fontId="4"/>
  </si>
  <si>
    <t>「児童福祉施設の設備と運営基準」第12条</t>
    <rPh sb="1" eb="7">
      <t>ジドウフクシシセツ</t>
    </rPh>
    <rPh sb="16" eb="17">
      <t>ダイ</t>
    </rPh>
    <rPh sb="19" eb="20">
      <t>ジョウ</t>
    </rPh>
    <phoneticPr fontId="4"/>
  </si>
  <si>
    <t>(業務継続計画の策定等)児童福祉施設の設備と運営基準
第9条の3　児童福祉施設は、感染症や非常災害の発生時において、利用者に対する支援の提供を継続的に実施するための、及び非常時の体制で早期の業務再開を図るための計画(以下この条において「業務継続計画」という。)を策定し、当該業務継続計画に従い必要な措置を講ずるよう努めなければならない。
２　児童福祉施設は、職員に対し、業務継続計画について周知するとともに、必要な研修及び訓練を定期的に実施するよう努めなければならない。
３　児童福祉施設は、定期的に業務継続計画の見直しを行い、必要に応じて業務継続計画の変更を行うよう努めるものとする。
(令4厚労令159(令4厚労令167)・全改)</t>
    <rPh sb="12" eb="18">
      <t>ジドウフクシシセツ</t>
    </rPh>
    <rPh sb="19" eb="21">
      <t>セツビ</t>
    </rPh>
    <rPh sb="22" eb="24">
      <t>ウンエイ</t>
    </rPh>
    <rPh sb="24" eb="26">
      <t>キジュン</t>
    </rPh>
    <phoneticPr fontId="4"/>
  </si>
  <si>
    <t>土　曜　日</t>
    <phoneticPr fontId="4"/>
  </si>
  <si>
    <t>【標準時間認定】</t>
    <phoneticPr fontId="4"/>
  </si>
  <si>
    <t>【短時間認定】</t>
    <rPh sb="1" eb="2">
      <t>タン</t>
    </rPh>
    <phoneticPr fontId="4"/>
  </si>
  <si>
    <t>該当なし</t>
  </si>
  <si>
    <t>いない　</t>
    <phoneticPr fontId="4"/>
  </si>
  <si>
    <t>）</t>
    <phoneticPr fontId="4"/>
  </si>
  <si>
    <t>年</t>
    <rPh sb="0" eb="1">
      <t>ネン</t>
    </rPh>
    <phoneticPr fontId="4"/>
  </si>
  <si>
    <t>月</t>
    <rPh sb="0" eb="1">
      <t>ガツ</t>
    </rPh>
    <phoneticPr fontId="4"/>
  </si>
  <si>
    <t>日</t>
    <rPh sb="0" eb="1">
      <t>ニチ</t>
    </rPh>
    <phoneticPr fontId="4"/>
  </si>
  <si>
    <t>いない</t>
  </si>
  <si>
    <t>①</t>
    <phoneticPr fontId="4"/>
  </si>
  <si>
    <t>②</t>
    <phoneticPr fontId="4"/>
  </si>
  <si>
    <t>参加人数</t>
    <rPh sb="0" eb="4">
      <t>サンカニンズウ</t>
    </rPh>
    <phoneticPr fontId="4"/>
  </si>
  <si>
    <t>研　修　内　容</t>
    <phoneticPr fontId="4"/>
  </si>
  <si>
    <t>（①研修名　　　②主催）</t>
    <rPh sb="2" eb="5">
      <t>ケンシュウメイ</t>
    </rPh>
    <phoneticPr fontId="4"/>
  </si>
  <si>
    <t>（印刷不要）</t>
    <rPh sb="1" eb="3">
      <t>インサツ</t>
    </rPh>
    <rPh sb="3" eb="5">
      <t>フヨウ</t>
    </rPh>
    <phoneticPr fontId="7"/>
  </si>
  <si>
    <t>保育所保育指針　第5章</t>
    <rPh sb="0" eb="3">
      <t>ホイクショ</t>
    </rPh>
    <rPh sb="3" eb="7">
      <t>ホイクシシン</t>
    </rPh>
    <phoneticPr fontId="4"/>
  </si>
  <si>
    <t xml:space="preserve">３　職員の研修等
</t>
    <phoneticPr fontId="4"/>
  </si>
  <si>
    <t>1　職員の資質向上に関する基本的事項</t>
    <phoneticPr fontId="4"/>
  </si>
  <si>
    <t>(1)　保育所職員に求められる専門性</t>
    <phoneticPr fontId="4"/>
  </si>
  <si>
    <t>研　修　内　容</t>
    <rPh sb="0" eb="1">
      <t>ケン</t>
    </rPh>
    <rPh sb="2" eb="3">
      <t>オサム</t>
    </rPh>
    <rPh sb="4" eb="5">
      <t>ウチ</t>
    </rPh>
    <rPh sb="6" eb="7">
      <t>カタチ</t>
    </rPh>
    <phoneticPr fontId="4"/>
  </si>
  <si>
    <t>（①研修名、②主催）</t>
    <phoneticPr fontId="4"/>
  </si>
  <si>
    <t>研修内容（①研修名、②主催）</t>
    <phoneticPr fontId="7"/>
  </si>
  <si>
    <r>
      <t>(ｱ)  障害</t>
    </r>
    <r>
      <rPr>
        <sz val="10"/>
        <color rgb="FFFF0000"/>
        <rFont val="HGｺﾞｼｯｸM"/>
        <family val="3"/>
        <charset val="128"/>
      </rPr>
      <t>のある子どもの</t>
    </r>
    <r>
      <rPr>
        <sz val="10"/>
        <rFont val="HGｺﾞｼｯｸM"/>
        <family val="3"/>
        <charset val="128"/>
      </rPr>
      <t>個別の指導計画</t>
    </r>
    <rPh sb="10" eb="11">
      <t>コ</t>
    </rPh>
    <rPh sb="14" eb="16">
      <t>コベツ</t>
    </rPh>
    <phoneticPr fontId="7"/>
  </si>
  <si>
    <t>(7) 調理室及び調理従事者は清潔にしているか。</t>
    <phoneticPr fontId="4"/>
  </si>
  <si>
    <t>(9) 食品及び食器等の消毒・保管は、適切に行っているか。</t>
    <rPh sb="4" eb="6">
      <t>ショクヒン</t>
    </rPh>
    <rPh sb="6" eb="7">
      <t>オヨ</t>
    </rPh>
    <rPh sb="10" eb="11">
      <t>トウ</t>
    </rPh>
    <rPh sb="19" eb="21">
      <t>テキセツ</t>
    </rPh>
    <rPh sb="22" eb="23">
      <t>オコナ</t>
    </rPh>
    <phoneticPr fontId="7"/>
  </si>
  <si>
    <t xml:space="preserve"> ① 園児の健康診断は、入園時及び毎年度2回（そのうち1回は6月30日</t>
    <rPh sb="3" eb="5">
      <t>エンジ</t>
    </rPh>
    <rPh sb="6" eb="8">
      <t>ケンコウ</t>
    </rPh>
    <rPh sb="8" eb="10">
      <t>シンダン</t>
    </rPh>
    <rPh sb="12" eb="14">
      <t>ニュウエン</t>
    </rPh>
    <rPh sb="14" eb="15">
      <t>ジ</t>
    </rPh>
    <rPh sb="15" eb="16">
      <t>オヨ</t>
    </rPh>
    <rPh sb="17" eb="20">
      <t>マイネンド</t>
    </rPh>
    <rPh sb="21" eb="22">
      <t>カイ</t>
    </rPh>
    <rPh sb="28" eb="29">
      <t>カイ</t>
    </rPh>
    <rPh sb="31" eb="32">
      <t>ツキ</t>
    </rPh>
    <rPh sb="34" eb="35">
      <t>ニチ</t>
    </rPh>
    <phoneticPr fontId="7"/>
  </si>
  <si>
    <t>までに）実施しているか。</t>
    <phoneticPr fontId="4"/>
  </si>
  <si>
    <t>(4)　園児の健康診断の実施状況について</t>
    <phoneticPr fontId="7"/>
  </si>
  <si>
    <t>・学校保健安全法施行規則第5条</t>
    <phoneticPr fontId="4"/>
  </si>
  <si>
    <t>（時期）</t>
  </si>
  <si>
    <t>第五条第一項</t>
    <rPh sb="3" eb="4">
      <t>ダイ</t>
    </rPh>
    <rPh sb="4" eb="6">
      <t>イッコウ</t>
    </rPh>
    <phoneticPr fontId="4"/>
  </si>
  <si>
    <t xml:space="preserve">　法第十三条第一項の健康診断は、毎学年、六月三十日までに行うものとする。ただし、疾病その他
</t>
    <phoneticPr fontId="4"/>
  </si>
  <si>
    <t>やむを得ない事由によつて当該期日に健康診断を受けることのできなかつた者に対しては、その事
由の</t>
    <phoneticPr fontId="4"/>
  </si>
  <si>
    <t>なくなつた後すみやかに健康診断を行うものとする。</t>
    <phoneticPr fontId="4"/>
  </si>
  <si>
    <t>（事後措置）</t>
  </si>
  <si>
    <t>第九条第一項</t>
    <rPh sb="3" eb="4">
      <t>ダイ</t>
    </rPh>
    <rPh sb="4" eb="5">
      <t>イチ</t>
    </rPh>
    <rPh sb="5" eb="6">
      <t>コウ</t>
    </rPh>
    <phoneticPr fontId="4"/>
  </si>
  <si>
    <t>　学校においては、法第十三条第一項の健康診断を行つたときは、二十一日 以内にその結果を幼児、児童又は生徒に</t>
    <phoneticPr fontId="4"/>
  </si>
  <si>
    <t>あつては当該幼児、児童又は生徒及びその保護者（学校教育法（昭和二十二年法律第二十六号）第十六条に規定する</t>
    <phoneticPr fontId="4"/>
  </si>
  <si>
    <t>保護者をいう。）に、学生にあつては当該学生に通知するとともに、次の各号に定める基準により、法第十四条の</t>
    <phoneticPr fontId="4"/>
  </si>
  <si>
    <t>措置をとらなければならない。</t>
    <phoneticPr fontId="4"/>
  </si>
  <si>
    <t>一　疾病の予防処置を行うこと。</t>
    <rPh sb="0" eb="1">
      <t>イチ</t>
    </rPh>
    <phoneticPr fontId="4"/>
  </si>
  <si>
    <t>二　必要な医療を受けるよう指示すること。</t>
    <phoneticPr fontId="4"/>
  </si>
  <si>
    <t>三　必要な検査、予防接種等を受けるよう指示すること。</t>
    <phoneticPr fontId="4"/>
  </si>
  <si>
    <t>四　療養のため必要な期間学校において学習しないよう指導すること。</t>
    <phoneticPr fontId="4"/>
  </si>
  <si>
    <t>五　特別支援学級への編入について指導及び助言を行うこと。</t>
    <phoneticPr fontId="4"/>
  </si>
  <si>
    <t>六　学習又は運動・作業の軽減、停止、変更等を行うこと。</t>
    <phoneticPr fontId="4"/>
  </si>
  <si>
    <t>七　修学旅行、対外運動競技等への参加を制限すること。</t>
    <phoneticPr fontId="4"/>
  </si>
  <si>
    <t>八　机又は腰掛の調整、座席の変更及び学級の編制の適正を図ること。</t>
    <phoneticPr fontId="4"/>
  </si>
  <si>
    <t>九　その他発育、健康状態等に応じて適当な保健指導を行うこと。</t>
    <phoneticPr fontId="4"/>
  </si>
  <si>
    <t xml:space="preserve"> ⑤ ビニールプール等を使用して水遊びをする際には、水に入る前に</t>
    <rPh sb="10" eb="11">
      <t>トウ</t>
    </rPh>
    <rPh sb="12" eb="14">
      <t>シヨウ</t>
    </rPh>
    <rPh sb="16" eb="18">
      <t>ミズアソ</t>
    </rPh>
    <rPh sb="22" eb="23">
      <t>サイ</t>
    </rPh>
    <rPh sb="26" eb="27">
      <t>ミズ</t>
    </rPh>
    <rPh sb="28" eb="29">
      <t>ハイ</t>
    </rPh>
    <rPh sb="30" eb="31">
      <t>マエ</t>
    </rPh>
    <phoneticPr fontId="7"/>
  </si>
  <si>
    <t xml:space="preserve"> ⑥ 予防接種実施状況を把握しているか。</t>
    <phoneticPr fontId="7"/>
  </si>
  <si>
    <t xml:space="preserve"> ⑦ 感染症の集団発生等に際して、市町村保育主管課及び管轄保</t>
    <phoneticPr fontId="7"/>
  </si>
  <si>
    <t xml:space="preserve"> ⑧ その他感染症等の対策として行っていることがあれば記入すること。</t>
    <phoneticPr fontId="7"/>
  </si>
  <si>
    <t>－保育所運営No.２９－</t>
    <phoneticPr fontId="7"/>
  </si>
  <si>
    <t>(19) 児童の送迎等について</t>
    <rPh sb="5" eb="7">
      <t>ジドウ</t>
    </rPh>
    <rPh sb="8" eb="10">
      <t>ソウゲイ</t>
    </rPh>
    <rPh sb="10" eb="11">
      <t>トウ</t>
    </rPh>
    <phoneticPr fontId="7"/>
  </si>
  <si>
    <t>※不審者、地震、津波、Jアラート訓練はその他へ日付と項目を記入すること</t>
    <phoneticPr fontId="4"/>
  </si>
  <si>
    <t xml:space="preserve"> ⑥ 保育サービス利用者以外に対して、苦情内容及び解決結果を定期的に公表しているか</t>
    <rPh sb="3" eb="5">
      <t>ホイク</t>
    </rPh>
    <rPh sb="9" eb="12">
      <t>リヨウシャ</t>
    </rPh>
    <rPh sb="12" eb="14">
      <t>イガイ</t>
    </rPh>
    <rPh sb="15" eb="16">
      <t>タイ</t>
    </rPh>
    <rPh sb="34" eb="36">
      <t>コウヒョウ</t>
    </rPh>
    <phoneticPr fontId="5"/>
  </si>
  <si>
    <t>〇いる場合、具体的に記入すること</t>
    <rPh sb="3" eb="5">
      <t>バアイ</t>
    </rPh>
    <rPh sb="6" eb="9">
      <t>グタイテキ</t>
    </rPh>
    <rPh sb="10" eb="12">
      <t>キニュウ</t>
    </rPh>
    <phoneticPr fontId="4"/>
  </si>
  <si>
    <r>
      <t>那覇市児童福祉施設の設備及び運営に関する基準等を定める条例(R6年3月22日）条例第9号　第4条の例によるとされる。「児童福祉施設の設備及び運営に関する基準」昭和23年12月29日)(厚生省令第63号)（以下</t>
    </r>
    <r>
      <rPr>
        <b/>
        <sz val="9"/>
        <color rgb="FFFF0000"/>
        <rFont val="HGｺﾞｼｯｸM"/>
        <family val="3"/>
        <charset val="128"/>
      </rPr>
      <t>「児童福祉施設の設備と運営基準」</t>
    </r>
    <r>
      <rPr>
        <sz val="9"/>
        <color rgb="FFFF0000"/>
        <rFont val="HGｺﾞｼｯｸM"/>
        <family val="3"/>
        <charset val="128"/>
      </rPr>
      <t>という）
　　　　　　　</t>
    </r>
    <rPh sb="112" eb="114">
      <t>セツビ</t>
    </rPh>
    <phoneticPr fontId="4"/>
  </si>
  <si>
    <t>検食時間</t>
    <phoneticPr fontId="4"/>
  </si>
  <si>
    <t>職　名　・氏　名</t>
    <rPh sb="0" eb="1">
      <t>ショク</t>
    </rPh>
    <rPh sb="2" eb="3">
      <t>ナ</t>
    </rPh>
    <rPh sb="5" eb="6">
      <t>シ</t>
    </rPh>
    <rPh sb="7" eb="8">
      <t>ナ</t>
    </rPh>
    <phoneticPr fontId="7"/>
  </si>
  <si>
    <t>検食記録の有無</t>
    <phoneticPr fontId="4"/>
  </si>
  <si>
    <t>：</t>
    <phoneticPr fontId="4"/>
  </si>
  <si>
    <t>Ⅲ　保育所運営調書</t>
    <rPh sb="2" eb="5">
      <t>ホイクショ</t>
    </rPh>
    <rPh sb="5" eb="7">
      <t>ウンエイ</t>
    </rPh>
    <rPh sb="7" eb="9">
      <t>チョウショ</t>
    </rPh>
    <phoneticPr fontId="4"/>
  </si>
  <si>
    <t>法人</t>
    <rPh sb="0" eb="2">
      <t>ホウジン</t>
    </rPh>
    <phoneticPr fontId="4"/>
  </si>
  <si>
    <t>名　称</t>
    <rPh sb="0" eb="1">
      <t>ナ</t>
    </rPh>
    <rPh sb="2" eb="3">
      <t>ショウ</t>
    </rPh>
    <phoneticPr fontId="4"/>
  </si>
  <si>
    <t>代表者</t>
    <rPh sb="0" eb="3">
      <t>ダイヒョウシャ</t>
    </rPh>
    <phoneticPr fontId="4"/>
  </si>
  <si>
    <t>保育所</t>
    <rPh sb="0" eb="3">
      <t>ホイクショ</t>
    </rPh>
    <phoneticPr fontId="4"/>
  </si>
  <si>
    <t>住所</t>
    <rPh sb="0" eb="2">
      <t>ジュウショ</t>
    </rPh>
    <phoneticPr fontId="4"/>
  </si>
  <si>
    <t>Tel / Fax</t>
    <phoneticPr fontId="4"/>
  </si>
  <si>
    <t xml:space="preserve"> Tel：</t>
    <phoneticPr fontId="4"/>
  </si>
  <si>
    <r>
      <rPr>
        <sz val="12"/>
        <color rgb="FFFF0000"/>
        <rFont val="HGｺﾞｼｯｸM"/>
        <family val="3"/>
        <charset val="128"/>
      </rPr>
      <t xml:space="preserve"> F</t>
    </r>
    <r>
      <rPr>
        <sz val="12"/>
        <rFont val="HGｺﾞｼｯｸM"/>
        <family val="3"/>
        <charset val="128"/>
      </rPr>
      <t>ax：</t>
    </r>
    <phoneticPr fontId="4"/>
  </si>
  <si>
    <t>メールアドレス</t>
    <phoneticPr fontId="4"/>
  </si>
  <si>
    <t>ＨＰアドレス</t>
    <phoneticPr fontId="4"/>
  </si>
  <si>
    <t>分園①</t>
    <rPh sb="0" eb="2">
      <t>ブンエン</t>
    </rPh>
    <phoneticPr fontId="4"/>
  </si>
  <si>
    <t>分園②</t>
    <rPh sb="0" eb="2">
      <t>ブンエン</t>
    </rPh>
    <phoneticPr fontId="4"/>
  </si>
  <si>
    <t>調書記入要領</t>
    <rPh sb="0" eb="2">
      <t>チョウショ</t>
    </rPh>
    <rPh sb="2" eb="4">
      <t>キニュウ</t>
    </rPh>
    <rPh sb="4" eb="6">
      <t>ヨウリョウ</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</si>
  <si>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ツキ</t>
    </rPh>
    <rPh sb="23" eb="25">
      <t>ショニチ</t>
    </rPh>
    <rPh sb="25" eb="27">
      <t>ジテン</t>
    </rPh>
    <rPh sb="28" eb="30">
      <t>キニュウ</t>
    </rPh>
    <phoneticPr fontId="4"/>
  </si>
  <si>
    <t>認可定員と利用定員に相違がある場合には特定教育・保育施設利用定員減少届出書等、利用定員を変更したことがわかる書類の写しを添付すること。</t>
    <rPh sb="0" eb="2">
      <t>ニンカ</t>
    </rPh>
    <rPh sb="2" eb="4">
      <t>テイイン</t>
    </rPh>
    <rPh sb="5" eb="7">
      <t>リヨウ</t>
    </rPh>
    <rPh sb="7" eb="9">
      <t>テイイン</t>
    </rPh>
    <rPh sb="10" eb="12">
      <t>ソウイ</t>
    </rPh>
    <rPh sb="15" eb="17">
      <t>バアイ</t>
    </rPh>
    <rPh sb="19" eb="21">
      <t>トクテイ</t>
    </rPh>
    <rPh sb="21" eb="22">
      <t>キョウ</t>
    </rPh>
    <rPh sb="22" eb="23">
      <t>イク</t>
    </rPh>
    <rPh sb="24" eb="26">
      <t>ホイク</t>
    </rPh>
    <rPh sb="26" eb="28">
      <t>シセツ</t>
    </rPh>
    <rPh sb="28" eb="30">
      <t>リヨウ</t>
    </rPh>
    <rPh sb="30" eb="32">
      <t>テイイン</t>
    </rPh>
    <rPh sb="32" eb="34">
      <t>ゲンショウ</t>
    </rPh>
    <rPh sb="34" eb="36">
      <t>トドケデ</t>
    </rPh>
    <rPh sb="36" eb="37">
      <t>ショ</t>
    </rPh>
    <rPh sb="37" eb="38">
      <t>トウ</t>
    </rPh>
    <rPh sb="39" eb="41">
      <t>リヨウ</t>
    </rPh>
    <rPh sb="41" eb="43">
      <t>テイイン</t>
    </rPh>
    <rPh sb="44" eb="46">
      <t>ヘンコウ</t>
    </rPh>
    <rPh sb="54" eb="56">
      <t>ショルイ</t>
    </rPh>
    <rPh sb="57" eb="58">
      <t>ウツ</t>
    </rPh>
    <rPh sb="60" eb="62">
      <t>テンプ</t>
    </rPh>
    <phoneticPr fontId="4"/>
  </si>
  <si>
    <t>黄色で着色されているセルは計算式が入っているため、手入力は行わないこと。</t>
  </si>
  <si>
    <t>保育所認可年月日</t>
    <rPh sb="0" eb="3">
      <t>ホイクショ</t>
    </rPh>
    <rPh sb="3" eb="5">
      <t>ニンカ</t>
    </rPh>
    <rPh sb="5" eb="8">
      <t>ネンガッピ</t>
    </rPh>
    <phoneticPr fontId="4"/>
  </si>
  <si>
    <t>月</t>
    <rPh sb="0" eb="1">
      <t>ツキ</t>
    </rPh>
    <phoneticPr fontId="4"/>
  </si>
  <si>
    <t>事業開始年月日</t>
    <rPh sb="0" eb="2">
      <t>ジギョウ</t>
    </rPh>
    <rPh sb="2" eb="4">
      <t>カイシ</t>
    </rPh>
    <rPh sb="4" eb="7">
      <t>ネンガッピ</t>
    </rPh>
    <phoneticPr fontId="4"/>
  </si>
  <si>
    <t>※利用定員、認可定員は市町村へ届出ている定員を記載すること。</t>
    <phoneticPr fontId="4"/>
  </si>
  <si>
    <t>建替年月日</t>
    <rPh sb="0" eb="1">
      <t>タ</t>
    </rPh>
    <rPh sb="1" eb="2">
      <t>カ</t>
    </rPh>
    <rPh sb="2" eb="5">
      <t>ネンガッピ</t>
    </rPh>
    <phoneticPr fontId="4"/>
  </si>
  <si>
    <r>
      <t>認可定員：</t>
    </r>
    <r>
      <rPr>
        <sz val="9"/>
        <color theme="1"/>
        <rFont val="HGｺﾞｼｯｸM"/>
        <family val="3"/>
        <charset val="128"/>
      </rPr>
      <t>施設設置に当たり認可(認定)され、またはその後の変更につき適正な手続きを経た定員</t>
    </r>
    <rPh sb="0" eb="4">
      <t>ニンカテイイン</t>
    </rPh>
    <phoneticPr fontId="4"/>
  </si>
  <si>
    <t>定員</t>
    <rPh sb="0" eb="2">
      <t>テイイン</t>
    </rPh>
    <phoneticPr fontId="4"/>
  </si>
  <si>
    <t>認可定員</t>
    <rPh sb="0" eb="2">
      <t>ニンカ</t>
    </rPh>
    <rPh sb="2" eb="4">
      <t>テイイン</t>
    </rPh>
    <rPh sb="3" eb="4">
      <t>イン</t>
    </rPh>
    <phoneticPr fontId="4"/>
  </si>
  <si>
    <t>名</t>
    <rPh sb="0" eb="1">
      <t>メイ</t>
    </rPh>
    <phoneticPr fontId="4"/>
  </si>
  <si>
    <r>
      <rPr>
        <b/>
        <sz val="9"/>
        <color theme="1"/>
        <rFont val="HGｺﾞｼｯｸM"/>
        <family val="3"/>
        <charset val="128"/>
      </rPr>
      <t>利用定員</t>
    </r>
    <r>
      <rPr>
        <sz val="9"/>
        <color theme="1"/>
        <rFont val="HGｺﾞｼｯｸM"/>
        <family val="3"/>
        <charset val="128"/>
      </rPr>
      <t>：施設設置者の申請または届出(変更含む)により市町村長が確認等を行う定員。運営規程等に規定</t>
    </r>
    <phoneticPr fontId="4"/>
  </si>
  <si>
    <t>（変更年月日）</t>
    <rPh sb="1" eb="3">
      <t>ヘンコウ</t>
    </rPh>
    <rPh sb="3" eb="6">
      <t>ネンガッピ</t>
    </rPh>
    <phoneticPr fontId="4"/>
  </si>
  <si>
    <t>利用定員</t>
    <rPh sb="0" eb="2">
      <t>リヨウ</t>
    </rPh>
    <rPh sb="2" eb="4">
      <t>テイイン</t>
    </rPh>
    <rPh sb="3" eb="4">
      <t>イン</t>
    </rPh>
    <phoneticPr fontId="4"/>
  </si>
  <si>
    <t>※「利用定員」は、状況の変化等により市町村と調整の上、受入定員を認可定員以下に変更するもので、こうした調整等を行っていない場合は、原則「認可定員＝利用定員」となる。市町村との入所調整等（弾力運用含む）により受け入れている児童数は「現員」となる。</t>
    <rPh sb="2" eb="6">
      <t>リヨウテイイン</t>
    </rPh>
    <rPh sb="9" eb="11">
      <t>ジョウキョウ</t>
    </rPh>
    <rPh sb="12" eb="14">
      <t>ヘンカ</t>
    </rPh>
    <rPh sb="14" eb="15">
      <t>トウ</t>
    </rPh>
    <rPh sb="18" eb="21">
      <t>シチョウソン</t>
    </rPh>
    <rPh sb="22" eb="24">
      <t>チョウセイ</t>
    </rPh>
    <rPh sb="25" eb="26">
      <t>ウエ</t>
    </rPh>
    <rPh sb="27" eb="29">
      <t>ウケイ</t>
    </rPh>
    <rPh sb="29" eb="31">
      <t>テイイン</t>
    </rPh>
    <rPh sb="32" eb="36">
      <t>ニンカテイイン</t>
    </rPh>
    <rPh sb="36" eb="38">
      <t>イカ</t>
    </rPh>
    <rPh sb="39" eb="41">
      <t>ヘンコウ</t>
    </rPh>
    <rPh sb="51" eb="53">
      <t>チョウセイ</t>
    </rPh>
    <rPh sb="53" eb="54">
      <t>トウ</t>
    </rPh>
    <rPh sb="55" eb="56">
      <t>オコナ</t>
    </rPh>
    <rPh sb="61" eb="63">
      <t>バアイ</t>
    </rPh>
    <rPh sb="65" eb="67">
      <t>ゲンソク</t>
    </rPh>
    <rPh sb="68" eb="70">
      <t>ニンカ</t>
    </rPh>
    <rPh sb="70" eb="72">
      <t>テイイン</t>
    </rPh>
    <rPh sb="73" eb="77">
      <t>リヨウテイイン</t>
    </rPh>
    <rPh sb="82" eb="85">
      <t>シチョウソン</t>
    </rPh>
    <rPh sb="87" eb="89">
      <t>ニュウショ</t>
    </rPh>
    <rPh sb="89" eb="92">
      <t>チョウセイトウ</t>
    </rPh>
    <rPh sb="93" eb="97">
      <t>ダンリョクウンヨウ</t>
    </rPh>
    <rPh sb="97" eb="98">
      <t>フク</t>
    </rPh>
    <rPh sb="103" eb="104">
      <t>ウ</t>
    </rPh>
    <rPh sb="105" eb="106">
      <t>イ</t>
    </rPh>
    <rPh sb="110" eb="113">
      <t>ジドウスウ</t>
    </rPh>
    <rPh sb="115" eb="117">
      <t>ゲンイン</t>
    </rPh>
    <phoneticPr fontId="4"/>
  </si>
  <si>
    <t>前年度末現在</t>
    <rPh sb="0" eb="4">
      <t>ゼンネンドマツ</t>
    </rPh>
    <rPh sb="4" eb="6">
      <t>ゲンザイ</t>
    </rPh>
    <phoneticPr fontId="4"/>
  </si>
  <si>
    <t>実地監査年月日</t>
    <rPh sb="0" eb="2">
      <t>ジッチ</t>
    </rPh>
    <rPh sb="2" eb="4">
      <t>カンサ</t>
    </rPh>
    <rPh sb="4" eb="7">
      <t>ネンガッピ</t>
    </rPh>
    <phoneticPr fontId="4"/>
  </si>
  <si>
    <r>
      <rPr>
        <sz val="11"/>
        <color rgb="FFFF0000"/>
        <rFont val="HGｺﾞｼｯｸM"/>
        <family val="3"/>
        <charset val="128"/>
      </rPr>
      <t>令和</t>
    </r>
    <r>
      <rPr>
        <sz val="11"/>
        <rFont val="HGｺﾞｼｯｸM"/>
        <family val="3"/>
        <charset val="128"/>
      </rPr>
      <t>　　年 　　月 　　日</t>
    </r>
    <rPh sb="0" eb="2">
      <t>レイワ</t>
    </rPh>
    <rPh sb="4" eb="5">
      <t>ネン</t>
    </rPh>
    <rPh sb="8" eb="9">
      <t>ガツ</t>
    </rPh>
    <rPh sb="12" eb="13">
      <t>ニチ</t>
    </rPh>
    <phoneticPr fontId="4"/>
  </si>
  <si>
    <t>※この欄は、記入しないこと。</t>
    <rPh sb="3" eb="4">
      <t>ラン</t>
    </rPh>
    <rPh sb="6" eb="8">
      <t>キニュウ</t>
    </rPh>
    <phoneticPr fontId="4"/>
  </si>
  <si>
    <t>令和７年度</t>
    <rPh sb="0" eb="2">
      <t>レイワ</t>
    </rPh>
    <rPh sb="3" eb="5">
      <t>ネンド</t>
    </rPh>
    <phoneticPr fontId="4"/>
  </si>
  <si>
    <t>【記入例】</t>
    <phoneticPr fontId="4"/>
  </si>
  <si>
    <t>産休・育休、病休等で休職中の記入方法</t>
  </si>
  <si>
    <t xml:space="preserve"> ｱ) 正規職員の保育士</t>
    <rPh sb="4" eb="6">
      <t>セイキ</t>
    </rPh>
    <rPh sb="6" eb="8">
      <t>ショクイン</t>
    </rPh>
    <rPh sb="9" eb="12">
      <t>ホイクシ</t>
    </rPh>
    <phoneticPr fontId="4"/>
  </si>
  <si>
    <t>副園長・・・「その他」に計上</t>
  </si>
  <si>
    <t>地域子ども・子育て支援交付金や市町村単独補助金など、実施事業で人件費を賄っている職員</t>
    <phoneticPr fontId="4"/>
  </si>
  <si>
    <t>(No5の(3))･･･｢その他｣に計上</t>
    <phoneticPr fontId="4"/>
  </si>
  <si>
    <t>④</t>
    <phoneticPr fontId="4"/>
  </si>
  <si>
    <t>看護師・保健師・准看護師(再掲)保育士カウントに該当する場合は、下記の表に入力(ただし、1人に限る)</t>
    <rPh sb="13" eb="15">
      <t>サイケイ</t>
    </rPh>
    <rPh sb="16" eb="19">
      <t>ホイクシ</t>
    </rPh>
    <rPh sb="24" eb="26">
      <t>ガイトウ</t>
    </rPh>
    <rPh sb="28" eb="30">
      <t>バアイ</t>
    </rPh>
    <rPh sb="32" eb="34">
      <t>カキ</t>
    </rPh>
    <rPh sb="35" eb="36">
      <t>ヒョウ</t>
    </rPh>
    <rPh sb="37" eb="39">
      <t>ニュウリョク</t>
    </rPh>
    <phoneticPr fontId="4"/>
  </si>
  <si>
    <t>⑤</t>
    <phoneticPr fontId="4"/>
  </si>
  <si>
    <t>常勤換算の算出方法</t>
  </si>
  <si>
    <r>
      <t>基本分単価に含まれる職員構成（公定価格に関するFAQ_Ver.</t>
    </r>
    <r>
      <rPr>
        <sz val="9"/>
        <color rgb="FFFF0000"/>
        <rFont val="HGｺﾞｼｯｸM"/>
        <family val="3"/>
        <charset val="128"/>
      </rPr>
      <t>26</t>
    </r>
    <r>
      <rPr>
        <sz val="9"/>
        <rFont val="HGｺﾞｼｯｸM"/>
        <family val="3"/>
        <charset val="128"/>
      </rPr>
      <t>_№2）</t>
    </r>
    <rPh sb="2" eb="3">
      <t>ブン</t>
    </rPh>
    <phoneticPr fontId="7"/>
  </si>
  <si>
    <t>1歳児(注1)</t>
    <rPh sb="1" eb="2">
      <t>サイ</t>
    </rPh>
    <phoneticPr fontId="7"/>
  </si>
  <si>
    <t>１歳児の職員配置の改善</t>
    <rPh sb="1" eb="3">
      <t>サイジ</t>
    </rPh>
    <rPh sb="4" eb="6">
      <t>ショクイン</t>
    </rPh>
    <rPh sb="6" eb="8">
      <t>ハイチ</t>
    </rPh>
    <rPh sb="9" eb="11">
      <t>カイゼン</t>
    </rPh>
    <phoneticPr fontId="4"/>
  </si>
  <si>
    <r>
      <rPr>
        <b/>
        <sz val="9"/>
        <color rgb="FFFF0000"/>
        <rFont val="HGｺﾞｼｯｸM"/>
        <family val="3"/>
        <charset val="128"/>
      </rPr>
      <t>〇 1歳児の職員配置の改善を進めるため、公定価格上の加算配置として、新たに「1歳児配置改善加算」を設置する
〇 具体的には、人材確保や保育の質の向上の観点も踏まえ、職員環境改善を進めている施設・事業所において、1歳児の職員配置を5：1以上に改善した場合に、加算する（令和７年４月～）</t>
    </r>
    <r>
      <rPr>
        <sz val="9"/>
        <color rgb="FFFF0000"/>
        <rFont val="HGｺﾞｼｯｸM"/>
        <family val="3"/>
        <charset val="128"/>
      </rPr>
      <t xml:space="preserve">
【対象】以下の全てを満たす事業所</t>
    </r>
    <r>
      <rPr>
        <sz val="8"/>
        <color rgb="FFFF0000"/>
        <rFont val="HGｺﾞｼｯｸM"/>
        <family val="3"/>
        <charset val="128"/>
      </rPr>
      <t xml:space="preserve">(配置基準が既に5：1以上である小規模C・家庭的保育・居宅訪問型保育を除く)
</t>
    </r>
    <r>
      <rPr>
        <sz val="9"/>
        <color rgb="FFFF0000"/>
        <rFont val="HGｺﾞｼｯｸM"/>
        <family val="3"/>
        <charset val="128"/>
      </rPr>
      <t xml:space="preserve">
(1) 処遇改善等加算Ⅰ、Ⅱ、Ⅲの全てを取得している
(2) 業務においてICTの活用を進めている</t>
    </r>
    <r>
      <rPr>
        <sz val="8"/>
        <color rgb="FFFF0000"/>
        <rFont val="HGｺﾞｼｯｸM"/>
        <family val="3"/>
        <charset val="128"/>
      </rPr>
      <t>(①登降園、②計画・記録、④キャッシュレス決済のうち、①及びもう1機能以上の機器を導入し活用している)</t>
    </r>
    <r>
      <rPr>
        <sz val="9"/>
        <color rgb="FFFF0000"/>
        <rFont val="HGｺﾞｼｯｸM"/>
        <family val="3"/>
        <charset val="128"/>
      </rPr>
      <t xml:space="preserve">
(3) 施設・事業所の職員の平均経験年数が10年以上</t>
    </r>
    <rPh sb="3" eb="5">
      <t>サイジ</t>
    </rPh>
    <rPh sb="6" eb="10">
      <t>ショクインハイチ</t>
    </rPh>
    <rPh sb="11" eb="13">
      <t>カイゼン</t>
    </rPh>
    <rPh sb="14" eb="15">
      <t>スス</t>
    </rPh>
    <rPh sb="20" eb="24">
      <t>コウテイカカク</t>
    </rPh>
    <rPh sb="24" eb="25">
      <t>ジョウ</t>
    </rPh>
    <rPh sb="26" eb="30">
      <t>カサンハイチ</t>
    </rPh>
    <rPh sb="34" eb="35">
      <t>アラ</t>
    </rPh>
    <rPh sb="39" eb="47">
      <t>サイジハイチカイゼンカサン</t>
    </rPh>
    <rPh sb="49" eb="51">
      <t>セッチ</t>
    </rPh>
    <rPh sb="56" eb="59">
      <t>グタイテキ</t>
    </rPh>
    <rPh sb="62" eb="66">
      <t>ジンザイカクホ</t>
    </rPh>
    <rPh sb="67" eb="69">
      <t>ホイク</t>
    </rPh>
    <rPh sb="70" eb="71">
      <t>シツ</t>
    </rPh>
    <rPh sb="72" eb="74">
      <t>コウジョウ</t>
    </rPh>
    <rPh sb="75" eb="77">
      <t>カンテン</t>
    </rPh>
    <rPh sb="78" eb="79">
      <t>フ</t>
    </rPh>
    <rPh sb="82" eb="86">
      <t>ショクインカンキョウ</t>
    </rPh>
    <rPh sb="86" eb="88">
      <t>カイゼン</t>
    </rPh>
    <rPh sb="89" eb="90">
      <t>スス</t>
    </rPh>
    <rPh sb="94" eb="96">
      <t>シセツ</t>
    </rPh>
    <rPh sb="97" eb="100">
      <t>ジギョウショ</t>
    </rPh>
    <rPh sb="106" eb="108">
      <t>サイジ</t>
    </rPh>
    <rPh sb="109" eb="113">
      <t>ショクインハイチ</t>
    </rPh>
    <rPh sb="117" eb="119">
      <t>イジョウ</t>
    </rPh>
    <rPh sb="120" eb="122">
      <t>カイゼン</t>
    </rPh>
    <rPh sb="124" eb="126">
      <t>バアイ</t>
    </rPh>
    <rPh sb="128" eb="130">
      <t>カサン</t>
    </rPh>
    <rPh sb="133" eb="135">
      <t>レイワ</t>
    </rPh>
    <rPh sb="136" eb="137">
      <t>ネン</t>
    </rPh>
    <rPh sb="138" eb="139">
      <t>ガツ</t>
    </rPh>
    <rPh sb="144" eb="146">
      <t>タイショウ</t>
    </rPh>
    <rPh sb="147" eb="149">
      <t>イカ</t>
    </rPh>
    <rPh sb="150" eb="151">
      <t>スベ</t>
    </rPh>
    <rPh sb="153" eb="154">
      <t>ミ</t>
    </rPh>
    <rPh sb="156" eb="159">
      <t>ジギョウジョ</t>
    </rPh>
    <rPh sb="160" eb="164">
      <t>ハイチキジュン</t>
    </rPh>
    <rPh sb="165" eb="166">
      <t>スデ</t>
    </rPh>
    <rPh sb="170" eb="172">
      <t>イジョウ</t>
    </rPh>
    <rPh sb="175" eb="178">
      <t>ショウキボ</t>
    </rPh>
    <rPh sb="180" eb="183">
      <t>カテイテキ</t>
    </rPh>
    <rPh sb="183" eb="185">
      <t>ホイク</t>
    </rPh>
    <rPh sb="186" eb="191">
      <t>キョタクホウモンガタ</t>
    </rPh>
    <rPh sb="191" eb="193">
      <t>ホイク</t>
    </rPh>
    <rPh sb="194" eb="195">
      <t>ノゾ</t>
    </rPh>
    <rPh sb="203" eb="208">
      <t>ショグウカイゼントウ</t>
    </rPh>
    <rPh sb="208" eb="210">
      <t>カサン</t>
    </rPh>
    <rPh sb="216" eb="217">
      <t>スベ</t>
    </rPh>
    <rPh sb="219" eb="221">
      <t>シュトク</t>
    </rPh>
    <rPh sb="230" eb="232">
      <t>ギョウム</t>
    </rPh>
    <rPh sb="240" eb="242">
      <t>カツヨウ</t>
    </rPh>
    <rPh sb="243" eb="244">
      <t>スス</t>
    </rPh>
    <rPh sb="250" eb="252">
      <t>トウコウ</t>
    </rPh>
    <rPh sb="252" eb="253">
      <t>エン</t>
    </rPh>
    <rPh sb="255" eb="257">
      <t>ケイカク</t>
    </rPh>
    <rPh sb="258" eb="260">
      <t>キロク</t>
    </rPh>
    <rPh sb="269" eb="271">
      <t>ケッサイ</t>
    </rPh>
    <rPh sb="276" eb="277">
      <t>オヨ</t>
    </rPh>
    <rPh sb="281" eb="283">
      <t>キノウ</t>
    </rPh>
    <rPh sb="283" eb="285">
      <t>イジョウ</t>
    </rPh>
    <rPh sb="286" eb="288">
      <t>キキ</t>
    </rPh>
    <rPh sb="289" eb="291">
      <t>ドウニュウ</t>
    </rPh>
    <rPh sb="292" eb="294">
      <t>カツヨウ</t>
    </rPh>
    <rPh sb="304" eb="306">
      <t>シセツ</t>
    </rPh>
    <rPh sb="307" eb="310">
      <t>ジギョウショ</t>
    </rPh>
    <rPh sb="311" eb="313">
      <t>ショクイン</t>
    </rPh>
    <rPh sb="314" eb="316">
      <t>ヘイキン</t>
    </rPh>
    <rPh sb="316" eb="320">
      <t>ケイケンネンスウ</t>
    </rPh>
    <rPh sb="323" eb="324">
      <t>ネン</t>
    </rPh>
    <rPh sb="324" eb="326">
      <t>イジョウ</t>
    </rPh>
    <phoneticPr fontId="4"/>
  </si>
  <si>
    <t>2歳児</t>
    <rPh sb="1" eb="3">
      <t>サイジ</t>
    </rPh>
    <phoneticPr fontId="4"/>
  </si>
  <si>
    <t>　 現員</t>
    <rPh sb="2" eb="4">
      <t>ゲンイン</t>
    </rPh>
    <phoneticPr fontId="7"/>
  </si>
  <si>
    <t>保育標準時間認定を受ける子どもを受け入れる施設は</t>
    <phoneticPr fontId="7"/>
  </si>
  <si>
    <t>1人加配</t>
    <phoneticPr fontId="4"/>
  </si>
  <si>
    <r>
      <t>3歳児
(注</t>
    </r>
    <r>
      <rPr>
        <sz val="10"/>
        <color rgb="FFFF0000"/>
        <rFont val="HGｺﾞｼｯｸM"/>
        <family val="3"/>
        <charset val="128"/>
      </rPr>
      <t>2</t>
    </r>
    <r>
      <rPr>
        <sz val="10"/>
        <color theme="1"/>
        <rFont val="HGｺﾞｼｯｸM"/>
        <family val="3"/>
        <charset val="128"/>
      </rPr>
      <t>)</t>
    </r>
    <rPh sb="5" eb="6">
      <t>チュウ</t>
    </rPh>
    <phoneticPr fontId="7"/>
  </si>
  <si>
    <r>
      <rPr>
        <sz val="10"/>
        <color rgb="FF00B0F0"/>
        <rFont val="HGｺﾞｼｯｸM"/>
        <family val="3"/>
        <charset val="128"/>
      </rPr>
      <t>Y</t>
    </r>
    <r>
      <rPr>
        <sz val="10"/>
        <rFont val="HGｺﾞｼｯｸM"/>
        <family val="3"/>
        <charset val="128"/>
      </rPr>
      <t>：現員</t>
    </r>
    <rPh sb="2" eb="4">
      <t>ゲンイン</t>
    </rPh>
    <phoneticPr fontId="7"/>
  </si>
  <si>
    <t>（注1）1歳児配置改善加算</t>
    <rPh sb="1" eb="2">
      <t>チュウ</t>
    </rPh>
    <rPh sb="5" eb="7">
      <t>サイジ</t>
    </rPh>
    <rPh sb="7" eb="9">
      <t>ハイチ</t>
    </rPh>
    <rPh sb="9" eb="11">
      <t>カイゼン</t>
    </rPh>
    <rPh sb="11" eb="13">
      <t>カサン</t>
    </rPh>
    <phoneticPr fontId="7"/>
  </si>
  <si>
    <t>最低基準上の配置基準（1歳児6人につき1人配置）はXに、1歳児配置改善加算を受ける場合（1歳児5人につき1人配置）は、Yに計上すること。</t>
    <phoneticPr fontId="4"/>
  </si>
  <si>
    <r>
      <t>4歳
以上児
(注</t>
    </r>
    <r>
      <rPr>
        <sz val="10"/>
        <color rgb="FFFF0000"/>
        <rFont val="HGｺﾞｼｯｸM"/>
        <family val="3"/>
        <charset val="128"/>
      </rPr>
      <t>3</t>
    </r>
    <r>
      <rPr>
        <sz val="10"/>
        <color theme="1"/>
        <rFont val="HGｺﾞｼｯｸM"/>
        <family val="3"/>
        <charset val="128"/>
      </rPr>
      <t>)</t>
    </r>
    <rPh sb="8" eb="9">
      <t>チュウ</t>
    </rPh>
    <phoneticPr fontId="7"/>
  </si>
  <si>
    <r>
      <rPr>
        <sz val="10"/>
        <color rgb="FF00B0F0"/>
        <rFont val="HGｺﾞｼｯｸM"/>
        <family val="3"/>
        <charset val="128"/>
      </rPr>
      <t>Y</t>
    </r>
    <r>
      <rPr>
        <sz val="10"/>
        <color theme="1"/>
        <rFont val="HGｺﾞｼｯｸM"/>
        <family val="3"/>
        <charset val="128"/>
      </rPr>
      <t>：現員</t>
    </r>
    <rPh sb="2" eb="4">
      <t>ゲンイン</t>
    </rPh>
    <phoneticPr fontId="7"/>
  </si>
  <si>
    <r>
      <t>（注</t>
    </r>
    <r>
      <rPr>
        <sz val="9"/>
        <color rgb="FFFF0000"/>
        <rFont val="HGｺﾞｼｯｸM"/>
        <family val="3"/>
        <charset val="128"/>
      </rPr>
      <t>2</t>
    </r>
    <r>
      <rPr>
        <sz val="9"/>
        <color theme="1"/>
        <rFont val="HGｺﾞｼｯｸM"/>
        <family val="3"/>
        <charset val="128"/>
      </rPr>
      <t>）3歳児配置改善加算</t>
    </r>
    <rPh sb="1" eb="2">
      <t>チュウ</t>
    </rPh>
    <rPh sb="5" eb="7">
      <t>サイジ</t>
    </rPh>
    <rPh sb="7" eb="9">
      <t>ハイチ</t>
    </rPh>
    <rPh sb="9" eb="11">
      <t>カイゼン</t>
    </rPh>
    <rPh sb="11" eb="13">
      <t>カサン</t>
    </rPh>
    <phoneticPr fontId="7"/>
  </si>
  <si>
    <r>
      <t>最低基準上の配置基準（3歳児20人につき1人配置）はXに、3歳児配置改善加算を受ける場合（3歳児15人以上につき1人配置又は実人数が15人を下回る場合でも要件を満たし加算が適用される場合）は、</t>
    </r>
    <r>
      <rPr>
        <sz val="9"/>
        <color rgb="FF00B0F0"/>
        <rFont val="HGｺﾞｼｯｸM"/>
        <family val="3"/>
        <charset val="128"/>
      </rPr>
      <t>Y</t>
    </r>
    <r>
      <rPr>
        <sz val="9"/>
        <color theme="1"/>
        <rFont val="HGｺﾞｼｯｸM"/>
        <family val="3"/>
        <charset val="128"/>
      </rPr>
      <t>に計上すること。</t>
    </r>
    <phoneticPr fontId="4"/>
  </si>
  <si>
    <r>
      <t>（注</t>
    </r>
    <r>
      <rPr>
        <sz val="9"/>
        <color rgb="FFFF0000"/>
        <rFont val="HGｺﾞｼｯｸM"/>
        <family val="3"/>
        <charset val="128"/>
      </rPr>
      <t>3</t>
    </r>
    <r>
      <rPr>
        <sz val="9"/>
        <color theme="1"/>
        <rFont val="HGｺﾞｼｯｸM"/>
        <family val="3"/>
        <charset val="128"/>
      </rPr>
      <t>）4歳以上児配置改善加算</t>
    </r>
    <rPh sb="1" eb="2">
      <t>チュウ</t>
    </rPh>
    <rPh sb="5" eb="8">
      <t>サイイジョウ</t>
    </rPh>
    <rPh sb="8" eb="9">
      <t>ジ</t>
    </rPh>
    <rPh sb="9" eb="11">
      <t>ハイチ</t>
    </rPh>
    <rPh sb="11" eb="13">
      <t>カイゼン</t>
    </rPh>
    <rPh sb="13" eb="15">
      <t>カサン</t>
    </rPh>
    <phoneticPr fontId="7"/>
  </si>
  <si>
    <r>
      <t>最低基準上の配置基準（4歳以上児30人につき1人配置）はXに、4歳以上児配置改善加算を受ける場合（4歳以上児25人につき1人配置又は実人数が25人を下回る場合でも要件を満たし加算が適用される場合）は、</t>
    </r>
    <r>
      <rPr>
        <sz val="9"/>
        <color rgb="FF00B0F0"/>
        <rFont val="HGｺﾞｼｯｸM"/>
        <family val="3"/>
        <charset val="128"/>
      </rPr>
      <t>Y</t>
    </r>
    <r>
      <rPr>
        <sz val="9"/>
        <color theme="1"/>
        <rFont val="HGｺﾞｼｯｸM"/>
        <family val="3"/>
        <charset val="128"/>
      </rPr>
      <t>に計上すること。</t>
    </r>
    <phoneticPr fontId="4"/>
  </si>
  <si>
    <t>【参考】（印刷不要）</t>
  </si>
  <si>
    <t>産休・育休、病休等で休職中の記入方法</t>
    <phoneticPr fontId="4"/>
  </si>
  <si>
    <t>幼稚園教諭・
小学校教諭・養護教諭</t>
    <rPh sb="0" eb="3">
      <t>ヨウチエン</t>
    </rPh>
    <rPh sb="3" eb="5">
      <t>キョウユ</t>
    </rPh>
    <rPh sb="7" eb="10">
      <t>ショウガッコウ</t>
    </rPh>
    <rPh sb="10" eb="12">
      <t>キョウユ</t>
    </rPh>
    <rPh sb="13" eb="15">
      <t>ヨウゴ</t>
    </rPh>
    <rPh sb="15" eb="17">
      <t>キョウユ</t>
    </rPh>
    <phoneticPr fontId="4"/>
  </si>
  <si>
    <t>地域子ども・子育て支援交付金や市町村単独補助金など、実施事業で人件費を賄っている</t>
    <phoneticPr fontId="4"/>
  </si>
  <si>
    <t>職員(No5の(3))･･･｢その他｣に計上</t>
  </si>
  <si>
    <t>看護師・保健師・准看護師(再掲)保育士カウントに該当する場合は、下記の表に入力(ただし、1人に限る)</t>
    <rPh sb="13" eb="15">
      <t>サイケイ</t>
    </rPh>
    <rPh sb="16" eb="19">
      <t>ホイクシ</t>
    </rPh>
    <rPh sb="24" eb="26">
      <t>ガイトウ</t>
    </rPh>
    <rPh sb="28" eb="30">
      <t>バアイ</t>
    </rPh>
    <rPh sb="32" eb="34">
      <t>カキ</t>
    </rPh>
    <rPh sb="35" eb="36">
      <t>ヒョウ</t>
    </rPh>
    <rPh sb="37" eb="39">
      <t>ニュウリョク</t>
    </rPh>
    <rPh sb="45" eb="46">
      <t>ニン</t>
    </rPh>
    <rPh sb="47" eb="48">
      <t>カギ</t>
    </rPh>
    <phoneticPr fontId="4"/>
  </si>
  <si>
    <t>常勤換算の算出方法</t>
    <phoneticPr fontId="4"/>
  </si>
  <si>
    <t>常勤換算人数＝「(1)の表「保育士」及び「(再)保育士カウント」の1ｶ月の労働時間数（雇用契約による）の合計」÷「正規職員就業規則で定めた1ｶ月の所定労働時間数」（小数点以下の端数処理は行わない）」</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rPh sb="85" eb="87">
      <t>イカ</t>
    </rPh>
    <rPh sb="88" eb="90">
      <t>ハスウ</t>
    </rPh>
    <rPh sb="90" eb="92">
      <t>ショリ</t>
    </rPh>
    <rPh sb="93" eb="94">
      <t>オコナ</t>
    </rPh>
    <phoneticPr fontId="4"/>
  </si>
  <si>
    <t>※分園を設置している園は分園の職員を含む人数で計算し、②に手入力すること。
保育士及び保育士カウント職員(子育て支援員は除く)を基準配置保育士数(基本部分)の合計で除して計算。
(右計算式参照)</t>
    <rPh sb="1" eb="3">
      <t>ブンエン</t>
    </rPh>
    <rPh sb="4" eb="6">
      <t>セッチ</t>
    </rPh>
    <rPh sb="10" eb="11">
      <t>エン</t>
    </rPh>
    <rPh sb="12" eb="14">
      <t>ブンエン</t>
    </rPh>
    <rPh sb="15" eb="17">
      <t>ショクイン</t>
    </rPh>
    <rPh sb="18" eb="19">
      <t>フク</t>
    </rPh>
    <rPh sb="20" eb="22">
      <t>ニンズウ</t>
    </rPh>
    <rPh sb="23" eb="25">
      <t>ケイサン</t>
    </rPh>
    <rPh sb="29" eb="32">
      <t>テニュウリョク</t>
    </rPh>
    <rPh sb="38" eb="41">
      <t>ホイクシ</t>
    </rPh>
    <rPh sb="41" eb="42">
      <t>オヨ</t>
    </rPh>
    <rPh sb="43" eb="46">
      <t>ホイクシ</t>
    </rPh>
    <rPh sb="50" eb="52">
      <t>ショクイン</t>
    </rPh>
    <rPh sb="53" eb="55">
      <t>コソダ</t>
    </rPh>
    <rPh sb="56" eb="58">
      <t>シエン</t>
    </rPh>
    <rPh sb="58" eb="59">
      <t>イン</t>
    </rPh>
    <rPh sb="60" eb="61">
      <t>ノゾ</t>
    </rPh>
    <rPh sb="64" eb="66">
      <t>キジュン</t>
    </rPh>
    <rPh sb="66" eb="68">
      <t>ハイチ</t>
    </rPh>
    <rPh sb="68" eb="71">
      <t>ホイクシ</t>
    </rPh>
    <rPh sb="71" eb="72">
      <t>スウ</t>
    </rPh>
    <rPh sb="73" eb="75">
      <t>キホン</t>
    </rPh>
    <rPh sb="75" eb="77">
      <t>ブブン</t>
    </rPh>
    <rPh sb="79" eb="81">
      <t>ゴウケイ</t>
    </rPh>
    <rPh sb="82" eb="83">
      <t>ジョ</t>
    </rPh>
    <rPh sb="85" eb="87">
      <t>ケイサン</t>
    </rPh>
    <rPh sb="90" eb="91">
      <t>ミギ</t>
    </rPh>
    <rPh sb="91" eb="94">
      <t>ケイサンシキ</t>
    </rPh>
    <rPh sb="94" eb="96">
      <t>サンショウ</t>
    </rPh>
    <phoneticPr fontId="4"/>
  </si>
  <si>
    <t>小数点第2位
切り捨て</t>
    <phoneticPr fontId="7"/>
  </si>
  <si>
    <t xml:space="preserve">  人</t>
    <rPh sb="2" eb="3">
      <t>ニン</t>
    </rPh>
    <phoneticPr fontId="7"/>
  </si>
  <si>
    <t>小数点第1位
四捨五入</t>
    <phoneticPr fontId="7"/>
  </si>
  <si>
    <t>【記入例】</t>
    <rPh sb="1" eb="4">
      <t>キニュウレイ</t>
    </rPh>
    <phoneticPr fontId="4"/>
  </si>
  <si>
    <t>!!必須チェック項目!!</t>
    <rPh sb="2" eb="4">
      <t>ヒッス</t>
    </rPh>
    <rPh sb="8" eb="10">
      <t>コウモク</t>
    </rPh>
    <phoneticPr fontId="4"/>
  </si>
  <si>
    <t>１歳児配置改善加算（必須ﾁｪｯｸ）</t>
    <rPh sb="2" eb="3">
      <t>ジ</t>
    </rPh>
    <rPh sb="3" eb="5">
      <t>ハイチ</t>
    </rPh>
    <rPh sb="5" eb="7">
      <t>カイゼン</t>
    </rPh>
    <rPh sb="7" eb="9">
      <t>カサン</t>
    </rPh>
    <phoneticPr fontId="4"/>
  </si>
  <si>
    <t>なし・・・1歳児X</t>
  </si>
  <si>
    <t>あり・・・1歳児Y</t>
  </si>
  <si>
    <t>３歳児配置改善加算（必須ﾁｪｯｸ）</t>
    <rPh sb="3" eb="5">
      <t>ハイチ</t>
    </rPh>
    <rPh sb="5" eb="7">
      <t>カイゼン</t>
    </rPh>
    <rPh sb="7" eb="9">
      <t>カサン</t>
    </rPh>
    <phoneticPr fontId="4"/>
  </si>
  <si>
    <t>なし・・・3歳児X</t>
    <rPh sb="6" eb="8">
      <t>サイジ</t>
    </rPh>
    <phoneticPr fontId="4"/>
  </si>
  <si>
    <t>一時預かり事業</t>
    <rPh sb="0" eb="2">
      <t>イチジ</t>
    </rPh>
    <rPh sb="2" eb="3">
      <t>アズ</t>
    </rPh>
    <rPh sb="5" eb="7">
      <t>ジギョウ</t>
    </rPh>
    <phoneticPr fontId="4"/>
  </si>
  <si>
    <t>あり・・・3歳児Y</t>
    <rPh sb="6" eb="8">
      <t>サイジ</t>
    </rPh>
    <phoneticPr fontId="4"/>
  </si>
  <si>
    <t>病児保育事業</t>
    <rPh sb="0" eb="2">
      <t>ビョウジ</t>
    </rPh>
    <rPh sb="2" eb="4">
      <t>ホイク</t>
    </rPh>
    <rPh sb="4" eb="6">
      <t>ジギョウ</t>
    </rPh>
    <phoneticPr fontId="4"/>
  </si>
  <si>
    <t>(病児対応型)</t>
  </si>
  <si>
    <t>４歳以上児配置改善加算（必須ﾁｪｯｸ）</t>
    <rPh sb="2" eb="4">
      <t>イジョウ</t>
    </rPh>
    <rPh sb="5" eb="7">
      <t>ハイチ</t>
    </rPh>
    <rPh sb="7" eb="9">
      <t>カイゼン</t>
    </rPh>
    <rPh sb="9" eb="11">
      <t>カサン</t>
    </rPh>
    <phoneticPr fontId="4"/>
  </si>
  <si>
    <t>なし・・・4歳以上児X</t>
  </si>
  <si>
    <t>あり・・・4歳以上児Y</t>
  </si>
  <si>
    <t>(※No14～No17(別表１～別表４)の人数、氏名と整合性を持たせること。)</t>
    <phoneticPr fontId="4"/>
  </si>
  <si>
    <t>(削除厳禁)</t>
    <rPh sb="1" eb="3">
      <t>サクジョ</t>
    </rPh>
    <rPh sb="3" eb="5">
      <t>ゲンキン</t>
    </rPh>
    <phoneticPr fontId="4"/>
  </si>
  <si>
    <t>名護(24h)、石川(35h)</t>
    <phoneticPr fontId="4"/>
  </si>
  <si>
    <t>「保育所等における短時間勤務の保育士の取扱いについて」(R3.3.19 子発0319第1号)</t>
    <rPh sb="1" eb="4">
      <t>ホイクジョ</t>
    </rPh>
    <rPh sb="4" eb="5">
      <t>トウ</t>
    </rPh>
    <rPh sb="9" eb="12">
      <t>タンジカン</t>
    </rPh>
    <rPh sb="12" eb="14">
      <t>キンム</t>
    </rPh>
    <rPh sb="15" eb="18">
      <t>ホイクシ</t>
    </rPh>
    <rPh sb="19" eb="21">
      <t>トリアツカ</t>
    </rPh>
    <rPh sb="36" eb="37">
      <t>コ</t>
    </rPh>
    <rPh sb="37" eb="38">
      <t>ハツ</t>
    </rPh>
    <rPh sb="42" eb="43">
      <t>ダイ</t>
    </rPh>
    <rPh sb="44" eb="45">
      <t>ゴウ</t>
    </rPh>
    <phoneticPr fontId="7"/>
  </si>
  <si>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祖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phoneticPr fontId="4"/>
  </si>
  <si>
    <t>「児童数」欄の児童年齢は本年度初日の前日（3月31日）現在年齢。障害児数を（　）に再掲すること。</t>
    <phoneticPr fontId="4"/>
  </si>
  <si>
    <t>「保育士数」「担任保育士氏名（加配含む）」のA：常勤、B：短時間 ※正規・非正規を問わず</t>
    <phoneticPr fontId="4"/>
  </si>
  <si>
    <t>「常勤保育士」とは、以下に該当する者をいい、「短時間勤務の保育士」とは次のいずれにも該当しないものをいう。</t>
    <phoneticPr fontId="4"/>
  </si>
  <si>
    <t>①　当該保育所等の就業規則において定められている常勤の従業者が勤務すべき時間数（１か月に勤務すべき時間数が</t>
    <phoneticPr fontId="4"/>
  </si>
  <si>
    <t>120時間以上であるものに限る。）に達している者。</t>
    <rPh sb="5" eb="7">
      <t>イジョウ</t>
    </rPh>
    <rPh sb="13" eb="14">
      <t>カギ</t>
    </rPh>
    <rPh sb="18" eb="19">
      <t>タッ</t>
    </rPh>
    <rPh sb="23" eb="24">
      <t>モノ</t>
    </rPh>
    <phoneticPr fontId="4"/>
  </si>
  <si>
    <t>常勤保育士に代えて短時間勤務保育士を充てる場合の勤務時間数が、常勤保育士を充てる場合の勤務時間数を上回ること。</t>
    <phoneticPr fontId="4"/>
  </si>
  <si>
    <t>②　①以外の者であって、１日６時間以上かつ月20日以上勤務するもの。</t>
    <phoneticPr fontId="4"/>
  </si>
  <si>
    <t>保育所等におけるスポットワーク（いわゆるスキマバイト）により採用された保育士の取扱いについて（通知）</t>
    <rPh sb="0" eb="3">
      <t>ホイクショ</t>
    </rPh>
    <rPh sb="3" eb="4">
      <t>トウ</t>
    </rPh>
    <rPh sb="30" eb="32">
      <t>サイヨウ</t>
    </rPh>
    <rPh sb="35" eb="38">
      <t>ホイクシ</t>
    </rPh>
    <rPh sb="39" eb="41">
      <t>トリアツカ</t>
    </rPh>
    <rPh sb="47" eb="49">
      <t>ツウチ</t>
    </rPh>
    <phoneticPr fontId="7"/>
  </si>
  <si>
    <t>(ｴ)</t>
    <phoneticPr fontId="4"/>
  </si>
  <si>
    <t>子育て支援員等は、各クラスの担任保育士には含めないこと。</t>
    <phoneticPr fontId="4"/>
  </si>
  <si>
    <t>こ成保第131号　令和7年2月14日</t>
    <rPh sb="1" eb="2">
      <t>ナリ</t>
    </rPh>
    <rPh sb="2" eb="3">
      <t>ホ</t>
    </rPh>
    <rPh sb="3" eb="4">
      <t>ダイ</t>
    </rPh>
    <rPh sb="7" eb="8">
      <t>ゴウ</t>
    </rPh>
    <rPh sb="9" eb="11">
      <t>レイワ</t>
    </rPh>
    <rPh sb="12" eb="13">
      <t>ネン</t>
    </rPh>
    <rPh sb="14" eb="15">
      <t>ガツ</t>
    </rPh>
    <rPh sb="17" eb="18">
      <t>ニチ</t>
    </rPh>
    <phoneticPr fontId="7"/>
  </si>
  <si>
    <t>担任保育士氏名を記入するB欄の氏名の後に(　)書きで週平均労働時間を記入すること。</t>
    <phoneticPr fontId="4"/>
  </si>
  <si>
    <t>https://www.cfa.go.jp/assets/contents/node/basic_page/field_ref_resources/e4b817c9-5282-4ccc-b0d5-ce15d7b5018c/4bd444ad/20250225_policies_hoiku_134.pdf</t>
    <phoneticPr fontId="7"/>
  </si>
  <si>
    <t>定数上の保育士の取扱いに関しては、こどもを長時間にわたり保育できる常勤保育士であることが原則であり、望ましいこととされていることを踏まえると、スポットワーク（いわゆるスキマバイト）により採用された保育士を最低基準上の保育士定数の一部に充てることは望ましくない。</t>
    <phoneticPr fontId="4"/>
  </si>
  <si>
    <t>「保育所等におけるスポットワーク（いわゆるスキマバイト）により採用された保育士の取扱いについて（通知）」(R7.2.14こ成保発第131号)</t>
    <phoneticPr fontId="4"/>
  </si>
  <si>
    <t>※公定価格に関するFAQ　Ver.26  No.218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※公定価格に関するFAQ　Ver.26  No.219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※公定価格に関するFAQ　Ver.26  No.220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phoneticPr fontId="4"/>
  </si>
  <si>
    <t>なし・・・1歳児X</t>
    <phoneticPr fontId="4"/>
  </si>
  <si>
    <t>あり・・・1歳児Y</t>
    <phoneticPr fontId="4"/>
  </si>
  <si>
    <t>なし・・・4歳以上児X</t>
    <phoneticPr fontId="4"/>
  </si>
  <si>
    <t>あり・・・4歳以上児Y</t>
    <phoneticPr fontId="4"/>
  </si>
  <si>
    <t>(例)</t>
    <phoneticPr fontId="4"/>
  </si>
  <si>
    <t>子育て支援員等</t>
    <rPh sb="0" eb="2">
      <t>コソダ</t>
    </rPh>
    <rPh sb="3" eb="6">
      <t>シエンイン</t>
    </rPh>
    <rPh sb="6" eb="7">
      <t>ナド</t>
    </rPh>
    <phoneticPr fontId="4"/>
  </si>
  <si>
    <t>根拠法令（印刷不要）</t>
    <rPh sb="0" eb="2">
      <t>コンキョ</t>
    </rPh>
    <rPh sb="2" eb="4">
      <t>ホウレイ</t>
    </rPh>
    <rPh sb="5" eb="7">
      <t>インサツ</t>
    </rPh>
    <rPh sb="7" eb="9">
      <t>フヨウ</t>
    </rPh>
    <phoneticPr fontId="4"/>
  </si>
  <si>
    <t>夜間</t>
    <phoneticPr fontId="7"/>
  </si>
  <si>
    <t>保育</t>
    <phoneticPr fontId="7"/>
  </si>
  <si>
    <t>閉所</t>
    <rPh sb="0" eb="2">
      <t>ヘイショ</t>
    </rPh>
    <phoneticPr fontId="4"/>
  </si>
  <si>
    <t xml:space="preserve"> 土曜日閉園をしている場合、該当するものにチェックすること。</t>
    <rPh sb="1" eb="4">
      <t>ドヨウビ</t>
    </rPh>
    <rPh sb="4" eb="6">
      <t>ヘイエン</t>
    </rPh>
    <rPh sb="11" eb="13">
      <t>バアイ</t>
    </rPh>
    <rPh sb="14" eb="16">
      <t>ガイトウ</t>
    </rPh>
    <phoneticPr fontId="7"/>
  </si>
  <si>
    <t>⑤ 短時間職員及び有期雇用労働者に対しては、②に加え、「昇給の有無」、</t>
    <rPh sb="2" eb="5">
      <t>タンジカン</t>
    </rPh>
    <rPh sb="5" eb="7">
      <t>ショクイン</t>
    </rPh>
    <rPh sb="7" eb="8">
      <t>オヨ</t>
    </rPh>
    <rPh sb="9" eb="11">
      <t>ユウキ</t>
    </rPh>
    <rPh sb="11" eb="13">
      <t>コヨウ</t>
    </rPh>
    <rPh sb="13" eb="16">
      <t>ロウドウシャ</t>
    </rPh>
    <rPh sb="17" eb="18">
      <t>タイ</t>
    </rPh>
    <rPh sb="24" eb="25">
      <t>クワ</t>
    </rPh>
    <rPh sb="28" eb="30">
      <t>ショウキュウ</t>
    </rPh>
    <rPh sb="31" eb="33">
      <t>ウム</t>
    </rPh>
    <phoneticPr fontId="7"/>
  </si>
  <si>
    <t>(11) 小学校との連携</t>
    <rPh sb="5" eb="8">
      <t>ショウガッコウ</t>
    </rPh>
    <rPh sb="10" eb="12">
      <t>レンケイ</t>
    </rPh>
    <phoneticPr fontId="4"/>
  </si>
  <si>
    <r>
      <t>(2) 保健所への</t>
    </r>
    <r>
      <rPr>
        <b/>
        <sz val="10"/>
        <rFont val="HGｺﾞｼｯｸM"/>
        <family val="3"/>
        <charset val="128"/>
      </rPr>
      <t>給食施設栄養定期報告</t>
    </r>
    <r>
      <rPr>
        <sz val="10"/>
        <rFont val="HGｺﾞｼｯｸM"/>
        <family val="3"/>
        <charset val="128"/>
      </rPr>
      <t>を行っているか。</t>
    </r>
    <phoneticPr fontId="7"/>
  </si>
  <si>
    <t>〔</t>
    <phoneticPr fontId="4"/>
  </si>
  <si>
    <t>〕</t>
    <phoneticPr fontId="4"/>
  </si>
  <si>
    <r>
      <t xml:space="preserve"> ③ 栄養士</t>
    </r>
    <r>
      <rPr>
        <sz val="10"/>
        <color rgb="FFFF0000"/>
        <rFont val="HGｺﾞｼｯｸM"/>
        <family val="3"/>
        <charset val="128"/>
      </rPr>
      <t>又は管理栄養士</t>
    </r>
    <r>
      <rPr>
        <sz val="10"/>
        <rFont val="HGｺﾞｼｯｸM"/>
        <family val="3"/>
        <charset val="128"/>
      </rPr>
      <t>の指導を受けているか。</t>
    </r>
    <rPh sb="3" eb="6">
      <t>エイヨウシ</t>
    </rPh>
    <rPh sb="6" eb="7">
      <t>マタ</t>
    </rPh>
    <rPh sb="8" eb="13">
      <t>カンリエイヨウシ</t>
    </rPh>
    <rPh sb="14" eb="16">
      <t>シドウ</t>
    </rPh>
    <rPh sb="17" eb="18">
      <t>ウ</t>
    </rPh>
    <phoneticPr fontId="7"/>
  </si>
  <si>
    <r>
      <t xml:space="preserve"> ③ 栄養士</t>
    </r>
    <r>
      <rPr>
        <sz val="10"/>
        <color rgb="FFFF0000"/>
        <rFont val="HGｺﾞｼｯｸM"/>
        <family val="3"/>
        <charset val="128"/>
      </rPr>
      <t>又は管理栄養士</t>
    </r>
    <r>
      <rPr>
        <sz val="10"/>
        <rFont val="HGｺﾞｼｯｸM"/>
        <family val="3"/>
        <charset val="128"/>
      </rPr>
      <t>の指導を受けているか。</t>
    </r>
    <rPh sb="3" eb="6">
      <t>エイヨウシ</t>
    </rPh>
    <rPh sb="14" eb="16">
      <t>シドウ</t>
    </rPh>
    <rPh sb="17" eb="18">
      <t>ウ</t>
    </rPh>
    <phoneticPr fontId="7"/>
  </si>
  <si>
    <r>
      <t>(6) 調理従事者等（離乳食を調理する保育士を含む）の</t>
    </r>
    <r>
      <rPr>
        <b/>
        <sz val="10"/>
        <rFont val="HGｺﾞｼｯｸM"/>
        <family val="3"/>
        <charset val="128"/>
      </rPr>
      <t>検便</t>
    </r>
    <r>
      <rPr>
        <sz val="10"/>
        <rFont val="HGｺﾞｼｯｸM"/>
        <family val="3"/>
        <charset val="128"/>
      </rPr>
      <t>を実施</t>
    </r>
    <rPh sb="4" eb="6">
      <t>チョウリ</t>
    </rPh>
    <rPh sb="6" eb="9">
      <t>ジュウジシャ</t>
    </rPh>
    <rPh sb="9" eb="10">
      <t>トウ</t>
    </rPh>
    <phoneticPr fontId="7"/>
  </si>
  <si>
    <t xml:space="preserve"> ○ 前年度の状況（職員毎に検査実施日を記入　例：4/25）</t>
    <rPh sb="10" eb="12">
      <t>ショクイン</t>
    </rPh>
    <rPh sb="12" eb="13">
      <t>ゴト</t>
    </rPh>
    <rPh sb="14" eb="16">
      <t>ケンサ</t>
    </rPh>
    <rPh sb="16" eb="18">
      <t>ジッシ</t>
    </rPh>
    <rPh sb="18" eb="19">
      <t>ニチ</t>
    </rPh>
    <rPh sb="20" eb="22">
      <t>キニュウ</t>
    </rPh>
    <rPh sb="23" eb="24">
      <t>レイ</t>
    </rPh>
    <phoneticPr fontId="7"/>
  </si>
  <si>
    <t>園長</t>
    <rPh sb="0" eb="2">
      <t>エンチョウ</t>
    </rPh>
    <phoneticPr fontId="4"/>
  </si>
  <si>
    <t>副園長</t>
    <rPh sb="0" eb="3">
      <t>フクエンチョウ</t>
    </rPh>
    <phoneticPr fontId="4"/>
  </si>
  <si>
    <t>主任保育士</t>
    <rPh sb="0" eb="5">
      <t>シュニンホイクシ</t>
    </rPh>
    <phoneticPr fontId="4"/>
  </si>
  <si>
    <t>副主任保育士</t>
    <rPh sb="0" eb="3">
      <t>フクシュニン</t>
    </rPh>
    <rPh sb="3" eb="6">
      <t>ホイクシ</t>
    </rPh>
    <phoneticPr fontId="4"/>
  </si>
  <si>
    <t>保育士</t>
    <rPh sb="0" eb="3">
      <t>ホイクシ</t>
    </rPh>
    <phoneticPr fontId="4"/>
  </si>
  <si>
    <t>看護師</t>
    <rPh sb="0" eb="3">
      <t>カンゴシ</t>
    </rPh>
    <phoneticPr fontId="4"/>
  </si>
  <si>
    <t>准看護師</t>
    <rPh sb="0" eb="4">
      <t>ジュンカンゴシ</t>
    </rPh>
    <phoneticPr fontId="4"/>
  </si>
  <si>
    <t>幼稚園教諭</t>
    <rPh sb="0" eb="5">
      <t>ヨウチエンキョウユ</t>
    </rPh>
    <phoneticPr fontId="4"/>
  </si>
  <si>
    <t>小学校教諭</t>
    <rPh sb="0" eb="5">
      <t>ショウガッコウキョウユ</t>
    </rPh>
    <phoneticPr fontId="4"/>
  </si>
  <si>
    <t>養護教諭</t>
    <rPh sb="0" eb="2">
      <t>ヨウゴ</t>
    </rPh>
    <rPh sb="2" eb="4">
      <t>キョウユ</t>
    </rPh>
    <phoneticPr fontId="4"/>
  </si>
  <si>
    <t>子育て支援員</t>
    <rPh sb="0" eb="2">
      <t>コソダ</t>
    </rPh>
    <rPh sb="3" eb="6">
      <t>シエンイン</t>
    </rPh>
    <phoneticPr fontId="4"/>
  </si>
  <si>
    <t>保育補助</t>
    <rPh sb="0" eb="4">
      <t>ホイクホジョ</t>
    </rPh>
    <phoneticPr fontId="4"/>
  </si>
  <si>
    <t>管理栄養士</t>
    <rPh sb="0" eb="5">
      <t>カンリエイヨウシ</t>
    </rPh>
    <phoneticPr fontId="4"/>
  </si>
  <si>
    <t>栄養士</t>
    <rPh sb="0" eb="3">
      <t>エイヨウシ</t>
    </rPh>
    <phoneticPr fontId="4"/>
  </si>
  <si>
    <t>調理師</t>
    <rPh sb="0" eb="3">
      <t>チョウリシ</t>
    </rPh>
    <phoneticPr fontId="4"/>
  </si>
  <si>
    <t>調理員</t>
    <rPh sb="0" eb="3">
      <t>チョウリイン</t>
    </rPh>
    <phoneticPr fontId="4"/>
  </si>
  <si>
    <t>用務員</t>
    <rPh sb="0" eb="3">
      <t>ヨウムイン</t>
    </rPh>
    <phoneticPr fontId="4"/>
  </si>
  <si>
    <t>事務長</t>
    <rPh sb="0" eb="3">
      <t>ジムチョウ</t>
    </rPh>
    <phoneticPr fontId="4"/>
  </si>
  <si>
    <t>事務員</t>
    <rPh sb="0" eb="3">
      <t>ジムイン</t>
    </rPh>
    <phoneticPr fontId="4"/>
  </si>
  <si>
    <t>チェック項目(参考：印刷不用）</t>
    <rPh sb="4" eb="6">
      <t>コウモク</t>
    </rPh>
    <phoneticPr fontId="4"/>
  </si>
  <si>
    <r>
      <t>Ⅱ 重要管理事項　５その他　(2)施設設備の管理 
② 施設における</t>
    </r>
    <r>
      <rPr>
        <u/>
        <sz val="9"/>
        <color rgb="FFFF0000"/>
        <rFont val="HGｺﾞｼｯｸM"/>
        <family val="3"/>
        <charset val="128"/>
      </rPr>
      <t>ねずみ、昆虫等の発生状況を１月に１回以上巡回点検</t>
    </r>
    <r>
      <rPr>
        <sz val="9"/>
        <color rgb="FFFF0000"/>
        <rFont val="HGｺﾞｼｯｸM"/>
        <family val="3"/>
        <charset val="128"/>
      </rPr>
      <t>するとともに、</t>
    </r>
    <r>
      <rPr>
        <u/>
        <sz val="9"/>
        <color rgb="FFFF0000"/>
        <rFont val="HGｺﾞｼｯｸM"/>
        <family val="3"/>
        <charset val="128"/>
      </rPr>
      <t>ねずみ、昆虫の駆除を半年に１回以上（発生を確認した時にはその都度）実施し、その実施記録を１年間保管</t>
    </r>
    <r>
      <rPr>
        <sz val="9"/>
        <color rgb="FFFF0000"/>
        <rFont val="HGｺﾞｼｯｸM"/>
        <family val="3"/>
        <charset val="128"/>
      </rPr>
      <t>すること。また、施設及びその周囲は、維持管理を適切に行うことにより、常に良好な状態に保ち、ねずみや昆虫の繁殖場所の排除に努めること。
　なお、殺そ剤又は殺虫剤を使用する場合には、食品を汚染しないようその取扱いに十分注意すること。</t>
    </r>
    <phoneticPr fontId="4"/>
  </si>
  <si>
    <t>大量調理施設衛生管理マニュアル</t>
    <phoneticPr fontId="4"/>
  </si>
  <si>
    <t>ねずみ、昆虫の駆除を半年に１回以上(発生を確認した時にはその都度)実施し、その実施記録を１年間保管すること。</t>
    <phoneticPr fontId="4"/>
  </si>
  <si>
    <t>・HACCPの考え方を取り入れた衛生管理のための手引書（委託給食事業者）令和3年5月初版</t>
    <phoneticPr fontId="4"/>
  </si>
  <si>
    <t>/公益社団法人日本給食サービス協会・公益社団法人日本メディカル給食協会</t>
    <phoneticPr fontId="4"/>
  </si>
  <si>
    <t>・文部科学省告示第六十四号</t>
    <rPh sb="1" eb="6">
      <t>モンブカガクショウ</t>
    </rPh>
    <rPh sb="6" eb="8">
      <t>コクジ</t>
    </rPh>
    <rPh sb="8" eb="9">
      <t>ダイ</t>
    </rPh>
    <rPh sb="9" eb="12">
      <t>ロクジュウヨン</t>
    </rPh>
    <rPh sb="12" eb="13">
      <t>ゴウ</t>
    </rPh>
    <phoneticPr fontId="4"/>
  </si>
  <si>
    <r>
      <t>学校給食法（昭和二十九年法律第百六十号）第九条第一項に基づく、</t>
    </r>
    <r>
      <rPr>
        <b/>
        <sz val="9"/>
        <color rgb="FFFF0000"/>
        <rFont val="HGｺﾞｼｯｸM"/>
        <family val="3"/>
        <charset val="128"/>
      </rPr>
      <t>学校給食衛生管理基準</t>
    </r>
    <rPh sb="0" eb="5">
      <t>ガッコウキュウショクホウ</t>
    </rPh>
    <rPh sb="6" eb="8">
      <t>ショウワ</t>
    </rPh>
    <rPh sb="8" eb="10">
      <t>ニジュウ</t>
    </rPh>
    <rPh sb="10" eb="11">
      <t>キュウ</t>
    </rPh>
    <rPh sb="11" eb="12">
      <t>ネン</t>
    </rPh>
    <rPh sb="12" eb="14">
      <t>ホウリツ</t>
    </rPh>
    <rPh sb="14" eb="15">
      <t>ダイ</t>
    </rPh>
    <rPh sb="15" eb="16">
      <t>ヒャク</t>
    </rPh>
    <rPh sb="16" eb="18">
      <t>ロクジュウ</t>
    </rPh>
    <rPh sb="18" eb="19">
      <t>ゴウ</t>
    </rPh>
    <rPh sb="20" eb="21">
      <t>ダイ</t>
    </rPh>
    <rPh sb="21" eb="22">
      <t>キュウ</t>
    </rPh>
    <rPh sb="22" eb="23">
      <t>ジョウ</t>
    </rPh>
    <rPh sb="23" eb="24">
      <t>ダイ</t>
    </rPh>
    <rPh sb="24" eb="25">
      <t>イチ</t>
    </rPh>
    <rPh sb="25" eb="26">
      <t>コウ</t>
    </rPh>
    <rPh sb="27" eb="28">
      <t>モト</t>
    </rPh>
    <rPh sb="31" eb="33">
      <t>ガッコウ</t>
    </rPh>
    <rPh sb="33" eb="35">
      <t>キュウショク</t>
    </rPh>
    <rPh sb="35" eb="41">
      <t>エイセイカンリキジュン</t>
    </rPh>
    <phoneticPr fontId="4"/>
  </si>
  <si>
    <t>第３ 調理の過程等における衛生管理に係る衛生管理基準</t>
    <phoneticPr fontId="4"/>
  </si>
  <si>
    <t>（６）検食及び保存食等</t>
  </si>
  <si>
    <t>原材料及び調理済み食品(50ｇ程度)を-20℃以下で2週間以上冷凍保存すること。</t>
    <rPh sb="15" eb="17">
      <t>テイド</t>
    </rPh>
    <phoneticPr fontId="7"/>
  </si>
  <si>
    <r>
      <t>一　検食は、学校給食調理場及び共同調理場の受配校において、</t>
    </r>
    <r>
      <rPr>
        <u/>
        <sz val="9"/>
        <color rgb="FFFF0000"/>
        <rFont val="HGｺﾞｼｯｸM"/>
        <family val="3"/>
        <charset val="128"/>
      </rPr>
      <t>あらかじめ責任者を定めて</t>
    </r>
    <r>
      <rPr>
        <sz val="9"/>
        <color rgb="FFFF0000"/>
        <rFont val="HGｺﾞｼｯｸM"/>
        <family val="3"/>
        <charset val="128"/>
      </rPr>
      <t>児童生徒の摂食開始時間の</t>
    </r>
    <phoneticPr fontId="4"/>
  </si>
  <si>
    <r>
      <t>　</t>
    </r>
    <r>
      <rPr>
        <u/>
        <sz val="9"/>
        <color rgb="FFFF0000"/>
        <rFont val="HGｺﾞｼｯｸM"/>
        <family val="3"/>
        <charset val="128"/>
      </rPr>
      <t>３０分前までに行う</t>
    </r>
    <r>
      <rPr>
        <sz val="9"/>
        <color rgb="FFFF0000"/>
        <rFont val="HGｺﾞｼｯｸM"/>
        <family val="3"/>
        <charset val="128"/>
      </rPr>
      <t>こと。</t>
    </r>
    <phoneticPr fontId="4"/>
  </si>
  <si>
    <t>　また、異常があった場合には、給食を中止するとともに、共同調理場の受配校においては、速やかに共同調理場に連絡すること。</t>
    <phoneticPr fontId="4"/>
  </si>
  <si>
    <t>二　検食に当たっては、食品の中に人体に有害と思われる異物の混入がないか、調理過程において加熱及び冷却処理が適切に</t>
    <phoneticPr fontId="4"/>
  </si>
  <si>
    <t>　行われているか、食品の異味、異臭その他の異常がないか、一食分としてそれぞれの食品の量が適当か、味付け、香り、</t>
    <phoneticPr fontId="4"/>
  </si>
  <si>
    <t>色彩並びに形態等が適切か、及び、児童生徒の嗜好との関連はどのように配慮されているか確認すること。</t>
    <phoneticPr fontId="4"/>
  </si>
  <si>
    <r>
      <t>三　検食を行った時間、検食者の意見等</t>
    </r>
    <r>
      <rPr>
        <u/>
        <sz val="9"/>
        <color rgb="FFFF0000"/>
        <rFont val="HGｺﾞｼｯｸM"/>
        <family val="3"/>
        <charset val="128"/>
      </rPr>
      <t>検食の結果を記録</t>
    </r>
    <r>
      <rPr>
        <sz val="9"/>
        <color rgb="FFFF0000"/>
        <rFont val="HGｺﾞｼｯｸM"/>
        <family val="3"/>
        <charset val="128"/>
      </rPr>
      <t>すること。</t>
    </r>
    <phoneticPr fontId="4"/>
  </si>
  <si>
    <r>
      <t xml:space="preserve"> ① 保育の計画において､食育の推進（</t>
    </r>
    <r>
      <rPr>
        <b/>
        <sz val="10"/>
        <rFont val="HGｺﾞｼｯｸM"/>
        <family val="3"/>
        <charset val="128"/>
      </rPr>
      <t>食育の計画</t>
    </r>
    <r>
      <rPr>
        <sz val="10"/>
        <rFont val="HGｺﾞｼｯｸM"/>
        <family val="3"/>
        <charset val="128"/>
      </rPr>
      <t>）の取り組んでいるか。</t>
    </r>
    <phoneticPr fontId="7"/>
  </si>
  <si>
    <t>(2)　医務室等に必要な医療品等が備えられ、その管理を行って</t>
    <rPh sb="4" eb="7">
      <t>イムシツ</t>
    </rPh>
    <rPh sb="7" eb="8">
      <t>トウ</t>
    </rPh>
    <rPh sb="9" eb="11">
      <t>ヒツヨウ</t>
    </rPh>
    <rPh sb="12" eb="14">
      <t>イリョウ</t>
    </rPh>
    <rPh sb="14" eb="15">
      <t>ヒン</t>
    </rPh>
    <rPh sb="15" eb="16">
      <t>ナド</t>
    </rPh>
    <rPh sb="17" eb="18">
      <t>ソナ</t>
    </rPh>
    <rPh sb="24" eb="26">
      <t>カンリ</t>
    </rPh>
    <rPh sb="27" eb="28">
      <t>オコナ</t>
    </rPh>
    <phoneticPr fontId="7"/>
  </si>
  <si>
    <t>(17) 施設設備面における安全確保について</t>
    <phoneticPr fontId="7"/>
  </si>
  <si>
    <t>(20) 遊具、建物設備（保育室、廊下、便所、屋外遊戯場等）等の安全</t>
    <rPh sb="32" eb="34">
      <t>アンゼン</t>
    </rPh>
    <phoneticPr fontId="7"/>
  </si>
  <si>
    <t>(21) 児童の事故発生の状況（医療機関への受診を要した受傷など)</t>
    <rPh sb="8" eb="10">
      <t>ジコ</t>
    </rPh>
    <rPh sb="16" eb="18">
      <t>イリョウ</t>
    </rPh>
    <rPh sb="18" eb="20">
      <t>キカン</t>
    </rPh>
    <rPh sb="22" eb="24">
      <t>ジュシン</t>
    </rPh>
    <phoneticPr fontId="7"/>
  </si>
  <si>
    <t>(22) 職員の共通理解と所内体制について</t>
    <phoneticPr fontId="7"/>
  </si>
  <si>
    <t>曜日</t>
    <rPh sb="0" eb="2">
      <t>ヨウビ</t>
    </rPh>
    <phoneticPr fontId="4"/>
  </si>
  <si>
    <t>備　考</t>
    <rPh sb="0" eb="1">
      <t>ビ</t>
    </rPh>
    <rPh sb="2" eb="3">
      <t>コウ</t>
    </rPh>
    <phoneticPr fontId="4"/>
  </si>
  <si>
    <t>訓　練　内　容</t>
    <rPh sb="0" eb="1">
      <t>クン</t>
    </rPh>
    <rPh sb="2" eb="3">
      <t>ネリ</t>
    </rPh>
    <rPh sb="4" eb="5">
      <t>ナイ</t>
    </rPh>
    <rPh sb="6" eb="7">
      <t>カタチ</t>
    </rPh>
    <phoneticPr fontId="4"/>
  </si>
  <si>
    <t>－保育所運営No.３２－</t>
    <phoneticPr fontId="7"/>
  </si>
  <si>
    <t>－保育所運営No.３４－</t>
    <phoneticPr fontId="7"/>
  </si>
  <si>
    <t>BCP</t>
    <phoneticPr fontId="4"/>
  </si>
  <si>
    <t>業務継続計画(BCP)（令和7年度）</t>
    <rPh sb="0" eb="6">
      <t>ギョウムケイゾクケイカク</t>
    </rPh>
    <rPh sb="12" eb="14">
      <t>レイワ</t>
    </rPh>
    <rPh sb="15" eb="17">
      <t>ネンド</t>
    </rPh>
    <phoneticPr fontId="128"/>
  </si>
  <si>
    <t>・「いる」場合、利用定員の範囲内で受け入れているか。　</t>
    <rPh sb="8" eb="10">
      <t>リヨウ</t>
    </rPh>
    <rPh sb="10" eb="12">
      <t>テイイン</t>
    </rPh>
    <rPh sb="13" eb="16">
      <t>ハンイナイ</t>
    </rPh>
    <rPh sb="17" eb="18">
      <t>ウ</t>
    </rPh>
    <phoneticPr fontId="7"/>
  </si>
  <si>
    <r>
      <rPr>
        <b/>
        <sz val="9"/>
        <color rgb="FFFF0000"/>
        <rFont val="HGｺﾞｼｯｸM"/>
        <family val="3"/>
        <charset val="128"/>
      </rPr>
      <t>子ども・子育て支援法施行規則（令和7年1月30日内閣府令第7）号</t>
    </r>
    <r>
      <rPr>
        <sz val="9"/>
        <rFont val="HGｺﾞｼｯｸM"/>
        <family val="3"/>
        <charset val="128"/>
      </rPr>
      <t>　　　　　　　　　　　　　　　　　　　　　　　　　　　　　　　　　　　　　　　　　　　　　　　　　　　　　　　　　　　　　　　　　　　　　　　　　　　　　　　　　　　　　　　　　　　　　　　　　　　　　　　　　第32条　第30条の規定は、法第32条第1項の規定により法第27条第1項の確認の変更の申請があった場合及び法第32条第3項の規定により利用定員を変更しようとする場合における都道府県知事への届出について準用する。この場合において、同項の規定により利用定員を変更しようとする場合における都道府県知事への届出については、第30条第2号中「所在地並びに代表者の氏名、生年月日、住所及び職名」とあるのは、「所在地」と読み替えるものとする。</t>
    </r>
    <rPh sb="0" eb="1">
      <t>コ</t>
    </rPh>
    <rPh sb="4" eb="6">
      <t>コソダ</t>
    </rPh>
    <rPh sb="7" eb="10">
      <t>シエンホウ</t>
    </rPh>
    <rPh sb="10" eb="14">
      <t>セコウキソク</t>
    </rPh>
    <phoneticPr fontId="4"/>
  </si>
  <si>
    <r>
      <t>那覇市児童福祉施設の設備及び運営に関する基準等を定める条例(R6年3月22日）条例第9号　第4条の例によるとされる。「児童福祉施設の設備及び運営に関する基準」昭和23年12月29日)(厚生省令第63号)</t>
    </r>
    <r>
      <rPr>
        <u/>
        <sz val="11"/>
        <color rgb="FFFF0000"/>
        <rFont val="HGｺﾞｼｯｸM"/>
        <family val="3"/>
        <charset val="128"/>
      </rPr>
      <t>（以下「児童福祉施設の設備と運営基準」という</t>
    </r>
    <r>
      <rPr>
        <sz val="11"/>
        <color rgb="FFFF0000"/>
        <rFont val="HGｺﾞｼｯｸM"/>
        <family val="3"/>
        <charset val="128"/>
      </rPr>
      <t>）
　　　　　　　　　　　　　　　　　　</t>
    </r>
    <rPh sb="102" eb="104">
      <t>イカ</t>
    </rPh>
    <rPh sb="112" eb="114">
      <t>セツビ</t>
    </rPh>
    <rPh sb="115" eb="117">
      <t>ウンエイ</t>
    </rPh>
    <rPh sb="117" eb="119">
      <t>キジュン</t>
    </rPh>
    <phoneticPr fontId="7"/>
  </si>
  <si>
    <t>「児童福祉施設の設備と運営基準」第96条　　　　　　　　　　　　　　　　　　　　　　　　　　第94条の事情に鑑み、当分の間、一日につき八時間を超えて開所する保育所において、開所時間を通じて必要となる保育士の総数が、当該保育所に係る利用定員の総数に応じて置かなければならない保育士の数を超えるときは、第33条第二項に規定する保育士の数の算定については、都道府県知事（指定都市にあつては当該指定都市の市長とし、中核市にあつては当該中核市の市長とする。）が保育士と同等の知識及び経験を有すると認める者(那覇市は子育て支援員）を開所時間を通じて必要となる保育士の総数から利用定員の総数に応じて置かなければならない保育士の数を差し引いて得た数の範囲で、保育士とみなすことができる。</t>
    <rPh sb="248" eb="251">
      <t>ナハシ</t>
    </rPh>
    <rPh sb="252" eb="254">
      <t>コソダ</t>
    </rPh>
    <rPh sb="257" eb="258">
      <t>イン</t>
    </rPh>
    <phoneticPr fontId="4"/>
  </si>
  <si>
    <t>４　研修の実施体制等　　　　　　　　　　　　　　　　　　　　　　　　　　　　　　　　　　　　　　　(1)　体系的な研修計画の作成　　　　　　　　　　　　　　　　　　　　　　　　　　　　　　　　　　　　　　　　　　　　　　　保育所においては、当該保育所における保育の課題や各職員のキャリアパス等も見据えて、初任者から管理職員までの職位や職務内容等を踏まえた体系的な研修計画を作成しなければならない。</t>
    <phoneticPr fontId="4"/>
  </si>
  <si>
    <t xml:space="preserve">(1)　職場における研修職員が日々の保育実践を通じて、必要な知識及び技術の修得、維持及び向上を図るとともに、保育の課題等への共通理解や協働性を高め、保育所全体としての保育の質の向上を図っていくためには、日常的に職員同士が主体的に学び合う姿勢と環境が重要であり、職場内での研修の充実が図られなければならない。
</t>
    <phoneticPr fontId="4"/>
  </si>
  <si>
    <t>子どもの最善の利益を考慮し、人権に配慮した保育を行うためには、職員一人一人の倫理観、人間性並びに保育所職員としての職務及び責任の理解と自覚が基盤となる。各職員は、自己評価に基づく課題等を踏まえ、保育所内外の研修等を通じて、保育士・看護師・調理員・栄養士等、それぞれの職務内容に応じた専門性を高めるため、必要な知識及び技術の修得、維持及び向上に努めなければならない。</t>
    <phoneticPr fontId="4"/>
  </si>
  <si>
    <r>
      <t>「児童福祉施設の設備と運営基準」第12条　　　　　　　　　　児童福祉施設（児童厚生施設、児童家庭支援センター及び里親支援センターを除く。第4項を除き、以下この条において同じ。）の長は、入所した者に対し、入所時の健康診断、少なくとも</t>
    </r>
    <r>
      <rPr>
        <sz val="10"/>
        <color rgb="FFFF0000"/>
        <rFont val="HGｺﾞｼｯｸM"/>
        <family val="3"/>
        <charset val="128"/>
      </rPr>
      <t>1年に2回</t>
    </r>
    <r>
      <rPr>
        <sz val="10"/>
        <rFont val="HGｺﾞｼｯｸM"/>
        <family val="3"/>
        <charset val="128"/>
      </rPr>
      <t>の定期健康診断及び臨時の健康診断を、学校保健安全法（昭和三十三年法律第五十六号）に規定する健康診断に準じて行わなければならない。</t>
    </r>
    <phoneticPr fontId="4"/>
  </si>
  <si>
    <t>（推奨確認時間）0歳児5分に１回1歳児10分に1回が望ましい間隔です。</t>
    <rPh sb="1" eb="3">
      <t>スイショウ</t>
    </rPh>
    <rPh sb="3" eb="5">
      <t>カクニン</t>
    </rPh>
    <rPh sb="5" eb="7">
      <t>ジカン</t>
    </rPh>
    <rPh sb="9" eb="11">
      <t>サイジ</t>
    </rPh>
    <rPh sb="12" eb="13">
      <t>フン</t>
    </rPh>
    <rPh sb="15" eb="16">
      <t>カイ</t>
    </rPh>
    <rPh sb="17" eb="19">
      <t>サイジ</t>
    </rPh>
    <rPh sb="21" eb="22">
      <t>フン</t>
    </rPh>
    <rPh sb="24" eb="25">
      <t>カイ</t>
    </rPh>
    <rPh sb="26" eb="27">
      <t>ノゾ</t>
    </rPh>
    <rPh sb="30" eb="32">
      <t>カンカク</t>
    </rPh>
    <phoneticPr fontId="4"/>
  </si>
  <si>
    <t>「児童福祉施設の設備と運営基準」　　　　　　　　　　　　　　　　　　第6条</t>
    <rPh sb="1" eb="7">
      <t>ジドウフクシシセツ</t>
    </rPh>
    <rPh sb="34" eb="35">
      <t>ダイ</t>
    </rPh>
    <rPh sb="36" eb="37">
      <t>ジョウ</t>
    </rPh>
    <phoneticPr fontId="4"/>
  </si>
  <si>
    <t>検食</t>
    <rPh sb="0" eb="2">
      <t>ケンショク</t>
    </rPh>
    <phoneticPr fontId="4"/>
  </si>
  <si>
    <t>「児童福祉施設の設備と運営基準]第33条1項、2項</t>
    <rPh sb="16" eb="17">
      <t>ダイ</t>
    </rPh>
    <rPh sb="19" eb="20">
      <t>ジョウ</t>
    </rPh>
    <rPh sb="21" eb="22">
      <t>コウ</t>
    </rPh>
    <rPh sb="24" eb="25">
      <t>コウ</t>
    </rPh>
    <phoneticPr fontId="4"/>
  </si>
  <si>
    <t>児童福祉施設には、職員、財産、収支及び入所している者の処遇の状況を明らかにする帳簿を整備しておかなければならない</t>
    <phoneticPr fontId="4"/>
  </si>
  <si>
    <t>児童福祉施設の設備と運営基準　　　　第32条1号　　　　　　　　　　　　</t>
    <rPh sb="0" eb="2">
      <t>ジドウ</t>
    </rPh>
    <rPh sb="2" eb="6">
      <t>フクシシセツ</t>
    </rPh>
    <rPh sb="7" eb="9">
      <t>セツビ</t>
    </rPh>
    <rPh sb="10" eb="14">
      <t>ウンエイキジュン</t>
    </rPh>
    <rPh sb="18" eb="19">
      <t>ダイ</t>
    </rPh>
    <rPh sb="21" eb="22">
      <t>ジョウ</t>
    </rPh>
    <rPh sb="23" eb="24">
      <t>ゴウ</t>
    </rPh>
    <phoneticPr fontId="4"/>
  </si>
  <si>
    <t>「児童福祉施設の設備と運営基準」               　　　　　　 （設備の基準）第32条2号～3号</t>
    <rPh sb="39" eb="41">
      <t>セツビ</t>
    </rPh>
    <rPh sb="42" eb="44">
      <t>キジュン</t>
    </rPh>
    <rPh sb="45" eb="46">
      <t>ダイ</t>
    </rPh>
    <rPh sb="48" eb="49">
      <t>ジョウ</t>
    </rPh>
    <rPh sb="50" eb="51">
      <t>ゴウ</t>
    </rPh>
    <rPh sb="53" eb="54">
      <t>ゴウ</t>
    </rPh>
    <phoneticPr fontId="4"/>
  </si>
  <si>
    <t>「児童福祉施設の設備及び運営基準」附　則　(平成一〇年四月九日厚生省令第五一号)(施行期日)
１(経過措置)
２　改正後の第三十三条第二項に規定する保育士の数の算定については、当分の間、当該保育所に勤務する保健師、看護師又は准看護師(以下この項において「看護師等」という。)を、一人に限って、保育士とみなすことができる。ただし、乳児の数が四人未満である保育所については、子育てに関する知識と経験を有する看護師等を配置し、かつ、当該看護師等が保育を行うに当たって当該保育所の保育士による支援を受けることができる体制を確保しなければならない。</t>
    <rPh sb="1" eb="7">
      <t>ジドウフクシシセツ</t>
    </rPh>
    <rPh sb="8" eb="10">
      <t>セツビ</t>
    </rPh>
    <rPh sb="10" eb="11">
      <t>オヨ</t>
    </rPh>
    <rPh sb="12" eb="16">
      <t>ウンエイキジュン</t>
    </rPh>
    <phoneticPr fontId="4"/>
  </si>
  <si>
    <t>※公定価格に関するFAQ　Ver.26  No.218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※公定価格に関するFAQ　Ver.26  No.219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21）において、短時間勤務の保育士を充てる場合の取扱いを示しています。
※公定価格に関するFAQ　Ver.26  No.220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常勤換算値(小数点以下の端数処理を行わない)</t>
    <phoneticPr fontId="4"/>
  </si>
  <si>
    <r>
      <t>－保育所運営No.</t>
    </r>
    <r>
      <rPr>
        <b/>
        <sz val="11"/>
        <color rgb="FFFF0000"/>
        <rFont val="HGｺﾞｼｯｸM"/>
        <family val="3"/>
        <charset val="128"/>
      </rPr>
      <t>２６</t>
    </r>
    <r>
      <rPr>
        <b/>
        <sz val="11"/>
        <rFont val="HGｺﾞｼｯｸM"/>
        <family val="3"/>
        <charset val="128"/>
      </rPr>
      <t>－</t>
    </r>
    <phoneticPr fontId="7"/>
  </si>
  <si>
    <r>
      <t>－保育所運営No.</t>
    </r>
    <r>
      <rPr>
        <b/>
        <sz val="11"/>
        <color rgb="FFFF0000"/>
        <rFont val="HGｺﾞｼｯｸM"/>
        <family val="3"/>
        <charset val="128"/>
      </rPr>
      <t>２７</t>
    </r>
    <r>
      <rPr>
        <b/>
        <sz val="11"/>
        <rFont val="HGｺﾞｼｯｸM"/>
        <family val="3"/>
        <charset val="128"/>
      </rPr>
      <t>－</t>
    </r>
    <phoneticPr fontId="7"/>
  </si>
  <si>
    <r>
      <t>－保育所運営No.</t>
    </r>
    <r>
      <rPr>
        <b/>
        <sz val="11"/>
        <color rgb="FFFF0000"/>
        <rFont val="HGｺﾞｼｯｸM"/>
        <family val="3"/>
        <charset val="128"/>
      </rPr>
      <t>２８</t>
    </r>
    <r>
      <rPr>
        <b/>
        <sz val="11"/>
        <rFont val="HGｺﾞｼｯｸM"/>
        <family val="3"/>
        <charset val="128"/>
      </rPr>
      <t>－</t>
    </r>
    <phoneticPr fontId="7"/>
  </si>
  <si>
    <r>
      <t>－保育所運営No.</t>
    </r>
    <r>
      <rPr>
        <b/>
        <sz val="11"/>
        <color rgb="FFFF0000"/>
        <rFont val="HGｺﾞｼｯｸM"/>
        <family val="3"/>
        <charset val="128"/>
      </rPr>
      <t>３０</t>
    </r>
    <r>
      <rPr>
        <b/>
        <sz val="11"/>
        <rFont val="HGｺﾞｼｯｸM"/>
        <family val="3"/>
        <charset val="128"/>
      </rPr>
      <t>－</t>
    </r>
    <phoneticPr fontId="7"/>
  </si>
  <si>
    <r>
      <t>－保育所運営No.</t>
    </r>
    <r>
      <rPr>
        <b/>
        <sz val="11"/>
        <color rgb="FFFF0000"/>
        <rFont val="HGｺﾞｼｯｸM"/>
        <family val="3"/>
        <charset val="128"/>
      </rPr>
      <t>３１</t>
    </r>
    <r>
      <rPr>
        <b/>
        <sz val="11"/>
        <rFont val="HGｺﾞｼｯｸM"/>
        <family val="3"/>
        <charset val="128"/>
      </rPr>
      <t>－</t>
    </r>
    <phoneticPr fontId="7"/>
  </si>
  <si>
    <r>
      <t>－保育所運営No.</t>
    </r>
    <r>
      <rPr>
        <b/>
        <sz val="11"/>
        <color rgb="FFFF0000"/>
        <rFont val="HGｺﾞｼｯｸM"/>
        <family val="3"/>
        <charset val="128"/>
      </rPr>
      <t>３３</t>
    </r>
    <r>
      <rPr>
        <b/>
        <sz val="11"/>
        <rFont val="HGｺﾞｼｯｸM"/>
        <family val="3"/>
        <charset val="128"/>
      </rPr>
      <t>－</t>
    </r>
    <phoneticPr fontId="7"/>
  </si>
  <si>
    <t xml:space="preserve"> ② 園長を変更した場合、あらかじめ市に届出をしているか。</t>
    <rPh sb="3" eb="4">
      <t>ソノ</t>
    </rPh>
    <rPh sb="4" eb="5">
      <t>チョウ</t>
    </rPh>
    <rPh sb="6" eb="8">
      <t>ヘンコウ</t>
    </rPh>
    <rPh sb="10" eb="12">
      <t>バアイ</t>
    </rPh>
    <rPh sb="18" eb="19">
      <t>シ</t>
    </rPh>
    <rPh sb="20" eb="22">
      <t>トドケデ</t>
    </rPh>
    <phoneticPr fontId="7"/>
  </si>
  <si>
    <t xml:space="preserve"> ④ 市への認可事項変更届は提出しているか。</t>
    <rPh sb="3" eb="4">
      <t>シ</t>
    </rPh>
    <rPh sb="6" eb="8">
      <t>ニンカ</t>
    </rPh>
    <rPh sb="10" eb="12">
      <t>ヘンコウ</t>
    </rPh>
    <rPh sb="14" eb="16">
      <t>テイシュツ</t>
    </rPh>
    <phoneticPr fontId="4"/>
  </si>
  <si>
    <t>「児童福祉施設の設備及び運営基準」附　則　(平成一〇年四月九日厚生省令第五一号)(施行期日)
１(経過措置)
２　改正後の第三十三条第二項に規定する保育士の数の算定については、当分の間、当該保育所に勤務する保健師、看護師又は准看護師(以下この項において「看護師等」という。)を、一人に限って、保育士とみなすことができる。ただし、乳児の数が四人未満である保育所については、子育てに関する知識と経験を有する看護師等を配置し、かつ、当該看護師等が保育を行うに当たって当該保育所の保育士による支援を受けることができる体制を確保しなければならない。</t>
    <phoneticPr fontId="4"/>
  </si>
  <si>
    <t>イ</t>
    <phoneticPr fontId="4"/>
  </si>
  <si>
    <t>（保育所の職員配置に係る特例）
「児童福祉施設の設備と運営基準」第94条　　　　　　　　　保育の需要に応ずるに足りる保育所、認定こども園（子ども・子育て支援法（平成二十四年法律第六十五号）第二十七条第一項の確認を受けたものに限る。）又は家庭的保育事業等が不足していることに鑑み、当分の間、第三十三条第二項ただし書の規定を適用しないことができる。この場合において、同項本文の規定により必要な保育士が一人となる時は、当該保育士に加えて、都道府県知事（指定都市にあつては当該指定都市の市長とし、中核市にあつては当該中核市の市長とする。）が保育士と同等の知識及び経験を有すると認める者を置かなければならない。</t>
    <phoneticPr fontId="4"/>
  </si>
  <si>
    <t>（保育所の職員配置に係る特例）
「児童福祉施設の設備と運営基準」第94条　　　　　　　　　　保育の需要に応ずるに足りる保育所、認定こども園（子ども・子育て支援法（平成二十四年法律第六十五号）第二十七条第一項の確認を受けたものに限る。）又は家庭的保育事業等が不足していることに鑑み、当分の間、第三十三条第二項ただし書の規定を適用しないことができる。この場合において、同項本文の規定により必要な保育士が一人となる時は、当該保育士に加えて、都道府県知事（指定都市にあつては当該指定都市の市長とし、中核市にあつては当該中核市の市長とする。）が保育士と同等の知識及び経験を有すると認める者を置かなければならない。</t>
    <phoneticPr fontId="4"/>
  </si>
  <si>
    <t>市による利用調整に伴い受け入れている児童数</t>
    <rPh sb="0" eb="1">
      <t>シ</t>
    </rPh>
    <rPh sb="4" eb="6">
      <t>リヨウ</t>
    </rPh>
    <rPh sb="6" eb="8">
      <t>チョウセイ</t>
    </rPh>
    <rPh sb="9" eb="10">
      <t>トモナ</t>
    </rPh>
    <rPh sb="11" eb="12">
      <t>ウ</t>
    </rPh>
    <rPh sb="13" eb="14">
      <t>イ</t>
    </rPh>
    <rPh sb="18" eb="21">
      <t>ジドウスウ</t>
    </rPh>
    <phoneticPr fontId="4"/>
  </si>
  <si>
    <t>施設設置者の申請または届出（変更を含む）により市長が確認等を</t>
    <rPh sb="0" eb="2">
      <t>シセツ</t>
    </rPh>
    <rPh sb="2" eb="5">
      <t>セッチシャ</t>
    </rPh>
    <rPh sb="6" eb="8">
      <t>シンセイ</t>
    </rPh>
    <rPh sb="11" eb="13">
      <t>トドケデ</t>
    </rPh>
    <rPh sb="14" eb="16">
      <t>ヘンコウ</t>
    </rPh>
    <rPh sb="17" eb="18">
      <t>フク</t>
    </rPh>
    <rPh sb="23" eb="25">
      <t>シチョウ</t>
    </rPh>
    <rPh sb="26" eb="28">
      <t>カクニン</t>
    </rPh>
    <rPh sb="28" eb="29">
      <t>トウ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</si>
</sst>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411]ggge&quot;年&quot;m&quot;月&quot;d&quot;日&quot;;@"/>
    <numFmt numFmtId="187" formatCode="#,##0.0&quot;％&quot;"/>
    <numFmt numFmtId="188" formatCode="#,##0.00\ "/>
    <numFmt numFmtId="189" formatCode="&quot;人 × &quot;#,##0.00&quot; ＝&quot;"/>
    <numFmt numFmtId="190" formatCode="&quot;（ &quot;#,##0&quot; ）&quot;"/>
    <numFmt numFmtId="191" formatCode="#,###_ "/>
    <numFmt numFmtId="192" formatCode="#,##0.0"/>
    <numFmt numFmtId="193" formatCode="\(#,##0.0\)"/>
    <numFmt numFmtId="194" formatCode="&quot;（ &quot;#,###&quot; ）&quot;"/>
    <numFmt numFmtId="195" formatCode="#,##0&quot;歳児&quot;"/>
    <numFmt numFmtId="196" formatCode="m/d;@"/>
    <numFmt numFmtId="197" formatCode="\(#,##0\)"/>
    <numFmt numFmtId="198" formatCode="\(\ #,###\ \)"/>
    <numFmt numFmtId="199" formatCode="00"/>
    <numFmt numFmtId="200" formatCode="0.0"/>
    <numFmt numFmtId="201" formatCode="ge/m/d\(aaa\)"/>
    <numFmt numFmtId="202" formatCode="ge\.m\.d;\(aaa\)"/>
    <numFmt numFmtId="203" formatCode="#,##0\ "/>
    <numFmt numFmtId="204" formatCode="h:mm;@"/>
    <numFmt numFmtId="205" formatCode="#,##0&quot;人&quot;\ \ \ \ \ \ \ \ \ "/>
    <numFmt numFmtId="206" formatCode="&quot;計&quot;#,##0&quot;人&quot;"/>
    <numFmt numFmtId="207" formatCode="#,###\ \ "/>
    <numFmt numFmtId="208" formatCode="#,###.0"/>
    <numFmt numFmtId="209" formatCode="0_);[Red]\(0\)"/>
    <numFmt numFmtId="210" formatCode="0_ "/>
    <numFmt numFmtId="211" formatCode="#,##0_);[Red]\(#,##0\)"/>
    <numFmt numFmtId="212" formatCode="#,##0.0\ "/>
    <numFmt numFmtId="213" formatCode="\(0.0\)\_x000a_.0"/>
  </numFmts>
  <fonts count="148">
    <font>
      <sz val="11"/>
      <name val="ＭＳ Ｐゴシック"/>
      <family val="3"/>
      <charset val="128"/>
    </font>
    <font>
      <sz val="11"/>
      <color theme="1"/>
      <name val="ＭＳ Ｐゴシック"/>
      <family val="2"/>
      <charset val="128"/>
      <scheme val="minor"/>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0"/>
      <name val="ＭＳ Ｐ明朝"/>
      <family val="1"/>
      <charset val="128"/>
    </font>
    <font>
      <sz val="6"/>
      <name val="ＭＳ Ｐ明朝"/>
      <family val="1"/>
      <charset val="128"/>
    </font>
    <font>
      <sz val="9"/>
      <name val="ＭＳ Ｐ明朝"/>
      <family val="1"/>
      <charset val="128"/>
    </font>
    <font>
      <sz val="10"/>
      <name val="ＭＳ 明朝"/>
      <family val="1"/>
      <charset val="128"/>
    </font>
    <font>
      <sz val="9"/>
      <color rgb="FF000000"/>
      <name val="MS UI Gothic"/>
      <family val="3"/>
      <charset val="128"/>
    </font>
    <font>
      <sz val="9"/>
      <color indexed="81"/>
      <name val="ＭＳ Ｐゴシック"/>
      <family val="3"/>
      <charset val="128"/>
    </font>
    <font>
      <sz val="10"/>
      <color rgb="FFFF0000"/>
      <name val="ＭＳ Ｐ明朝"/>
      <family val="1"/>
      <charset val="128"/>
    </font>
    <font>
      <sz val="9"/>
      <color indexed="81"/>
      <name val="ＭＳ Ｐ明朝"/>
      <family val="1"/>
      <charset val="128"/>
    </font>
    <font>
      <sz val="8"/>
      <color indexed="81"/>
      <name val="ＭＳ Ｐ明朝"/>
      <family val="1"/>
      <charset val="128"/>
    </font>
    <font>
      <b/>
      <sz val="8"/>
      <color indexed="81"/>
      <name val="ＭＳ Ｐゴシック"/>
      <family val="3"/>
      <charset val="128"/>
    </font>
    <font>
      <sz val="8"/>
      <color indexed="81"/>
      <name val="ＭＳ Ｐゴシック"/>
      <family val="3"/>
      <charset val="128"/>
    </font>
    <font>
      <b/>
      <sz val="9"/>
      <color indexed="10"/>
      <name val="ＭＳ Ｐゴシック"/>
      <family val="3"/>
      <charset val="128"/>
    </font>
    <font>
      <b/>
      <sz val="9"/>
      <color indexed="81"/>
      <name val="MS P ゴシック"/>
      <family val="3"/>
      <charset val="128"/>
    </font>
    <font>
      <sz val="10"/>
      <name val="HGｺﾞｼｯｸM"/>
      <family val="3"/>
      <charset val="128"/>
    </font>
    <font>
      <sz val="9"/>
      <name val="HGｺﾞｼｯｸM"/>
      <family val="3"/>
      <charset val="128"/>
    </font>
    <font>
      <sz val="11"/>
      <name val="HGｺﾞｼｯｸM"/>
      <family val="3"/>
      <charset val="128"/>
    </font>
    <font>
      <sz val="10"/>
      <color theme="1"/>
      <name val="HGｺﾞｼｯｸM"/>
      <family val="3"/>
      <charset val="128"/>
    </font>
    <font>
      <sz val="10"/>
      <color rgb="FFFF0000"/>
      <name val="HGｺﾞｼｯｸM"/>
      <family val="3"/>
      <charset val="128"/>
    </font>
    <font>
      <sz val="8"/>
      <name val="HGｺﾞｼｯｸM"/>
      <family val="3"/>
      <charset val="128"/>
    </font>
    <font>
      <sz val="12"/>
      <name val="HGｺﾞｼｯｸM"/>
      <family val="3"/>
      <charset val="128"/>
    </font>
    <font>
      <b/>
      <sz val="10"/>
      <name val="HGｺﾞｼｯｸM"/>
      <family val="3"/>
      <charset val="128"/>
    </font>
    <font>
      <b/>
      <sz val="12"/>
      <name val="HGｺﾞｼｯｸM"/>
      <family val="3"/>
      <charset val="128"/>
    </font>
    <font>
      <sz val="9"/>
      <color rgb="FFFF0000"/>
      <name val="HGｺﾞｼｯｸM"/>
      <family val="3"/>
      <charset val="128"/>
    </font>
    <font>
      <strike/>
      <sz val="10"/>
      <name val="HGｺﾞｼｯｸM"/>
      <family val="3"/>
      <charset val="128"/>
    </font>
    <font>
      <strike/>
      <sz val="9"/>
      <name val="HGｺﾞｼｯｸM"/>
      <family val="3"/>
      <charset val="128"/>
    </font>
    <font>
      <b/>
      <sz val="11"/>
      <name val="HGｺﾞｼｯｸM"/>
      <family val="3"/>
      <charset val="128"/>
    </font>
    <font>
      <b/>
      <sz val="9.5"/>
      <name val="HGｺﾞｼｯｸM"/>
      <family val="3"/>
      <charset val="128"/>
    </font>
    <font>
      <sz val="9.5"/>
      <name val="HGｺﾞｼｯｸM"/>
      <family val="3"/>
      <charset val="128"/>
    </font>
    <font>
      <b/>
      <sz val="9"/>
      <name val="HGｺﾞｼｯｸM"/>
      <family val="3"/>
      <charset val="128"/>
    </font>
    <font>
      <sz val="12"/>
      <color theme="1"/>
      <name val="HGｺﾞｼｯｸM"/>
      <family val="3"/>
      <charset val="128"/>
    </font>
    <font>
      <sz val="9"/>
      <color theme="1"/>
      <name val="HGｺﾞｼｯｸM"/>
      <family val="3"/>
      <charset val="128"/>
    </font>
    <font>
      <sz val="11"/>
      <color rgb="FFFF0000"/>
      <name val="HGｺﾞｼｯｸM"/>
      <family val="3"/>
      <charset val="128"/>
    </font>
    <font>
      <b/>
      <sz val="11"/>
      <color theme="1"/>
      <name val="HGｺﾞｼｯｸM"/>
      <family val="3"/>
      <charset val="128"/>
    </font>
    <font>
      <b/>
      <sz val="10"/>
      <color theme="1"/>
      <name val="HGｺﾞｼｯｸM"/>
      <family val="3"/>
      <charset val="128"/>
    </font>
    <font>
      <strike/>
      <sz val="10"/>
      <color rgb="FFFF0000"/>
      <name val="HGｺﾞｼｯｸM"/>
      <family val="3"/>
      <charset val="128"/>
    </font>
    <font>
      <b/>
      <sz val="8"/>
      <name val="HGｺﾞｼｯｸM"/>
      <family val="3"/>
      <charset val="128"/>
    </font>
    <font>
      <u/>
      <sz val="9"/>
      <name val="HGｺﾞｼｯｸM"/>
      <family val="3"/>
      <charset val="128"/>
    </font>
    <font>
      <strike/>
      <sz val="12"/>
      <name val="HGｺﾞｼｯｸM"/>
      <family val="3"/>
      <charset val="128"/>
    </font>
    <font>
      <sz val="14"/>
      <color theme="1"/>
      <name val="HGｺﾞｼｯｸM"/>
      <family val="3"/>
      <charset val="128"/>
    </font>
    <font>
      <sz val="11"/>
      <color theme="1"/>
      <name val="HGｺﾞｼｯｸM"/>
      <family val="3"/>
      <charset val="128"/>
    </font>
    <font>
      <sz val="6"/>
      <color theme="1"/>
      <name val="HGｺﾞｼｯｸM"/>
      <family val="3"/>
      <charset val="128"/>
    </font>
    <font>
      <sz val="9.5"/>
      <color theme="1"/>
      <name val="HGｺﾞｼｯｸM"/>
      <family val="3"/>
      <charset val="128"/>
    </font>
    <font>
      <sz val="14"/>
      <name val="HGｺﾞｼｯｸM"/>
      <family val="3"/>
      <charset val="128"/>
    </font>
    <font>
      <sz val="10.5"/>
      <name val="HGｺﾞｼｯｸM"/>
      <family val="3"/>
      <charset val="128"/>
    </font>
    <font>
      <b/>
      <sz val="14"/>
      <name val="HGｺﾞｼｯｸM"/>
      <family val="3"/>
      <charset val="128"/>
    </font>
    <font>
      <strike/>
      <sz val="10"/>
      <color rgb="FFFF0000"/>
      <name val="ＭＳ Ｐゴシック"/>
      <family val="3"/>
      <charset val="128"/>
    </font>
    <font>
      <sz val="8"/>
      <color theme="1"/>
      <name val="HGｺﾞｼｯｸM"/>
      <family val="3"/>
      <charset val="128"/>
    </font>
    <font>
      <strike/>
      <sz val="9"/>
      <color theme="1"/>
      <name val="HGｺﾞｼｯｸM"/>
      <family val="3"/>
      <charset val="128"/>
    </font>
    <font>
      <sz val="10"/>
      <color theme="1"/>
      <name val="ＭＳ Ｐ明朝"/>
      <family val="1"/>
      <charset val="128"/>
    </font>
    <font>
      <sz val="7.5"/>
      <color theme="1"/>
      <name val="HGｺﾞｼｯｸM"/>
      <family val="3"/>
      <charset val="128"/>
    </font>
    <font>
      <b/>
      <i/>
      <sz val="10"/>
      <color theme="1"/>
      <name val="HGｺﾞｼｯｸM"/>
      <family val="3"/>
      <charset val="128"/>
    </font>
    <font>
      <b/>
      <u/>
      <sz val="11"/>
      <color theme="1"/>
      <name val="HGｺﾞｼｯｸM"/>
      <family val="3"/>
      <charset val="128"/>
    </font>
    <font>
      <b/>
      <sz val="10"/>
      <color rgb="FFFF0000"/>
      <name val="HGｺﾞｼｯｸM"/>
      <family val="3"/>
      <charset val="128"/>
    </font>
    <font>
      <sz val="9.5"/>
      <color rgb="FFFF0000"/>
      <name val="HGｺﾞｼｯｸM"/>
      <family val="3"/>
      <charset val="128"/>
    </font>
    <font>
      <sz val="9"/>
      <color indexed="81"/>
      <name val="ＭＳ ゴシック"/>
      <family val="3"/>
      <charset val="128"/>
    </font>
    <font>
      <b/>
      <sz val="9"/>
      <color rgb="FFFF0000"/>
      <name val="HGｺﾞｼｯｸM"/>
      <family val="3"/>
      <charset val="128"/>
    </font>
    <font>
      <sz val="9"/>
      <color indexed="81"/>
      <name val="MS P ゴシック"/>
      <family val="3"/>
      <charset val="128"/>
    </font>
    <font>
      <u/>
      <sz val="10"/>
      <color theme="1"/>
      <name val="HGｺﾞｼｯｸM"/>
      <family val="3"/>
      <charset val="128"/>
    </font>
    <font>
      <strike/>
      <sz val="10"/>
      <color theme="1"/>
      <name val="HGｺﾞｼｯｸM"/>
      <family val="3"/>
      <charset val="128"/>
    </font>
    <font>
      <b/>
      <sz val="12"/>
      <color theme="1"/>
      <name val="HGｺﾞｼｯｸM"/>
      <family val="3"/>
      <charset val="128"/>
    </font>
    <font>
      <b/>
      <sz val="9"/>
      <color theme="1"/>
      <name val="HGｺﾞｼｯｸM"/>
      <family val="3"/>
      <charset val="128"/>
    </font>
    <font>
      <strike/>
      <sz val="12"/>
      <color theme="1"/>
      <name val="HGｺﾞｼｯｸM"/>
      <family val="3"/>
      <charset val="128"/>
    </font>
    <font>
      <b/>
      <sz val="8"/>
      <color theme="1"/>
      <name val="HGｺﾞｼｯｸM"/>
      <family val="3"/>
      <charset val="128"/>
    </font>
    <font>
      <sz val="11"/>
      <color theme="1"/>
      <name val="ＭＳ Ｐゴシック"/>
      <family val="3"/>
      <charset val="128"/>
    </font>
    <font>
      <sz val="10"/>
      <name val="ＭＳ Ｐゴシック"/>
      <family val="3"/>
      <charset val="128"/>
    </font>
    <font>
      <sz val="9"/>
      <name val="ＭＳ Ｐゴシック"/>
      <family val="3"/>
      <charset val="128"/>
    </font>
    <font>
      <u/>
      <sz val="11"/>
      <color theme="10"/>
      <name val="ＭＳ Ｐゴシック"/>
      <family val="3"/>
      <charset val="128"/>
    </font>
    <font>
      <sz val="9"/>
      <color indexed="10"/>
      <name val="ＭＳ Ｐ明朝"/>
      <family val="1"/>
      <charset val="128"/>
    </font>
    <font>
      <sz val="10"/>
      <color theme="1"/>
      <name val="ＭＳ Ｐゴシック"/>
      <family val="3"/>
      <charset val="128"/>
    </font>
    <font>
      <sz val="14"/>
      <color theme="1"/>
      <name val="ＭＳ Ｐゴシック"/>
      <family val="3"/>
      <charset val="128"/>
    </font>
    <font>
      <b/>
      <sz val="14"/>
      <color theme="1"/>
      <name val="ＭＳ Ｐゴシック"/>
      <family val="3"/>
      <charset val="128"/>
    </font>
    <font>
      <sz val="9"/>
      <color theme="1"/>
      <name val="ＭＳ Ｐゴシック"/>
      <family val="3"/>
      <charset val="128"/>
    </font>
    <font>
      <u/>
      <sz val="9"/>
      <color theme="1"/>
      <name val="ＭＳ Ｐゴシック"/>
      <family val="3"/>
      <charset val="128"/>
    </font>
    <font>
      <b/>
      <sz val="9"/>
      <color theme="1"/>
      <name val="ＭＳ Ｐゴシック"/>
      <family val="3"/>
      <charset val="128"/>
    </font>
    <font>
      <u/>
      <sz val="11"/>
      <color rgb="FF0070C0"/>
      <name val="ＭＳ Ｐゴシック"/>
      <family val="3"/>
      <charset val="128"/>
    </font>
    <font>
      <i/>
      <sz val="9"/>
      <color theme="1"/>
      <name val="HGｺﾞｼｯｸM"/>
      <family val="3"/>
      <charset val="128"/>
    </font>
    <font>
      <b/>
      <sz val="11"/>
      <color rgb="FFFF0000"/>
      <name val="HGｺﾞｼｯｸM"/>
      <family val="3"/>
      <charset val="128"/>
    </font>
    <font>
      <sz val="10"/>
      <color rgb="FF0070C0"/>
      <name val="ＭＳ Ｐゴシック"/>
      <family val="3"/>
      <charset val="128"/>
    </font>
    <font>
      <u/>
      <sz val="9"/>
      <color rgb="FF0070C0"/>
      <name val="ＭＳ Ｐゴシック"/>
      <family val="3"/>
      <charset val="128"/>
    </font>
    <font>
      <b/>
      <u/>
      <sz val="9"/>
      <color rgb="FF0070C0"/>
      <name val="ＭＳ Ｐゴシック"/>
      <family val="3"/>
      <charset val="128"/>
    </font>
    <font>
      <b/>
      <sz val="11"/>
      <color rgb="FF00B0F0"/>
      <name val="HGｺﾞｼｯｸM"/>
      <family val="3"/>
      <charset val="128"/>
    </font>
    <font>
      <b/>
      <sz val="11"/>
      <color indexed="81"/>
      <name val="MS P ゴシック"/>
      <family val="3"/>
      <charset val="128"/>
    </font>
    <font>
      <u/>
      <sz val="10"/>
      <name val="HGｺﾞｼｯｸM"/>
      <family val="3"/>
      <charset val="128"/>
    </font>
    <font>
      <sz val="8"/>
      <name val="ＭＳ Ｐ明朝"/>
      <family val="1"/>
      <charset val="128"/>
    </font>
    <font>
      <b/>
      <u/>
      <sz val="9"/>
      <color theme="10"/>
      <name val="ＭＳ Ｐゴシック"/>
      <family val="3"/>
      <charset val="128"/>
    </font>
    <font>
      <b/>
      <sz val="9"/>
      <name val="ＭＳ Ｐゴシック"/>
      <family val="3"/>
      <charset val="128"/>
    </font>
    <font>
      <sz val="6"/>
      <name val="HGｺﾞｼｯｸM"/>
      <family val="3"/>
      <charset val="128"/>
    </font>
    <font>
      <b/>
      <u/>
      <sz val="9"/>
      <name val="HGｺﾞｼｯｸM"/>
      <family val="3"/>
      <charset val="128"/>
    </font>
    <font>
      <sz val="7"/>
      <name val="HGｺﾞｼｯｸM"/>
      <family val="3"/>
      <charset val="128"/>
    </font>
    <font>
      <b/>
      <i/>
      <sz val="10"/>
      <name val="HGｺﾞｼｯｸM"/>
      <family val="3"/>
      <charset val="128"/>
    </font>
    <font>
      <b/>
      <i/>
      <sz val="9"/>
      <name val="HGｺﾞｼｯｸM"/>
      <family val="3"/>
      <charset val="128"/>
    </font>
    <font>
      <b/>
      <u/>
      <sz val="11"/>
      <name val="HGｺﾞｼｯｸM"/>
      <family val="3"/>
      <charset val="128"/>
    </font>
    <font>
      <u/>
      <sz val="11"/>
      <name val="ＭＳ Ｐゴシック"/>
      <family val="3"/>
      <charset val="128"/>
    </font>
    <font>
      <b/>
      <strike/>
      <sz val="11"/>
      <name val="HGｺﾞｼｯｸM"/>
      <family val="3"/>
      <charset val="128"/>
    </font>
    <font>
      <strike/>
      <sz val="11"/>
      <name val="HGｺﾞｼｯｸM"/>
      <family val="3"/>
      <charset val="128"/>
    </font>
    <font>
      <sz val="5.5"/>
      <name val="HGｺﾞｼｯｸM"/>
      <family val="3"/>
      <charset val="128"/>
    </font>
    <font>
      <sz val="9"/>
      <color rgb="FFFF0000"/>
      <name val="ＭＳ Ｐゴシック"/>
      <family val="3"/>
      <charset val="128"/>
    </font>
    <font>
      <sz val="8"/>
      <color rgb="FFFF0000"/>
      <name val="HGｺﾞｼｯｸM"/>
      <family val="3"/>
      <charset val="128"/>
    </font>
    <font>
      <sz val="7"/>
      <color rgb="FFFF0000"/>
      <name val="HGｺﾞｼｯｸM"/>
      <family val="3"/>
      <charset val="128"/>
    </font>
    <font>
      <sz val="9"/>
      <color rgb="FFFF0000"/>
      <name val="HGPｺﾞｼｯｸM"/>
      <family val="3"/>
      <charset val="128"/>
    </font>
    <font>
      <u/>
      <sz val="9"/>
      <color rgb="FFFF0000"/>
      <name val="HGPｺﾞｼｯｸM"/>
      <family val="3"/>
      <charset val="128"/>
    </font>
    <font>
      <u/>
      <sz val="10"/>
      <color theme="10"/>
      <name val="ＭＳ Ｐゴシック"/>
      <family val="3"/>
      <charset val="128"/>
    </font>
    <font>
      <u/>
      <sz val="9"/>
      <color theme="10"/>
      <name val="ＭＳ Ｐゴシック"/>
      <family val="3"/>
      <charset val="128"/>
    </font>
    <font>
      <sz val="7.8"/>
      <color rgb="FFFF0000"/>
      <name val="HGｺﾞｼｯｸM"/>
      <family val="3"/>
      <charset val="128"/>
    </font>
    <font>
      <sz val="8.5"/>
      <name val="HGｺﾞｼｯｸM"/>
      <family val="3"/>
      <charset val="128"/>
    </font>
    <font>
      <u/>
      <sz val="9"/>
      <color rgb="FFFF0000"/>
      <name val="HGｺﾞｼｯｸM"/>
      <family val="3"/>
      <charset val="128"/>
    </font>
    <font>
      <u/>
      <sz val="11"/>
      <color rgb="FFFF0000"/>
      <name val="HGｺﾞｼｯｸM"/>
      <family val="3"/>
      <charset val="128"/>
    </font>
    <font>
      <b/>
      <sz val="11"/>
      <name val="ＭＳ Ｐ明朝"/>
      <family val="1"/>
      <charset val="128"/>
    </font>
    <font>
      <b/>
      <sz val="15"/>
      <name val="ＭＳ Ｐ明朝"/>
      <family val="1"/>
      <charset val="128"/>
    </font>
    <font>
      <sz val="11"/>
      <name val="ＭＳ Ｐ明朝"/>
      <family val="1"/>
      <charset val="128"/>
    </font>
    <font>
      <b/>
      <u/>
      <sz val="11"/>
      <name val="ＭＳ Ｐ明朝"/>
      <family val="1"/>
      <charset val="128"/>
    </font>
    <font>
      <b/>
      <u/>
      <sz val="11"/>
      <name val="ＭＳ Ｐゴシック"/>
      <family val="3"/>
      <charset val="128"/>
    </font>
    <font>
      <b/>
      <sz val="11.5"/>
      <name val="ＭＳ Ｐ明朝"/>
      <family val="1"/>
      <charset val="128"/>
    </font>
    <font>
      <sz val="11.5"/>
      <name val="ＭＳ Ｐ明朝"/>
      <family val="1"/>
      <charset val="128"/>
    </font>
    <font>
      <u/>
      <sz val="11.5"/>
      <name val="ＭＳ Ｐ明朝"/>
      <family val="1"/>
      <charset val="128"/>
    </font>
    <font>
      <sz val="11"/>
      <name val="ＭＳ ゴシック"/>
      <family val="3"/>
      <charset val="128"/>
    </font>
    <font>
      <u/>
      <sz val="11"/>
      <color rgb="FFFF0000"/>
      <name val="ＭＳ Ｐ明朝"/>
      <family val="1"/>
      <charset val="128"/>
    </font>
    <font>
      <b/>
      <u/>
      <sz val="11"/>
      <color rgb="FFFF0000"/>
      <name val="ＭＳ Ｐ明朝"/>
      <family val="1"/>
      <charset val="128"/>
    </font>
    <font>
      <b/>
      <sz val="11"/>
      <color rgb="FFFF0000"/>
      <name val="ＭＳ Ｐ明朝"/>
      <family val="1"/>
      <charset val="128"/>
    </font>
    <font>
      <sz val="11"/>
      <color rgb="FFFF0000"/>
      <name val="ＭＳ Ｐ明朝"/>
      <family val="1"/>
      <charset val="128"/>
    </font>
    <font>
      <sz val="12"/>
      <name val="ＭＳ ゴシック"/>
      <family val="3"/>
      <charset val="128"/>
    </font>
    <font>
      <sz val="11"/>
      <color rgb="FFFF0000"/>
      <name val="ＭＳ Ｐゴシック"/>
      <family val="3"/>
      <charset val="128"/>
      <scheme val="minor"/>
    </font>
    <font>
      <sz val="6"/>
      <name val="ＭＳ Ｐゴシック"/>
      <family val="2"/>
      <charset val="128"/>
      <scheme val="minor"/>
    </font>
    <font>
      <sz val="11"/>
      <color rgb="FFFF0000"/>
      <name val="ＭＳ Ｐゴシック"/>
      <family val="3"/>
      <charset val="128"/>
    </font>
    <font>
      <sz val="9"/>
      <color rgb="FFFF0000"/>
      <name val="ＭＳ Ｐ明朝"/>
      <family val="1"/>
      <charset val="128"/>
    </font>
    <font>
      <sz val="8"/>
      <color rgb="FFFF0000"/>
      <name val="ＭＳ Ｐ明朝"/>
      <family val="1"/>
      <charset val="128"/>
    </font>
    <font>
      <b/>
      <sz val="9"/>
      <color indexed="81"/>
      <name val="ＭＳ Ｐゴシック"/>
      <family val="3"/>
      <charset val="128"/>
    </font>
    <font>
      <b/>
      <sz val="8"/>
      <color rgb="FF1A1A1C"/>
      <name val="メイリオ"/>
      <family val="3"/>
      <charset val="128"/>
    </font>
    <font>
      <b/>
      <sz val="8"/>
      <color rgb="FFFF0000"/>
      <name val="メイリオ"/>
      <family val="3"/>
      <charset val="128"/>
    </font>
    <font>
      <b/>
      <sz val="20"/>
      <name val="HGｺﾞｼｯｸM"/>
      <family val="3"/>
      <charset val="128"/>
    </font>
    <font>
      <sz val="12"/>
      <color rgb="FFFF0000"/>
      <name val="HGｺﾞｼｯｸM"/>
      <family val="3"/>
      <charset val="128"/>
    </font>
    <font>
      <b/>
      <sz val="13"/>
      <name val="HGｺﾞｼｯｸM"/>
      <family val="3"/>
      <charset val="128"/>
    </font>
    <font>
      <sz val="13"/>
      <name val="HGｺﾞｼｯｸM"/>
      <family val="3"/>
      <charset val="128"/>
    </font>
    <font>
      <b/>
      <sz val="14"/>
      <color theme="1"/>
      <name val="HGｺﾞｼｯｸM"/>
      <family val="3"/>
      <charset val="128"/>
    </font>
    <font>
      <sz val="10"/>
      <color rgb="FF00B0F0"/>
      <name val="HGｺﾞｼｯｸM"/>
      <family val="3"/>
      <charset val="128"/>
    </font>
    <font>
      <sz val="9"/>
      <color rgb="FF00B0F0"/>
      <name val="HGｺﾞｼｯｸM"/>
      <family val="3"/>
      <charset val="128"/>
    </font>
    <font>
      <sz val="14"/>
      <color rgb="FFFF0000"/>
      <name val="HGｺﾞｼｯｸM"/>
      <family val="3"/>
      <charset val="128"/>
    </font>
    <font>
      <b/>
      <sz val="16"/>
      <color rgb="FFFF0000"/>
      <name val="HGｺﾞｼｯｸM"/>
      <family val="3"/>
      <charset val="128"/>
    </font>
    <font>
      <sz val="10"/>
      <color rgb="FF0070C0"/>
      <name val="HGｺﾞｼｯｸM"/>
      <family val="3"/>
      <charset val="128"/>
    </font>
    <font>
      <u/>
      <sz val="11"/>
      <color rgb="FFFF0000"/>
      <name val="ＭＳ Ｐゴシック"/>
      <family val="3"/>
      <charset val="128"/>
    </font>
    <font>
      <sz val="9"/>
      <name val="ＭＳ 明朝"/>
      <family val="1"/>
      <charset val="128"/>
    </font>
    <font>
      <sz val="9"/>
      <color rgb="FFFF0000"/>
      <name val="HGSｺﾞｼｯｸM"/>
      <family val="3"/>
      <charset val="128"/>
    </font>
  </fonts>
  <fills count="1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rgb="FFFFFFDD"/>
        <bgColor indexed="64"/>
      </patternFill>
    </fill>
    <fill>
      <patternFill patternType="solid">
        <fgColor rgb="FFFFFF99"/>
        <bgColor indexed="64"/>
      </patternFill>
    </fill>
    <fill>
      <patternFill patternType="solid">
        <fgColor rgb="FFFFFF00"/>
        <bgColor rgb="FF000000"/>
      </patternFill>
    </fill>
    <fill>
      <patternFill patternType="solid">
        <fgColor theme="0"/>
        <bgColor indexed="64"/>
      </patternFill>
    </fill>
    <fill>
      <patternFill patternType="solid">
        <fgColor rgb="FFFFFFFF"/>
        <bgColor indexed="64"/>
      </patternFill>
    </fill>
    <fill>
      <patternFill patternType="solid">
        <fgColor theme="8" tint="0.79998168889431442"/>
        <bgColor indexed="64"/>
      </patternFill>
    </fill>
    <fill>
      <patternFill patternType="solid">
        <fgColor rgb="FFFFFFFF"/>
        <bgColor rgb="FF000000"/>
      </patternFill>
    </fill>
    <fill>
      <patternFill patternType="solid">
        <fgColor rgb="FFFFFF00"/>
        <bgColor indexed="64"/>
      </patternFill>
    </fill>
    <fill>
      <patternFill patternType="solid">
        <fgColor theme="8" tint="-0.249977111117893"/>
        <bgColor indexed="64"/>
      </patternFill>
    </fill>
  </fills>
  <borders count="483">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double">
        <color indexed="64"/>
      </left>
      <right/>
      <top style="double">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thin">
        <color indexed="64"/>
      </left>
      <right/>
      <top style="medium">
        <color indexed="64"/>
      </top>
      <bottom style="thin">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style="thin">
        <color indexed="64"/>
      </left>
      <right style="thin">
        <color indexed="64"/>
      </right>
      <top style="double">
        <color indexed="64"/>
      </top>
      <bottom/>
      <diagonal/>
    </border>
    <border>
      <left/>
      <right style="double">
        <color indexed="64"/>
      </right>
      <top style="double">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hair">
        <color indexed="64"/>
      </right>
      <top/>
      <bottom style="double">
        <color indexed="64"/>
      </bottom>
      <diagonal/>
    </border>
    <border>
      <left style="thin">
        <color indexed="64"/>
      </left>
      <right style="thin">
        <color indexed="64"/>
      </right>
      <top/>
      <bottom style="double">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auto="1"/>
      </right>
      <top/>
      <bottom/>
      <diagonal/>
    </border>
    <border>
      <left style="dashed">
        <color auto="1"/>
      </left>
      <right style="thin">
        <color indexed="64"/>
      </right>
      <top/>
      <bottom/>
      <diagonal/>
    </border>
    <border>
      <left style="medium">
        <color indexed="64"/>
      </left>
      <right style="thin">
        <color indexed="64"/>
      </right>
      <top style="double">
        <color indexed="64"/>
      </top>
      <bottom/>
      <diagonal/>
    </border>
    <border>
      <left/>
      <right style="medium">
        <color indexed="64"/>
      </right>
      <top style="double">
        <color indexed="64"/>
      </top>
      <bottom style="hair">
        <color indexed="64"/>
      </bottom>
      <diagonal/>
    </border>
    <border>
      <left/>
      <right style="double">
        <color indexed="64"/>
      </right>
      <top style="hair">
        <color indexed="64"/>
      </top>
      <bottom/>
      <diagonal/>
    </border>
    <border>
      <left style="double">
        <color indexed="64"/>
      </left>
      <right style="thin">
        <color indexed="64"/>
      </right>
      <top style="double">
        <color indexed="64"/>
      </top>
      <bottom/>
      <diagonal/>
    </border>
    <border>
      <left style="thin">
        <color indexed="64"/>
      </left>
      <right/>
      <top style="thin">
        <color indexed="64"/>
      </top>
      <bottom style="hair">
        <color rgb="FFFF0000"/>
      </bottom>
      <diagonal/>
    </border>
    <border>
      <left/>
      <right/>
      <top style="thin">
        <color indexed="64"/>
      </top>
      <bottom style="hair">
        <color rgb="FFFF0000"/>
      </bottom>
      <diagonal/>
    </border>
    <border>
      <left/>
      <right style="thin">
        <color indexed="64"/>
      </right>
      <top style="thin">
        <color indexed="64"/>
      </top>
      <bottom style="hair">
        <color rgb="FFFF0000"/>
      </bottom>
      <diagonal/>
    </border>
    <border>
      <left style="thin">
        <color indexed="64"/>
      </left>
      <right/>
      <top style="hair">
        <color rgb="FFFF0000"/>
      </top>
      <bottom style="thin">
        <color indexed="64"/>
      </bottom>
      <diagonal/>
    </border>
    <border>
      <left/>
      <right/>
      <top style="hair">
        <color rgb="FFFF0000"/>
      </top>
      <bottom style="thin">
        <color indexed="64"/>
      </bottom>
      <diagonal/>
    </border>
    <border>
      <left/>
      <right style="thin">
        <color indexed="64"/>
      </right>
      <top style="hair">
        <color rgb="FFFF0000"/>
      </top>
      <bottom style="thin">
        <color indexed="64"/>
      </bottom>
      <diagonal/>
    </border>
    <border>
      <left style="thin">
        <color indexed="64"/>
      </left>
      <right/>
      <top style="hair">
        <color rgb="FFFF0000"/>
      </top>
      <bottom/>
      <diagonal/>
    </border>
    <border>
      <left/>
      <right/>
      <top style="hair">
        <color rgb="FFFF0000"/>
      </top>
      <bottom/>
      <diagonal/>
    </border>
    <border>
      <left/>
      <right style="thin">
        <color indexed="64"/>
      </right>
      <top style="hair">
        <color rgb="FFFF0000"/>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hair">
        <color theme="1"/>
      </top>
      <bottom style="hair">
        <color rgb="FFFF0000"/>
      </bottom>
      <diagonal/>
    </border>
    <border>
      <left/>
      <right/>
      <top style="hair">
        <color theme="1"/>
      </top>
      <bottom style="hair">
        <color rgb="FFFF0000"/>
      </bottom>
      <diagonal/>
    </border>
    <border>
      <left/>
      <right style="thin">
        <color indexed="64"/>
      </right>
      <top style="hair">
        <color theme="1"/>
      </top>
      <bottom style="hair">
        <color rgb="FFFF0000"/>
      </bottom>
      <diagonal/>
    </border>
    <border>
      <left/>
      <right/>
      <top/>
      <bottom style="thin">
        <color theme="1"/>
      </bottom>
      <diagonal/>
    </border>
    <border>
      <left/>
      <right/>
      <top style="thin">
        <color theme="1"/>
      </top>
      <bottom style="thin">
        <color theme="1"/>
      </bottom>
      <diagonal/>
    </border>
    <border>
      <left style="thin">
        <color indexed="64"/>
      </left>
      <right style="thin">
        <color indexed="64"/>
      </right>
      <top/>
      <bottom style="medium">
        <color theme="1"/>
      </bottom>
      <diagonal/>
    </border>
    <border>
      <left style="thin">
        <color theme="1"/>
      </left>
      <right style="thin">
        <color indexed="64"/>
      </right>
      <top/>
      <bottom style="medium">
        <color theme="1"/>
      </bottom>
      <diagonal/>
    </border>
    <border>
      <left style="thin">
        <color theme="1"/>
      </left>
      <right/>
      <top/>
      <bottom/>
      <diagonal/>
    </border>
    <border>
      <left style="thin">
        <color theme="1"/>
      </left>
      <right/>
      <top/>
      <bottom style="thin">
        <color indexed="64"/>
      </bottom>
      <diagonal/>
    </border>
    <border>
      <left style="thin">
        <color theme="1"/>
      </left>
      <right/>
      <top style="thin">
        <color indexed="64"/>
      </top>
      <bottom/>
      <diagonal/>
    </border>
    <border>
      <left style="thin">
        <color theme="1"/>
      </left>
      <right/>
      <top/>
      <bottom style="hair">
        <color indexed="64"/>
      </bottom>
      <diagonal/>
    </border>
    <border>
      <left style="thin">
        <color theme="1"/>
      </left>
      <right/>
      <top style="hair">
        <color indexed="64"/>
      </top>
      <bottom/>
      <diagonal/>
    </border>
    <border>
      <left/>
      <right/>
      <top style="double">
        <color theme="1"/>
      </top>
      <bottom/>
      <diagonal/>
    </border>
    <border>
      <left style="thin">
        <color theme="1"/>
      </left>
      <right/>
      <top style="double">
        <color theme="1"/>
      </top>
      <bottom/>
      <diagonal/>
    </border>
    <border>
      <left/>
      <right style="thin">
        <color indexed="64"/>
      </right>
      <top style="double">
        <color theme="1"/>
      </top>
      <bottom/>
      <diagonal/>
    </border>
    <border>
      <left style="thin">
        <color indexed="64"/>
      </left>
      <right/>
      <top style="double">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dashed">
        <color indexed="64"/>
      </right>
      <top/>
      <bottom style="thin">
        <color indexed="64"/>
      </bottom>
      <diagonal/>
    </border>
    <border>
      <left style="dashed">
        <color indexed="64"/>
      </left>
      <right/>
      <top/>
      <bottom style="thin">
        <color indexed="64"/>
      </bottom>
      <diagonal/>
    </border>
    <border>
      <left style="thin">
        <color indexed="64"/>
      </left>
      <right style="dashed">
        <color indexed="64"/>
      </right>
      <top style="hair">
        <color indexed="64"/>
      </top>
      <bottom style="hair">
        <color indexed="64"/>
      </bottom>
      <diagonal/>
    </border>
    <border>
      <left style="dashed">
        <color indexed="64"/>
      </left>
      <right/>
      <top style="hair">
        <color indexed="64"/>
      </top>
      <bottom style="hair">
        <color indexed="64"/>
      </bottom>
      <diagonal/>
    </border>
    <border>
      <left/>
      <right style="dashed">
        <color indexed="64"/>
      </right>
      <top style="hair">
        <color indexed="64"/>
      </top>
      <bottom style="hair">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thin">
        <color theme="1"/>
      </right>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ck">
        <color indexed="64"/>
      </right>
      <top/>
      <bottom/>
      <diagonal/>
    </border>
    <border>
      <left style="double">
        <color indexed="64"/>
      </left>
      <right/>
      <top style="thin">
        <color indexed="64"/>
      </top>
      <bottom style="dotted">
        <color indexed="64"/>
      </bottom>
      <diagonal/>
    </border>
    <border>
      <left/>
      <right/>
      <top style="thin">
        <color indexed="64"/>
      </top>
      <bottom style="dotted">
        <color indexed="64"/>
      </bottom>
      <diagonal/>
    </border>
    <border>
      <left style="double">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thin">
        <color indexed="64"/>
      </top>
      <bottom style="dotted">
        <color indexed="64"/>
      </bottom>
      <diagonal/>
    </border>
    <border>
      <left/>
      <right style="double">
        <color indexed="64"/>
      </right>
      <top style="dotted">
        <color indexed="64"/>
      </top>
      <bottom style="thin">
        <color indexed="64"/>
      </bottom>
      <diagonal/>
    </border>
    <border>
      <left/>
      <right style="medium">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theme="1"/>
      </right>
      <top/>
      <bottom style="thin">
        <color theme="1"/>
      </bottom>
      <diagonal/>
    </border>
    <border>
      <left/>
      <right style="thin">
        <color theme="1"/>
      </right>
      <top/>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right style="thick">
        <color indexed="64"/>
      </right>
      <top style="medium">
        <color indexed="64"/>
      </top>
      <bottom/>
      <diagonal/>
    </border>
    <border>
      <left style="thick">
        <color indexed="64"/>
      </left>
      <right/>
      <top style="medium">
        <color indexed="64"/>
      </top>
      <bottom/>
      <diagonal/>
    </border>
    <border>
      <left style="thick">
        <color indexed="64"/>
      </left>
      <right/>
      <top/>
      <bottom style="medium">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theme="1"/>
      </left>
      <right/>
      <top/>
      <bottom style="double">
        <color theme="1"/>
      </bottom>
      <diagonal/>
    </border>
    <border>
      <left/>
      <right/>
      <top/>
      <bottom style="double">
        <color theme="1"/>
      </bottom>
      <diagonal/>
    </border>
    <border>
      <left/>
      <right style="thin">
        <color indexed="64"/>
      </right>
      <top/>
      <bottom style="double">
        <color theme="1"/>
      </bottom>
      <diagonal/>
    </border>
    <border>
      <left style="thin">
        <color indexed="64"/>
      </left>
      <right/>
      <top/>
      <bottom style="double">
        <color theme="1"/>
      </bottom>
      <diagonal/>
    </border>
    <border>
      <left/>
      <right style="thin">
        <color theme="1"/>
      </right>
      <top/>
      <bottom style="double">
        <color theme="1"/>
      </bottom>
      <diagonal/>
    </border>
    <border>
      <left style="thick">
        <color indexed="64"/>
      </left>
      <right/>
      <top/>
      <bottom/>
      <diagonal/>
    </border>
    <border>
      <left style="thick">
        <color indexed="64"/>
      </left>
      <right style="thin">
        <color indexed="64"/>
      </right>
      <top/>
      <bottom style="thin">
        <color indexed="64"/>
      </bottom>
      <diagonal/>
    </border>
    <border>
      <left/>
      <right style="thin">
        <color theme="1"/>
      </right>
      <top style="double">
        <color theme="1"/>
      </top>
      <bottom/>
      <diagonal/>
    </border>
    <border>
      <left style="hair">
        <color indexed="64"/>
      </left>
      <right/>
      <top style="double">
        <color indexed="64"/>
      </top>
      <bottom style="hair">
        <color indexed="64"/>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hair">
        <color theme="1"/>
      </bottom>
      <diagonal/>
    </border>
    <border>
      <left/>
      <right/>
      <top style="thin">
        <color theme="1"/>
      </top>
      <bottom style="hair">
        <color theme="1"/>
      </bottom>
      <diagonal/>
    </border>
    <border>
      <left/>
      <right style="thin">
        <color theme="1"/>
      </right>
      <top style="thin">
        <color theme="1"/>
      </top>
      <bottom style="hair">
        <color theme="1"/>
      </bottom>
      <diagonal/>
    </border>
    <border>
      <left style="thin">
        <color theme="1"/>
      </left>
      <right/>
      <top style="hair">
        <color theme="1"/>
      </top>
      <bottom style="hair">
        <color theme="1"/>
      </bottom>
      <diagonal/>
    </border>
    <border>
      <left/>
      <right/>
      <top style="hair">
        <color theme="1"/>
      </top>
      <bottom style="hair">
        <color theme="1"/>
      </bottom>
      <diagonal/>
    </border>
    <border>
      <left/>
      <right style="thin">
        <color theme="1"/>
      </right>
      <top style="hair">
        <color theme="1"/>
      </top>
      <bottom style="hair">
        <color theme="1"/>
      </bottom>
      <diagonal/>
    </border>
    <border>
      <left style="hair">
        <color theme="1"/>
      </left>
      <right/>
      <top style="thin">
        <color theme="1"/>
      </top>
      <bottom style="hair">
        <color theme="1"/>
      </bottom>
      <diagonal/>
    </border>
    <border>
      <left style="hair">
        <color theme="1"/>
      </left>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thin">
        <color theme="1"/>
      </right>
      <top style="hair">
        <color theme="1"/>
      </top>
      <bottom style="hair">
        <color theme="1"/>
      </bottom>
      <diagonal/>
    </border>
    <border>
      <left style="thin">
        <color theme="1"/>
      </left>
      <right/>
      <top style="double">
        <color theme="1"/>
      </top>
      <bottom style="hair">
        <color theme="1"/>
      </bottom>
      <diagonal/>
    </border>
    <border>
      <left/>
      <right/>
      <top style="double">
        <color theme="1"/>
      </top>
      <bottom style="hair">
        <color theme="1"/>
      </bottom>
      <diagonal/>
    </border>
    <border>
      <left/>
      <right style="hair">
        <color theme="1"/>
      </right>
      <top style="double">
        <color theme="1"/>
      </top>
      <bottom style="hair">
        <color theme="1"/>
      </bottom>
      <diagonal/>
    </border>
    <border>
      <left/>
      <right style="hair">
        <color theme="1"/>
      </right>
      <top style="hair">
        <color theme="1"/>
      </top>
      <bottom style="hair">
        <color theme="1"/>
      </bottom>
      <diagonal/>
    </border>
    <border>
      <left style="hair">
        <color theme="1"/>
      </left>
      <right/>
      <top style="double">
        <color theme="1"/>
      </top>
      <bottom style="hair">
        <color theme="1"/>
      </bottom>
      <diagonal/>
    </border>
    <border>
      <left/>
      <right style="thin">
        <color theme="1"/>
      </right>
      <top style="double">
        <color theme="1"/>
      </top>
      <bottom style="hair">
        <color theme="1"/>
      </bottom>
      <diagonal/>
    </border>
    <border>
      <left style="thin">
        <color indexed="64"/>
      </left>
      <right style="thin">
        <color indexed="64"/>
      </right>
      <top style="double">
        <color theme="1"/>
      </top>
      <bottom style="hair">
        <color theme="1"/>
      </bottom>
      <diagonal/>
    </border>
    <border>
      <left style="thin">
        <color indexed="64"/>
      </left>
      <right style="thin">
        <color theme="1"/>
      </right>
      <top style="double">
        <color theme="1"/>
      </top>
      <bottom style="hair">
        <color theme="1"/>
      </bottom>
      <diagonal/>
    </border>
    <border>
      <left/>
      <right/>
      <top style="thin">
        <color rgb="FFFF0000"/>
      </top>
      <bottom style="thin">
        <color rgb="FFFF0000"/>
      </bottom>
      <diagonal/>
    </border>
    <border>
      <left style="thin">
        <color rgb="FFFF0000"/>
      </left>
      <right/>
      <top style="thin">
        <color indexed="64"/>
      </top>
      <bottom style="thin">
        <color indexed="64"/>
      </bottom>
      <diagonal/>
    </border>
    <border>
      <left/>
      <right style="thin">
        <color rgb="FFFF0000"/>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medium">
        <color indexed="64"/>
      </bottom>
      <diagonal/>
    </border>
    <border>
      <left/>
      <right style="thin">
        <color indexed="64"/>
      </right>
      <top style="dotted">
        <color indexed="64"/>
      </top>
      <bottom style="thin">
        <color indexed="64"/>
      </bottom>
      <diagonal/>
    </border>
    <border>
      <left/>
      <right style="thin">
        <color indexed="64"/>
      </right>
      <top style="double">
        <color indexed="64"/>
      </top>
      <bottom style="thin">
        <color indexed="64"/>
      </bottom>
      <diagonal/>
    </border>
    <border>
      <left style="thin">
        <color theme="1"/>
      </left>
      <right style="thin">
        <color indexed="64"/>
      </right>
      <top style="double">
        <color theme="1"/>
      </top>
      <bottom style="hair">
        <color theme="1"/>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rgb="FFFF0000"/>
      </left>
      <right style="thin">
        <color auto="1"/>
      </right>
      <top style="thin">
        <color auto="1"/>
      </top>
      <bottom style="thin">
        <color auto="1"/>
      </bottom>
      <diagonal/>
    </border>
    <border>
      <left style="thin">
        <color auto="1"/>
      </left>
      <right style="thin">
        <color auto="1"/>
      </right>
      <top style="thin">
        <color auto="1"/>
      </top>
      <bottom style="thin">
        <color rgb="FFFF0000"/>
      </bottom>
      <diagonal/>
    </border>
    <border>
      <left style="thin">
        <color auto="1"/>
      </left>
      <right style="thin">
        <color auto="1"/>
      </right>
      <top style="thin">
        <color rgb="FFFF0000"/>
      </top>
      <bottom style="thin">
        <color auto="1"/>
      </bottom>
      <diagonal/>
    </border>
    <border>
      <left style="thin">
        <color auto="1"/>
      </left>
      <right/>
      <top style="thin">
        <color auto="1"/>
      </top>
      <bottom style="thin">
        <color rgb="FFFF0000"/>
      </bottom>
      <diagonal/>
    </border>
    <border>
      <left/>
      <right style="thin">
        <color rgb="FFFF0000"/>
      </right>
      <top style="thin">
        <color auto="1"/>
      </top>
      <bottom style="thin">
        <color rgb="FFFF0000"/>
      </bottom>
      <diagonal/>
    </border>
    <border>
      <left style="thin">
        <color rgb="FFFF0000"/>
      </left>
      <right style="thin">
        <color auto="1"/>
      </right>
      <top style="thin">
        <color auto="1"/>
      </top>
      <bottom style="thin">
        <color rgb="FFFF0000"/>
      </bottom>
      <diagonal/>
    </border>
    <border>
      <left style="thin">
        <color auto="1"/>
      </left>
      <right/>
      <top style="thin">
        <color rgb="FFFF0000"/>
      </top>
      <bottom style="thin">
        <color auto="1"/>
      </bottom>
      <diagonal/>
    </border>
    <border>
      <left/>
      <right style="thin">
        <color rgb="FFFF0000"/>
      </right>
      <top style="thin">
        <color rgb="FFFF0000"/>
      </top>
      <bottom style="thin">
        <color auto="1"/>
      </bottom>
      <diagonal/>
    </border>
    <border>
      <left style="thin">
        <color rgb="FFFF0000"/>
      </left>
      <right style="thin">
        <color auto="1"/>
      </right>
      <top style="thin">
        <color rgb="FFFF0000"/>
      </top>
      <bottom style="thin">
        <color auto="1"/>
      </bottom>
      <diagonal/>
    </border>
    <border>
      <left style="hair">
        <color indexed="64"/>
      </left>
      <right style="thin">
        <color indexed="64"/>
      </right>
      <top style="double">
        <color indexed="64"/>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hair">
        <color indexed="64"/>
      </left>
      <right/>
      <top style="hair">
        <color indexed="64"/>
      </top>
      <bottom style="medium">
        <color indexed="64"/>
      </bottom>
      <diagonal/>
    </border>
    <border>
      <left style="medium">
        <color rgb="FFFF0000"/>
      </left>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hair">
        <color indexed="64"/>
      </right>
      <top style="thin">
        <color indexed="64"/>
      </top>
      <bottom style="thin">
        <color indexed="64"/>
      </bottom>
      <diagonal/>
    </border>
    <border>
      <left style="double">
        <color theme="1"/>
      </left>
      <right/>
      <top/>
      <bottom/>
      <diagonal/>
    </border>
    <border>
      <left/>
      <right style="thin">
        <color rgb="FF000000"/>
      </right>
      <top style="thin">
        <color indexed="64"/>
      </top>
      <bottom/>
      <diagonal/>
    </border>
    <border>
      <left/>
      <right style="thin">
        <color rgb="FF000000"/>
      </right>
      <top/>
      <bottom style="thin">
        <color indexed="64"/>
      </bottom>
      <diagonal/>
    </border>
    <border>
      <left/>
      <right style="thin">
        <color theme="1"/>
      </right>
      <top style="thin">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style="thin">
        <color rgb="FFFF0000"/>
      </left>
      <right/>
      <top/>
      <bottom style="thin">
        <color rgb="FFFF0000"/>
      </bottom>
      <diagonal/>
    </border>
    <border>
      <left/>
      <right/>
      <top/>
      <bottom style="thin">
        <color rgb="FFFF0000"/>
      </bottom>
      <diagonal/>
    </border>
    <border>
      <left style="thin">
        <color theme="1"/>
      </left>
      <right/>
      <top/>
      <bottom style="thin">
        <color rgb="FFFF0000"/>
      </bottom>
      <diagonal/>
    </border>
    <border>
      <left/>
      <right style="thin">
        <color rgb="FFFF0000"/>
      </right>
      <top/>
      <bottom style="thin">
        <color rgb="FFFF0000"/>
      </bottom>
      <diagonal/>
    </border>
    <border>
      <left/>
      <right style="medium">
        <color rgb="FFFF0000"/>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style="thin">
        <color theme="1"/>
      </left>
      <right/>
      <top style="hair">
        <color theme="1"/>
      </top>
      <bottom style="double">
        <color theme="1"/>
      </bottom>
      <diagonal/>
    </border>
    <border>
      <left/>
      <right/>
      <top style="hair">
        <color theme="1"/>
      </top>
      <bottom style="double">
        <color theme="1"/>
      </bottom>
      <diagonal/>
    </border>
    <border>
      <left/>
      <right style="thin">
        <color theme="1"/>
      </right>
      <top style="hair">
        <color theme="1"/>
      </top>
      <bottom style="double">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style="thin">
        <color theme="1"/>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top style="thin">
        <color theme="1"/>
      </top>
      <bottom style="hair">
        <color indexed="64"/>
      </bottom>
      <diagonal/>
    </border>
    <border>
      <left/>
      <right style="thin">
        <color indexed="64"/>
      </right>
      <top style="thin">
        <color theme="1"/>
      </top>
      <bottom style="hair">
        <color indexed="64"/>
      </bottom>
      <diagonal/>
    </border>
    <border>
      <left style="hair">
        <color indexed="64"/>
      </left>
      <right/>
      <top style="hair">
        <color indexed="64"/>
      </top>
      <bottom style="double">
        <color indexed="64"/>
      </bottom>
      <diagonal/>
    </border>
    <border>
      <left style="hair">
        <color theme="1"/>
      </left>
      <right/>
      <top style="hair">
        <color theme="1"/>
      </top>
      <bottom style="double">
        <color theme="1"/>
      </bottom>
      <diagonal/>
    </border>
    <border>
      <left/>
      <right style="double">
        <color theme="1"/>
      </right>
      <top/>
      <bottom/>
      <diagonal/>
    </border>
    <border>
      <left style="medium">
        <color auto="1"/>
      </left>
      <right/>
      <top style="medium">
        <color auto="1"/>
      </top>
      <bottom style="double">
        <color indexed="64"/>
      </bottom>
      <diagonal/>
    </border>
    <border>
      <left/>
      <right/>
      <top style="medium">
        <color auto="1"/>
      </top>
      <bottom style="double">
        <color indexed="64"/>
      </bottom>
      <diagonal/>
    </border>
    <border>
      <left/>
      <right style="medium">
        <color indexed="64"/>
      </right>
      <top style="medium">
        <color auto="1"/>
      </top>
      <bottom style="double">
        <color indexed="64"/>
      </bottom>
      <diagonal/>
    </border>
    <border>
      <left/>
      <right style="thin">
        <color indexed="64"/>
      </right>
      <top style="medium">
        <color auto="1"/>
      </top>
      <bottom style="double">
        <color indexed="64"/>
      </bottom>
      <diagonal/>
    </border>
    <border>
      <left style="thin">
        <color indexed="64"/>
      </left>
      <right/>
      <top style="medium">
        <color auto="1"/>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diagonal/>
    </border>
    <border>
      <left style="thin">
        <color indexed="64"/>
      </left>
      <right style="thin">
        <color indexed="64"/>
      </right>
      <top style="thick">
        <color indexed="64"/>
      </top>
      <bottom/>
      <diagonal/>
    </border>
    <border>
      <left/>
      <right style="thin">
        <color rgb="FFFF0000"/>
      </right>
      <top/>
      <bottom/>
      <diagonal/>
    </border>
    <border>
      <left style="thin">
        <color indexed="64"/>
      </left>
      <right/>
      <top style="thin">
        <color rgb="FFFF0000"/>
      </top>
      <bottom/>
      <diagonal/>
    </border>
    <border>
      <left/>
      <right style="thin">
        <color auto="1"/>
      </right>
      <top style="thin">
        <color rgb="FFFF0000"/>
      </top>
      <bottom/>
      <diagonal/>
    </border>
    <border>
      <left/>
      <right/>
      <top/>
      <bottom style="thick">
        <color theme="1"/>
      </bottom>
      <diagonal/>
    </border>
    <border>
      <left style="medium">
        <color indexed="64"/>
      </left>
      <right style="thick">
        <color theme="1"/>
      </right>
      <top/>
      <bottom/>
      <diagonal/>
    </border>
    <border>
      <left/>
      <right style="thin">
        <color indexed="64"/>
      </right>
      <top style="thick">
        <color theme="1"/>
      </top>
      <bottom/>
      <diagonal/>
    </border>
    <border>
      <left style="thin">
        <color indexed="64"/>
      </left>
      <right style="thin">
        <color indexed="64"/>
      </right>
      <top style="thick">
        <color theme="1"/>
      </top>
      <bottom/>
      <diagonal/>
    </border>
    <border>
      <left style="thin">
        <color indexed="64"/>
      </left>
      <right style="thin">
        <color theme="1"/>
      </right>
      <top style="thick">
        <color theme="1"/>
      </top>
      <bottom/>
      <diagonal/>
    </border>
    <border>
      <left style="thin">
        <color theme="1"/>
      </left>
      <right style="thin">
        <color indexed="64"/>
      </right>
      <top style="thick">
        <color theme="1"/>
      </top>
      <bottom/>
      <diagonal/>
    </border>
    <border>
      <left style="thin">
        <color indexed="64"/>
      </left>
      <right style="thick">
        <color theme="1"/>
      </right>
      <top/>
      <bottom/>
      <diagonal/>
    </border>
    <border>
      <left/>
      <right style="thin">
        <color indexed="64"/>
      </right>
      <top/>
      <bottom style="medium">
        <color theme="1"/>
      </bottom>
      <diagonal/>
    </border>
    <border>
      <left style="thin">
        <color indexed="64"/>
      </left>
      <right style="thin">
        <color theme="1"/>
      </right>
      <top/>
      <bottom style="medium">
        <color theme="1"/>
      </bottom>
      <diagonal/>
    </border>
    <border>
      <left style="thin">
        <color indexed="64"/>
      </left>
      <right style="thick">
        <color theme="1"/>
      </right>
      <top/>
      <bottom style="medium">
        <color theme="1"/>
      </bottom>
      <diagonal/>
    </border>
    <border>
      <left/>
      <right style="thin">
        <color indexed="64"/>
      </right>
      <top style="medium">
        <color theme="1"/>
      </top>
      <bottom/>
      <diagonal/>
    </border>
    <border>
      <left style="thin">
        <color indexed="64"/>
      </left>
      <right/>
      <top style="medium">
        <color theme="1"/>
      </top>
      <bottom/>
      <diagonal/>
    </border>
    <border>
      <left/>
      <right/>
      <top style="medium">
        <color theme="1"/>
      </top>
      <bottom/>
      <diagonal/>
    </border>
    <border>
      <left/>
      <right style="thin">
        <color theme="1"/>
      </right>
      <top style="medium">
        <color theme="1"/>
      </top>
      <bottom/>
      <diagonal/>
    </border>
    <border>
      <left style="thin">
        <color theme="1"/>
      </left>
      <right/>
      <top style="medium">
        <color theme="1"/>
      </top>
      <bottom/>
      <diagonal/>
    </border>
    <border>
      <left/>
      <right style="thick">
        <color theme="1"/>
      </right>
      <top/>
      <bottom/>
      <diagonal/>
    </border>
    <border>
      <left/>
      <right style="thin">
        <color indexed="64"/>
      </right>
      <top/>
      <bottom style="thin">
        <color rgb="FFFF0000"/>
      </bottom>
      <diagonal/>
    </border>
    <border>
      <left/>
      <right style="thick">
        <color theme="1"/>
      </right>
      <top/>
      <bottom style="thin">
        <color indexed="64"/>
      </bottom>
      <diagonal/>
    </border>
    <border>
      <left/>
      <right style="thick">
        <color theme="1"/>
      </right>
      <top style="thin">
        <color indexed="64"/>
      </top>
      <bottom/>
      <diagonal/>
    </border>
    <border>
      <left/>
      <right style="thick">
        <color theme="1"/>
      </right>
      <top style="double">
        <color theme="1"/>
      </top>
      <bottom/>
      <diagonal/>
    </border>
    <border>
      <left style="thin">
        <color indexed="64"/>
      </left>
      <right/>
      <top/>
      <bottom style="thick">
        <color theme="1"/>
      </bottom>
      <diagonal/>
    </border>
    <border>
      <left/>
      <right style="thin">
        <color indexed="64"/>
      </right>
      <top/>
      <bottom style="thick">
        <color theme="1"/>
      </bottom>
      <diagonal/>
    </border>
    <border>
      <left/>
      <right style="thick">
        <color theme="1"/>
      </right>
      <top/>
      <bottom style="thick">
        <color theme="1"/>
      </bottom>
      <diagonal/>
    </border>
    <border>
      <left/>
      <right/>
      <top style="thick">
        <color theme="1"/>
      </top>
      <bottom/>
      <diagonal/>
    </border>
    <border>
      <left/>
      <right style="hair">
        <color indexed="64"/>
      </right>
      <top style="double">
        <color theme="1"/>
      </top>
      <bottom/>
      <diagonal/>
    </border>
    <border>
      <left/>
      <right/>
      <top/>
      <bottom style="medium">
        <color theme="1"/>
      </bottom>
      <diagonal/>
    </border>
    <border>
      <left/>
      <right style="medium">
        <color indexed="64"/>
      </right>
      <top/>
      <bottom style="medium">
        <color theme="1"/>
      </bottom>
      <diagonal/>
    </border>
    <border>
      <left style="hair">
        <color theme="1"/>
      </left>
      <right/>
      <top style="double">
        <color indexed="64"/>
      </top>
      <bottom/>
      <diagonal/>
    </border>
    <border>
      <left/>
      <right style="hair">
        <color theme="1"/>
      </right>
      <top style="double">
        <color indexed="64"/>
      </top>
      <bottom/>
      <diagonal/>
    </border>
    <border>
      <left style="hair">
        <color theme="1"/>
      </left>
      <right style="hair">
        <color indexed="64"/>
      </right>
      <top style="double">
        <color indexed="64"/>
      </top>
      <bottom/>
      <diagonal/>
    </border>
    <border>
      <left style="hair">
        <color theme="1"/>
      </left>
      <right style="hair">
        <color indexed="64"/>
      </right>
      <top/>
      <bottom/>
      <diagonal/>
    </border>
    <border>
      <left style="hair">
        <color indexed="64"/>
      </left>
      <right style="hair">
        <color theme="1"/>
      </right>
      <top/>
      <bottom/>
      <diagonal/>
    </border>
    <border>
      <left style="hair">
        <color theme="1"/>
      </left>
      <right style="hair">
        <color indexed="64"/>
      </right>
      <top/>
      <bottom style="double">
        <color indexed="64"/>
      </bottom>
      <diagonal/>
    </border>
    <border>
      <left style="hair">
        <color indexed="64"/>
      </left>
      <right style="hair">
        <color theme="1"/>
      </right>
      <top/>
      <bottom style="double">
        <color indexed="64"/>
      </bottom>
      <diagonal/>
    </border>
    <border>
      <left style="medium">
        <color indexed="64"/>
      </left>
      <right/>
      <top/>
      <bottom style="medium">
        <color theme="1"/>
      </bottom>
      <diagonal/>
    </border>
    <border>
      <left style="double">
        <color indexed="64"/>
      </left>
      <right/>
      <top/>
      <bottom style="medium">
        <color theme="1"/>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theme="1"/>
      </left>
      <right style="thin">
        <color indexed="64"/>
      </right>
      <top style="thin">
        <color theme="1"/>
      </top>
      <bottom style="hair">
        <color theme="1"/>
      </bottom>
      <diagonal/>
    </border>
    <border>
      <left style="thin">
        <color indexed="64"/>
      </left>
      <right style="thin">
        <color indexed="64"/>
      </right>
      <top style="thin">
        <color theme="1"/>
      </top>
      <bottom style="hair">
        <color theme="1"/>
      </bottom>
      <diagonal/>
    </border>
    <border>
      <left style="thin">
        <color indexed="64"/>
      </left>
      <right style="thin">
        <color theme="1"/>
      </right>
      <top style="thin">
        <color theme="1"/>
      </top>
      <bottom style="hair">
        <color theme="1"/>
      </bottom>
      <diagonal/>
    </border>
    <border>
      <left style="thin">
        <color indexed="64"/>
      </left>
      <right style="hair">
        <color indexed="64"/>
      </right>
      <top style="hair">
        <color indexed="64"/>
      </top>
      <bottom style="thin">
        <color indexed="64"/>
      </bottom>
      <diagonal/>
    </border>
    <border>
      <left style="thin">
        <color theme="1"/>
      </left>
      <right/>
      <top style="hair">
        <color theme="1"/>
      </top>
      <bottom style="thin">
        <color theme="1"/>
      </bottom>
      <diagonal/>
    </border>
    <border>
      <left/>
      <right/>
      <top style="hair">
        <color theme="1"/>
      </top>
      <bottom style="thin">
        <color theme="1"/>
      </bottom>
      <diagonal/>
    </border>
    <border>
      <left style="hair">
        <color theme="1"/>
      </left>
      <right/>
      <top style="hair">
        <color theme="1"/>
      </top>
      <bottom style="thin">
        <color theme="1"/>
      </bottom>
      <diagonal/>
    </border>
    <border>
      <left/>
      <right style="thin">
        <color theme="1"/>
      </right>
      <top style="hair">
        <color theme="1"/>
      </top>
      <bottom style="thin">
        <color theme="1"/>
      </bottom>
      <diagonal/>
    </border>
    <border>
      <left style="thin">
        <color theme="1"/>
      </left>
      <right style="thin">
        <color indexed="64"/>
      </right>
      <top style="hair">
        <color theme="1"/>
      </top>
      <bottom style="thin">
        <color theme="1"/>
      </bottom>
      <diagonal/>
    </border>
    <border>
      <left style="thin">
        <color indexed="64"/>
      </left>
      <right style="thin">
        <color indexed="64"/>
      </right>
      <top style="hair">
        <color theme="1"/>
      </top>
      <bottom style="thin">
        <color theme="1"/>
      </bottom>
      <diagonal/>
    </border>
    <border>
      <left style="thin">
        <color indexed="64"/>
      </left>
      <right style="thin">
        <color theme="1"/>
      </right>
      <top style="hair">
        <color theme="1"/>
      </top>
      <bottom style="thin">
        <color theme="1"/>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theme="1"/>
      </left>
      <right style="thin">
        <color indexed="64"/>
      </right>
      <top style="hair">
        <color theme="1"/>
      </top>
      <bottom style="double">
        <color theme="1"/>
      </bottom>
      <diagonal/>
    </border>
    <border>
      <left style="thin">
        <color indexed="64"/>
      </left>
      <right style="thin">
        <color indexed="64"/>
      </right>
      <top style="hair">
        <color theme="1"/>
      </top>
      <bottom style="double">
        <color theme="1"/>
      </bottom>
      <diagonal/>
    </border>
    <border>
      <left style="thin">
        <color indexed="64"/>
      </left>
      <right style="thin">
        <color theme="1"/>
      </right>
      <top style="hair">
        <color theme="1"/>
      </top>
      <bottom style="double">
        <color theme="1"/>
      </bottom>
      <diagonal/>
    </border>
    <border>
      <left style="thin">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style="hair">
        <color theme="1"/>
      </top>
      <bottom/>
      <diagonal/>
    </border>
    <border>
      <left/>
      <right style="thin">
        <color theme="1"/>
      </right>
      <top style="hair">
        <color theme="1"/>
      </top>
      <bottom/>
      <diagonal/>
    </border>
    <border>
      <left style="thin">
        <color theme="1"/>
      </left>
      <right style="thin">
        <color indexed="64"/>
      </right>
      <top style="hair">
        <color theme="1"/>
      </top>
      <bottom style="thin">
        <color indexed="64"/>
      </bottom>
      <diagonal/>
    </border>
    <border>
      <left style="thin">
        <color indexed="64"/>
      </left>
      <right style="thin">
        <color indexed="64"/>
      </right>
      <top style="hair">
        <color theme="1"/>
      </top>
      <bottom style="thin">
        <color indexed="64"/>
      </bottom>
      <diagonal/>
    </border>
    <border>
      <left style="thin">
        <color indexed="64"/>
      </left>
      <right style="thin">
        <color theme="1"/>
      </right>
      <top style="hair">
        <color theme="1"/>
      </top>
      <bottom style="thin">
        <color indexed="64"/>
      </bottom>
      <diagonal/>
    </border>
    <border>
      <left style="thin">
        <color theme="1"/>
      </left>
      <right style="thin">
        <color indexed="64"/>
      </right>
      <top style="thin">
        <color indexed="64"/>
      </top>
      <bottom style="hair">
        <color theme="1"/>
      </bottom>
      <diagonal/>
    </border>
    <border>
      <left style="thin">
        <color indexed="64"/>
      </left>
      <right style="thin">
        <color indexed="64"/>
      </right>
      <top style="thin">
        <color indexed="64"/>
      </top>
      <bottom style="hair">
        <color theme="1"/>
      </bottom>
      <diagonal/>
    </border>
    <border>
      <left style="thin">
        <color indexed="64"/>
      </left>
      <right style="thin">
        <color theme="1"/>
      </right>
      <top style="thin">
        <color indexed="64"/>
      </top>
      <bottom style="hair">
        <color theme="1"/>
      </bottom>
      <diagonal/>
    </border>
    <border>
      <left style="double">
        <color indexed="64"/>
      </left>
      <right/>
      <top style="thin">
        <color theme="1"/>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medium">
        <color indexed="64"/>
      </right>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s>
  <cellStyleXfs count="16">
    <xf numFmtId="0" fontId="0" fillId="0" borderId="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0" fontId="6" fillId="0" borderId="0" applyFill="0">
      <alignment vertical="center"/>
    </xf>
    <xf numFmtId="0" fontId="6" fillId="0" borderId="0" applyFill="0">
      <alignment vertical="center"/>
    </xf>
    <xf numFmtId="0" fontId="6" fillId="0" borderId="0">
      <alignment vertical="center"/>
    </xf>
    <xf numFmtId="0" fontId="2" fillId="0" borderId="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xf numFmtId="0" fontId="6"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xf numFmtId="0" fontId="72" fillId="0" borderId="0" applyNumberFormat="0" applyFill="0" applyBorder="0" applyAlignment="0" applyProtection="0">
      <alignment vertical="center"/>
    </xf>
    <xf numFmtId="0" fontId="1" fillId="0" borderId="0">
      <alignment vertical="center"/>
    </xf>
  </cellStyleXfs>
  <cellXfs count="5739">
    <xf numFmtId="0" fontId="0" fillId="0" borderId="0" xfId="0">
      <alignment vertical="center"/>
    </xf>
    <xf numFmtId="0" fontId="19" fillId="2" borderId="0" xfId="4" applyFont="1" applyFill="1" applyAlignment="1">
      <alignment horizontal="left" vertical="center"/>
    </xf>
    <xf numFmtId="0" fontId="19" fillId="2" borderId="93" xfId="4" applyFont="1" applyFill="1" applyBorder="1" applyAlignment="1">
      <alignment horizontal="left" vertical="center"/>
    </xf>
    <xf numFmtId="0" fontId="19" fillId="2" borderId="93" xfId="4" applyFont="1" applyFill="1" applyBorder="1">
      <alignment vertical="center"/>
    </xf>
    <xf numFmtId="0" fontId="19" fillId="0" borderId="0" xfId="4" applyFont="1">
      <alignment vertical="center"/>
    </xf>
    <xf numFmtId="0" fontId="19" fillId="0" borderId="93" xfId="4" applyFont="1" applyBorder="1">
      <alignment vertical="center"/>
    </xf>
    <xf numFmtId="0" fontId="20" fillId="2" borderId="0" xfId="4" applyFont="1" applyFill="1">
      <alignment vertical="center"/>
    </xf>
    <xf numFmtId="0" fontId="19" fillId="0" borderId="25" xfId="4" applyFont="1" applyBorder="1">
      <alignment vertical="center"/>
    </xf>
    <xf numFmtId="0" fontId="19" fillId="2" borderId="25" xfId="4" applyFont="1" applyFill="1" applyBorder="1">
      <alignment vertical="center"/>
    </xf>
    <xf numFmtId="0" fontId="19" fillId="2" borderId="25" xfId="4" applyFont="1" applyFill="1" applyBorder="1" applyAlignment="1">
      <alignment horizontal="left" vertical="center"/>
    </xf>
    <xf numFmtId="0" fontId="20" fillId="2" borderId="93" xfId="4" applyFont="1" applyFill="1" applyBorder="1">
      <alignment vertical="center"/>
    </xf>
    <xf numFmtId="0" fontId="19" fillId="0" borderId="13" xfId="4" applyFont="1" applyBorder="1">
      <alignment vertical="center"/>
    </xf>
    <xf numFmtId="0" fontId="20" fillId="0" borderId="93" xfId="4" applyFont="1" applyBorder="1" applyAlignment="1">
      <alignment horizontal="left" vertical="center"/>
    </xf>
    <xf numFmtId="0" fontId="22" fillId="2" borderId="0" xfId="4" applyFont="1" applyFill="1" applyAlignment="1">
      <alignment horizontal="left" vertical="center"/>
    </xf>
    <xf numFmtId="0" fontId="22" fillId="0" borderId="0" xfId="4" applyFont="1">
      <alignment vertical="center"/>
    </xf>
    <xf numFmtId="0" fontId="19" fillId="0" borderId="5" xfId="4" applyFont="1" applyBorder="1">
      <alignment vertical="center"/>
    </xf>
    <xf numFmtId="0" fontId="24" fillId="2" borderId="0" xfId="4" applyFont="1" applyFill="1">
      <alignment vertical="center"/>
    </xf>
    <xf numFmtId="0" fontId="21" fillId="0" borderId="0" xfId="0" applyFont="1">
      <alignment vertical="center"/>
    </xf>
    <xf numFmtId="0" fontId="25" fillId="0" borderId="0" xfId="4" applyFont="1">
      <alignment vertical="center"/>
    </xf>
    <xf numFmtId="0" fontId="20" fillId="2" borderId="12" xfId="4" applyFont="1" applyFill="1" applyBorder="1" applyAlignment="1">
      <alignment horizontal="left" vertical="center"/>
    </xf>
    <xf numFmtId="0" fontId="26" fillId="2" borderId="0" xfId="4" applyFont="1" applyFill="1" applyAlignment="1">
      <alignment horizontal="left" vertical="center"/>
    </xf>
    <xf numFmtId="0" fontId="25" fillId="2" borderId="0" xfId="4" applyFont="1" applyFill="1">
      <alignment vertical="center"/>
    </xf>
    <xf numFmtId="0" fontId="19" fillId="2" borderId="41" xfId="4" applyFont="1" applyFill="1" applyBorder="1" applyAlignment="1">
      <alignment horizontal="left" vertical="center"/>
    </xf>
    <xf numFmtId="0" fontId="19" fillId="2" borderId="18" xfId="4" applyFont="1" applyFill="1" applyBorder="1" applyAlignment="1">
      <alignment horizontal="left" vertical="center"/>
    </xf>
    <xf numFmtId="0" fontId="19" fillId="2" borderId="12" xfId="4" applyFont="1" applyFill="1" applyBorder="1" applyAlignment="1">
      <alignment vertical="center" wrapText="1"/>
    </xf>
    <xf numFmtId="0" fontId="19" fillId="2" borderId="13" xfId="4" applyFont="1" applyFill="1" applyBorder="1" applyAlignment="1">
      <alignment vertical="center" wrapText="1"/>
    </xf>
    <xf numFmtId="0" fontId="19" fillId="2" borderId="19" xfId="4" applyFont="1" applyFill="1" applyBorder="1" applyAlignment="1">
      <alignment vertical="center" wrapText="1"/>
    </xf>
    <xf numFmtId="0" fontId="19" fillId="2" borderId="20" xfId="4" applyFont="1" applyFill="1" applyBorder="1" applyAlignment="1">
      <alignment vertical="center" wrapText="1"/>
    </xf>
    <xf numFmtId="0" fontId="24" fillId="2" borderId="93" xfId="4" applyFont="1" applyFill="1" applyBorder="1">
      <alignment vertical="center"/>
    </xf>
    <xf numFmtId="0" fontId="19" fillId="2" borderId="0" xfId="4" applyFont="1" applyFill="1" applyAlignment="1">
      <alignment horizontal="right" vertical="center"/>
    </xf>
    <xf numFmtId="0" fontId="19" fillId="2" borderId="0" xfId="4" applyFont="1" applyFill="1" applyAlignment="1">
      <alignment vertical="center" wrapText="1"/>
    </xf>
    <xf numFmtId="0" fontId="19" fillId="0" borderId="0" xfId="4" applyFont="1" applyAlignment="1">
      <alignment horizontal="left" vertical="top"/>
    </xf>
    <xf numFmtId="6" fontId="19" fillId="2" borderId="0" xfId="2" applyFont="1" applyFill="1">
      <alignment vertical="center"/>
    </xf>
    <xf numFmtId="0" fontId="19" fillId="0" borderId="0" xfId="4" applyFont="1" applyAlignment="1">
      <alignment vertical="center" wrapText="1"/>
    </xf>
    <xf numFmtId="0" fontId="20" fillId="2" borderId="93" xfId="4" applyFont="1" applyFill="1" applyBorder="1" applyAlignment="1">
      <alignment horizontal="center" vertical="center"/>
    </xf>
    <xf numFmtId="0" fontId="23" fillId="0" borderId="0" xfId="4" applyFont="1">
      <alignment vertical="center"/>
    </xf>
    <xf numFmtId="0" fontId="20" fillId="2" borderId="0" xfId="4" applyFont="1" applyFill="1" applyAlignment="1">
      <alignment vertical="center" wrapText="1"/>
    </xf>
    <xf numFmtId="0" fontId="22" fillId="2" borderId="0" xfId="4" applyFont="1" applyFill="1">
      <alignment vertical="center"/>
    </xf>
    <xf numFmtId="0" fontId="19" fillId="0" borderId="93" xfId="4" applyFont="1" applyBorder="1" applyAlignment="1">
      <alignment horizontal="left" vertical="center"/>
    </xf>
    <xf numFmtId="0" fontId="19" fillId="0" borderId="93" xfId="4" applyFont="1" applyBorder="1" applyAlignment="1">
      <alignment horizontal="left" vertical="top"/>
    </xf>
    <xf numFmtId="0" fontId="20" fillId="0" borderId="93" xfId="4" applyFont="1" applyBorder="1">
      <alignment vertical="center"/>
    </xf>
    <xf numFmtId="0" fontId="20" fillId="0" borderId="25" xfId="4" applyFont="1" applyBorder="1">
      <alignment vertical="center"/>
    </xf>
    <xf numFmtId="0" fontId="19" fillId="0" borderId="11" xfId="4" applyFont="1" applyBorder="1">
      <alignment vertical="center"/>
    </xf>
    <xf numFmtId="0" fontId="19" fillId="0" borderId="12" xfId="4" applyFont="1" applyBorder="1">
      <alignment vertical="center"/>
    </xf>
    <xf numFmtId="0" fontId="26" fillId="0" borderId="0" xfId="4" applyFont="1" applyAlignment="1">
      <alignment horizontal="center" vertical="center"/>
    </xf>
    <xf numFmtId="0" fontId="26" fillId="0" borderId="93" xfId="4" applyFont="1" applyBorder="1" applyAlignment="1">
      <alignment horizontal="center" vertical="center"/>
    </xf>
    <xf numFmtId="0" fontId="20" fillId="2" borderId="25" xfId="4" applyFont="1" applyFill="1" applyBorder="1" applyAlignment="1">
      <alignment horizontal="left" vertical="center"/>
    </xf>
    <xf numFmtId="0" fontId="31" fillId="2" borderId="0" xfId="4" applyFont="1" applyFill="1" applyAlignment="1">
      <alignment horizontal="left" vertical="center"/>
    </xf>
    <xf numFmtId="0" fontId="20" fillId="2" borderId="0" xfId="4" applyFont="1" applyFill="1" applyAlignment="1">
      <alignment vertical="top"/>
    </xf>
    <xf numFmtId="0" fontId="21" fillId="0" borderId="0" xfId="0" applyFont="1" applyAlignment="1">
      <alignment vertical="top"/>
    </xf>
    <xf numFmtId="0" fontId="20" fillId="2" borderId="93" xfId="4" applyFont="1" applyFill="1" applyBorder="1" applyAlignment="1">
      <alignment horizontal="right" vertical="center"/>
    </xf>
    <xf numFmtId="0" fontId="20" fillId="2" borderId="0" xfId="4" applyFont="1" applyFill="1" applyAlignment="1">
      <alignment horizontal="right" vertical="center"/>
    </xf>
    <xf numFmtId="6" fontId="20" fillId="2" borderId="93" xfId="2" applyFont="1" applyFill="1" applyBorder="1">
      <alignment vertical="center"/>
    </xf>
    <xf numFmtId="6" fontId="20" fillId="2" borderId="0" xfId="2" applyFont="1" applyFill="1">
      <alignment vertical="center"/>
    </xf>
    <xf numFmtId="0" fontId="19" fillId="2" borderId="0" xfId="4" applyFont="1" applyFill="1" applyAlignment="1">
      <alignment horizontal="left" vertical="top"/>
    </xf>
    <xf numFmtId="0" fontId="25" fillId="2" borderId="25" xfId="4" applyFont="1" applyFill="1" applyBorder="1">
      <alignment vertical="center"/>
    </xf>
    <xf numFmtId="0" fontId="19" fillId="2" borderId="12" xfId="4" applyFont="1" applyFill="1" applyBorder="1" applyAlignment="1">
      <alignment horizontal="left" vertical="center"/>
    </xf>
    <xf numFmtId="0" fontId="20" fillId="2" borderId="37" xfId="4" applyFont="1" applyFill="1" applyBorder="1" applyAlignment="1">
      <alignment horizontal="left" vertical="center"/>
    </xf>
    <xf numFmtId="0" fontId="26" fillId="0" borderId="25" xfId="4" applyFont="1" applyBorder="1" applyAlignment="1">
      <alignment horizontal="center" vertical="center"/>
    </xf>
    <xf numFmtId="0" fontId="27" fillId="2" borderId="0" xfId="4" applyFont="1" applyFill="1">
      <alignment vertical="center"/>
    </xf>
    <xf numFmtId="0" fontId="33" fillId="2" borderId="93" xfId="4" applyFont="1" applyFill="1" applyBorder="1" applyAlignment="1">
      <alignment horizontal="center" vertical="center"/>
    </xf>
    <xf numFmtId="0" fontId="19" fillId="2" borderId="0" xfId="5" applyFont="1" applyFill="1" applyAlignment="1">
      <alignment horizontal="center" vertical="center"/>
    </xf>
    <xf numFmtId="0" fontId="34" fillId="0" borderId="0" xfId="4" applyFont="1" applyAlignment="1">
      <alignment horizontal="center" vertical="center"/>
    </xf>
    <xf numFmtId="0" fontId="20" fillId="0" borderId="0" xfId="6" applyFont="1">
      <alignment vertical="center"/>
    </xf>
    <xf numFmtId="0" fontId="20" fillId="0" borderId="0" xfId="0" applyFont="1" applyAlignment="1">
      <alignment vertical="top"/>
    </xf>
    <xf numFmtId="0" fontId="19" fillId="2" borderId="12" xfId="4" applyFont="1" applyFill="1" applyBorder="1">
      <alignment vertical="center"/>
    </xf>
    <xf numFmtId="0" fontId="33" fillId="2" borderId="0" xfId="4" applyFont="1" applyFill="1" applyAlignment="1">
      <alignment horizontal="left" vertical="center"/>
    </xf>
    <xf numFmtId="0" fontId="19" fillId="0" borderId="18" xfId="4" applyFont="1" applyBorder="1">
      <alignment vertical="center"/>
    </xf>
    <xf numFmtId="0" fontId="19" fillId="0" borderId="19" xfId="4" applyFont="1" applyBorder="1">
      <alignment vertical="center"/>
    </xf>
    <xf numFmtId="0" fontId="19" fillId="0" borderId="20" xfId="4" applyFont="1" applyBorder="1">
      <alignment vertical="center"/>
    </xf>
    <xf numFmtId="0" fontId="20" fillId="0" borderId="0" xfId="4" applyFont="1" applyAlignment="1">
      <alignment vertical="center" wrapText="1"/>
    </xf>
    <xf numFmtId="0" fontId="19" fillId="2" borderId="0" xfId="5" applyFont="1" applyFill="1">
      <alignment vertical="center"/>
    </xf>
    <xf numFmtId="0" fontId="20" fillId="2" borderId="93" xfId="4" applyFont="1" applyFill="1" applyBorder="1" applyAlignment="1">
      <alignment horizontal="center"/>
    </xf>
    <xf numFmtId="0" fontId="26" fillId="0" borderId="12" xfId="4" applyFont="1" applyBorder="1" applyAlignment="1">
      <alignment horizontal="center" vertical="center"/>
    </xf>
    <xf numFmtId="0" fontId="26" fillId="0" borderId="34" xfId="4" applyFont="1" applyBorder="1" applyAlignment="1">
      <alignment horizontal="center" vertical="center"/>
    </xf>
    <xf numFmtId="0" fontId="31" fillId="0" borderId="0" xfId="4" applyFont="1">
      <alignment vertical="center"/>
    </xf>
    <xf numFmtId="0" fontId="21" fillId="2" borderId="0" xfId="4" applyFont="1" applyFill="1" applyAlignment="1">
      <alignment horizontal="left" vertical="center"/>
    </xf>
    <xf numFmtId="0" fontId="19" fillId="0" borderId="0" xfId="4" applyFont="1" applyAlignment="1">
      <alignment vertical="center" shrinkToFit="1"/>
    </xf>
    <xf numFmtId="0" fontId="19" fillId="0" borderId="0" xfId="4" applyFont="1" applyAlignment="1">
      <alignment horizontal="left" vertical="center" wrapText="1" shrinkToFit="1"/>
    </xf>
    <xf numFmtId="0" fontId="19" fillId="0" borderId="15" xfId="4" applyFont="1" applyBorder="1">
      <alignment vertical="center"/>
    </xf>
    <xf numFmtId="0" fontId="19" fillId="0" borderId="16" xfId="4" applyFont="1" applyBorder="1">
      <alignment vertical="center"/>
    </xf>
    <xf numFmtId="0" fontId="19" fillId="0" borderId="17" xfId="4" applyFont="1" applyBorder="1">
      <alignment vertical="center"/>
    </xf>
    <xf numFmtId="0" fontId="20" fillId="2" borderId="93" xfId="4" applyFont="1" applyFill="1" applyBorder="1" applyAlignment="1">
      <alignment horizontal="right" vertical="top"/>
    </xf>
    <xf numFmtId="0" fontId="22" fillId="2" borderId="0" xfId="4" applyFont="1" applyFill="1" applyAlignment="1">
      <alignment horizontal="right" vertical="center"/>
    </xf>
    <xf numFmtId="0" fontId="22" fillId="0" borderId="25" xfId="4" applyFont="1" applyBorder="1">
      <alignment vertical="center"/>
    </xf>
    <xf numFmtId="0" fontId="19" fillId="2" borderId="6" xfId="4" applyFont="1" applyFill="1" applyBorder="1" applyAlignment="1">
      <alignment vertical="center" wrapText="1"/>
    </xf>
    <xf numFmtId="0" fontId="19" fillId="2" borderId="41" xfId="4" applyFont="1" applyFill="1" applyBorder="1">
      <alignment vertical="center"/>
    </xf>
    <xf numFmtId="0" fontId="20" fillId="2" borderId="0" xfId="4" applyFont="1" applyFill="1" applyAlignment="1">
      <alignment horizontal="right" vertical="top"/>
    </xf>
    <xf numFmtId="0" fontId="19" fillId="0" borderId="0" xfId="4" applyFont="1" applyAlignment="1">
      <alignment horizontal="right" vertical="center"/>
    </xf>
    <xf numFmtId="0" fontId="19" fillId="2" borderId="0" xfId="4" applyFont="1" applyFill="1" applyAlignment="1">
      <alignment horizontal="center" vertical="center" shrinkToFit="1"/>
    </xf>
    <xf numFmtId="180" fontId="20" fillId="2" borderId="19" xfId="4" applyNumberFormat="1" applyFont="1" applyFill="1" applyBorder="1" applyAlignment="1">
      <alignment horizontal="center" vertical="center" shrinkToFit="1"/>
    </xf>
    <xf numFmtId="0" fontId="19" fillId="2" borderId="12" xfId="0" applyFont="1" applyFill="1" applyBorder="1">
      <alignment vertical="center"/>
    </xf>
    <xf numFmtId="0" fontId="19" fillId="2" borderId="0" xfId="0" applyFont="1" applyFill="1">
      <alignment vertical="center"/>
    </xf>
    <xf numFmtId="0" fontId="19" fillId="0" borderId="0" xfId="0" applyFont="1">
      <alignment vertical="center"/>
    </xf>
    <xf numFmtId="0" fontId="19" fillId="0" borderId="0" xfId="4" applyFont="1" applyAlignment="1">
      <alignment horizontal="center" vertical="center" shrinkToFit="1"/>
    </xf>
    <xf numFmtId="0" fontId="19" fillId="2" borderId="0" xfId="0" applyFont="1" applyFill="1" applyAlignment="1">
      <alignment horizontal="left" vertical="center"/>
    </xf>
    <xf numFmtId="0" fontId="19" fillId="2" borderId="5" xfId="4" applyFont="1" applyFill="1" applyBorder="1">
      <alignment vertical="center"/>
    </xf>
    <xf numFmtId="0" fontId="22" fillId="2" borderId="93" xfId="4" applyFont="1" applyFill="1" applyBorder="1" applyAlignment="1">
      <alignment horizontal="left" vertical="center"/>
    </xf>
    <xf numFmtId="0" fontId="41" fillId="0" borderId="0" xfId="0" applyFont="1" applyAlignment="1">
      <alignment horizontal="left" vertical="center" wrapText="1"/>
    </xf>
    <xf numFmtId="0" fontId="20" fillId="0" borderId="0" xfId="0" applyFont="1" applyAlignment="1">
      <alignment horizontal="left" vertical="top"/>
    </xf>
    <xf numFmtId="0" fontId="19" fillId="0" borderId="0" xfId="0" applyFont="1" applyAlignment="1">
      <alignment horizontal="left" vertical="center" wrapText="1"/>
    </xf>
    <xf numFmtId="0" fontId="19" fillId="0" borderId="0" xfId="0" applyFont="1" applyAlignment="1">
      <alignment horizontal="left" vertical="center"/>
    </xf>
    <xf numFmtId="0" fontId="26" fillId="0" borderId="0" xfId="0" applyFont="1" applyAlignment="1">
      <alignment horizontal="left" vertical="center" wrapText="1"/>
    </xf>
    <xf numFmtId="0" fontId="19" fillId="0" borderId="0" xfId="4" applyFont="1" applyAlignment="1">
      <alignment horizontal="center" vertical="center"/>
    </xf>
    <xf numFmtId="0" fontId="21" fillId="0" borderId="0" xfId="0" applyFont="1" applyAlignment="1">
      <alignment horizontal="left" vertical="center" shrinkToFit="1"/>
    </xf>
    <xf numFmtId="0" fontId="20" fillId="0" borderId="12" xfId="4" applyFont="1" applyBorder="1">
      <alignment vertical="center"/>
    </xf>
    <xf numFmtId="0" fontId="19" fillId="2" borderId="0" xfId="4" applyFont="1" applyFill="1" applyAlignment="1">
      <alignment horizontal="center" vertical="center"/>
    </xf>
    <xf numFmtId="0" fontId="20" fillId="2" borderId="0" xfId="4" applyFont="1" applyFill="1" applyAlignment="1">
      <alignment horizontal="center" vertical="center"/>
    </xf>
    <xf numFmtId="0" fontId="19" fillId="2" borderId="12" xfId="4" applyFont="1" applyFill="1" applyBorder="1" applyAlignment="1">
      <alignment horizontal="center" vertical="center" shrinkToFit="1"/>
    </xf>
    <xf numFmtId="0" fontId="36" fillId="0" borderId="0" xfId="4" applyFont="1" applyAlignment="1">
      <alignment horizontal="left" vertical="top"/>
    </xf>
    <xf numFmtId="0" fontId="20" fillId="0" borderId="0" xfId="4" applyFont="1" applyAlignment="1">
      <alignment horizontal="left" vertical="top"/>
    </xf>
    <xf numFmtId="0" fontId="19" fillId="2" borderId="6" xfId="4" applyFont="1" applyFill="1" applyBorder="1" applyAlignment="1">
      <alignment horizontal="left" vertical="center"/>
    </xf>
    <xf numFmtId="0" fontId="19" fillId="0" borderId="0" xfId="4" applyFont="1" applyAlignment="1">
      <alignment horizontal="left" vertical="center"/>
    </xf>
    <xf numFmtId="0" fontId="20" fillId="2" borderId="93" xfId="4" applyFont="1" applyFill="1" applyBorder="1" applyAlignment="1">
      <alignment horizontal="right" vertical="top" shrinkToFit="1"/>
    </xf>
    <xf numFmtId="0" fontId="20" fillId="0" borderId="0" xfId="4" applyFont="1">
      <alignment vertical="center"/>
    </xf>
    <xf numFmtId="57" fontId="19" fillId="0" borderId="0" xfId="4" applyNumberFormat="1" applyFont="1" applyAlignment="1">
      <alignment horizontal="center" vertical="center"/>
    </xf>
    <xf numFmtId="0" fontId="20" fillId="0" borderId="14" xfId="4" applyFont="1" applyBorder="1" applyAlignment="1">
      <alignment horizontal="center" vertical="center"/>
    </xf>
    <xf numFmtId="0" fontId="20" fillId="0" borderId="0" xfId="4" applyFont="1" applyAlignment="1">
      <alignment horizontal="center" vertical="center"/>
    </xf>
    <xf numFmtId="0" fontId="20" fillId="2" borderId="0" xfId="4" applyFont="1" applyFill="1" applyAlignment="1">
      <alignment horizontal="left" vertical="center"/>
    </xf>
    <xf numFmtId="0" fontId="19" fillId="2" borderId="6" xfId="4" applyFont="1" applyFill="1" applyBorder="1">
      <alignment vertical="center"/>
    </xf>
    <xf numFmtId="180" fontId="19" fillId="2" borderId="0" xfId="4" applyNumberFormat="1" applyFont="1" applyFill="1" applyAlignment="1">
      <alignment horizontal="center" vertical="center"/>
    </xf>
    <xf numFmtId="0" fontId="19" fillId="0" borderId="6" xfId="4" applyFont="1" applyBorder="1">
      <alignment vertical="center"/>
    </xf>
    <xf numFmtId="0" fontId="19" fillId="2" borderId="0" xfId="4" applyFont="1" applyFill="1">
      <alignment vertical="center"/>
    </xf>
    <xf numFmtId="0" fontId="31" fillId="0" borderId="3" xfId="4" applyFont="1" applyBorder="1" applyAlignment="1">
      <alignment horizontal="left" vertical="center"/>
    </xf>
    <xf numFmtId="49" fontId="26" fillId="0" borderId="0" xfId="4" applyNumberFormat="1" applyFont="1" applyAlignment="1">
      <alignment horizontal="center" vertical="center"/>
    </xf>
    <xf numFmtId="49" fontId="26" fillId="0" borderId="0" xfId="4" quotePrefix="1" applyNumberFormat="1" applyFont="1" applyAlignment="1">
      <alignment horizontal="center" vertical="center"/>
    </xf>
    <xf numFmtId="0" fontId="31" fillId="0" borderId="3" xfId="4" applyFont="1" applyBorder="1">
      <alignment vertical="center"/>
    </xf>
    <xf numFmtId="0" fontId="19" fillId="0" borderId="3" xfId="4" applyFont="1" applyBorder="1" applyAlignment="1">
      <alignment horizontal="left" vertical="center"/>
    </xf>
    <xf numFmtId="0" fontId="19" fillId="0" borderId="3" xfId="4" applyFont="1" applyBorder="1">
      <alignment vertical="center"/>
    </xf>
    <xf numFmtId="0" fontId="19" fillId="0" borderId="14" xfId="4" applyFont="1" applyBorder="1">
      <alignment vertical="center"/>
    </xf>
    <xf numFmtId="0" fontId="19" fillId="0" borderId="8" xfId="4" applyFont="1" applyBorder="1" applyAlignment="1">
      <alignment horizontal="left" vertical="center"/>
    </xf>
    <xf numFmtId="0" fontId="19" fillId="0" borderId="7" xfId="4" applyFont="1" applyBorder="1" applyAlignment="1">
      <alignment horizontal="left" vertical="center"/>
    </xf>
    <xf numFmtId="0" fontId="19" fillId="0" borderId="7" xfId="4" applyFont="1" applyBorder="1">
      <alignment vertical="center"/>
    </xf>
    <xf numFmtId="0" fontId="20" fillId="0" borderId="0" xfId="4" applyFont="1" applyAlignment="1">
      <alignment horizontal="left" vertical="center" shrinkToFit="1"/>
    </xf>
    <xf numFmtId="0" fontId="20" fillId="0" borderId="0" xfId="4" applyFont="1" applyAlignment="1">
      <alignment horizontal="left" vertical="center"/>
    </xf>
    <xf numFmtId="0" fontId="19" fillId="2" borderId="19" xfId="4" applyFont="1" applyFill="1" applyBorder="1" applyAlignment="1">
      <alignment horizontal="center" vertical="center"/>
    </xf>
    <xf numFmtId="0" fontId="20" fillId="0" borderId="93" xfId="4" applyFont="1" applyBorder="1" applyAlignment="1">
      <alignment horizontal="center" vertical="center"/>
    </xf>
    <xf numFmtId="0" fontId="20" fillId="2" borderId="93" xfId="4" applyFont="1" applyFill="1" applyBorder="1" applyAlignment="1">
      <alignment horizontal="left" vertical="center"/>
    </xf>
    <xf numFmtId="0" fontId="19" fillId="2" borderId="59" xfId="4" applyFont="1" applyFill="1" applyBorder="1" applyAlignment="1">
      <alignment horizontal="left" vertical="center"/>
    </xf>
    <xf numFmtId="0" fontId="26" fillId="0" borderId="37" xfId="4" applyFont="1" applyBorder="1" applyAlignment="1">
      <alignment horizontal="right" vertical="center" shrinkToFit="1"/>
    </xf>
    <xf numFmtId="0" fontId="20" fillId="2" borderId="93" xfId="4" applyFont="1" applyFill="1" applyBorder="1" applyAlignment="1">
      <alignment horizontal="right" vertical="center" shrinkToFit="1"/>
    </xf>
    <xf numFmtId="0" fontId="19" fillId="0" borderId="93" xfId="4" applyFont="1" applyBorder="1" applyAlignment="1">
      <alignment horizontal="right" vertical="center" shrinkToFit="1"/>
    </xf>
    <xf numFmtId="0" fontId="19" fillId="0" borderId="0" xfId="4" applyFont="1" applyAlignment="1">
      <alignment horizontal="right" vertical="center" shrinkToFit="1"/>
    </xf>
    <xf numFmtId="0" fontId="19" fillId="2" borderId="3" xfId="4" applyFont="1" applyFill="1" applyBorder="1" applyAlignment="1">
      <alignment horizontal="left" vertical="center"/>
    </xf>
    <xf numFmtId="0" fontId="25" fillId="2" borderId="5" xfId="4" applyFont="1" applyFill="1" applyBorder="1" applyAlignment="1">
      <alignment horizontal="left" vertical="center"/>
    </xf>
    <xf numFmtId="0" fontId="19" fillId="2" borderId="5" xfId="4" applyFont="1" applyFill="1" applyBorder="1" applyAlignment="1">
      <alignment horizontal="left" vertical="center"/>
    </xf>
    <xf numFmtId="0" fontId="19" fillId="2" borderId="8" xfId="4" applyFont="1" applyFill="1" applyBorder="1" applyAlignment="1">
      <alignment horizontal="left" vertical="center"/>
    </xf>
    <xf numFmtId="0" fontId="19" fillId="2" borderId="7" xfId="4" applyFont="1" applyFill="1" applyBorder="1" applyAlignment="1">
      <alignment horizontal="left" vertical="center"/>
    </xf>
    <xf numFmtId="0" fontId="19" fillId="2" borderId="7" xfId="4" applyFont="1" applyFill="1" applyBorder="1">
      <alignment vertical="center"/>
    </xf>
    <xf numFmtId="0" fontId="25" fillId="2" borderId="10" xfId="4" applyFont="1" applyFill="1" applyBorder="1" applyAlignment="1">
      <alignment horizontal="left" vertical="center"/>
    </xf>
    <xf numFmtId="0" fontId="26" fillId="0" borderId="3" xfId="4" applyFont="1" applyBorder="1" applyAlignment="1">
      <alignment horizontal="center" vertical="center"/>
    </xf>
    <xf numFmtId="0" fontId="26" fillId="0" borderId="39" xfId="4" applyFont="1" applyBorder="1" applyAlignment="1">
      <alignment horizontal="center" vertical="center"/>
    </xf>
    <xf numFmtId="0" fontId="31" fillId="2" borderId="3" xfId="4" applyFont="1" applyFill="1" applyBorder="1" applyAlignment="1">
      <alignment horizontal="left" vertical="center"/>
    </xf>
    <xf numFmtId="0" fontId="33" fillId="2" borderId="5" xfId="4" applyFont="1" applyFill="1" applyBorder="1" applyAlignment="1">
      <alignment horizontal="left" vertical="center"/>
    </xf>
    <xf numFmtId="0" fontId="21" fillId="0" borderId="5" xfId="0" applyFont="1" applyBorder="1" applyAlignment="1">
      <alignment vertical="top"/>
    </xf>
    <xf numFmtId="0" fontId="20" fillId="2" borderId="5" xfId="4" applyFont="1" applyFill="1" applyBorder="1" applyAlignment="1">
      <alignment horizontal="left" vertical="top"/>
    </xf>
    <xf numFmtId="0" fontId="34" fillId="0" borderId="0" xfId="4" applyFont="1">
      <alignment vertical="center"/>
    </xf>
    <xf numFmtId="0" fontId="19" fillId="0" borderId="8" xfId="4" applyFont="1" applyBorder="1">
      <alignment vertical="center"/>
    </xf>
    <xf numFmtId="0" fontId="19" fillId="0" borderId="59" xfId="4" applyFont="1" applyBorder="1" applyAlignment="1">
      <alignment horizontal="right" vertical="center" shrinkToFit="1"/>
    </xf>
    <xf numFmtId="0" fontId="19" fillId="0" borderId="10" xfId="4" applyFont="1" applyBorder="1">
      <alignment vertical="center"/>
    </xf>
    <xf numFmtId="0" fontId="35" fillId="2" borderId="5" xfId="4" applyFont="1" applyFill="1" applyBorder="1" applyAlignment="1">
      <alignment horizontal="left" vertical="center"/>
    </xf>
    <xf numFmtId="0" fontId="45" fillId="0" borderId="0" xfId="0" applyFont="1">
      <alignment vertical="center"/>
    </xf>
    <xf numFmtId="0" fontId="38" fillId="2" borderId="3" xfId="4" applyFont="1" applyFill="1" applyBorder="1" applyAlignment="1">
      <alignment horizontal="left" vertical="center"/>
    </xf>
    <xf numFmtId="0" fontId="22" fillId="0" borderId="19" xfId="4" applyFont="1" applyBorder="1">
      <alignment vertical="center"/>
    </xf>
    <xf numFmtId="0" fontId="22" fillId="2" borderId="3" xfId="4" applyFont="1" applyFill="1" applyBorder="1" applyAlignment="1">
      <alignment horizontal="left" vertical="center"/>
    </xf>
    <xf numFmtId="0" fontId="22" fillId="0" borderId="5" xfId="4" applyFont="1" applyBorder="1">
      <alignment vertical="center"/>
    </xf>
    <xf numFmtId="0" fontId="36" fillId="2" borderId="0" xfId="4" applyFont="1" applyFill="1" applyAlignment="1">
      <alignment horizontal="left" vertical="top"/>
    </xf>
    <xf numFmtId="0" fontId="22" fillId="0" borderId="3" xfId="4" applyFont="1" applyBorder="1">
      <alignment vertical="center"/>
    </xf>
    <xf numFmtId="0" fontId="36" fillId="0" borderId="93" xfId="4" applyFont="1" applyBorder="1" applyAlignment="1">
      <alignment horizontal="right" vertical="center"/>
    </xf>
    <xf numFmtId="0" fontId="36" fillId="0" borderId="93" xfId="4" applyFont="1" applyBorder="1">
      <alignment vertical="center"/>
    </xf>
    <xf numFmtId="0" fontId="22" fillId="0" borderId="93" xfId="4" applyFont="1" applyBorder="1">
      <alignment vertical="center"/>
    </xf>
    <xf numFmtId="0" fontId="22" fillId="0" borderId="7" xfId="4" applyFont="1" applyBorder="1">
      <alignment vertical="center"/>
    </xf>
    <xf numFmtId="0" fontId="22" fillId="0" borderId="104" xfId="4" applyFont="1" applyBorder="1">
      <alignment vertical="center"/>
    </xf>
    <xf numFmtId="0" fontId="22" fillId="0" borderId="59" xfId="4" applyFont="1" applyBorder="1">
      <alignment vertical="center"/>
    </xf>
    <xf numFmtId="0" fontId="22" fillId="0" borderId="7" xfId="4" applyFont="1" applyBorder="1" applyAlignment="1">
      <alignment horizontal="center" vertical="center" shrinkToFit="1"/>
    </xf>
    <xf numFmtId="0" fontId="19" fillId="0" borderId="6" xfId="4" applyFont="1" applyBorder="1" applyAlignment="1">
      <alignment horizontal="left" vertical="center"/>
    </xf>
    <xf numFmtId="0" fontId="19" fillId="0" borderId="104" xfId="4" applyFont="1" applyBorder="1">
      <alignment vertical="center"/>
    </xf>
    <xf numFmtId="0" fontId="19" fillId="0" borderId="59" xfId="4" applyFont="1" applyBorder="1">
      <alignment vertical="center"/>
    </xf>
    <xf numFmtId="0" fontId="25" fillId="2" borderId="0" xfId="4" applyFont="1" applyFill="1" applyAlignment="1">
      <alignment horizontal="left" vertical="center"/>
    </xf>
    <xf numFmtId="0" fontId="20" fillId="0" borderId="14" xfId="4" applyFont="1" applyBorder="1">
      <alignment vertical="center"/>
    </xf>
    <xf numFmtId="0" fontId="20" fillId="0" borderId="25" xfId="4" applyFont="1" applyBorder="1" applyAlignment="1">
      <alignment horizontal="left" vertical="top"/>
    </xf>
    <xf numFmtId="0" fontId="19" fillId="0" borderId="7" xfId="4" applyFont="1" applyBorder="1" applyAlignment="1">
      <alignment horizontal="center" vertical="center" shrinkToFit="1"/>
    </xf>
    <xf numFmtId="0" fontId="20" fillId="0" borderId="0" xfId="0" applyFont="1" applyAlignment="1">
      <alignment horizontal="center" vertical="center"/>
    </xf>
    <xf numFmtId="0" fontId="28" fillId="2" borderId="0" xfId="4" applyFont="1" applyFill="1" applyAlignment="1">
      <alignment horizontal="center" vertical="center"/>
    </xf>
    <xf numFmtId="0" fontId="23" fillId="2" borderId="0" xfId="4" applyFont="1" applyFill="1">
      <alignment vertical="center"/>
    </xf>
    <xf numFmtId="0" fontId="20" fillId="2" borderId="3" xfId="4" applyFont="1" applyFill="1" applyBorder="1" applyAlignment="1">
      <alignment horizontal="left" vertical="top"/>
    </xf>
    <xf numFmtId="0" fontId="19" fillId="2" borderId="3" xfId="4" applyFont="1" applyFill="1" applyBorder="1">
      <alignment vertical="center"/>
    </xf>
    <xf numFmtId="181" fontId="19" fillId="2" borderId="0" xfId="4" applyNumberFormat="1" applyFont="1" applyFill="1" applyAlignment="1"/>
    <xf numFmtId="181" fontId="19" fillId="2" borderId="0" xfId="4" applyNumberFormat="1" applyFont="1" applyFill="1">
      <alignment vertical="center"/>
    </xf>
    <xf numFmtId="181" fontId="19" fillId="2" borderId="0" xfId="4" applyNumberFormat="1" applyFont="1" applyFill="1" applyAlignment="1">
      <alignment horizontal="right"/>
    </xf>
    <xf numFmtId="0" fontId="19" fillId="0" borderId="6" xfId="4" applyFont="1" applyBorder="1" applyAlignment="1">
      <alignment vertical="center" shrinkToFit="1"/>
    </xf>
    <xf numFmtId="0" fontId="19" fillId="0" borderId="2" xfId="4" applyFont="1" applyBorder="1">
      <alignment vertical="center"/>
    </xf>
    <xf numFmtId="0" fontId="19" fillId="0" borderId="25" xfId="4" applyFont="1" applyBorder="1" applyAlignment="1">
      <alignment horizontal="left" vertical="center"/>
    </xf>
    <xf numFmtId="0" fontId="20" fillId="2" borderId="3" xfId="4" applyFont="1" applyFill="1" applyBorder="1" applyAlignment="1">
      <alignment horizontal="left" vertical="center"/>
    </xf>
    <xf numFmtId="0" fontId="21" fillId="0" borderId="3" xfId="0" applyFont="1" applyBorder="1" applyAlignment="1">
      <alignment vertical="top"/>
    </xf>
    <xf numFmtId="0" fontId="48" fillId="0" borderId="0" xfId="4" applyFont="1" applyAlignment="1">
      <alignment horizontal="left" vertical="center"/>
    </xf>
    <xf numFmtId="0" fontId="26" fillId="0" borderId="5" xfId="4" applyFont="1" applyBorder="1" applyAlignment="1">
      <alignment horizontal="center" vertical="center"/>
    </xf>
    <xf numFmtId="0" fontId="34" fillId="0" borderId="14" xfId="4" applyFont="1" applyBorder="1" applyAlignment="1">
      <alignment horizontal="right" vertical="center"/>
    </xf>
    <xf numFmtId="0" fontId="20" fillId="0" borderId="3" xfId="4" applyFont="1" applyBorder="1">
      <alignment vertical="center"/>
    </xf>
    <xf numFmtId="0" fontId="20" fillId="2" borderId="14" xfId="4" applyFont="1" applyFill="1" applyBorder="1" applyAlignment="1">
      <alignment horizontal="left" vertical="center"/>
    </xf>
    <xf numFmtId="0" fontId="19" fillId="2" borderId="3" xfId="4" applyFont="1" applyFill="1" applyBorder="1" applyAlignment="1">
      <alignment horizontal="right" vertical="center" shrinkToFit="1"/>
    </xf>
    <xf numFmtId="0" fontId="20" fillId="2" borderId="16" xfId="4" applyFont="1" applyFill="1" applyBorder="1" applyAlignment="1">
      <alignment horizontal="left" vertical="center"/>
    </xf>
    <xf numFmtId="0" fontId="20" fillId="0" borderId="7" xfId="4" applyFont="1" applyBorder="1">
      <alignment vertical="center"/>
    </xf>
    <xf numFmtId="0" fontId="20" fillId="0" borderId="0" xfId="4" applyFont="1" applyAlignment="1">
      <alignment horizontal="right" vertical="top"/>
    </xf>
    <xf numFmtId="0" fontId="19" fillId="2" borderId="0" xfId="4" applyFont="1" applyFill="1" applyAlignment="1">
      <alignment vertical="top"/>
    </xf>
    <xf numFmtId="0" fontId="20" fillId="0" borderId="0" xfId="0" applyFont="1" applyAlignment="1">
      <alignment horizontal="left" vertical="top" wrapText="1"/>
    </xf>
    <xf numFmtId="0" fontId="19" fillId="0" borderId="25" xfId="4" applyFont="1" applyBorder="1" applyAlignment="1">
      <alignment horizontal="left" vertical="top"/>
    </xf>
    <xf numFmtId="0" fontId="26" fillId="0" borderId="14" xfId="4" applyFont="1" applyBorder="1" applyAlignment="1">
      <alignment horizontal="right" vertical="center"/>
    </xf>
    <xf numFmtId="0" fontId="20" fillId="0" borderId="15" xfId="4" applyFont="1" applyBorder="1">
      <alignment vertical="center"/>
    </xf>
    <xf numFmtId="0" fontId="19" fillId="0" borderId="14" xfId="4" applyFont="1" applyBorder="1" applyAlignment="1">
      <alignment horizontal="right" vertical="center"/>
    </xf>
    <xf numFmtId="0" fontId="34" fillId="0" borderId="12" xfId="4" applyFont="1" applyBorder="1">
      <alignment vertical="center"/>
    </xf>
    <xf numFmtId="0" fontId="25" fillId="2" borderId="14" xfId="4" applyFont="1" applyFill="1" applyBorder="1" applyAlignment="1">
      <alignment horizontal="center" vertical="top" wrapText="1"/>
    </xf>
    <xf numFmtId="0" fontId="25" fillId="2" borderId="14" xfId="4" applyFont="1" applyFill="1" applyBorder="1" applyAlignment="1">
      <alignment vertical="center" wrapText="1"/>
    </xf>
    <xf numFmtId="0" fontId="20" fillId="2" borderId="5" xfId="4" applyFont="1" applyFill="1" applyBorder="1">
      <alignment vertical="center"/>
    </xf>
    <xf numFmtId="0" fontId="20" fillId="0" borderId="0" xfId="4" applyFont="1" applyAlignment="1">
      <alignment vertical="top"/>
    </xf>
    <xf numFmtId="6" fontId="19" fillId="2" borderId="7" xfId="2" applyFont="1" applyFill="1" applyBorder="1">
      <alignment vertical="center"/>
    </xf>
    <xf numFmtId="6" fontId="20" fillId="2" borderId="59" xfId="2" applyFont="1" applyFill="1" applyBorder="1">
      <alignment vertical="center"/>
    </xf>
    <xf numFmtId="6" fontId="20" fillId="2" borderId="7" xfId="2" applyFont="1" applyFill="1" applyBorder="1">
      <alignment vertical="center"/>
    </xf>
    <xf numFmtId="0" fontId="20" fillId="2" borderId="7" xfId="4" applyFont="1" applyFill="1" applyBorder="1" applyAlignment="1">
      <alignment horizontal="left" vertical="center"/>
    </xf>
    <xf numFmtId="0" fontId="20" fillId="2" borderId="10" xfId="4" applyFont="1" applyFill="1" applyBorder="1" applyAlignment="1">
      <alignment horizontal="left" vertical="center"/>
    </xf>
    <xf numFmtId="0" fontId="49" fillId="2" borderId="11" xfId="4" applyFont="1" applyFill="1" applyBorder="1" applyAlignment="1">
      <alignment horizontal="right" vertical="center"/>
    </xf>
    <xf numFmtId="0" fontId="49" fillId="2" borderId="12" xfId="4" applyFont="1" applyFill="1" applyBorder="1">
      <alignment vertical="center"/>
    </xf>
    <xf numFmtId="0" fontId="49" fillId="2" borderId="13" xfId="4" applyFont="1" applyFill="1" applyBorder="1">
      <alignment vertical="center"/>
    </xf>
    <xf numFmtId="0" fontId="49" fillId="2" borderId="12" xfId="4" applyFont="1" applyFill="1" applyBorder="1" applyAlignment="1">
      <alignment horizontal="right" vertical="center"/>
    </xf>
    <xf numFmtId="0" fontId="49" fillId="2" borderId="14" xfId="4" applyFont="1" applyFill="1" applyBorder="1" applyAlignment="1">
      <alignment horizontal="right" vertical="center"/>
    </xf>
    <xf numFmtId="0" fontId="49" fillId="2" borderId="0" xfId="4" applyFont="1" applyFill="1">
      <alignment vertical="center"/>
    </xf>
    <xf numFmtId="0" fontId="49" fillId="2" borderId="15" xfId="4" applyFont="1" applyFill="1" applyBorder="1">
      <alignment vertical="center"/>
    </xf>
    <xf numFmtId="0" fontId="49" fillId="2" borderId="0" xfId="4" applyFont="1" applyFill="1" applyAlignment="1">
      <alignment horizontal="right" vertical="center"/>
    </xf>
    <xf numFmtId="0" fontId="19" fillId="2" borderId="16" xfId="4" applyFont="1" applyFill="1" applyBorder="1" applyAlignment="1">
      <alignment horizontal="left" vertical="center"/>
    </xf>
    <xf numFmtId="0" fontId="19" fillId="2" borderId="6" xfId="4" applyFont="1" applyFill="1" applyBorder="1" applyAlignment="1">
      <alignment horizontal="left" vertical="center" textRotation="255"/>
    </xf>
    <xf numFmtId="0" fontId="19" fillId="2" borderId="17" xfId="4" applyFont="1" applyFill="1" applyBorder="1">
      <alignment vertical="center"/>
    </xf>
    <xf numFmtId="3" fontId="19" fillId="2" borderId="6" xfId="4" applyNumberFormat="1" applyFont="1" applyFill="1" applyBorder="1">
      <alignment vertical="center"/>
    </xf>
    <xf numFmtId="3" fontId="19" fillId="2" borderId="16" xfId="4" applyNumberFormat="1" applyFont="1" applyFill="1" applyBorder="1">
      <alignment vertical="center"/>
    </xf>
    <xf numFmtId="0" fontId="19" fillId="2" borderId="17" xfId="4" applyFont="1" applyFill="1" applyBorder="1" applyAlignment="1">
      <alignment horizontal="left" vertical="center"/>
    </xf>
    <xf numFmtId="0" fontId="19" fillId="2" borderId="12" xfId="4" applyFont="1" applyFill="1" applyBorder="1" applyAlignment="1">
      <alignment vertical="top"/>
    </xf>
    <xf numFmtId="3" fontId="19" fillId="2" borderId="0" xfId="4" applyNumberFormat="1" applyFont="1" applyFill="1">
      <alignment vertical="center"/>
    </xf>
    <xf numFmtId="0" fontId="19" fillId="0" borderId="0" xfId="4" applyFont="1" applyAlignment="1">
      <alignment horizontal="center" vertical="center" textRotation="255"/>
    </xf>
    <xf numFmtId="179" fontId="19" fillId="2" borderId="0" xfId="4" applyNumberFormat="1" applyFont="1" applyFill="1" applyAlignment="1">
      <alignment horizontal="center" vertical="center" shrinkToFit="1"/>
    </xf>
    <xf numFmtId="179" fontId="19" fillId="2" borderId="12" xfId="4" applyNumberFormat="1" applyFont="1" applyFill="1" applyBorder="1" applyAlignment="1">
      <alignment horizontal="center" vertical="center" shrinkToFit="1"/>
    </xf>
    <xf numFmtId="0" fontId="19" fillId="2" borderId="12" xfId="4" applyFont="1" applyFill="1" applyBorder="1" applyAlignment="1">
      <alignment horizontal="left" vertical="center" shrinkToFit="1"/>
    </xf>
    <xf numFmtId="0" fontId="20" fillId="0" borderId="5" xfId="4" applyFont="1" applyBorder="1">
      <alignment vertical="center"/>
    </xf>
    <xf numFmtId="0" fontId="19" fillId="0" borderId="12" xfId="4" applyFont="1" applyBorder="1" applyAlignment="1">
      <alignment horizontal="left" vertical="top"/>
    </xf>
    <xf numFmtId="0" fontId="19" fillId="0" borderId="13" xfId="4" applyFont="1" applyBorder="1" applyAlignment="1">
      <alignment horizontal="left" vertical="top"/>
    </xf>
    <xf numFmtId="0" fontId="19" fillId="0" borderId="15" xfId="4" applyFont="1" applyBorder="1" applyAlignment="1">
      <alignment horizontal="left" vertical="top"/>
    </xf>
    <xf numFmtId="0" fontId="19" fillId="2" borderId="7" xfId="4" applyFont="1" applyFill="1" applyBorder="1" applyAlignment="1">
      <alignment horizontal="center" vertical="center" shrinkToFit="1"/>
    </xf>
    <xf numFmtId="0" fontId="19" fillId="2" borderId="10" xfId="4" applyFont="1" applyFill="1" applyBorder="1" applyAlignment="1">
      <alignment horizontal="left" vertical="center"/>
    </xf>
    <xf numFmtId="0" fontId="20" fillId="2" borderId="104" xfId="4" applyFont="1" applyFill="1" applyBorder="1" applyAlignment="1">
      <alignment horizontal="left" vertical="center"/>
    </xf>
    <xf numFmtId="0" fontId="25" fillId="2" borderId="7" xfId="4" applyFont="1" applyFill="1" applyBorder="1" applyAlignment="1">
      <alignment vertical="center" wrapText="1"/>
    </xf>
    <xf numFmtId="201" fontId="20" fillId="2" borderId="0" xfId="0" applyNumberFormat="1" applyFont="1" applyFill="1" applyAlignment="1">
      <alignment horizontal="left" vertical="center"/>
    </xf>
    <xf numFmtId="201" fontId="19" fillId="2" borderId="0" xfId="0" applyNumberFormat="1" applyFont="1" applyFill="1" applyAlignment="1">
      <alignment horizontal="center" vertical="center"/>
    </xf>
    <xf numFmtId="202" fontId="21" fillId="0" borderId="0" xfId="0" applyNumberFormat="1" applyFont="1" applyAlignment="1">
      <alignment horizontal="left" vertical="center" wrapText="1"/>
    </xf>
    <xf numFmtId="203" fontId="19" fillId="2" borderId="0" xfId="4" applyNumberFormat="1" applyFont="1" applyFill="1" applyAlignment="1">
      <alignment horizontal="center" vertical="center"/>
    </xf>
    <xf numFmtId="0" fontId="25" fillId="2" borderId="0" xfId="4" applyFont="1" applyFill="1" applyAlignment="1">
      <alignment horizontal="left" vertical="center" wrapText="1"/>
    </xf>
    <xf numFmtId="0" fontId="19" fillId="2" borderId="104" xfId="4" applyFont="1" applyFill="1" applyBorder="1" applyAlignment="1">
      <alignment horizontal="left" vertical="center"/>
    </xf>
    <xf numFmtId="0" fontId="20" fillId="2" borderId="59" xfId="4" applyFont="1" applyFill="1" applyBorder="1" applyAlignment="1">
      <alignment horizontal="left" vertical="center"/>
    </xf>
    <xf numFmtId="0" fontId="20" fillId="0" borderId="5" xfId="4" applyFont="1" applyBorder="1" applyAlignment="1">
      <alignment horizontal="left" vertical="center"/>
    </xf>
    <xf numFmtId="0" fontId="26" fillId="0" borderId="31" xfId="4" applyFont="1" applyBorder="1" applyAlignment="1">
      <alignment horizontal="center" vertical="center"/>
    </xf>
    <xf numFmtId="199" fontId="19" fillId="2" borderId="0" xfId="4" applyNumberFormat="1" applyFont="1" applyFill="1" applyAlignment="1">
      <alignment horizontal="right" vertical="center"/>
    </xf>
    <xf numFmtId="199" fontId="19" fillId="2" borderId="0" xfId="4" applyNumberFormat="1" applyFont="1" applyFill="1" applyAlignment="1">
      <alignment horizontal="left" vertical="center"/>
    </xf>
    <xf numFmtId="3" fontId="19" fillId="2" borderId="0" xfId="4" applyNumberFormat="1" applyFont="1" applyFill="1" applyAlignment="1">
      <alignment horizontal="center" vertical="center"/>
    </xf>
    <xf numFmtId="0" fontId="33" fillId="2" borderId="0" xfId="4" applyFont="1" applyFill="1">
      <alignment vertical="center"/>
    </xf>
    <xf numFmtId="0" fontId="20" fillId="0" borderId="5" xfId="4" applyFont="1" applyBorder="1" applyAlignment="1">
      <alignment vertical="center" wrapText="1"/>
    </xf>
    <xf numFmtId="0" fontId="33" fillId="2" borderId="93" xfId="4" applyFont="1" applyFill="1" applyBorder="1" applyAlignment="1">
      <alignment horizontal="right" vertical="center"/>
    </xf>
    <xf numFmtId="0" fontId="20" fillId="2" borderId="93" xfId="4" applyFont="1" applyFill="1" applyBorder="1" applyAlignment="1">
      <alignment horizontal="center" vertical="center" shrinkToFit="1"/>
    </xf>
    <xf numFmtId="0" fontId="25" fillId="2" borderId="7" xfId="4" applyFont="1" applyFill="1" applyBorder="1">
      <alignment vertical="center"/>
    </xf>
    <xf numFmtId="0" fontId="19" fillId="2" borderId="59" xfId="4" applyFont="1" applyFill="1" applyBorder="1" applyAlignment="1">
      <alignment horizontal="center" vertical="center"/>
    </xf>
    <xf numFmtId="0" fontId="33" fillId="2" borderId="0" xfId="4" applyFont="1" applyFill="1" applyAlignment="1">
      <alignment horizontal="center" vertical="center"/>
    </xf>
    <xf numFmtId="0" fontId="20" fillId="2" borderId="93" xfId="4" applyFont="1" applyFill="1" applyBorder="1" applyAlignment="1">
      <alignment vertical="top"/>
    </xf>
    <xf numFmtId="0" fontId="34" fillId="0" borderId="5" xfId="4" applyFont="1" applyBorder="1" applyAlignment="1">
      <alignment horizontal="center" vertical="center"/>
    </xf>
    <xf numFmtId="0" fontId="19" fillId="2" borderId="0" xfId="6" applyFont="1" applyFill="1">
      <alignment vertical="center"/>
    </xf>
    <xf numFmtId="0" fontId="25" fillId="2" borderId="0" xfId="6" applyFont="1" applyFill="1">
      <alignment vertical="center"/>
    </xf>
    <xf numFmtId="0" fontId="20" fillId="2" borderId="0" xfId="6" applyFont="1" applyFill="1">
      <alignment vertical="center"/>
    </xf>
    <xf numFmtId="0" fontId="19" fillId="0" borderId="0" xfId="0" applyFont="1" applyAlignment="1">
      <alignment horizontal="left" vertical="top"/>
    </xf>
    <xf numFmtId="0" fontId="20" fillId="0" borderId="5" xfId="6" applyFont="1" applyBorder="1">
      <alignment vertical="center"/>
    </xf>
    <xf numFmtId="0" fontId="19" fillId="2" borderId="7" xfId="4" applyFont="1" applyFill="1" applyBorder="1" applyAlignment="1">
      <alignment vertical="center" wrapText="1"/>
    </xf>
    <xf numFmtId="0" fontId="31" fillId="0" borderId="31" xfId="4" applyFont="1" applyBorder="1">
      <alignment vertical="center"/>
    </xf>
    <xf numFmtId="0" fontId="34" fillId="2" borderId="0" xfId="4" applyFont="1" applyFill="1" applyAlignment="1">
      <alignment horizontal="left" vertical="center"/>
    </xf>
    <xf numFmtId="0" fontId="19" fillId="2" borderId="15" xfId="4" applyFont="1" applyFill="1" applyBorder="1" applyAlignment="1">
      <alignment horizontal="left" vertical="center"/>
    </xf>
    <xf numFmtId="0" fontId="19" fillId="3" borderId="0" xfId="4" applyFont="1" applyFill="1">
      <alignment vertical="center"/>
    </xf>
    <xf numFmtId="0" fontId="21" fillId="0" borderId="0" xfId="0" applyFont="1" applyAlignment="1">
      <alignment horizontal="left" vertical="top"/>
    </xf>
    <xf numFmtId="6" fontId="19" fillId="2" borderId="0" xfId="2" applyFont="1" applyFill="1" applyBorder="1">
      <alignment vertical="center"/>
    </xf>
    <xf numFmtId="0" fontId="21" fillId="0" borderId="0" xfId="0" applyFont="1" applyAlignment="1">
      <alignment horizontal="left" vertical="center" wrapText="1"/>
    </xf>
    <xf numFmtId="0" fontId="19" fillId="2" borderId="0" xfId="4" applyFont="1" applyFill="1" applyAlignment="1">
      <alignment horizontal="left" vertical="center" shrinkToFit="1"/>
    </xf>
    <xf numFmtId="0" fontId="6" fillId="2" borderId="0" xfId="4" applyFill="1" applyAlignment="1">
      <alignment vertical="top"/>
    </xf>
    <xf numFmtId="180" fontId="23" fillId="0" borderId="0" xfId="4" applyNumberFormat="1" applyFont="1" applyAlignment="1">
      <alignment vertical="center" shrinkToFit="1"/>
    </xf>
    <xf numFmtId="0" fontId="27" fillId="0" borderId="0" xfId="4" applyFont="1">
      <alignment vertical="center"/>
    </xf>
    <xf numFmtId="0" fontId="22" fillId="2" borderId="25" xfId="4" applyFont="1" applyFill="1" applyBorder="1">
      <alignment vertical="center"/>
    </xf>
    <xf numFmtId="0" fontId="22" fillId="2" borderId="0" xfId="4" applyFont="1" applyFill="1" applyAlignment="1">
      <alignment vertical="center" wrapText="1"/>
    </xf>
    <xf numFmtId="0" fontId="20" fillId="0" borderId="0" xfId="0" applyFont="1" applyAlignment="1">
      <alignment horizontal="center" vertical="center" wrapText="1"/>
    </xf>
    <xf numFmtId="0" fontId="20" fillId="0" borderId="0" xfId="0" applyFont="1" applyAlignment="1">
      <alignment horizontal="left" vertical="center" wrapText="1"/>
    </xf>
    <xf numFmtId="0" fontId="20" fillId="0" borderId="0" xfId="0" applyFont="1" applyAlignment="1">
      <alignment horizontal="center" vertical="center" shrinkToFit="1"/>
    </xf>
    <xf numFmtId="0" fontId="20" fillId="2" borderId="15" xfId="4" applyFont="1" applyFill="1" applyBorder="1" applyAlignment="1">
      <alignment horizontal="left" vertical="center"/>
    </xf>
    <xf numFmtId="0" fontId="39" fillId="0" borderId="0" xfId="4" applyFont="1" applyAlignment="1">
      <alignment horizontal="center" vertical="center"/>
    </xf>
    <xf numFmtId="0" fontId="19" fillId="2" borderId="0" xfId="4" applyFont="1" applyFill="1" applyAlignment="1">
      <alignment vertical="center" shrinkToFit="1"/>
    </xf>
    <xf numFmtId="0" fontId="20" fillId="0" borderId="0" xfId="4" applyFont="1" applyAlignment="1">
      <alignment vertical="top" wrapText="1"/>
    </xf>
    <xf numFmtId="0" fontId="35" fillId="2" borderId="0" xfId="4" applyFont="1" applyFill="1">
      <alignment vertical="center"/>
    </xf>
    <xf numFmtId="0" fontId="35" fillId="0" borderId="0" xfId="4" applyFont="1">
      <alignment vertical="center"/>
    </xf>
    <xf numFmtId="0" fontId="36" fillId="2" borderId="0" xfId="4" applyFont="1" applyFill="1" applyAlignment="1">
      <alignment vertical="center" wrapText="1"/>
    </xf>
    <xf numFmtId="0" fontId="36" fillId="2" borderId="0" xfId="4" applyFont="1" applyFill="1" applyAlignment="1">
      <alignment horizontal="right" vertical="center"/>
    </xf>
    <xf numFmtId="0" fontId="21" fillId="0" borderId="5" xfId="0" applyFont="1" applyBorder="1">
      <alignment vertical="center"/>
    </xf>
    <xf numFmtId="0" fontId="40" fillId="0" borderId="0" xfId="4" applyFont="1">
      <alignment vertical="center"/>
    </xf>
    <xf numFmtId="0" fontId="20" fillId="0" borderId="93" xfId="4" applyFont="1" applyFill="1" applyBorder="1" applyAlignment="1">
      <alignment horizontal="center" vertical="center"/>
    </xf>
    <xf numFmtId="0" fontId="19" fillId="2" borderId="6" xfId="4" applyFont="1" applyFill="1" applyBorder="1" applyAlignment="1">
      <alignment horizontal="center" vertical="center"/>
    </xf>
    <xf numFmtId="0" fontId="20" fillId="2" borderId="7" xfId="4" applyFont="1" applyFill="1" applyBorder="1">
      <alignment vertical="center"/>
    </xf>
    <xf numFmtId="0" fontId="20" fillId="2" borderId="59" xfId="4" applyFont="1" applyFill="1" applyBorder="1">
      <alignment vertical="center"/>
    </xf>
    <xf numFmtId="0" fontId="24" fillId="2" borderId="7" xfId="4" applyFont="1" applyFill="1" applyBorder="1">
      <alignment vertical="center"/>
    </xf>
    <xf numFmtId="0" fontId="22" fillId="2" borderId="93" xfId="4" applyFont="1" applyFill="1" applyBorder="1" applyAlignment="1">
      <alignment horizontal="center" vertical="center"/>
    </xf>
    <xf numFmtId="0" fontId="23" fillId="2" borderId="0" xfId="4" applyFont="1" applyFill="1" applyAlignment="1">
      <alignment horizontal="left" vertical="center"/>
    </xf>
    <xf numFmtId="0" fontId="22" fillId="0" borderId="0" xfId="4" applyFont="1" applyAlignment="1">
      <alignment horizontal="center" vertical="center"/>
    </xf>
    <xf numFmtId="0" fontId="36" fillId="0" borderId="0" xfId="4" applyFont="1" applyAlignment="1">
      <alignment horizontal="left" vertical="center"/>
    </xf>
    <xf numFmtId="0" fontId="22" fillId="0" borderId="0" xfId="4" applyFont="1" applyAlignment="1">
      <alignment horizontal="left" vertical="center"/>
    </xf>
    <xf numFmtId="0" fontId="40" fillId="2" borderId="0" xfId="4" applyFont="1" applyFill="1" applyAlignment="1">
      <alignment horizontal="left" vertical="center"/>
    </xf>
    <xf numFmtId="0" fontId="36" fillId="0" borderId="0" xfId="4" applyFont="1">
      <alignment vertical="center"/>
    </xf>
    <xf numFmtId="0" fontId="53" fillId="0" borderId="0" xfId="4" applyFont="1" applyAlignment="1">
      <alignment vertical="top" wrapText="1"/>
    </xf>
    <xf numFmtId="0" fontId="53" fillId="0" borderId="5" xfId="4" applyFont="1" applyBorder="1" applyAlignment="1">
      <alignment vertical="top" wrapText="1"/>
    </xf>
    <xf numFmtId="0" fontId="36" fillId="0" borderId="0" xfId="4" applyFont="1" applyAlignment="1">
      <alignment horizontal="center" vertical="center"/>
    </xf>
    <xf numFmtId="0" fontId="22" fillId="2" borderId="6" xfId="4" applyFont="1" applyFill="1" applyBorder="1">
      <alignment vertical="center"/>
    </xf>
    <xf numFmtId="0" fontId="36" fillId="2" borderId="0" xfId="4" applyFont="1" applyFill="1">
      <alignment vertical="center"/>
    </xf>
    <xf numFmtId="0" fontId="52" fillId="2" borderId="0" xfId="4" applyFont="1" applyFill="1">
      <alignment vertical="center"/>
    </xf>
    <xf numFmtId="0" fontId="22" fillId="0" borderId="6" xfId="4" applyFont="1" applyBorder="1">
      <alignment vertical="center"/>
    </xf>
    <xf numFmtId="0" fontId="22" fillId="0" borderId="228" xfId="4" applyFont="1" applyBorder="1">
      <alignment vertical="center"/>
    </xf>
    <xf numFmtId="0" fontId="22" fillId="0" borderId="0" xfId="4" applyFont="1" applyAlignment="1">
      <alignment horizontal="left" vertical="top"/>
    </xf>
    <xf numFmtId="0" fontId="22" fillId="2" borderId="0" xfId="4" applyFont="1" applyFill="1" applyAlignment="1">
      <alignment vertical="center" shrinkToFit="1"/>
    </xf>
    <xf numFmtId="0" fontId="22" fillId="0" borderId="6" xfId="4" applyFont="1" applyBorder="1" applyAlignment="1">
      <alignment vertical="center" wrapText="1"/>
    </xf>
    <xf numFmtId="0" fontId="22" fillId="0" borderId="0" xfId="4" applyFont="1" applyAlignment="1">
      <alignment vertical="center" wrapText="1"/>
    </xf>
    <xf numFmtId="3" fontId="22" fillId="0" borderId="0" xfId="4" applyNumberFormat="1" applyFont="1" applyFill="1" applyAlignment="1">
      <alignment horizontal="center" vertical="center"/>
    </xf>
    <xf numFmtId="3" fontId="22" fillId="0" borderId="0" xfId="4" applyNumberFormat="1" applyFont="1" applyAlignment="1">
      <alignment horizontal="center" vertical="center"/>
    </xf>
    <xf numFmtId="0" fontId="22" fillId="0" borderId="93" xfId="4" applyFont="1" applyBorder="1" applyAlignment="1">
      <alignment horizontal="right" vertical="center"/>
    </xf>
    <xf numFmtId="0" fontId="22" fillId="0" borderId="0" xfId="4" applyFont="1" applyAlignment="1">
      <alignment horizontal="right"/>
    </xf>
    <xf numFmtId="0" fontId="45" fillId="0" borderId="0" xfId="0" applyFont="1" applyAlignment="1">
      <alignment horizontal="left" wrapText="1"/>
    </xf>
    <xf numFmtId="0" fontId="22" fillId="0" borderId="0" xfId="4" applyFont="1" applyAlignment="1">
      <alignment wrapText="1"/>
    </xf>
    <xf numFmtId="0" fontId="36" fillId="2" borderId="93" xfId="4" applyFont="1" applyFill="1" applyBorder="1" applyAlignment="1">
      <alignment horizontal="right" vertical="center"/>
    </xf>
    <xf numFmtId="0" fontId="39" fillId="2" borderId="0" xfId="4" applyFont="1" applyFill="1" applyAlignment="1">
      <alignment horizontal="left" vertical="center"/>
    </xf>
    <xf numFmtId="0" fontId="36" fillId="2" borderId="93" xfId="4" applyFont="1" applyFill="1" applyBorder="1">
      <alignment vertical="center"/>
    </xf>
    <xf numFmtId="0" fontId="22" fillId="2" borderId="244" xfId="4" applyFont="1" applyFill="1" applyBorder="1" applyAlignment="1">
      <alignment horizontal="center" vertical="center"/>
    </xf>
    <xf numFmtId="0" fontId="22" fillId="2" borderId="0" xfId="4" applyFont="1" applyFill="1" applyAlignment="1">
      <alignment vertical="top"/>
    </xf>
    <xf numFmtId="0" fontId="36" fillId="2" borderId="0" xfId="4" applyFont="1" applyFill="1" applyAlignment="1">
      <alignment horizontal="center" vertical="top" wrapText="1"/>
    </xf>
    <xf numFmtId="0" fontId="39" fillId="0" borderId="0" xfId="4" applyFont="1">
      <alignment vertical="center"/>
    </xf>
    <xf numFmtId="0" fontId="35" fillId="2" borderId="0" xfId="4" applyFont="1" applyFill="1" applyAlignment="1">
      <alignment horizontal="left" vertical="center"/>
    </xf>
    <xf numFmtId="0" fontId="22" fillId="2" borderId="30" xfId="4" applyFont="1" applyFill="1" applyBorder="1" applyAlignment="1">
      <alignment horizontal="center" vertical="center"/>
    </xf>
    <xf numFmtId="0" fontId="22" fillId="2" borderId="23" xfId="4" applyFont="1" applyFill="1" applyBorder="1" applyAlignment="1">
      <alignment horizontal="center" vertical="center"/>
    </xf>
    <xf numFmtId="0" fontId="22" fillId="2" borderId="23" xfId="4" applyFont="1" applyFill="1" applyBorder="1" applyAlignment="1">
      <alignment vertical="center" shrinkToFit="1"/>
    </xf>
    <xf numFmtId="0" fontId="52" fillId="0" borderId="23" xfId="0" applyFont="1" applyBorder="1" applyAlignment="1">
      <alignment vertical="center" shrinkToFit="1"/>
    </xf>
    <xf numFmtId="0" fontId="22" fillId="2" borderId="44" xfId="4" applyFont="1" applyFill="1" applyBorder="1" applyAlignment="1">
      <alignment vertical="center" shrinkToFit="1"/>
    </xf>
    <xf numFmtId="0" fontId="22" fillId="2" borderId="44" xfId="4" applyFont="1" applyFill="1" applyBorder="1" applyAlignment="1">
      <alignment horizontal="center" vertical="center" shrinkToFit="1"/>
    </xf>
    <xf numFmtId="0" fontId="22" fillId="0" borderId="44" xfId="4" applyFont="1" applyBorder="1" applyAlignment="1">
      <alignment horizontal="center" vertical="center" shrinkToFit="1"/>
    </xf>
    <xf numFmtId="0" fontId="45" fillId="0" borderId="44" xfId="0" applyFont="1" applyBorder="1" applyAlignment="1">
      <alignment vertical="center" shrinkToFit="1"/>
    </xf>
    <xf numFmtId="0" fontId="45" fillId="0" borderId="44" xfId="0" applyFont="1" applyBorder="1" applyAlignment="1">
      <alignment horizontal="center" vertical="center" shrinkToFit="1"/>
    </xf>
    <xf numFmtId="0" fontId="55" fillId="2" borderId="44" xfId="4" applyFont="1" applyFill="1" applyBorder="1" applyAlignment="1">
      <alignment horizontal="center" vertical="center" shrinkToFit="1"/>
    </xf>
    <xf numFmtId="0" fontId="38" fillId="2" borderId="44" xfId="4" applyFont="1" applyFill="1" applyBorder="1" applyAlignment="1">
      <alignment horizontal="center" vertical="center" shrinkToFit="1"/>
    </xf>
    <xf numFmtId="0" fontId="22" fillId="2" borderId="44" xfId="4" applyFont="1" applyFill="1" applyBorder="1" applyAlignment="1">
      <alignment horizontal="left" vertical="center" shrinkToFit="1"/>
    </xf>
    <xf numFmtId="0" fontId="35" fillId="2" borderId="44" xfId="4" applyFont="1" applyFill="1" applyBorder="1" applyAlignment="1">
      <alignment horizontal="center" vertical="center" shrinkToFit="1"/>
    </xf>
    <xf numFmtId="0" fontId="56" fillId="2" borderId="44" xfId="4" applyFont="1" applyFill="1" applyBorder="1" applyAlignment="1">
      <alignment horizontal="center" vertical="center" shrinkToFit="1"/>
    </xf>
    <xf numFmtId="3" fontId="22" fillId="2" borderId="44" xfId="4" applyNumberFormat="1" applyFont="1" applyFill="1" applyBorder="1" applyAlignment="1">
      <alignment horizontal="center" vertical="center" shrinkToFit="1"/>
    </xf>
    <xf numFmtId="0" fontId="22" fillId="2" borderId="44" xfId="4" applyFont="1" applyFill="1" applyBorder="1" applyAlignment="1">
      <alignment vertical="top" shrinkToFit="1"/>
    </xf>
    <xf numFmtId="0" fontId="22" fillId="2" borderId="56" xfId="4" applyFont="1" applyFill="1" applyBorder="1" applyAlignment="1">
      <alignment vertical="top" shrinkToFit="1"/>
    </xf>
    <xf numFmtId="0" fontId="22" fillId="2" borderId="56" xfId="4" applyFont="1" applyFill="1" applyBorder="1" applyAlignment="1">
      <alignment horizontal="center" vertical="center" shrinkToFit="1"/>
    </xf>
    <xf numFmtId="3" fontId="22" fillId="2" borderId="56" xfId="4" applyNumberFormat="1" applyFont="1" applyFill="1" applyBorder="1" applyAlignment="1">
      <alignment horizontal="center" vertical="center" shrinkToFit="1"/>
    </xf>
    <xf numFmtId="0" fontId="35" fillId="2" borderId="56" xfId="4" applyFont="1" applyFill="1" applyBorder="1" applyAlignment="1">
      <alignment horizontal="center" vertical="center" shrinkToFit="1"/>
    </xf>
    <xf numFmtId="0" fontId="36" fillId="0" borderId="5" xfId="4" applyFont="1" applyBorder="1">
      <alignment vertical="center"/>
    </xf>
    <xf numFmtId="0" fontId="36" fillId="2" borderId="5" xfId="4" applyFont="1" applyFill="1" applyBorder="1">
      <alignment vertical="center"/>
    </xf>
    <xf numFmtId="0" fontId="36" fillId="2" borderId="12" xfId="4" applyFont="1" applyFill="1" applyBorder="1" applyAlignment="1">
      <alignment horizontal="left" vertical="center"/>
    </xf>
    <xf numFmtId="0" fontId="36" fillId="0" borderId="0" xfId="4" applyFont="1" applyAlignment="1">
      <alignment vertical="top"/>
    </xf>
    <xf numFmtId="0" fontId="36" fillId="2" borderId="93" xfId="4" applyFont="1" applyFill="1" applyBorder="1" applyAlignment="1">
      <alignment horizontal="right" vertical="top"/>
    </xf>
    <xf numFmtId="0" fontId="36" fillId="2" borderId="0" xfId="4" applyFont="1" applyFill="1" applyAlignment="1">
      <alignment horizontal="left" vertical="top" wrapText="1"/>
    </xf>
    <xf numFmtId="0" fontId="36" fillId="2" borderId="93" xfId="4" applyFont="1" applyFill="1" applyBorder="1" applyAlignment="1">
      <alignment horizontal="center" vertical="center"/>
    </xf>
    <xf numFmtId="0" fontId="22" fillId="3" borderId="0" xfId="4" applyFont="1" applyFill="1" applyAlignment="1">
      <alignment horizontal="center" vertical="center"/>
    </xf>
    <xf numFmtId="0" fontId="22" fillId="3" borderId="0" xfId="4" applyFont="1" applyFill="1">
      <alignment vertical="center"/>
    </xf>
    <xf numFmtId="0" fontId="36" fillId="0" borderId="5" xfId="4" applyFont="1" applyBorder="1" applyAlignment="1">
      <alignment horizontal="left" vertical="center"/>
    </xf>
    <xf numFmtId="0" fontId="22" fillId="3" borderId="0" xfId="4" applyFont="1" applyFill="1" applyAlignment="1">
      <alignment horizontal="left" vertical="center"/>
    </xf>
    <xf numFmtId="0" fontId="35" fillId="0" borderId="0" xfId="4" applyFont="1" applyAlignment="1">
      <alignment horizontal="left" vertical="center"/>
    </xf>
    <xf numFmtId="0" fontId="22" fillId="0" borderId="0" xfId="4" applyFont="1" applyAlignment="1">
      <alignment horizontal="right" vertical="center"/>
    </xf>
    <xf numFmtId="0" fontId="52" fillId="0" borderId="0" xfId="4" applyFont="1">
      <alignment vertical="center"/>
    </xf>
    <xf numFmtId="0" fontId="47" fillId="0" borderId="0" xfId="4" applyFont="1" applyAlignment="1">
      <alignment horizontal="left" vertical="center"/>
    </xf>
    <xf numFmtId="0" fontId="36" fillId="0" borderId="0" xfId="4" applyFont="1" applyAlignment="1">
      <alignment horizontal="right" vertical="center"/>
    </xf>
    <xf numFmtId="0" fontId="36" fillId="2" borderId="0" xfId="4" applyFont="1" applyFill="1" applyAlignment="1">
      <alignment vertical="top" wrapText="1"/>
    </xf>
    <xf numFmtId="0" fontId="36" fillId="2" borderId="0" xfId="4" applyFont="1" applyFill="1" applyAlignment="1">
      <alignment vertical="top"/>
    </xf>
    <xf numFmtId="0" fontId="36" fillId="0" borderId="5" xfId="4" applyFont="1" applyBorder="1" applyAlignment="1">
      <alignment vertical="top" wrapText="1"/>
    </xf>
    <xf numFmtId="0" fontId="36" fillId="2" borderId="5" xfId="4" applyFont="1" applyFill="1" applyBorder="1" applyAlignment="1">
      <alignment vertical="top" wrapText="1"/>
    </xf>
    <xf numFmtId="0" fontId="20" fillId="2" borderId="0" xfId="4" applyFont="1" applyFill="1" applyAlignment="1">
      <alignment horizontal="left" vertical="top"/>
    </xf>
    <xf numFmtId="0" fontId="40" fillId="2" borderId="0" xfId="4" applyFont="1" applyFill="1">
      <alignment vertical="center"/>
    </xf>
    <xf numFmtId="0" fontId="36" fillId="0" borderId="93" xfId="4" applyFont="1" applyBorder="1" applyAlignment="1">
      <alignment vertical="top" wrapText="1"/>
    </xf>
    <xf numFmtId="0" fontId="19" fillId="0" borderId="25" xfId="4" applyFont="1" applyBorder="1" applyAlignment="1">
      <alignment horizontal="left" vertical="top" wrapText="1"/>
    </xf>
    <xf numFmtId="0" fontId="36" fillId="0" borderId="0" xfId="4" applyFont="1" applyAlignment="1">
      <alignment vertical="top" wrapText="1"/>
    </xf>
    <xf numFmtId="0" fontId="45" fillId="2" borderId="0" xfId="4" applyFont="1" applyFill="1">
      <alignment vertical="center"/>
    </xf>
    <xf numFmtId="0" fontId="28" fillId="2" borderId="0" xfId="4" applyFont="1" applyFill="1">
      <alignment vertical="center"/>
    </xf>
    <xf numFmtId="0" fontId="28" fillId="2" borderId="0" xfId="4" applyFont="1" applyFill="1" applyAlignment="1">
      <alignment vertical="center" wrapText="1"/>
    </xf>
    <xf numFmtId="0" fontId="58" fillId="2" borderId="0" xfId="4" applyFont="1" applyFill="1">
      <alignment vertical="center"/>
    </xf>
    <xf numFmtId="0" fontId="28" fillId="0" borderId="0" xfId="4" applyFont="1">
      <alignment vertical="center"/>
    </xf>
    <xf numFmtId="0" fontId="20" fillId="0" borderId="15" xfId="4" applyFont="1" applyBorder="1" applyAlignment="1">
      <alignment vertical="top" wrapText="1"/>
    </xf>
    <xf numFmtId="0" fontId="21" fillId="0" borderId="0" xfId="0" applyFont="1" applyAlignment="1">
      <alignment horizontal="left" vertical="top" wrapText="1"/>
    </xf>
    <xf numFmtId="0" fontId="21" fillId="0" borderId="0" xfId="0" applyFont="1" applyAlignment="1">
      <alignment vertical="center" wrapText="1"/>
    </xf>
    <xf numFmtId="0" fontId="20" fillId="2" borderId="5" xfId="4" applyFont="1" applyFill="1" applyBorder="1" applyAlignment="1">
      <alignment horizontal="left" vertical="center"/>
    </xf>
    <xf numFmtId="0" fontId="19" fillId="2" borderId="43" xfId="4" applyFont="1" applyFill="1" applyBorder="1">
      <alignment vertical="center"/>
    </xf>
    <xf numFmtId="0" fontId="25" fillId="2" borderId="2" xfId="4" applyFont="1" applyFill="1" applyBorder="1">
      <alignment vertical="center"/>
    </xf>
    <xf numFmtId="0" fontId="19" fillId="0" borderId="94" xfId="4" applyFont="1" applyBorder="1">
      <alignment vertical="center"/>
    </xf>
    <xf numFmtId="0" fontId="19" fillId="0" borderId="7" xfId="4" applyFont="1" applyBorder="1" applyAlignment="1">
      <alignment horizontal="right" vertical="center"/>
    </xf>
    <xf numFmtId="0" fontId="19" fillId="2" borderId="83" xfId="4" applyFont="1" applyFill="1" applyBorder="1">
      <alignment vertical="center"/>
    </xf>
    <xf numFmtId="0" fontId="19" fillId="2" borderId="54" xfId="4" applyFont="1" applyFill="1" applyBorder="1">
      <alignment vertical="center"/>
    </xf>
    <xf numFmtId="0" fontId="19" fillId="2" borderId="82" xfId="4" applyFont="1" applyFill="1" applyBorder="1">
      <alignment vertical="center"/>
    </xf>
    <xf numFmtId="0" fontId="22" fillId="0" borderId="6" xfId="4" applyFont="1" applyBorder="1" applyAlignment="1">
      <alignment horizontal="center" vertical="center"/>
    </xf>
    <xf numFmtId="0" fontId="22" fillId="2" borderId="6" xfId="4" applyFont="1" applyFill="1" applyBorder="1" applyAlignment="1">
      <alignment horizontal="center" vertical="center"/>
    </xf>
    <xf numFmtId="0" fontId="36" fillId="2" borderId="5" xfId="4" applyFont="1" applyFill="1" applyBorder="1" applyAlignment="1">
      <alignment horizontal="left" vertical="top" wrapText="1"/>
    </xf>
    <xf numFmtId="0" fontId="22" fillId="2" borderId="12" xfId="4" applyFont="1" applyFill="1" applyBorder="1" applyAlignment="1">
      <alignment horizontal="left" vertical="center"/>
    </xf>
    <xf numFmtId="0" fontId="22" fillId="0" borderId="0" xfId="4" applyFont="1" applyAlignment="1">
      <alignment horizontal="left" vertical="center" wrapText="1"/>
    </xf>
    <xf numFmtId="0" fontId="36" fillId="0" borderId="5" xfId="4" applyFont="1" applyBorder="1" applyAlignment="1">
      <alignment horizontal="left" vertical="top"/>
    </xf>
    <xf numFmtId="0" fontId="22" fillId="2" borderId="0" xfId="4" applyFont="1" applyFill="1" applyAlignment="1">
      <alignment horizontal="center" vertical="center"/>
    </xf>
    <xf numFmtId="0" fontId="22" fillId="2" borderId="25" xfId="4" applyFont="1" applyFill="1" applyBorder="1" applyAlignment="1">
      <alignment horizontal="center" vertical="center"/>
    </xf>
    <xf numFmtId="0" fontId="22" fillId="0" borderId="0" xfId="4" applyFont="1" applyAlignment="1">
      <alignment vertical="center" shrinkToFit="1"/>
    </xf>
    <xf numFmtId="0" fontId="22" fillId="2" borderId="19" xfId="4" applyFont="1" applyFill="1" applyBorder="1" applyAlignment="1">
      <alignment horizontal="center" vertical="center"/>
    </xf>
    <xf numFmtId="0" fontId="22" fillId="2" borderId="15" xfId="4" applyFont="1" applyFill="1" applyBorder="1" applyAlignment="1">
      <alignment horizontal="center" vertical="center"/>
    </xf>
    <xf numFmtId="0" fontId="45" fillId="0" borderId="0" xfId="0" applyFont="1" applyAlignment="1">
      <alignment horizontal="left" vertical="center" wrapText="1"/>
    </xf>
    <xf numFmtId="0" fontId="22" fillId="0" borderId="0" xfId="4" applyFont="1" applyAlignment="1">
      <alignment horizontal="left" vertical="top" wrapText="1"/>
    </xf>
    <xf numFmtId="0" fontId="36" fillId="2" borderId="93" xfId="4" applyFont="1" applyFill="1" applyBorder="1" applyAlignment="1">
      <alignment horizontal="left" vertical="center"/>
    </xf>
    <xf numFmtId="0" fontId="36" fillId="2" borderId="0" xfId="4" applyFont="1" applyFill="1" applyAlignment="1">
      <alignment horizontal="left" vertical="center"/>
    </xf>
    <xf numFmtId="0" fontId="36" fillId="2" borderId="5" xfId="4" applyFont="1" applyFill="1" applyBorder="1" applyAlignment="1">
      <alignment horizontal="left" vertical="center"/>
    </xf>
    <xf numFmtId="0" fontId="22" fillId="2" borderId="19" xfId="4" applyFont="1" applyFill="1" applyBorder="1">
      <alignment vertical="center"/>
    </xf>
    <xf numFmtId="0" fontId="36" fillId="2" borderId="0" xfId="4" applyFont="1" applyFill="1" applyAlignment="1">
      <alignment horizontal="center" vertical="center"/>
    </xf>
    <xf numFmtId="0" fontId="22" fillId="0" borderId="0" xfId="4" applyFont="1" applyAlignment="1">
      <alignment horizontal="center" vertical="center" shrinkToFit="1"/>
    </xf>
    <xf numFmtId="0" fontId="36" fillId="0" borderId="93" xfId="4" applyFont="1" applyBorder="1" applyAlignment="1">
      <alignment horizontal="left" vertical="center"/>
    </xf>
    <xf numFmtId="0" fontId="22" fillId="0" borderId="6" xfId="4" applyFont="1" applyBorder="1" applyAlignment="1">
      <alignment horizontal="left" vertical="center"/>
    </xf>
    <xf numFmtId="0" fontId="22" fillId="0" borderId="12" xfId="4" applyFont="1" applyBorder="1">
      <alignment vertical="center"/>
    </xf>
    <xf numFmtId="0" fontId="22" fillId="0" borderId="6" xfId="4" applyFont="1" applyBorder="1" applyAlignment="1">
      <alignment shrinkToFit="1"/>
    </xf>
    <xf numFmtId="0" fontId="59" fillId="2" borderId="93" xfId="4" applyFont="1" applyFill="1" applyBorder="1" applyAlignment="1">
      <alignment horizontal="right" vertical="center"/>
    </xf>
    <xf numFmtId="0" fontId="22" fillId="2" borderId="0" xfId="5" applyFont="1" applyFill="1" applyAlignment="1">
      <alignment horizontal="left" vertical="center"/>
    </xf>
    <xf numFmtId="0" fontId="36" fillId="0" borderId="0" xfId="0" applyFont="1" applyAlignment="1">
      <alignment horizontal="left" vertical="top"/>
    </xf>
    <xf numFmtId="0" fontId="22" fillId="0" borderId="81" xfId="4" applyFont="1" applyBorder="1">
      <alignment vertical="center"/>
    </xf>
    <xf numFmtId="0" fontId="22" fillId="0" borderId="37" xfId="4" applyFont="1" applyBorder="1">
      <alignment vertical="center"/>
    </xf>
    <xf numFmtId="0" fontId="36" fillId="2" borderId="39" xfId="4" applyFont="1" applyFill="1" applyBorder="1" applyAlignment="1">
      <alignment horizontal="left" vertical="center"/>
    </xf>
    <xf numFmtId="0" fontId="36" fillId="2" borderId="0" xfId="4" applyFont="1" applyFill="1" applyAlignment="1">
      <alignment horizontal="center" vertical="top" shrinkToFit="1"/>
    </xf>
    <xf numFmtId="180" fontId="22" fillId="2" borderId="50" xfId="4" applyNumberFormat="1" applyFont="1" applyFill="1" applyBorder="1" applyAlignment="1">
      <alignment horizontal="center" vertical="center"/>
    </xf>
    <xf numFmtId="180" fontId="22" fillId="2" borderId="68" xfId="4" applyNumberFormat="1" applyFont="1" applyFill="1" applyBorder="1" applyAlignment="1">
      <alignment horizontal="center" vertical="center"/>
    </xf>
    <xf numFmtId="180" fontId="22" fillId="2" borderId="54" xfId="4" applyNumberFormat="1" applyFont="1" applyFill="1" applyBorder="1" applyAlignment="1">
      <alignment horizontal="center" vertical="center"/>
    </xf>
    <xf numFmtId="0" fontId="39" fillId="0" borderId="93" xfId="4" applyFont="1" applyBorder="1" applyAlignment="1">
      <alignment horizontal="center" vertical="center"/>
    </xf>
    <xf numFmtId="0" fontId="39" fillId="0" borderId="5" xfId="4" applyFont="1" applyBorder="1" applyAlignment="1">
      <alignment horizontal="center" vertical="center"/>
    </xf>
    <xf numFmtId="0" fontId="39" fillId="0" borderId="0" xfId="4" applyFont="1" applyAlignment="1">
      <alignment horizontal="left" vertical="center"/>
    </xf>
    <xf numFmtId="0" fontId="22" fillId="0" borderId="0" xfId="4" applyFont="1" applyAlignment="1">
      <alignment horizontal="left" vertical="top" wrapText="1" shrinkToFit="1"/>
    </xf>
    <xf numFmtId="0" fontId="39" fillId="2" borderId="0" xfId="4" applyFont="1" applyFill="1">
      <alignment vertical="center"/>
    </xf>
    <xf numFmtId="0" fontId="65" fillId="2" borderId="0" xfId="4" applyFont="1" applyFill="1">
      <alignment vertical="center"/>
    </xf>
    <xf numFmtId="0" fontId="65" fillId="0" borderId="0" xfId="4" applyFont="1" applyAlignment="1">
      <alignment horizontal="center" vertical="center"/>
    </xf>
    <xf numFmtId="0" fontId="36" fillId="2" borderId="5" xfId="4" applyFont="1" applyFill="1" applyBorder="1" applyAlignment="1">
      <alignment vertical="center" wrapText="1"/>
    </xf>
    <xf numFmtId="0" fontId="39" fillId="0" borderId="93" xfId="4" applyFont="1" applyBorder="1" applyAlignment="1">
      <alignment horizontal="left" vertical="center"/>
    </xf>
    <xf numFmtId="0" fontId="22" fillId="2" borderId="25" xfId="0" applyFont="1" applyFill="1" applyBorder="1" applyAlignment="1">
      <alignment horizontal="left" vertical="center"/>
    </xf>
    <xf numFmtId="0" fontId="45" fillId="0" borderId="5" xfId="0" applyFont="1" applyBorder="1" applyAlignment="1">
      <alignment horizontal="left" vertical="top"/>
    </xf>
    <xf numFmtId="0" fontId="38" fillId="2" borderId="0" xfId="4" applyFont="1" applyFill="1" applyAlignment="1">
      <alignment horizontal="left" vertical="center"/>
    </xf>
    <xf numFmtId="0" fontId="39" fillId="2" borderId="93" xfId="4" applyFont="1" applyFill="1" applyBorder="1" applyAlignment="1">
      <alignment horizontal="left" vertical="center"/>
    </xf>
    <xf numFmtId="0" fontId="39" fillId="0" borderId="93" xfId="4" applyFont="1" applyBorder="1">
      <alignment vertical="center"/>
    </xf>
    <xf numFmtId="0" fontId="22" fillId="2" borderId="6" xfId="0" applyFont="1" applyFill="1" applyBorder="1">
      <alignment vertical="center"/>
    </xf>
    <xf numFmtId="0" fontId="36" fillId="2" borderId="93" xfId="4" applyFont="1" applyFill="1" applyBorder="1" applyAlignment="1">
      <alignment vertical="top" wrapText="1"/>
    </xf>
    <xf numFmtId="0" fontId="39" fillId="2" borderId="3" xfId="4" applyFont="1" applyFill="1" applyBorder="1" applyAlignment="1">
      <alignment horizontal="left" vertical="center"/>
    </xf>
    <xf numFmtId="0" fontId="22" fillId="2" borderId="3" xfId="4" applyFont="1" applyFill="1" applyBorder="1">
      <alignment vertical="center"/>
    </xf>
    <xf numFmtId="0" fontId="22" fillId="0" borderId="6" xfId="4" applyFont="1" applyBorder="1" applyAlignment="1">
      <alignment horizontal="right" vertical="center" shrinkToFit="1"/>
    </xf>
    <xf numFmtId="0" fontId="22" fillId="0" borderId="19" xfId="4" applyFont="1" applyBorder="1" applyAlignment="1">
      <alignment horizontal="right" vertical="center" shrinkToFit="1"/>
    </xf>
    <xf numFmtId="180" fontId="22" fillId="0" borderId="0" xfId="4" applyNumberFormat="1" applyFont="1" applyAlignment="1">
      <alignment horizontal="center" vertical="center"/>
    </xf>
    <xf numFmtId="0" fontId="36" fillId="2" borderId="93" xfId="4" applyFont="1" applyFill="1" applyBorder="1" applyAlignment="1">
      <alignment horizontal="center" vertical="top" wrapText="1"/>
    </xf>
    <xf numFmtId="0" fontId="64" fillId="0" borderId="0" xfId="4" applyFont="1">
      <alignment vertical="center"/>
    </xf>
    <xf numFmtId="6" fontId="22" fillId="2" borderId="0" xfId="2" applyFont="1" applyFill="1" applyBorder="1">
      <alignment vertical="center"/>
    </xf>
    <xf numFmtId="0" fontId="47" fillId="2" borderId="0" xfId="4" applyFont="1" applyFill="1" applyAlignment="1">
      <alignment horizontal="left" vertical="center"/>
    </xf>
    <xf numFmtId="6" fontId="36" fillId="2" borderId="93" xfId="2" applyFont="1" applyFill="1" applyBorder="1">
      <alignment vertical="center"/>
    </xf>
    <xf numFmtId="0" fontId="36" fillId="0" borderId="5" xfId="0" applyFont="1" applyBorder="1">
      <alignment vertical="center"/>
    </xf>
    <xf numFmtId="0" fontId="36" fillId="0" borderId="0" xfId="0" applyFont="1">
      <alignment vertical="center"/>
    </xf>
    <xf numFmtId="0" fontId="65" fillId="0" borderId="12" xfId="4" applyFont="1" applyBorder="1">
      <alignment vertical="center"/>
    </xf>
    <xf numFmtId="0" fontId="22" fillId="0" borderId="0" xfId="4" applyFont="1" applyAlignment="1">
      <alignment horizontal="left"/>
    </xf>
    <xf numFmtId="0" fontId="22" fillId="0" borderId="0" xfId="4" applyFont="1" applyAlignment="1"/>
    <xf numFmtId="6" fontId="22" fillId="0" borderId="0" xfId="2" applyFont="1">
      <alignment vertical="center"/>
    </xf>
    <xf numFmtId="0" fontId="36" fillId="0" borderId="0" xfId="4" applyFont="1" applyAlignment="1">
      <alignment shrinkToFit="1"/>
    </xf>
    <xf numFmtId="0" fontId="22" fillId="0" borderId="0" xfId="4" applyFont="1" applyAlignment="1">
      <alignment horizontal="center" shrinkToFit="1"/>
    </xf>
    <xf numFmtId="0" fontId="36" fillId="0" borderId="0" xfId="4" applyFont="1" applyAlignment="1"/>
    <xf numFmtId="0" fontId="36" fillId="0" borderId="25" xfId="4" applyFont="1" applyBorder="1">
      <alignment vertical="center"/>
    </xf>
    <xf numFmtId="6" fontId="36" fillId="0" borderId="0" xfId="2" applyFont="1">
      <alignment vertical="center"/>
    </xf>
    <xf numFmtId="0" fontId="64" fillId="0" borderId="0" xfId="4" applyFont="1" applyAlignment="1">
      <alignment horizontal="left" vertical="center"/>
    </xf>
    <xf numFmtId="0" fontId="64" fillId="0" borderId="0" xfId="4" applyFont="1" applyAlignment="1">
      <alignment vertical="center" wrapText="1"/>
    </xf>
    <xf numFmtId="0" fontId="64" fillId="0" borderId="25" xfId="4" applyFont="1" applyBorder="1">
      <alignment vertical="center"/>
    </xf>
    <xf numFmtId="0" fontId="22" fillId="0" borderId="13" xfId="4" applyFont="1" applyBorder="1" applyAlignment="1">
      <alignment horizontal="left" vertical="center"/>
    </xf>
    <xf numFmtId="0" fontId="22" fillId="0" borderId="11" xfId="4" applyFont="1" applyBorder="1">
      <alignment vertical="center"/>
    </xf>
    <xf numFmtId="0" fontId="36" fillId="0" borderId="12" xfId="4" applyFont="1" applyBorder="1" applyAlignment="1">
      <alignment vertical="center" shrinkToFit="1"/>
    </xf>
    <xf numFmtId="0" fontId="22" fillId="0" borderId="13" xfId="4" applyFont="1" applyBorder="1">
      <alignment vertical="center"/>
    </xf>
    <xf numFmtId="0" fontId="22" fillId="0" borderId="69" xfId="4" applyFont="1" applyBorder="1" applyAlignment="1">
      <alignment horizontal="left" vertical="center"/>
    </xf>
    <xf numFmtId="0" fontId="22" fillId="0" borderId="68" xfId="4" applyFont="1" applyBorder="1">
      <alignment vertical="center"/>
    </xf>
    <xf numFmtId="0" fontId="36" fillId="0" borderId="68" xfId="4" applyFont="1" applyBorder="1" applyAlignment="1">
      <alignment vertical="center" shrinkToFit="1"/>
    </xf>
    <xf numFmtId="0" fontId="39" fillId="0" borderId="81" xfId="4" applyFont="1" applyBorder="1">
      <alignment vertical="center"/>
    </xf>
    <xf numFmtId="0" fontId="22" fillId="0" borderId="16" xfId="4" applyFont="1" applyBorder="1">
      <alignment vertical="center"/>
    </xf>
    <xf numFmtId="0" fontId="36" fillId="0" borderId="93" xfId="4" applyFont="1" applyBorder="1" applyAlignment="1">
      <alignment horizontal="center" vertical="center" shrinkToFit="1"/>
    </xf>
    <xf numFmtId="0" fontId="22" fillId="0" borderId="19" xfId="4" applyFont="1" applyBorder="1" applyAlignment="1">
      <alignment shrinkToFit="1"/>
    </xf>
    <xf numFmtId="0" fontId="64" fillId="0" borderId="0" xfId="4" applyFont="1" applyAlignment="1">
      <alignment horizontal="center" vertical="center"/>
    </xf>
    <xf numFmtId="0" fontId="64" fillId="0" borderId="0" xfId="4" applyFont="1" applyAlignment="1">
      <alignment horizontal="center" shrinkToFit="1"/>
    </xf>
    <xf numFmtId="0" fontId="64" fillId="0" borderId="0" xfId="4" applyFont="1" applyAlignment="1">
      <alignment shrinkToFit="1"/>
    </xf>
    <xf numFmtId="0" fontId="64" fillId="0" borderId="0" xfId="4" applyFont="1" applyAlignment="1">
      <alignment horizontal="center"/>
    </xf>
    <xf numFmtId="0" fontId="64" fillId="0" borderId="0" xfId="4" applyFont="1" applyAlignment="1">
      <alignment horizontal="right" vertical="center"/>
    </xf>
    <xf numFmtId="0" fontId="22" fillId="0" borderId="7" xfId="4" applyFont="1" applyBorder="1" applyAlignment="1">
      <alignment horizontal="left" vertical="center"/>
    </xf>
    <xf numFmtId="0" fontId="22" fillId="0" borderId="7" xfId="4" applyFont="1" applyBorder="1" applyAlignment="1">
      <alignment vertical="center" wrapText="1"/>
    </xf>
    <xf numFmtId="0" fontId="36" fillId="0" borderId="59" xfId="4" applyFont="1" applyBorder="1" applyAlignment="1">
      <alignment horizontal="left" vertical="center"/>
    </xf>
    <xf numFmtId="0" fontId="36" fillId="0" borderId="7" xfId="4" applyFont="1" applyBorder="1">
      <alignment vertical="center"/>
    </xf>
    <xf numFmtId="0" fontId="36" fillId="0" borderId="10" xfId="0" applyFont="1" applyBorder="1">
      <alignment vertical="center"/>
    </xf>
    <xf numFmtId="0" fontId="38" fillId="2" borderId="31" xfId="4" applyFont="1" applyFill="1" applyBorder="1">
      <alignment vertical="center"/>
    </xf>
    <xf numFmtId="0" fontId="65" fillId="2" borderId="12" xfId="4" applyFont="1" applyFill="1" applyBorder="1">
      <alignment vertical="center"/>
    </xf>
    <xf numFmtId="0" fontId="22" fillId="2" borderId="0" xfId="4" applyFont="1" applyFill="1" applyAlignment="1"/>
    <xf numFmtId="0" fontId="36" fillId="2" borderId="93" xfId="4" applyFont="1" applyFill="1" applyBorder="1" applyAlignment="1">
      <alignment horizontal="left" vertical="center" shrinkToFit="1"/>
    </xf>
    <xf numFmtId="0" fontId="39" fillId="0" borderId="3" xfId="4" applyFont="1" applyBorder="1" applyAlignment="1">
      <alignment horizontal="center" vertical="center"/>
    </xf>
    <xf numFmtId="0" fontId="66" fillId="0" borderId="0" xfId="4" applyFont="1" applyAlignment="1">
      <alignment horizontal="center" vertical="center"/>
    </xf>
    <xf numFmtId="0" fontId="66" fillId="0" borderId="5" xfId="4" applyFont="1" applyBorder="1" applyAlignment="1">
      <alignment horizontal="center" vertical="center"/>
    </xf>
    <xf numFmtId="0" fontId="45" fillId="0" borderId="0" xfId="4" applyFont="1">
      <alignment vertical="center"/>
    </xf>
    <xf numFmtId="0" fontId="45" fillId="2" borderId="0" xfId="4" applyFont="1" applyFill="1" applyAlignment="1">
      <alignment horizontal="left" vertical="center"/>
    </xf>
    <xf numFmtId="0" fontId="65" fillId="0" borderId="0" xfId="4" applyFont="1">
      <alignment vertical="center"/>
    </xf>
    <xf numFmtId="0" fontId="36" fillId="0" borderId="5" xfId="6" applyFont="1" applyBorder="1">
      <alignment vertical="center"/>
    </xf>
    <xf numFmtId="0" fontId="36" fillId="3" borderId="0" xfId="4" applyFont="1" applyFill="1">
      <alignment vertical="center"/>
    </xf>
    <xf numFmtId="0" fontId="28" fillId="0" borderId="93" xfId="4" applyFont="1" applyBorder="1">
      <alignment vertical="center"/>
    </xf>
    <xf numFmtId="0" fontId="22" fillId="2" borderId="228" xfId="4" applyFont="1" applyFill="1" applyBorder="1">
      <alignment vertical="center"/>
    </xf>
    <xf numFmtId="0" fontId="52" fillId="2" borderId="228" xfId="4" applyFont="1" applyFill="1" applyBorder="1">
      <alignment vertical="center"/>
    </xf>
    <xf numFmtId="0" fontId="28" fillId="2" borderId="93" xfId="5" applyFont="1" applyFill="1" applyBorder="1" applyAlignment="1">
      <alignment horizontal="right" vertical="top"/>
    </xf>
    <xf numFmtId="0" fontId="58" fillId="0" borderId="0" xfId="4" applyFont="1" applyAlignment="1">
      <alignment horizontal="center" vertical="center"/>
    </xf>
    <xf numFmtId="0" fontId="70" fillId="0" borderId="0" xfId="13" applyFont="1" applyAlignment="1">
      <alignment horizontal="left" vertical="center"/>
    </xf>
    <xf numFmtId="0" fontId="2" fillId="0" borderId="0" xfId="13" applyAlignment="1">
      <alignment vertical="center"/>
    </xf>
    <xf numFmtId="0" fontId="71" fillId="0" borderId="0" xfId="13" applyFont="1" applyAlignment="1">
      <alignment vertical="center"/>
    </xf>
    <xf numFmtId="0" fontId="71" fillId="0" borderId="0" xfId="13" quotePrefix="1" applyFont="1" applyAlignment="1">
      <alignment horizontal="center" vertical="center"/>
    </xf>
    <xf numFmtId="0" fontId="53" fillId="2" borderId="0" xfId="5" applyFont="1" applyFill="1" applyAlignment="1">
      <alignment horizontal="right" vertical="top"/>
    </xf>
    <xf numFmtId="0" fontId="29" fillId="0" borderId="0" xfId="4" applyFont="1">
      <alignment vertical="center"/>
    </xf>
    <xf numFmtId="0" fontId="36" fillId="0" borderId="93" xfId="4" applyFont="1" applyBorder="1" applyAlignment="1">
      <alignment horizontal="left" vertical="top"/>
    </xf>
    <xf numFmtId="0" fontId="36" fillId="0" borderId="7" xfId="4" applyFont="1" applyBorder="1" applyAlignment="1">
      <alignment horizontal="left" vertical="center"/>
    </xf>
    <xf numFmtId="0" fontId="36" fillId="0" borderId="93" xfId="4" applyFont="1" applyBorder="1" applyAlignment="1">
      <alignment horizontal="center" vertical="center"/>
    </xf>
    <xf numFmtId="0" fontId="36" fillId="2" borderId="93" xfId="4" applyFont="1" applyFill="1" applyBorder="1" applyAlignment="1">
      <alignment horizontal="center" vertical="center" wrapText="1"/>
    </xf>
    <xf numFmtId="0" fontId="36" fillId="0" borderId="0" xfId="0" applyFont="1" applyAlignment="1">
      <alignment vertical="top" wrapText="1"/>
    </xf>
    <xf numFmtId="0" fontId="36" fillId="2" borderId="93" xfId="5" applyFont="1" applyFill="1" applyBorder="1" applyAlignment="1">
      <alignment horizontal="right" vertical="top" wrapText="1"/>
    </xf>
    <xf numFmtId="0" fontId="45" fillId="0" borderId="0" xfId="0" applyFont="1" applyAlignment="1">
      <alignment horizontal="left" vertical="center"/>
    </xf>
    <xf numFmtId="0" fontId="20" fillId="2" borderId="0" xfId="4" applyFont="1" applyFill="1" applyAlignment="1">
      <alignment horizontal="left" vertical="top" wrapText="1"/>
    </xf>
    <xf numFmtId="0" fontId="36" fillId="2" borderId="0" xfId="4" applyFont="1" applyFill="1" applyAlignment="1">
      <alignment horizontal="left" vertical="center" wrapText="1"/>
    </xf>
    <xf numFmtId="0" fontId="23" fillId="0" borderId="12" xfId="4" applyFont="1" applyBorder="1">
      <alignment vertical="center"/>
    </xf>
    <xf numFmtId="0" fontId="23" fillId="0" borderId="13" xfId="4" applyFont="1" applyBorder="1">
      <alignment vertical="center"/>
    </xf>
    <xf numFmtId="0" fontId="23" fillId="0" borderId="15" xfId="4" applyFont="1" applyBorder="1">
      <alignment vertical="center"/>
    </xf>
    <xf numFmtId="0" fontId="23" fillId="0" borderId="6" xfId="4" applyFont="1" applyBorder="1">
      <alignment vertical="center"/>
    </xf>
    <xf numFmtId="0" fontId="23" fillId="0" borderId="17" xfId="4" applyFont="1" applyBorder="1">
      <alignment vertical="center"/>
    </xf>
    <xf numFmtId="0" fontId="36" fillId="0" borderId="0" xfId="4" applyFont="1" applyAlignment="1">
      <alignment horizontal="left" vertical="top" wrapText="1"/>
    </xf>
    <xf numFmtId="0" fontId="36" fillId="0" borderId="0" xfId="4" applyFont="1" applyAlignment="1">
      <alignment horizontal="left" vertical="center" wrapText="1"/>
    </xf>
    <xf numFmtId="0" fontId="28" fillId="0" borderId="0" xfId="4" applyFont="1" applyAlignment="1">
      <alignment horizontal="left" vertical="top" wrapText="1"/>
    </xf>
    <xf numFmtId="0" fontId="20" fillId="0" borderId="0" xfId="4" applyFont="1" applyAlignment="1">
      <alignment horizontal="left" vertical="top" wrapText="1"/>
    </xf>
    <xf numFmtId="0" fontId="36" fillId="0" borderId="0" xfId="4" applyFont="1" applyAlignment="1">
      <alignment horizontal="left" wrapText="1"/>
    </xf>
    <xf numFmtId="0" fontId="36" fillId="0" borderId="0" xfId="0" applyFont="1" applyAlignment="1">
      <alignment horizontal="left" vertical="top" wrapText="1"/>
    </xf>
    <xf numFmtId="0" fontId="36" fillId="2" borderId="0" xfId="4" applyFont="1" applyFill="1" applyAlignment="1">
      <alignment horizontal="left" vertical="top" shrinkToFit="1"/>
    </xf>
    <xf numFmtId="0" fontId="28" fillId="2" borderId="0" xfId="4" applyFont="1" applyFill="1" applyAlignment="1">
      <alignment horizontal="left" vertical="top" wrapText="1"/>
    </xf>
    <xf numFmtId="0" fontId="20" fillId="2" borderId="2" xfId="4" applyFont="1" applyFill="1" applyBorder="1">
      <alignment vertical="center"/>
    </xf>
    <xf numFmtId="0" fontId="20" fillId="2" borderId="2" xfId="4" applyFont="1" applyFill="1" applyBorder="1" applyAlignment="1">
      <alignment horizontal="left" vertical="center"/>
    </xf>
    <xf numFmtId="0" fontId="20" fillId="2" borderId="3" xfId="4" applyFont="1" applyFill="1" applyBorder="1" applyAlignment="1">
      <alignment horizontal="left" vertical="top" wrapText="1"/>
    </xf>
    <xf numFmtId="0" fontId="33" fillId="2" borderId="3" xfId="4" applyFont="1" applyFill="1" applyBorder="1" applyAlignment="1">
      <alignment horizontal="left" vertical="center"/>
    </xf>
    <xf numFmtId="0" fontId="28" fillId="0" borderId="3" xfId="4" applyFont="1" applyBorder="1" applyAlignment="1">
      <alignment horizontal="left" vertical="top" wrapText="1"/>
    </xf>
    <xf numFmtId="0" fontId="20" fillId="0" borderId="3" xfId="4" applyFont="1" applyBorder="1" applyAlignment="1">
      <alignment horizontal="left" vertical="top"/>
    </xf>
    <xf numFmtId="0" fontId="26" fillId="0" borderId="3" xfId="4" applyFont="1" applyBorder="1">
      <alignment vertical="center"/>
    </xf>
    <xf numFmtId="0" fontId="36" fillId="0" borderId="3" xfId="4" applyFont="1" applyBorder="1" applyAlignment="1">
      <alignment horizontal="left" vertical="top" wrapText="1"/>
    </xf>
    <xf numFmtId="0" fontId="20" fillId="0" borderId="3" xfId="4" applyFont="1" applyBorder="1" applyAlignment="1">
      <alignment horizontal="left" vertical="top" wrapText="1"/>
    </xf>
    <xf numFmtId="0" fontId="19" fillId="0" borderId="3" xfId="4" applyFont="1" applyFill="1" applyBorder="1">
      <alignment vertical="center"/>
    </xf>
    <xf numFmtId="181" fontId="20" fillId="2" borderId="3" xfId="4" applyNumberFormat="1" applyFont="1" applyFill="1" applyBorder="1" applyAlignment="1">
      <alignment horizontal="left"/>
    </xf>
    <xf numFmtId="181" fontId="19" fillId="2" borderId="3" xfId="4" applyNumberFormat="1" applyFont="1" applyFill="1" applyBorder="1" applyAlignment="1"/>
    <xf numFmtId="0" fontId="25" fillId="2" borderId="3" xfId="4" applyFont="1" applyFill="1" applyBorder="1" applyAlignment="1">
      <alignment horizontal="left" vertical="center"/>
    </xf>
    <xf numFmtId="0" fontId="19" fillId="0" borderId="3" xfId="4" applyFont="1" applyBorder="1" applyAlignment="1">
      <alignment horizontal="center" vertical="center"/>
    </xf>
    <xf numFmtId="0" fontId="36" fillId="0" borderId="3" xfId="4" applyFont="1" applyBorder="1" applyAlignment="1">
      <alignment vertical="top" wrapText="1"/>
    </xf>
    <xf numFmtId="0" fontId="20" fillId="0" borderId="3" xfId="0" applyFont="1" applyBorder="1" applyAlignment="1">
      <alignment horizontal="left" vertical="top" wrapText="1"/>
    </xf>
    <xf numFmtId="0" fontId="36" fillId="2" borderId="3" xfId="4" applyFont="1" applyFill="1" applyBorder="1" applyAlignment="1">
      <alignment horizontal="left" vertical="top" wrapText="1"/>
    </xf>
    <xf numFmtId="0" fontId="36" fillId="0" borderId="0" xfId="4" applyFont="1" applyAlignment="1">
      <alignment horizontal="center" vertical="top"/>
    </xf>
    <xf numFmtId="0" fontId="36" fillId="2" borderId="3" xfId="4" applyFont="1" applyFill="1" applyBorder="1" applyAlignment="1">
      <alignment horizontal="left" vertical="center"/>
    </xf>
    <xf numFmtId="0" fontId="36" fillId="2" borderId="3" xfId="4" applyFont="1" applyFill="1" applyBorder="1" applyAlignment="1">
      <alignment vertical="top" wrapText="1"/>
    </xf>
    <xf numFmtId="0" fontId="36" fillId="0" borderId="3" xfId="4" applyFont="1" applyBorder="1">
      <alignment vertical="center"/>
    </xf>
    <xf numFmtId="0" fontId="36" fillId="0" borderId="3" xfId="4" applyFont="1" applyBorder="1" applyAlignment="1">
      <alignment horizontal="left" wrapText="1"/>
    </xf>
    <xf numFmtId="0" fontId="36" fillId="0" borderId="3" xfId="4" applyFont="1" applyBorder="1" applyAlignment="1">
      <alignment horizontal="center" vertical="top"/>
    </xf>
    <xf numFmtId="0" fontId="36" fillId="0" borderId="3" xfId="4" applyFont="1" applyBorder="1" applyAlignment="1">
      <alignment horizontal="left" vertical="center"/>
    </xf>
    <xf numFmtId="0" fontId="36" fillId="0" borderId="3" xfId="0" applyFont="1" applyBorder="1" applyAlignment="1">
      <alignment horizontal="left" vertical="top" wrapText="1"/>
    </xf>
    <xf numFmtId="0" fontId="39" fillId="0" borderId="0" xfId="4" applyFont="1" applyAlignment="1">
      <alignment horizontal="left" vertical="center" shrinkToFit="1"/>
    </xf>
    <xf numFmtId="0" fontId="36" fillId="0" borderId="3" xfId="4" applyFont="1" applyBorder="1" applyAlignment="1">
      <alignment horizontal="left" vertical="top"/>
    </xf>
    <xf numFmtId="0" fontId="36" fillId="0" borderId="3" xfId="0" applyFont="1" applyBorder="1" applyAlignment="1">
      <alignment vertical="top"/>
    </xf>
    <xf numFmtId="0" fontId="36" fillId="2" borderId="3" xfId="4" applyFont="1" applyFill="1" applyBorder="1">
      <alignment vertical="center"/>
    </xf>
    <xf numFmtId="0" fontId="20" fillId="2" borderId="3" xfId="4" applyFont="1" applyFill="1" applyBorder="1">
      <alignment vertical="center"/>
    </xf>
    <xf numFmtId="0" fontId="20" fillId="2" borderId="3" xfId="4" applyFont="1" applyFill="1" applyBorder="1" applyAlignment="1">
      <alignment horizontal="left" vertical="center" wrapText="1"/>
    </xf>
    <xf numFmtId="0" fontId="36" fillId="2" borderId="3" xfId="4" applyFont="1" applyFill="1" applyBorder="1" applyAlignment="1">
      <alignment horizontal="left" vertical="center" wrapText="1"/>
    </xf>
    <xf numFmtId="0" fontId="20" fillId="2" borderId="3" xfId="4" applyFont="1" applyFill="1" applyBorder="1" applyAlignment="1">
      <alignment vertical="center" wrapText="1"/>
    </xf>
    <xf numFmtId="0" fontId="20" fillId="0" borderId="3" xfId="0" applyFont="1" applyBorder="1" applyAlignment="1">
      <alignment vertical="top"/>
    </xf>
    <xf numFmtId="0" fontId="36" fillId="0" borderId="3" xfId="0" applyFont="1" applyBorder="1" applyAlignment="1">
      <alignment vertical="top" wrapText="1"/>
    </xf>
    <xf numFmtId="0" fontId="36" fillId="0" borderId="3" xfId="0" applyFont="1" applyBorder="1">
      <alignment vertical="center"/>
    </xf>
    <xf numFmtId="0" fontId="53" fillId="0" borderId="3" xfId="4" applyFont="1" applyBorder="1" applyAlignment="1">
      <alignment vertical="top" wrapText="1"/>
    </xf>
    <xf numFmtId="0" fontId="36" fillId="0" borderId="3" xfId="4" applyFont="1" applyBorder="1" applyAlignment="1">
      <alignment horizontal="left" vertical="center" wrapText="1" shrinkToFit="1"/>
    </xf>
    <xf numFmtId="0" fontId="36" fillId="0" borderId="0" xfId="6" applyFont="1">
      <alignment vertical="center"/>
    </xf>
    <xf numFmtId="209" fontId="19" fillId="0" borderId="0" xfId="4" applyNumberFormat="1" applyFont="1">
      <alignment vertical="center"/>
    </xf>
    <xf numFmtId="209" fontId="22" fillId="8" borderId="0" xfId="4" applyNumberFormat="1" applyFont="1" applyFill="1" applyAlignment="1">
      <alignment horizontal="center" vertical="center" wrapText="1"/>
    </xf>
    <xf numFmtId="0" fontId="36" fillId="0" borderId="12" xfId="4" applyFont="1" applyBorder="1">
      <alignment vertical="center"/>
    </xf>
    <xf numFmtId="0" fontId="22" fillId="2" borderId="0" xfId="4" applyFont="1" applyFill="1" applyAlignment="1">
      <alignment horizontal="left" vertical="center" shrinkToFit="1"/>
    </xf>
    <xf numFmtId="0" fontId="22" fillId="2" borderId="6" xfId="4" applyFont="1" applyFill="1" applyBorder="1" applyAlignment="1">
      <alignment horizontal="left" vertical="center"/>
    </xf>
    <xf numFmtId="0" fontId="22" fillId="2" borderId="12" xfId="4" applyFont="1" applyFill="1" applyBorder="1" applyAlignment="1">
      <alignment horizontal="center" vertical="center"/>
    </xf>
    <xf numFmtId="0" fontId="22" fillId="2" borderId="12" xfId="4" applyFont="1" applyFill="1" applyBorder="1" applyAlignment="1">
      <alignment horizontal="center" vertical="center" shrinkToFit="1"/>
    </xf>
    <xf numFmtId="0" fontId="22" fillId="2" borderId="93" xfId="4" applyFont="1" applyFill="1" applyBorder="1" applyAlignment="1">
      <alignment horizontal="right" vertical="center"/>
    </xf>
    <xf numFmtId="0" fontId="22" fillId="2" borderId="51" xfId="4" applyFont="1" applyFill="1" applyBorder="1" applyAlignment="1">
      <alignment horizontal="center" vertical="center"/>
    </xf>
    <xf numFmtId="0" fontId="22" fillId="2" borderId="25" xfId="4" applyFont="1" applyFill="1" applyBorder="1" applyAlignment="1">
      <alignment horizontal="left" vertical="center"/>
    </xf>
    <xf numFmtId="0" fontId="22" fillId="0" borderId="5" xfId="4" applyFont="1" applyBorder="1" applyAlignment="1">
      <alignment horizontal="left" vertical="center"/>
    </xf>
    <xf numFmtId="0" fontId="22" fillId="2" borderId="6" xfId="4" applyFont="1" applyFill="1" applyBorder="1" applyAlignment="1">
      <alignment horizontal="center" vertical="center" shrinkToFit="1"/>
    </xf>
    <xf numFmtId="0" fontId="74" fillId="0" borderId="0" xfId="13" applyFont="1" applyAlignment="1">
      <alignment vertical="center"/>
    </xf>
    <xf numFmtId="0" fontId="74" fillId="0" borderId="0" xfId="13" applyFont="1" applyAlignment="1">
      <alignment horizontal="right" vertical="center"/>
    </xf>
    <xf numFmtId="0" fontId="77" fillId="0" borderId="232" xfId="13" applyFont="1" applyBorder="1" applyAlignment="1">
      <alignment horizontal="center" vertical="center" shrinkToFit="1"/>
    </xf>
    <xf numFmtId="0" fontId="22" fillId="0" borderId="14" xfId="4" applyFont="1" applyBorder="1">
      <alignment vertical="center"/>
    </xf>
    <xf numFmtId="0" fontId="36" fillId="0" borderId="37" xfId="4" applyFont="1" applyBorder="1" applyAlignment="1">
      <alignment horizontal="right" vertical="center"/>
    </xf>
    <xf numFmtId="0" fontId="36" fillId="0" borderId="12" xfId="4" applyFont="1" applyBorder="1" applyAlignment="1">
      <alignment horizontal="left" vertical="center"/>
    </xf>
    <xf numFmtId="0" fontId="39" fillId="0" borderId="12" xfId="4" applyFont="1" applyBorder="1" applyAlignment="1">
      <alignment horizontal="center" vertical="center"/>
    </xf>
    <xf numFmtId="0" fontId="39" fillId="0" borderId="39" xfId="4" applyFont="1" applyBorder="1" applyAlignment="1">
      <alignment horizontal="center" vertical="center"/>
    </xf>
    <xf numFmtId="0" fontId="39" fillId="0" borderId="25" xfId="4" applyFont="1" applyBorder="1" applyAlignment="1">
      <alignment horizontal="center" vertical="center"/>
    </xf>
    <xf numFmtId="199" fontId="22" fillId="2" borderId="19" xfId="4" applyNumberFormat="1" applyFont="1" applyFill="1" applyBorder="1" applyAlignment="1">
      <alignment horizontal="left" vertical="center" shrinkToFit="1"/>
    </xf>
    <xf numFmtId="199" fontId="22" fillId="2" borderId="12" xfId="4" applyNumberFormat="1" applyFont="1" applyFill="1" applyBorder="1" applyAlignment="1">
      <alignment horizontal="left" vertical="center" shrinkToFit="1"/>
    </xf>
    <xf numFmtId="0" fontId="22" fillId="2" borderId="54" xfId="4" applyFont="1" applyFill="1" applyBorder="1" applyAlignment="1">
      <alignment horizontal="center" vertical="center" shrinkToFit="1"/>
    </xf>
    <xf numFmtId="199" fontId="22" fillId="2" borderId="54" xfId="4" applyNumberFormat="1" applyFont="1" applyFill="1" applyBorder="1" applyAlignment="1">
      <alignment horizontal="left" vertical="center" shrinkToFit="1"/>
    </xf>
    <xf numFmtId="0" fontId="22" fillId="2" borderId="54" xfId="4" applyFont="1" applyFill="1" applyBorder="1" applyAlignment="1">
      <alignment horizontal="center" vertical="center"/>
    </xf>
    <xf numFmtId="0" fontId="36" fillId="2" borderId="25" xfId="4" applyFont="1" applyFill="1" applyBorder="1" applyAlignment="1">
      <alignment vertical="top"/>
    </xf>
    <xf numFmtId="0" fontId="22" fillId="2" borderId="53" xfId="4" applyFont="1" applyFill="1" applyBorder="1" applyAlignment="1">
      <alignment horizontal="right" vertical="center"/>
    </xf>
    <xf numFmtId="0" fontId="22" fillId="2" borderId="51" xfId="4" applyFont="1" applyFill="1" applyBorder="1">
      <alignment vertical="center"/>
    </xf>
    <xf numFmtId="0" fontId="22" fillId="2" borderId="68" xfId="4" applyFont="1" applyFill="1" applyBorder="1">
      <alignment vertical="center"/>
    </xf>
    <xf numFmtId="0" fontId="22" fillId="2" borderId="65" xfId="4" applyFont="1" applyFill="1" applyBorder="1">
      <alignment vertical="center"/>
    </xf>
    <xf numFmtId="0" fontId="22" fillId="2" borderId="54" xfId="4" applyFont="1" applyFill="1" applyBorder="1">
      <alignment vertical="center"/>
    </xf>
    <xf numFmtId="0" fontId="22" fillId="2" borderId="159" xfId="4" applyFont="1" applyFill="1" applyBorder="1" applyAlignment="1">
      <alignment horizontal="right" vertical="center"/>
    </xf>
    <xf numFmtId="0" fontId="81" fillId="2" borderId="0" xfId="4" applyFont="1" applyFill="1" applyAlignment="1">
      <alignment horizontal="center" vertical="center"/>
    </xf>
    <xf numFmtId="20" fontId="22" fillId="2" borderId="0" xfId="4" applyNumberFormat="1" applyFont="1" applyFill="1" applyAlignment="1">
      <alignment vertical="center" shrinkToFit="1"/>
    </xf>
    <xf numFmtId="203" fontId="22" fillId="2" borderId="0" xfId="4" applyNumberFormat="1" applyFont="1" applyFill="1">
      <alignment vertical="center"/>
    </xf>
    <xf numFmtId="207" fontId="22" fillId="8" borderId="0" xfId="4" applyNumberFormat="1" applyFont="1" applyFill="1">
      <alignment vertical="center"/>
    </xf>
    <xf numFmtId="207" fontId="22" fillId="8" borderId="0" xfId="4" applyNumberFormat="1" applyFont="1" applyFill="1" applyAlignment="1">
      <alignment horizontal="center" vertical="center"/>
    </xf>
    <xf numFmtId="198" fontId="22" fillId="8" borderId="0" xfId="4" applyNumberFormat="1" applyFont="1" applyFill="1" applyAlignment="1">
      <alignment horizontal="center" vertical="center"/>
    </xf>
    <xf numFmtId="0" fontId="36" fillId="2" borderId="0" xfId="4" applyFont="1" applyFill="1" applyAlignment="1">
      <alignment horizontal="right" vertical="center" shrinkToFit="1"/>
    </xf>
    <xf numFmtId="0" fontId="36" fillId="0" borderId="5" xfId="0" applyFont="1" applyBorder="1" applyAlignment="1">
      <alignment horizontal="center" vertical="top" wrapText="1"/>
    </xf>
    <xf numFmtId="0" fontId="35" fillId="0" borderId="93" xfId="4" applyFont="1" applyBorder="1">
      <alignment vertical="center"/>
    </xf>
    <xf numFmtId="0" fontId="47" fillId="2" borderId="93" xfId="4" applyFont="1" applyFill="1" applyBorder="1" applyAlignment="1">
      <alignment horizontal="right" vertical="center"/>
    </xf>
    <xf numFmtId="0" fontId="36" fillId="0" borderId="13" xfId="4" applyFont="1" applyBorder="1">
      <alignment vertical="center"/>
    </xf>
    <xf numFmtId="0" fontId="39" fillId="0" borderId="14" xfId="4" applyFont="1" applyBorder="1" applyAlignment="1">
      <alignment horizontal="right" vertical="center"/>
    </xf>
    <xf numFmtId="0" fontId="66" fillId="0" borderId="0" xfId="4" applyFont="1">
      <alignment vertical="center"/>
    </xf>
    <xf numFmtId="0" fontId="36" fillId="0" borderId="15" xfId="4" applyFont="1" applyBorder="1">
      <alignment vertical="center"/>
    </xf>
    <xf numFmtId="199" fontId="22" fillId="2" borderId="6" xfId="4" applyNumberFormat="1" applyFont="1" applyFill="1" applyBorder="1" applyAlignment="1">
      <alignment horizontal="left" vertical="center" shrinkToFit="1"/>
    </xf>
    <xf numFmtId="0" fontId="83" fillId="0" borderId="0" xfId="13" applyFont="1" applyAlignment="1">
      <alignment vertical="center"/>
    </xf>
    <xf numFmtId="0" fontId="84" fillId="0" borderId="232" xfId="14" applyFont="1" applyBorder="1" applyAlignment="1">
      <alignment horizontal="center" vertical="center" shrinkToFit="1"/>
    </xf>
    <xf numFmtId="0" fontId="84" fillId="0" borderId="0" xfId="14" applyFont="1" applyBorder="1" applyAlignment="1">
      <alignment horizontal="center" vertical="center" shrinkToFit="1"/>
    </xf>
    <xf numFmtId="0" fontId="19" fillId="0" borderId="0" xfId="4" applyFont="1" applyProtection="1">
      <alignment vertical="center"/>
      <protection locked="0"/>
    </xf>
    <xf numFmtId="0" fontId="22" fillId="0" borderId="0" xfId="4" applyFont="1" applyProtection="1">
      <alignment vertical="center"/>
      <protection locked="0"/>
    </xf>
    <xf numFmtId="0" fontId="39" fillId="0" borderId="0" xfId="4" applyFont="1" applyAlignment="1" applyProtection="1">
      <alignment horizontal="center" vertical="center"/>
      <protection locked="0"/>
    </xf>
    <xf numFmtId="0" fontId="22" fillId="2" borderId="0" xfId="4" applyFont="1" applyFill="1" applyAlignment="1" applyProtection="1">
      <alignment horizontal="center" vertical="center"/>
      <protection locked="0"/>
    </xf>
    <xf numFmtId="0" fontId="36" fillId="2" borderId="0" xfId="4" applyFont="1" applyFill="1" applyAlignment="1" applyProtection="1">
      <alignment horizontal="center" vertical="top"/>
      <protection locked="0"/>
    </xf>
    <xf numFmtId="0" fontId="38" fillId="2" borderId="3" xfId="4" applyFont="1" applyFill="1" applyBorder="1" applyAlignment="1" applyProtection="1">
      <alignment horizontal="left" vertical="center"/>
      <protection locked="0"/>
    </xf>
    <xf numFmtId="0" fontId="35" fillId="2" borderId="0" xfId="4" applyFont="1" applyFill="1" applyProtection="1">
      <alignment vertical="center"/>
      <protection locked="0"/>
    </xf>
    <xf numFmtId="0" fontId="35" fillId="2" borderId="0" xfId="4" applyFont="1" applyFill="1" applyAlignment="1" applyProtection="1">
      <alignment horizontal="left" vertical="center"/>
      <protection locked="0"/>
    </xf>
    <xf numFmtId="0" fontId="35" fillId="2" borderId="5" xfId="4" applyFont="1" applyFill="1" applyBorder="1" applyAlignment="1" applyProtection="1">
      <alignment horizontal="left" vertical="center"/>
      <protection locked="0"/>
    </xf>
    <xf numFmtId="0" fontId="22" fillId="0" borderId="3" xfId="4" applyFont="1" applyBorder="1" applyProtection="1">
      <alignment vertical="center"/>
      <protection locked="0"/>
    </xf>
    <xf numFmtId="0" fontId="22" fillId="2" borderId="0" xfId="4" applyFont="1" applyFill="1" applyProtection="1">
      <alignment vertical="center"/>
      <protection locked="0"/>
    </xf>
    <xf numFmtId="0" fontId="22" fillId="2" borderId="93" xfId="4" applyFont="1" applyFill="1" applyBorder="1" applyAlignment="1" applyProtection="1">
      <alignment horizontal="left" vertical="center"/>
      <protection locked="0"/>
    </xf>
    <xf numFmtId="0" fontId="22" fillId="2" borderId="3" xfId="4" applyFont="1" applyFill="1" applyBorder="1" applyAlignment="1" applyProtection="1">
      <alignment horizontal="left" vertical="center"/>
      <protection locked="0"/>
    </xf>
    <xf numFmtId="0" fontId="22" fillId="0" borderId="5" xfId="4" applyFont="1" applyBorder="1" applyAlignment="1" applyProtection="1">
      <alignment vertical="center" shrinkToFit="1"/>
      <protection locked="0"/>
    </xf>
    <xf numFmtId="0" fontId="45" fillId="0" borderId="0" xfId="0" applyFont="1" applyProtection="1">
      <alignment vertical="center"/>
      <protection locked="0"/>
    </xf>
    <xf numFmtId="0" fontId="45" fillId="0" borderId="0" xfId="6" applyFont="1" applyProtection="1">
      <alignment vertical="center"/>
      <protection locked="0"/>
    </xf>
    <xf numFmtId="0" fontId="45" fillId="0" borderId="5" xfId="6" applyFont="1" applyBorder="1" applyProtection="1">
      <alignment vertical="center"/>
      <protection locked="0"/>
    </xf>
    <xf numFmtId="0" fontId="22" fillId="0" borderId="18" xfId="4" applyFont="1" applyBorder="1" applyAlignment="1" applyProtection="1">
      <alignment horizontal="center" vertical="center"/>
      <protection locked="0"/>
    </xf>
    <xf numFmtId="0" fontId="36" fillId="2" borderId="0" xfId="4" applyFont="1" applyFill="1" applyAlignment="1" applyProtection="1">
      <alignment vertical="center" wrapText="1"/>
      <protection locked="0"/>
    </xf>
    <xf numFmtId="0" fontId="46" fillId="2" borderId="0" xfId="4" applyFont="1" applyFill="1" applyAlignment="1" applyProtection="1">
      <alignment horizontal="center" vertical="top"/>
      <protection locked="0"/>
    </xf>
    <xf numFmtId="190" fontId="22" fillId="2" borderId="0" xfId="4" applyNumberFormat="1" applyFont="1" applyFill="1" applyProtection="1">
      <alignment vertical="center"/>
      <protection locked="0"/>
    </xf>
    <xf numFmtId="0" fontId="22" fillId="0" borderId="5" xfId="4" applyFont="1" applyBorder="1" applyProtection="1">
      <alignment vertical="center"/>
      <protection locked="0"/>
    </xf>
    <xf numFmtId="197" fontId="22" fillId="2" borderId="0" xfId="4" applyNumberFormat="1" applyFont="1" applyFill="1" applyAlignment="1" applyProtection="1">
      <alignment horizontal="center" vertical="center"/>
      <protection locked="0"/>
    </xf>
    <xf numFmtId="181" fontId="22" fillId="0" borderId="0" xfId="4" applyNumberFormat="1" applyFont="1" applyAlignment="1" applyProtection="1">
      <alignment horizontal="center" vertical="center"/>
      <protection locked="0"/>
    </xf>
    <xf numFmtId="0" fontId="36" fillId="0" borderId="0" xfId="4" applyFont="1" applyAlignment="1" applyProtection="1">
      <alignment horizontal="left" vertical="center"/>
      <protection locked="0"/>
    </xf>
    <xf numFmtId="0" fontId="39" fillId="2" borderId="0" xfId="4" applyFont="1" applyFill="1" applyAlignment="1" applyProtection="1">
      <alignment horizontal="center" vertical="center"/>
      <protection locked="0"/>
    </xf>
    <xf numFmtId="0" fontId="36" fillId="2" borderId="0" xfId="4" applyFont="1" applyFill="1" applyAlignment="1" applyProtection="1">
      <alignment horizontal="left" vertical="top"/>
      <protection locked="0"/>
    </xf>
    <xf numFmtId="0" fontId="36" fillId="0" borderId="0" xfId="4" applyFont="1" applyAlignment="1" applyProtection="1">
      <alignment horizontal="left" vertical="top"/>
      <protection locked="0"/>
    </xf>
    <xf numFmtId="0" fontId="20" fillId="0" borderId="0" xfId="4" applyFont="1" applyAlignment="1" applyProtection="1">
      <alignment horizontal="left" vertical="top"/>
      <protection locked="0"/>
    </xf>
    <xf numFmtId="0" fontId="22" fillId="0" borderId="0" xfId="4" applyFont="1" applyAlignment="1" applyProtection="1">
      <alignment horizontal="left" vertical="center"/>
      <protection locked="0"/>
    </xf>
    <xf numFmtId="0" fontId="36" fillId="0" borderId="0" xfId="4" applyFont="1" applyAlignment="1" applyProtection="1">
      <alignment horizontal="center" vertical="top"/>
      <protection locked="0"/>
    </xf>
    <xf numFmtId="0" fontId="36" fillId="0" borderId="0" xfId="4" applyFont="1" applyAlignment="1" applyProtection="1">
      <alignment horizontal="left" vertical="top" wrapText="1"/>
      <protection locked="0"/>
    </xf>
    <xf numFmtId="0" fontId="69" fillId="0" borderId="0" xfId="0" applyFont="1" applyProtection="1">
      <alignment vertical="center"/>
      <protection locked="0"/>
    </xf>
    <xf numFmtId="0" fontId="36" fillId="0" borderId="0" xfId="4" applyFont="1" applyAlignment="1" applyProtection="1">
      <alignment vertical="top" wrapText="1"/>
      <protection locked="0"/>
    </xf>
    <xf numFmtId="0" fontId="22" fillId="0" borderId="93" xfId="4" applyFont="1" applyBorder="1" applyProtection="1">
      <alignment vertical="center"/>
      <protection locked="0"/>
    </xf>
    <xf numFmtId="0" fontId="22" fillId="0" borderId="203" xfId="4" applyFont="1" applyBorder="1" applyProtection="1">
      <alignment vertical="center"/>
      <protection locked="0"/>
    </xf>
    <xf numFmtId="0" fontId="22" fillId="0" borderId="204" xfId="4" applyFont="1" applyBorder="1" applyProtection="1">
      <alignment vertical="center"/>
      <protection locked="0"/>
    </xf>
    <xf numFmtId="0" fontId="36" fillId="0" borderId="25" xfId="4" applyFont="1" applyBorder="1" applyAlignment="1" applyProtection="1">
      <alignment horizontal="left" vertical="top" wrapText="1"/>
      <protection locked="0"/>
    </xf>
    <xf numFmtId="0" fontId="36" fillId="0" borderId="5" xfId="4" applyFont="1" applyBorder="1" applyAlignment="1" applyProtection="1">
      <alignment horizontal="left" vertical="top"/>
      <protection locked="0"/>
    </xf>
    <xf numFmtId="0" fontId="22" fillId="0" borderId="6" xfId="4" applyFont="1" applyBorder="1" applyAlignment="1" applyProtection="1">
      <alignment horizontal="left" vertical="center"/>
      <protection locked="0"/>
    </xf>
    <xf numFmtId="0" fontId="35" fillId="0" borderId="0" xfId="4" applyFont="1" applyProtection="1">
      <alignment vertical="center"/>
      <protection locked="0"/>
    </xf>
    <xf numFmtId="0" fontId="36" fillId="0" borderId="93" xfId="4" applyFont="1" applyBorder="1" applyAlignment="1" applyProtection="1">
      <alignment horizontal="right" vertical="top" shrinkToFit="1"/>
      <protection locked="0"/>
    </xf>
    <xf numFmtId="0" fontId="22" fillId="0" borderId="25" xfId="4" applyFont="1" applyBorder="1" applyProtection="1">
      <alignment vertical="center"/>
      <protection locked="0"/>
    </xf>
    <xf numFmtId="0" fontId="22" fillId="0" borderId="0" xfId="4" applyFont="1" applyAlignment="1" applyProtection="1">
      <alignment vertical="top" shrinkToFit="1"/>
      <protection locked="0"/>
    </xf>
    <xf numFmtId="0" fontId="22" fillId="2" borderId="93" xfId="4" applyFont="1" applyFill="1" applyBorder="1" applyAlignment="1" applyProtection="1">
      <alignment horizontal="center" vertical="center"/>
      <protection locked="0"/>
    </xf>
    <xf numFmtId="0" fontId="36" fillId="2" borderId="5" xfId="4" applyFont="1" applyFill="1" applyBorder="1" applyAlignment="1" applyProtection="1">
      <alignment horizontal="left" vertical="top" wrapText="1"/>
      <protection locked="0"/>
    </xf>
    <xf numFmtId="0" fontId="22" fillId="0" borderId="0" xfId="4" applyFont="1" applyAlignment="1" applyProtection="1">
      <alignment vertical="center" wrapText="1"/>
      <protection locked="0"/>
    </xf>
    <xf numFmtId="0" fontId="22" fillId="0" borderId="5" xfId="4" applyFont="1" applyBorder="1" applyAlignment="1" applyProtection="1">
      <alignment vertical="top" shrinkToFit="1"/>
      <protection locked="0"/>
    </xf>
    <xf numFmtId="0" fontId="22" fillId="0" borderId="0" xfId="4" applyFont="1" applyAlignment="1" applyProtection="1">
      <alignment vertical="top" wrapText="1"/>
      <protection locked="0"/>
    </xf>
    <xf numFmtId="0" fontId="22" fillId="0" borderId="0" xfId="4" applyFont="1" applyAlignment="1" applyProtection="1">
      <alignment horizontal="center" vertical="center"/>
      <protection locked="0"/>
    </xf>
    <xf numFmtId="0" fontId="22" fillId="0" borderId="0" xfId="4" applyFont="1" applyAlignment="1" applyProtection="1">
      <alignment horizontal="center" vertical="center" textRotation="255"/>
      <protection locked="0"/>
    </xf>
    <xf numFmtId="0" fontId="22" fillId="0" borderId="1" xfId="4" applyFont="1" applyBorder="1" applyAlignment="1" applyProtection="1">
      <alignment horizontal="left" vertical="center"/>
      <protection locked="0"/>
    </xf>
    <xf numFmtId="0" fontId="22" fillId="0" borderId="1" xfId="4" applyFont="1" applyBorder="1" applyProtection="1">
      <alignment vertical="center"/>
      <protection locked="0"/>
    </xf>
    <xf numFmtId="0" fontId="22" fillId="0" borderId="86" xfId="4" applyFont="1" applyBorder="1" applyProtection="1">
      <alignment vertical="center"/>
      <protection locked="0"/>
    </xf>
    <xf numFmtId="0" fontId="22" fillId="0" borderId="19" xfId="4" applyFont="1" applyBorder="1" applyAlignment="1" applyProtection="1">
      <alignment horizontal="left" vertical="center"/>
      <protection locked="0"/>
    </xf>
    <xf numFmtId="0" fontId="36" fillId="0" borderId="20" xfId="4" applyFont="1" applyFill="1" applyBorder="1" applyAlignment="1" applyProtection="1">
      <alignment horizontal="left" vertical="center"/>
      <protection locked="0"/>
    </xf>
    <xf numFmtId="0" fontId="36" fillId="0" borderId="20" xfId="4" applyFont="1" applyBorder="1" applyAlignment="1" applyProtection="1">
      <alignment horizontal="left" vertical="center"/>
      <protection locked="0"/>
    </xf>
    <xf numFmtId="0" fontId="36" fillId="0" borderId="93" xfId="4" applyFont="1" applyBorder="1" applyAlignment="1" applyProtection="1">
      <alignment horizontal="right" vertical="center"/>
      <protection locked="0"/>
    </xf>
    <xf numFmtId="0" fontId="36" fillId="2" borderId="0" xfId="4" applyFont="1" applyFill="1" applyAlignment="1" applyProtection="1">
      <alignment horizontal="left" vertical="center"/>
      <protection locked="0"/>
    </xf>
    <xf numFmtId="0" fontId="36" fillId="2" borderId="5" xfId="4" applyFont="1" applyFill="1" applyBorder="1" applyAlignment="1" applyProtection="1">
      <alignment horizontal="left" vertical="center"/>
      <protection locked="0"/>
    </xf>
    <xf numFmtId="0" fontId="36" fillId="0" borderId="19" xfId="4" applyFont="1" applyFill="1" applyBorder="1" applyAlignment="1" applyProtection="1">
      <alignment horizontal="left" vertical="center"/>
      <protection locked="0"/>
    </xf>
    <xf numFmtId="0" fontId="22" fillId="0" borderId="20" xfId="4" applyFont="1" applyBorder="1" applyProtection="1">
      <alignment vertical="center"/>
      <protection locked="0"/>
    </xf>
    <xf numFmtId="0" fontId="36" fillId="0" borderId="19" xfId="4" applyFont="1" applyBorder="1" applyAlignment="1" applyProtection="1">
      <alignment horizontal="left" vertical="center"/>
      <protection locked="0"/>
    </xf>
    <xf numFmtId="0" fontId="22" fillId="2" borderId="0" xfId="4" applyFont="1" applyFill="1" applyAlignment="1" applyProtection="1">
      <alignment horizontal="left" vertical="center"/>
      <protection locked="0"/>
    </xf>
    <xf numFmtId="0" fontId="36" fillId="2" borderId="5" xfId="4" applyFont="1" applyFill="1" applyBorder="1" applyAlignment="1" applyProtection="1">
      <alignment horizontal="left" vertical="top"/>
      <protection locked="0"/>
    </xf>
    <xf numFmtId="0" fontId="22" fillId="0" borderId="6" xfId="4" applyFont="1" applyBorder="1" applyProtection="1">
      <alignment vertical="center"/>
      <protection locked="0"/>
    </xf>
    <xf numFmtId="0" fontId="22" fillId="0" borderId="203" xfId="4" applyFont="1" applyBorder="1" applyAlignment="1" applyProtection="1">
      <alignment horizontal="left"/>
      <protection locked="0"/>
    </xf>
    <xf numFmtId="0" fontId="22" fillId="0" borderId="204" xfId="4" applyFont="1" applyBorder="1" applyAlignment="1" applyProtection="1">
      <alignment horizontal="left"/>
      <protection locked="0"/>
    </xf>
    <xf numFmtId="0" fontId="36" fillId="0" borderId="203" xfId="4" applyFont="1" applyBorder="1" applyAlignment="1" applyProtection="1">
      <alignment horizontal="left" vertical="top"/>
      <protection locked="0"/>
    </xf>
    <xf numFmtId="0" fontId="36" fillId="0" borderId="204" xfId="4" applyFont="1" applyBorder="1" applyAlignment="1" applyProtection="1">
      <alignment horizontal="left" vertical="top"/>
      <protection locked="0"/>
    </xf>
    <xf numFmtId="0" fontId="36" fillId="2" borderId="203" xfId="4" applyFont="1" applyFill="1" applyBorder="1" applyAlignment="1" applyProtection="1">
      <alignment horizontal="left" vertical="top"/>
      <protection locked="0"/>
    </xf>
    <xf numFmtId="0" fontId="36" fillId="2" borderId="204" xfId="4" applyFont="1" applyFill="1" applyBorder="1" applyAlignment="1" applyProtection="1">
      <alignment horizontal="left" vertical="top"/>
      <protection locked="0"/>
    </xf>
    <xf numFmtId="0" fontId="22" fillId="0" borderId="12" xfId="4" applyFont="1" applyBorder="1" applyProtection="1">
      <alignment vertical="center"/>
      <protection locked="0"/>
    </xf>
    <xf numFmtId="0" fontId="22" fillId="0" borderId="14" xfId="4" applyFont="1" applyBorder="1" applyProtection="1">
      <alignment vertical="center"/>
      <protection locked="0"/>
    </xf>
    <xf numFmtId="0" fontId="36" fillId="0" borderId="5" xfId="4" applyFont="1" applyBorder="1" applyAlignment="1" applyProtection="1">
      <alignment vertical="top" wrapText="1"/>
      <protection locked="0"/>
    </xf>
    <xf numFmtId="0" fontId="22" fillId="0" borderId="15" xfId="4" applyFont="1" applyBorder="1" applyAlignment="1" applyProtection="1">
      <alignment horizontal="center" vertical="center" textRotation="255"/>
      <protection locked="0"/>
    </xf>
    <xf numFmtId="0" fontId="22" fillId="0" borderId="16" xfId="4" applyFont="1" applyBorder="1" applyProtection="1">
      <alignment vertical="center"/>
      <protection locked="0"/>
    </xf>
    <xf numFmtId="0" fontId="22" fillId="0" borderId="208" xfId="4" applyFont="1" applyBorder="1" applyProtection="1">
      <alignment vertical="center"/>
      <protection locked="0"/>
    </xf>
    <xf numFmtId="0" fontId="22" fillId="0" borderId="209" xfId="4" applyFont="1" applyBorder="1" applyProtection="1">
      <alignment vertical="center"/>
      <protection locked="0"/>
    </xf>
    <xf numFmtId="0" fontId="36" fillId="0" borderId="0" xfId="4" applyFont="1" applyAlignment="1" applyProtection="1">
      <alignment horizontal="left" vertical="center" wrapText="1"/>
      <protection locked="0"/>
    </xf>
    <xf numFmtId="0" fontId="22" fillId="0" borderId="8" xfId="4" applyFont="1" applyBorder="1" applyProtection="1">
      <alignment vertical="center"/>
      <protection locked="0"/>
    </xf>
    <xf numFmtId="0" fontId="22" fillId="0" borderId="7" xfId="4" applyFont="1" applyBorder="1" applyProtection="1">
      <alignment vertical="center"/>
      <protection locked="0"/>
    </xf>
    <xf numFmtId="0" fontId="22" fillId="0" borderId="7" xfId="4" applyFont="1" applyBorder="1" applyAlignment="1" applyProtection="1">
      <alignment horizontal="center" vertical="center"/>
      <protection locked="0"/>
    </xf>
    <xf numFmtId="49" fontId="26" fillId="0" borderId="0" xfId="4" quotePrefix="1" applyNumberFormat="1" applyFont="1" applyAlignment="1" applyProtection="1">
      <alignment horizontal="center" vertical="center"/>
      <protection locked="0"/>
    </xf>
    <xf numFmtId="49" fontId="26" fillId="0" borderId="0" xfId="4" applyNumberFormat="1" applyFont="1" applyAlignment="1" applyProtection="1">
      <alignment horizontal="center" vertical="center"/>
      <protection locked="0"/>
    </xf>
    <xf numFmtId="0" fontId="26" fillId="0" borderId="32" xfId="4" applyFont="1" applyBorder="1" applyAlignment="1" applyProtection="1">
      <alignment horizontal="center" vertical="center"/>
      <protection locked="0"/>
    </xf>
    <xf numFmtId="0" fontId="26" fillId="0" borderId="0" xfId="4" applyFont="1" applyAlignment="1" applyProtection="1">
      <alignment horizontal="center" vertical="center"/>
      <protection locked="0"/>
    </xf>
    <xf numFmtId="0" fontId="19" fillId="0" borderId="0" xfId="4" applyFont="1" applyAlignment="1" applyProtection="1">
      <alignment horizontal="left" vertical="center"/>
      <protection locked="0"/>
    </xf>
    <xf numFmtId="0" fontId="31" fillId="0" borderId="3" xfId="4" applyFont="1" applyBorder="1" applyProtection="1">
      <alignment vertical="center"/>
      <protection locked="0"/>
    </xf>
    <xf numFmtId="0" fontId="31" fillId="0" borderId="0" xfId="4" applyFont="1" applyProtection="1">
      <alignment vertical="center"/>
      <protection locked="0"/>
    </xf>
    <xf numFmtId="0" fontId="25" fillId="0" borderId="0" xfId="4" applyFont="1" applyProtection="1">
      <alignment vertical="center"/>
      <protection locked="0"/>
    </xf>
    <xf numFmtId="0" fontId="19" fillId="0" borderId="37" xfId="4" applyFont="1" applyBorder="1" applyAlignment="1" applyProtection="1">
      <alignment horizontal="left" vertical="center"/>
      <protection locked="0"/>
    </xf>
    <xf numFmtId="0" fontId="25" fillId="0" borderId="5" xfId="4" applyFont="1" applyBorder="1" applyAlignment="1" applyProtection="1">
      <alignment horizontal="left" vertical="center"/>
      <protection locked="0"/>
    </xf>
    <xf numFmtId="0" fontId="25" fillId="0" borderId="0" xfId="4" applyFont="1" applyAlignment="1" applyProtection="1">
      <alignment horizontal="left" vertical="center"/>
      <protection locked="0"/>
    </xf>
    <xf numFmtId="0" fontId="19" fillId="0" borderId="3" xfId="4" applyFont="1" applyBorder="1" applyAlignment="1" applyProtection="1">
      <alignment horizontal="left" vertical="center"/>
      <protection locked="0"/>
    </xf>
    <xf numFmtId="0" fontId="19" fillId="0" borderId="25" xfId="4" applyFont="1" applyBorder="1" applyProtection="1">
      <alignment vertical="center"/>
      <protection locked="0"/>
    </xf>
    <xf numFmtId="0" fontId="19" fillId="0" borderId="93" xfId="4" applyFont="1" applyBorder="1" applyProtection="1">
      <alignment vertical="center"/>
      <protection locked="0"/>
    </xf>
    <xf numFmtId="0" fontId="19" fillId="0" borderId="0" xfId="4" applyFont="1" applyAlignment="1" applyProtection="1">
      <alignment horizontal="center" vertical="center"/>
      <protection locked="0"/>
    </xf>
    <xf numFmtId="0" fontId="19" fillId="0" borderId="6" xfId="4" applyFont="1" applyBorder="1" applyAlignment="1" applyProtection="1">
      <alignment horizontal="left" vertical="center"/>
      <protection locked="0"/>
    </xf>
    <xf numFmtId="0" fontId="19" fillId="0" borderId="5" xfId="4" applyFont="1" applyBorder="1" applyProtection="1">
      <alignment vertical="center"/>
      <protection locked="0"/>
    </xf>
    <xf numFmtId="187" fontId="19" fillId="0" borderId="0" xfId="4" applyNumberFormat="1" applyFont="1" applyFill="1" applyAlignment="1" applyProtection="1">
      <alignment horizontal="center" vertical="center"/>
      <protection locked="0"/>
    </xf>
    <xf numFmtId="181" fontId="19" fillId="0" borderId="0" xfId="4" applyNumberFormat="1" applyFont="1" applyAlignment="1" applyProtection="1">
      <alignment horizontal="right" vertical="center"/>
      <protection locked="0"/>
    </xf>
    <xf numFmtId="181" fontId="19" fillId="0" borderId="12" xfId="4" applyNumberFormat="1" applyFont="1" applyBorder="1" applyAlignment="1" applyProtection="1">
      <alignment horizontal="center" vertical="center"/>
      <protection locked="0"/>
    </xf>
    <xf numFmtId="181" fontId="19" fillId="0" borderId="12" xfId="4" applyNumberFormat="1" applyFont="1" applyFill="1" applyBorder="1" applyAlignment="1" applyProtection="1">
      <alignment horizontal="center" vertical="center"/>
      <protection locked="0"/>
    </xf>
    <xf numFmtId="181" fontId="19" fillId="0" borderId="12" xfId="4" applyNumberFormat="1" applyFont="1" applyFill="1" applyBorder="1" applyAlignment="1" applyProtection="1">
      <alignment horizontal="center" vertical="center" wrapText="1" shrinkToFit="1"/>
      <protection locked="0"/>
    </xf>
    <xf numFmtId="0" fontId="19" fillId="0" borderId="12" xfId="0" applyFont="1" applyBorder="1" applyAlignment="1" applyProtection="1">
      <alignment horizontal="center" vertical="center"/>
      <protection locked="0"/>
    </xf>
    <xf numFmtId="187" fontId="19" fillId="0" borderId="12" xfId="4" applyNumberFormat="1" applyFont="1" applyFill="1" applyBorder="1" applyAlignment="1" applyProtection="1">
      <alignment horizontal="center" vertical="center"/>
      <protection locked="0"/>
    </xf>
    <xf numFmtId="181" fontId="19" fillId="0" borderId="0" xfId="4" applyNumberFormat="1" applyFont="1" applyAlignment="1" applyProtection="1">
      <alignment horizontal="center" vertical="center"/>
      <protection locked="0"/>
    </xf>
    <xf numFmtId="183" fontId="19" fillId="0" borderId="0" xfId="4" applyNumberFormat="1" applyFont="1" applyAlignment="1" applyProtection="1">
      <alignment horizontal="right" vertical="center"/>
      <protection locked="0"/>
    </xf>
    <xf numFmtId="183" fontId="19" fillId="8" borderId="0" xfId="4" applyNumberFormat="1" applyFont="1" applyFill="1" applyAlignment="1" applyProtection="1">
      <alignment horizontal="right" vertical="center"/>
      <protection locked="0"/>
    </xf>
    <xf numFmtId="0" fontId="20" fillId="0" borderId="0" xfId="4" applyFont="1" applyAlignment="1" applyProtection="1">
      <alignment horizontal="right" vertical="center"/>
      <protection locked="0"/>
    </xf>
    <xf numFmtId="181" fontId="36" fillId="0" borderId="0" xfId="4" applyNumberFormat="1" applyFont="1" applyAlignment="1" applyProtection="1">
      <alignment horizontal="left" vertical="center"/>
      <protection locked="0"/>
    </xf>
    <xf numFmtId="181" fontId="20" fillId="0" borderId="0" xfId="4" applyNumberFormat="1" applyFont="1" applyAlignment="1" applyProtection="1">
      <alignment horizontal="left" vertical="center"/>
      <protection locked="0"/>
    </xf>
    <xf numFmtId="181" fontId="20" fillId="0" borderId="0" xfId="4" applyNumberFormat="1" applyFont="1" applyFill="1" applyAlignment="1" applyProtection="1">
      <alignment horizontal="left" vertical="center"/>
      <protection locked="0"/>
    </xf>
    <xf numFmtId="0" fontId="20" fillId="0" borderId="0" xfId="4" applyFont="1" applyAlignment="1" applyProtection="1">
      <alignment vertical="center" shrinkToFit="1"/>
      <protection locked="0"/>
    </xf>
    <xf numFmtId="0" fontId="19" fillId="0" borderId="3" xfId="4" applyFont="1" applyBorder="1" applyProtection="1">
      <alignment vertical="center"/>
      <protection locked="0"/>
    </xf>
    <xf numFmtId="0" fontId="40" fillId="0" borderId="0" xfId="4" applyFont="1" applyProtection="1">
      <alignment vertical="center"/>
      <protection locked="0"/>
    </xf>
    <xf numFmtId="0" fontId="20" fillId="0" borderId="0" xfId="4" applyFont="1" applyProtection="1">
      <alignment vertical="center"/>
      <protection locked="0"/>
    </xf>
    <xf numFmtId="0" fontId="20" fillId="0" borderId="93" xfId="4" applyFont="1" applyBorder="1" applyAlignment="1" applyProtection="1">
      <alignment horizontal="center" vertical="center"/>
      <protection locked="0"/>
    </xf>
    <xf numFmtId="0" fontId="20" fillId="0" borderId="0" xfId="4" applyFont="1" applyAlignment="1" applyProtection="1">
      <alignment horizontal="left" vertical="top" wrapText="1"/>
      <protection locked="0"/>
    </xf>
    <xf numFmtId="0" fontId="40" fillId="0" borderId="25" xfId="4" applyFont="1" applyBorder="1" applyProtection="1">
      <alignment vertical="center"/>
      <protection locked="0"/>
    </xf>
    <xf numFmtId="0" fontId="20" fillId="0" borderId="25" xfId="4" applyFont="1" applyBorder="1" applyAlignment="1" applyProtection="1">
      <alignment horizontal="left" vertical="center"/>
      <protection locked="0"/>
    </xf>
    <xf numFmtId="0" fontId="31" fillId="0" borderId="3" xfId="4" applyFont="1" applyBorder="1" applyAlignment="1" applyProtection="1">
      <alignment horizontal="left" vertical="center"/>
      <protection locked="0"/>
    </xf>
    <xf numFmtId="0" fontId="31" fillId="0" borderId="0" xfId="4" applyFont="1" applyAlignment="1" applyProtection="1">
      <alignment horizontal="left" vertical="center"/>
      <protection locked="0"/>
    </xf>
    <xf numFmtId="0" fontId="19" fillId="0" borderId="25" xfId="4" applyFont="1" applyBorder="1" applyAlignment="1" applyProtection="1">
      <alignment horizontal="left" vertical="center"/>
      <protection locked="0"/>
    </xf>
    <xf numFmtId="0" fontId="20" fillId="0" borderId="93" xfId="4" applyFont="1" applyBorder="1" applyAlignment="1" applyProtection="1">
      <alignment horizontal="left" vertical="center"/>
      <protection locked="0"/>
    </xf>
    <xf numFmtId="0" fontId="20" fillId="0" borderId="0" xfId="4" applyFont="1" applyAlignment="1" applyProtection="1">
      <alignment horizontal="center" vertical="center"/>
      <protection locked="0"/>
    </xf>
    <xf numFmtId="0" fontId="22" fillId="0" borderId="25" xfId="4" applyFont="1" applyBorder="1" applyAlignment="1" applyProtection="1">
      <alignment horizontal="left" vertical="center"/>
      <protection locked="0"/>
    </xf>
    <xf numFmtId="0" fontId="19" fillId="0" borderId="93" xfId="4" applyFont="1" applyBorder="1" applyAlignment="1" applyProtection="1">
      <alignment horizontal="left" vertical="center"/>
      <protection locked="0"/>
    </xf>
    <xf numFmtId="0" fontId="82" fillId="0" borderId="0" xfId="4" applyFont="1" applyAlignment="1" applyProtection="1">
      <alignment horizontal="left" vertical="center"/>
      <protection locked="0"/>
    </xf>
    <xf numFmtId="0" fontId="19" fillId="0" borderId="0" xfId="4" applyFont="1" applyAlignment="1" applyProtection="1">
      <alignment vertical="center" wrapText="1"/>
      <protection locked="0"/>
    </xf>
    <xf numFmtId="0" fontId="19" fillId="0" borderId="93" xfId="4" applyFont="1" applyBorder="1" applyAlignment="1" applyProtection="1">
      <alignment horizontal="right" vertical="center"/>
      <protection locked="0"/>
    </xf>
    <xf numFmtId="0" fontId="19" fillId="0" borderId="18" xfId="4" applyFont="1" applyBorder="1" applyAlignment="1" applyProtection="1">
      <alignment horizontal="center" vertical="center"/>
      <protection locked="0"/>
    </xf>
    <xf numFmtId="0" fontId="19" fillId="0" borderId="0" xfId="4" applyFont="1" applyFill="1" applyProtection="1">
      <alignment vertical="center"/>
      <protection locked="0"/>
    </xf>
    <xf numFmtId="0" fontId="23" fillId="0" borderId="0" xfId="4" applyFont="1" applyProtection="1">
      <alignment vertical="center"/>
      <protection locked="0"/>
    </xf>
    <xf numFmtId="0" fontId="19" fillId="0" borderId="0" xfId="4" applyFont="1" applyAlignment="1" applyProtection="1">
      <alignment horizontal="center" vertical="center" textRotation="255"/>
      <protection locked="0"/>
    </xf>
    <xf numFmtId="178" fontId="19" fillId="0" borderId="11" xfId="4" applyNumberFormat="1" applyFont="1" applyBorder="1" applyAlignment="1" applyProtection="1">
      <alignment horizontal="center" vertical="center"/>
      <protection locked="0"/>
    </xf>
    <xf numFmtId="0" fontId="23" fillId="0" borderId="0" xfId="4" applyFont="1" applyAlignment="1" applyProtection="1">
      <alignment vertical="top"/>
      <protection locked="0"/>
    </xf>
    <xf numFmtId="0" fontId="23" fillId="0" borderId="0" xfId="4" applyFont="1" applyAlignment="1" applyProtection="1">
      <alignment horizontal="left" wrapText="1"/>
      <protection locked="0"/>
    </xf>
    <xf numFmtId="0" fontId="23" fillId="0" borderId="0" xfId="4" applyFont="1" applyAlignment="1" applyProtection="1">
      <alignment vertical="top" wrapText="1"/>
      <protection locked="0"/>
    </xf>
    <xf numFmtId="0" fontId="20" fillId="0" borderId="0" xfId="4" applyFont="1" applyAlignment="1" applyProtection="1">
      <alignment horizontal="left" vertical="center"/>
      <protection locked="0"/>
    </xf>
    <xf numFmtId="0" fontId="19" fillId="0" borderId="0" xfId="4" quotePrefix="1" applyFont="1" applyProtection="1">
      <alignment vertical="center"/>
      <protection locked="0"/>
    </xf>
    <xf numFmtId="0" fontId="25" fillId="0" borderId="54" xfId="4" applyFont="1" applyBorder="1" applyProtection="1">
      <alignment vertical="center"/>
      <protection locked="0"/>
    </xf>
    <xf numFmtId="181" fontId="19" fillId="0" borderId="54" xfId="4" applyNumberFormat="1" applyFont="1" applyBorder="1" applyAlignment="1" applyProtection="1">
      <alignment horizontal="right" vertical="center"/>
      <protection locked="0"/>
    </xf>
    <xf numFmtId="0" fontId="19" fillId="0" borderId="82" xfId="4" applyFont="1" applyBorder="1" applyAlignment="1" applyProtection="1">
      <alignment horizontal="left" vertical="center"/>
      <protection locked="0"/>
    </xf>
    <xf numFmtId="0" fontId="19" fillId="0" borderId="51" xfId="4" applyFont="1" applyBorder="1" applyAlignment="1" applyProtection="1">
      <alignment horizontal="left" vertical="center"/>
      <protection locked="0"/>
    </xf>
    <xf numFmtId="0" fontId="19" fillId="0" borderId="77" xfId="4" applyFont="1" applyBorder="1" applyAlignment="1" applyProtection="1">
      <alignment horizontal="left" vertical="center"/>
      <protection locked="0"/>
    </xf>
    <xf numFmtId="0" fontId="19" fillId="0" borderId="15" xfId="4" applyFont="1" applyBorder="1" applyAlignment="1" applyProtection="1">
      <alignment horizontal="left" vertical="center"/>
      <protection locked="0"/>
    </xf>
    <xf numFmtId="0" fontId="19" fillId="0" borderId="68" xfId="4" applyFont="1" applyBorder="1" applyAlignment="1" applyProtection="1">
      <alignment horizontal="left" vertical="center"/>
      <protection locked="0"/>
    </xf>
    <xf numFmtId="0" fontId="19" fillId="0" borderId="69" xfId="4" applyFont="1" applyBorder="1" applyAlignment="1" applyProtection="1">
      <alignment horizontal="left" vertical="center"/>
      <protection locked="0"/>
    </xf>
    <xf numFmtId="178" fontId="19" fillId="0" borderId="83" xfId="4" applyNumberFormat="1" applyFont="1" applyBorder="1" applyAlignment="1" applyProtection="1">
      <alignment horizontal="right" vertical="center"/>
      <protection locked="0"/>
    </xf>
    <xf numFmtId="0" fontId="19" fillId="0" borderId="20" xfId="4" applyFont="1" applyBorder="1" applyAlignment="1" applyProtection="1">
      <alignment horizontal="left" vertical="center"/>
      <protection locked="0"/>
    </xf>
    <xf numFmtId="0" fontId="19" fillId="0" borderId="0" xfId="0" applyFont="1" applyProtection="1">
      <alignment vertical="center"/>
      <protection locked="0"/>
    </xf>
    <xf numFmtId="0" fontId="19" fillId="0" borderId="3" xfId="0" applyFont="1" applyBorder="1" applyProtection="1">
      <alignment vertical="center"/>
      <protection locked="0"/>
    </xf>
    <xf numFmtId="0" fontId="41" fillId="0" borderId="0" xfId="0" applyFont="1" applyAlignment="1" applyProtection="1">
      <alignment vertical="top" wrapText="1"/>
      <protection locked="0"/>
    </xf>
    <xf numFmtId="178" fontId="19" fillId="0" borderId="18" xfId="4" applyNumberFormat="1" applyFont="1" applyBorder="1" applyProtection="1">
      <alignment vertical="center"/>
      <protection locked="0"/>
    </xf>
    <xf numFmtId="0" fontId="19" fillId="0" borderId="19" xfId="4" applyFont="1" applyBorder="1" applyAlignment="1" applyProtection="1">
      <alignment horizontal="left" vertical="center"/>
      <protection locked="0"/>
    </xf>
    <xf numFmtId="0" fontId="25" fillId="0" borderId="19" xfId="4" applyFont="1" applyBorder="1" applyProtection="1">
      <alignment vertical="center"/>
      <protection locked="0"/>
    </xf>
    <xf numFmtId="0" fontId="19" fillId="0" borderId="19" xfId="4" applyFont="1" applyBorder="1" applyAlignment="1" applyProtection="1">
      <alignment horizontal="left" vertical="center" shrinkToFit="1"/>
      <protection locked="0"/>
    </xf>
    <xf numFmtId="4" fontId="19" fillId="0" borderId="19" xfId="4" applyNumberFormat="1" applyFont="1" applyBorder="1" applyAlignment="1" applyProtection="1">
      <alignment horizontal="left" vertical="center"/>
      <protection locked="0"/>
    </xf>
    <xf numFmtId="0" fontId="41" fillId="0" borderId="0" xfId="0" applyFont="1" applyAlignment="1" applyProtection="1">
      <alignment vertical="center" wrapText="1"/>
      <protection locked="0"/>
    </xf>
    <xf numFmtId="0" fontId="19" fillId="0" borderId="5" xfId="0" applyFont="1" applyBorder="1" applyProtection="1">
      <alignment vertical="center"/>
      <protection locked="0"/>
    </xf>
    <xf numFmtId="0" fontId="19" fillId="0" borderId="0" xfId="4" applyFont="1" applyFill="1" applyAlignment="1" applyProtection="1">
      <alignment horizontal="left" vertical="center"/>
      <protection locked="0"/>
    </xf>
    <xf numFmtId="0" fontId="19" fillId="0" borderId="3" xfId="4" applyFont="1" applyFill="1" applyBorder="1" applyAlignment="1" applyProtection="1">
      <alignment horizontal="left" vertical="center"/>
      <protection locked="0"/>
    </xf>
    <xf numFmtId="0" fontId="19" fillId="0" borderId="0" xfId="4" applyFont="1" applyFill="1" applyAlignment="1" applyProtection="1">
      <alignment horizontal="center" vertical="center" textRotation="255"/>
      <protection locked="0"/>
    </xf>
    <xf numFmtId="0" fontId="41" fillId="0" borderId="0" xfId="0" applyFont="1" applyAlignment="1" applyProtection="1">
      <alignment horizontal="left" vertical="center" wrapText="1"/>
      <protection locked="0"/>
    </xf>
    <xf numFmtId="0" fontId="22" fillId="0" borderId="93" xfId="0" applyFont="1" applyBorder="1" applyProtection="1">
      <alignment vertical="center"/>
      <protection locked="0"/>
    </xf>
    <xf numFmtId="0" fontId="36" fillId="0" borderId="0" xfId="0" applyFont="1" applyAlignment="1" applyProtection="1">
      <alignment horizontal="left" vertical="top"/>
      <protection locked="0"/>
    </xf>
    <xf numFmtId="0" fontId="36" fillId="0" borderId="5" xfId="0" applyFont="1" applyBorder="1" applyAlignment="1" applyProtection="1">
      <alignment horizontal="left" vertical="top"/>
      <protection locked="0"/>
    </xf>
    <xf numFmtId="0" fontId="19" fillId="0" borderId="0" xfId="4" applyFont="1" applyAlignment="1" applyProtection="1">
      <alignment horizontal="right" vertical="center"/>
      <protection locked="0"/>
    </xf>
    <xf numFmtId="0" fontId="36" fillId="0" borderId="93" xfId="0" applyFont="1" applyBorder="1" applyAlignment="1" applyProtection="1">
      <alignment horizontal="right" vertical="top" shrinkToFit="1"/>
      <protection locked="0"/>
    </xf>
    <xf numFmtId="0" fontId="53" fillId="0" borderId="5" xfId="0" applyFont="1" applyBorder="1" applyAlignment="1" applyProtection="1">
      <alignment vertical="top" wrapText="1"/>
      <protection locked="0"/>
    </xf>
    <xf numFmtId="0" fontId="53" fillId="0" borderId="0" xfId="0" applyFont="1" applyAlignment="1" applyProtection="1">
      <alignment vertical="top" wrapText="1"/>
      <protection locked="0"/>
    </xf>
    <xf numFmtId="0" fontId="22" fillId="0" borderId="5" xfId="0" applyFont="1" applyBorder="1" applyProtection="1">
      <alignment vertical="center"/>
      <protection locked="0"/>
    </xf>
    <xf numFmtId="0" fontId="22" fillId="0" borderId="0" xfId="0" applyFont="1" applyProtection="1">
      <alignment vertical="center"/>
      <protection locked="0"/>
    </xf>
    <xf numFmtId="0" fontId="53" fillId="0" borderId="0" xfId="0" applyFont="1" applyAlignment="1" applyProtection="1">
      <alignment horizontal="left" vertical="top" wrapText="1"/>
      <protection locked="0"/>
    </xf>
    <xf numFmtId="0" fontId="29" fillId="0" borderId="0" xfId="4" applyFont="1" applyProtection="1">
      <alignment vertical="center"/>
      <protection locked="0"/>
    </xf>
    <xf numFmtId="0" fontId="29" fillId="0" borderId="0" xfId="4" applyFont="1" applyAlignment="1" applyProtection="1">
      <alignment horizontal="left" vertical="center"/>
      <protection locked="0"/>
    </xf>
    <xf numFmtId="0" fontId="29" fillId="0" borderId="0" xfId="4" applyFont="1" applyAlignment="1" applyProtection="1">
      <alignment horizontal="center" vertical="center"/>
      <protection locked="0"/>
    </xf>
    <xf numFmtId="0" fontId="43" fillId="0" borderId="0" xfId="4" applyFont="1" applyProtection="1">
      <alignment vertical="center"/>
      <protection locked="0"/>
    </xf>
    <xf numFmtId="0" fontId="36" fillId="0" borderId="93" xfId="4" applyFont="1" applyBorder="1" applyAlignment="1" applyProtection="1">
      <alignment horizontal="left" vertical="center"/>
      <protection locked="0"/>
    </xf>
    <xf numFmtId="0" fontId="30" fillId="0" borderId="0" xfId="0" applyFont="1" applyAlignment="1" applyProtection="1">
      <alignment vertical="top" wrapText="1"/>
      <protection locked="0"/>
    </xf>
    <xf numFmtId="0" fontId="30" fillId="0" borderId="5" xfId="0" applyFont="1" applyBorder="1" applyAlignment="1" applyProtection="1">
      <alignment vertical="top" wrapText="1"/>
      <protection locked="0"/>
    </xf>
    <xf numFmtId="0" fontId="19" fillId="0" borderId="0" xfId="0" applyFont="1" applyAlignment="1" applyProtection="1">
      <alignment horizontal="left" vertical="center" wrapText="1"/>
      <protection locked="0"/>
    </xf>
    <xf numFmtId="0" fontId="19" fillId="0" borderId="0" xfId="0" applyFont="1" applyAlignment="1" applyProtection="1">
      <alignment horizontal="left" vertical="center"/>
      <protection locked="0"/>
    </xf>
    <xf numFmtId="0" fontId="26" fillId="0" borderId="0" xfId="0" applyFont="1" applyAlignment="1" applyProtection="1">
      <alignment horizontal="left" vertical="center" wrapText="1"/>
      <protection locked="0"/>
    </xf>
    <xf numFmtId="0" fontId="20" fillId="0" borderId="93" xfId="4" applyFont="1" applyBorder="1" applyAlignment="1" applyProtection="1">
      <alignment horizontal="right" vertical="center"/>
      <protection locked="0"/>
    </xf>
    <xf numFmtId="0" fontId="20" fillId="0" borderId="0" xfId="0" applyFont="1" applyAlignment="1" applyProtection="1">
      <alignment horizontal="left" vertical="top"/>
      <protection locked="0"/>
    </xf>
    <xf numFmtId="0" fontId="19" fillId="0" borderId="8" xfId="4" applyFont="1" applyBorder="1" applyAlignment="1" applyProtection="1">
      <alignment horizontal="left" vertical="center"/>
      <protection locked="0"/>
    </xf>
    <xf numFmtId="0" fontId="19" fillId="0" borderId="7" xfId="4" applyFont="1" applyBorder="1" applyAlignment="1" applyProtection="1">
      <alignment horizontal="left" vertical="center"/>
      <protection locked="0"/>
    </xf>
    <xf numFmtId="0" fontId="19" fillId="0" borderId="7" xfId="4" applyFont="1" applyBorder="1" applyProtection="1">
      <alignment vertical="center"/>
      <protection locked="0"/>
    </xf>
    <xf numFmtId="0" fontId="19" fillId="0" borderId="7" xfId="4" applyFont="1" applyBorder="1" applyAlignment="1" applyProtection="1">
      <alignment horizontal="center" vertical="center"/>
      <protection locked="0"/>
    </xf>
    <xf numFmtId="0" fontId="19" fillId="0" borderId="59" xfId="4" applyFont="1" applyBorder="1" applyAlignment="1" applyProtection="1">
      <alignment horizontal="left" vertical="center"/>
      <protection locked="0"/>
    </xf>
    <xf numFmtId="0" fontId="20" fillId="0" borderId="7" xfId="4" applyFont="1" applyBorder="1" applyAlignment="1" applyProtection="1">
      <alignment horizontal="left" vertical="top"/>
      <protection locked="0"/>
    </xf>
    <xf numFmtId="0" fontId="20" fillId="0" borderId="10" xfId="4" applyFont="1" applyBorder="1" applyAlignment="1" applyProtection="1">
      <alignment horizontal="left" vertical="top"/>
      <protection locked="0"/>
    </xf>
    <xf numFmtId="0" fontId="36" fillId="2" borderId="37" xfId="4" applyFont="1" applyFill="1" applyBorder="1" applyAlignment="1" applyProtection="1">
      <alignment horizontal="left" vertical="top"/>
      <protection locked="0"/>
    </xf>
    <xf numFmtId="0" fontId="52" fillId="2" borderId="12" xfId="4" applyFont="1" applyFill="1" applyBorder="1" applyAlignment="1" applyProtection="1">
      <alignment horizontal="left" vertical="top"/>
      <protection locked="0"/>
    </xf>
    <xf numFmtId="0" fontId="52" fillId="2" borderId="39" xfId="4" applyFont="1" applyFill="1" applyBorder="1" applyAlignment="1" applyProtection="1">
      <alignment horizontal="left" vertical="top"/>
      <protection locked="0"/>
    </xf>
    <xf numFmtId="0" fontId="22" fillId="2" borderId="0" xfId="4" applyFont="1" applyFill="1" applyAlignment="1" applyProtection="1">
      <alignment horizontal="left" vertical="top"/>
      <protection locked="0"/>
    </xf>
    <xf numFmtId="0" fontId="22" fillId="2" borderId="17" xfId="4" applyFont="1" applyFill="1" applyBorder="1" applyAlignment="1" applyProtection="1">
      <alignment horizontal="left" vertical="center" shrinkToFit="1"/>
      <protection locked="0"/>
    </xf>
    <xf numFmtId="0" fontId="22" fillId="2" borderId="20" xfId="4" applyFont="1" applyFill="1" applyBorder="1" applyAlignment="1" applyProtection="1">
      <alignment horizontal="center" vertical="center" shrinkToFit="1"/>
      <protection locked="0"/>
    </xf>
    <xf numFmtId="0" fontId="52" fillId="2" borderId="0" xfId="4" applyFont="1" applyFill="1" applyProtection="1">
      <alignment vertical="center"/>
      <protection locked="0"/>
    </xf>
    <xf numFmtId="0" fontId="22" fillId="2" borderId="93" xfId="4" applyFont="1" applyFill="1" applyBorder="1" applyProtection="1">
      <alignment vertical="center"/>
      <protection locked="0"/>
    </xf>
    <xf numFmtId="0" fontId="22" fillId="2" borderId="0" xfId="4" applyFont="1" applyFill="1" applyAlignment="1" applyProtection="1">
      <alignment vertical="center" shrinkToFit="1"/>
      <protection locked="0"/>
    </xf>
    <xf numFmtId="0" fontId="22" fillId="2" borderId="0" xfId="4" applyFont="1" applyFill="1" applyAlignment="1" applyProtection="1">
      <alignment horizontal="center" vertical="center" shrinkToFit="1"/>
      <protection locked="0"/>
    </xf>
    <xf numFmtId="0" fontId="22" fillId="2" borderId="0" xfId="4" applyFont="1" applyFill="1" applyAlignment="1" applyProtection="1">
      <alignment horizontal="right" vertical="center" shrinkToFit="1"/>
      <protection locked="0"/>
    </xf>
    <xf numFmtId="197" fontId="22" fillId="0" borderId="0" xfId="4" applyNumberFormat="1" applyFont="1" applyAlignment="1" applyProtection="1">
      <alignment horizontal="center" vertical="center"/>
      <protection locked="0"/>
    </xf>
    <xf numFmtId="0" fontId="22" fillId="2" borderId="0" xfId="4" applyFont="1" applyFill="1" applyAlignment="1" applyProtection="1">
      <alignment vertical="center" wrapText="1"/>
      <protection locked="0"/>
    </xf>
    <xf numFmtId="0" fontId="22" fillId="2" borderId="6" xfId="4" applyFont="1" applyFill="1" applyBorder="1" applyProtection="1">
      <alignment vertical="center"/>
      <protection locked="0"/>
    </xf>
    <xf numFmtId="0" fontId="22" fillId="2" borderId="6" xfId="4" applyFont="1" applyFill="1" applyBorder="1" applyAlignment="1" applyProtection="1">
      <alignment vertical="center" shrinkToFit="1"/>
      <protection locked="0"/>
    </xf>
    <xf numFmtId="0" fontId="52" fillId="0" borderId="203" xfId="4" applyFont="1" applyBorder="1" applyProtection="1">
      <alignment vertical="center"/>
      <protection locked="0"/>
    </xf>
    <xf numFmtId="0" fontId="52" fillId="0" borderId="204" xfId="4" applyFont="1" applyBorder="1" applyProtection="1">
      <alignment vertical="center"/>
      <protection locked="0"/>
    </xf>
    <xf numFmtId="0" fontId="36" fillId="2" borderId="0" xfId="4" applyFont="1" applyFill="1" applyAlignment="1" applyProtection="1">
      <alignment horizontal="right" vertical="center"/>
      <protection locked="0"/>
    </xf>
    <xf numFmtId="0" fontId="36" fillId="0" borderId="0" xfId="4" applyFont="1" applyAlignment="1" applyProtection="1">
      <alignment horizontal="center" vertical="center"/>
      <protection locked="0"/>
    </xf>
    <xf numFmtId="0" fontId="22" fillId="2" borderId="25" xfId="4" applyFont="1" applyFill="1" applyBorder="1" applyAlignment="1" applyProtection="1">
      <alignment horizontal="left" vertical="center"/>
      <protection locked="0"/>
    </xf>
    <xf numFmtId="0" fontId="22" fillId="0" borderId="0" xfId="4" applyFont="1" applyAlignment="1" applyProtection="1">
      <alignment horizontal="right" vertical="center" shrinkToFit="1"/>
      <protection locked="0"/>
    </xf>
    <xf numFmtId="0" fontId="19" fillId="0" borderId="0" xfId="4" applyFont="1" applyAlignment="1" applyProtection="1">
      <alignment horizontal="right" vertical="center" shrinkToFit="1"/>
      <protection locked="0"/>
    </xf>
    <xf numFmtId="0" fontId="19" fillId="0" borderId="0" xfId="4" applyFont="1" applyAlignment="1" applyProtection="1">
      <alignment vertical="center" shrinkToFit="1"/>
      <protection locked="0"/>
    </xf>
    <xf numFmtId="0" fontId="22" fillId="2" borderId="0" xfId="5" applyFont="1" applyFill="1" applyProtection="1">
      <alignment vertical="center"/>
      <protection locked="0"/>
    </xf>
    <xf numFmtId="0" fontId="6" fillId="0" borderId="0" xfId="4" applyProtection="1">
      <alignment vertical="center"/>
      <protection locked="0"/>
    </xf>
    <xf numFmtId="0" fontId="6" fillId="0" borderId="0" xfId="4" applyAlignment="1" applyProtection="1">
      <alignment horizontal="left" vertical="center"/>
      <protection locked="0"/>
    </xf>
    <xf numFmtId="0" fontId="36" fillId="0" borderId="0" xfId="4" applyFont="1" applyAlignment="1" applyProtection="1">
      <alignment horizontal="right" vertical="center"/>
      <protection locked="0"/>
    </xf>
    <xf numFmtId="181" fontId="22" fillId="0" borderId="0" xfId="4" applyNumberFormat="1" applyFont="1" applyFill="1" applyAlignment="1" applyProtection="1">
      <alignment horizontal="center" vertical="center"/>
      <protection locked="0"/>
    </xf>
    <xf numFmtId="181" fontId="22" fillId="0" borderId="0" xfId="4" applyNumberFormat="1" applyFont="1" applyFill="1" applyAlignment="1" applyProtection="1">
      <alignment horizontal="center" vertical="center" wrapText="1" shrinkToFit="1"/>
      <protection locked="0"/>
    </xf>
    <xf numFmtId="0" fontId="22" fillId="0" borderId="0" xfId="0" applyFont="1" applyAlignment="1" applyProtection="1">
      <alignment horizontal="center" vertical="center"/>
      <protection locked="0"/>
    </xf>
    <xf numFmtId="187" fontId="22" fillId="0" borderId="0" xfId="4" applyNumberFormat="1" applyFont="1" applyFill="1" applyAlignment="1" applyProtection="1">
      <alignment horizontal="center" vertical="center"/>
      <protection locked="0"/>
    </xf>
    <xf numFmtId="0" fontId="36" fillId="0" borderId="93" xfId="4" applyFont="1" applyBorder="1" applyAlignment="1" applyProtection="1">
      <alignment horizontal="center" vertical="center"/>
      <protection locked="0"/>
    </xf>
    <xf numFmtId="0" fontId="38" fillId="0" borderId="0" xfId="4" applyFont="1" applyAlignment="1" applyProtection="1">
      <alignment horizontal="left" vertical="center"/>
      <protection locked="0"/>
    </xf>
    <xf numFmtId="0" fontId="64" fillId="0" borderId="0" xfId="4" applyFont="1" applyAlignment="1" applyProtection="1">
      <alignment horizontal="left" vertical="center"/>
      <protection locked="0"/>
    </xf>
    <xf numFmtId="0" fontId="64" fillId="0" borderId="0" xfId="4" applyFont="1" applyAlignment="1" applyProtection="1">
      <alignment horizontal="center" vertical="center"/>
      <protection locked="0"/>
    </xf>
    <xf numFmtId="0" fontId="67" fillId="0" borderId="0" xfId="4" applyFont="1" applyProtection="1">
      <alignment vertical="center"/>
      <protection locked="0"/>
    </xf>
    <xf numFmtId="0" fontId="53" fillId="0" borderId="0" xfId="4" applyFont="1" applyAlignment="1" applyProtection="1">
      <alignment horizontal="center" vertical="center"/>
      <protection locked="0"/>
    </xf>
    <xf numFmtId="0" fontId="22" fillId="0" borderId="93" xfId="4" applyFont="1" applyBorder="1" applyAlignment="1" applyProtection="1">
      <alignment horizontal="left" vertical="center"/>
      <protection locked="0"/>
    </xf>
    <xf numFmtId="0" fontId="38" fillId="0" borderId="0" xfId="4" applyFont="1" applyProtection="1">
      <alignment vertical="center"/>
      <protection locked="0"/>
    </xf>
    <xf numFmtId="0" fontId="38" fillId="0" borderId="25" xfId="4" applyFont="1" applyBorder="1" applyProtection="1">
      <alignment vertical="center"/>
      <protection locked="0"/>
    </xf>
    <xf numFmtId="0" fontId="22" fillId="0" borderId="93" xfId="4" applyFont="1" applyBorder="1" applyAlignment="1" applyProtection="1">
      <alignment horizontal="right" vertical="center"/>
      <protection locked="0"/>
    </xf>
    <xf numFmtId="0" fontId="35" fillId="0" borderId="5" xfId="4" applyFont="1" applyBorder="1" applyAlignment="1" applyProtection="1">
      <alignment horizontal="left" vertical="center"/>
      <protection locked="0"/>
    </xf>
    <xf numFmtId="0" fontId="22" fillId="0" borderId="0" xfId="4" applyFont="1" applyFill="1" applyProtection="1">
      <alignment vertical="center"/>
      <protection locked="0"/>
    </xf>
    <xf numFmtId="0" fontId="51" fillId="0" borderId="0" xfId="4" applyFont="1" applyProtection="1">
      <alignment vertical="center"/>
      <protection locked="0"/>
    </xf>
    <xf numFmtId="0" fontId="9" fillId="0" borderId="0" xfId="0" applyFont="1" applyProtection="1">
      <alignment vertical="center"/>
      <protection locked="0"/>
    </xf>
    <xf numFmtId="0" fontId="68" fillId="0" borderId="0" xfId="0" applyFont="1" applyAlignment="1" applyProtection="1">
      <alignment vertical="top" wrapText="1"/>
      <protection locked="0"/>
    </xf>
    <xf numFmtId="0" fontId="51" fillId="0" borderId="0" xfId="0" applyFont="1" applyProtection="1">
      <alignment vertical="center"/>
      <protection locked="0"/>
    </xf>
    <xf numFmtId="0" fontId="68" fillId="0" borderId="0" xfId="0" applyFont="1" applyAlignment="1" applyProtection="1">
      <alignment horizontal="left" vertical="center" wrapText="1"/>
      <protection locked="0"/>
    </xf>
    <xf numFmtId="0" fontId="8" fillId="0" borderId="0" xfId="4" applyFont="1" applyAlignment="1" applyProtection="1">
      <alignment horizontal="left" vertical="top"/>
      <protection locked="0"/>
    </xf>
    <xf numFmtId="0" fontId="22" fillId="0" borderId="0" xfId="4" applyFont="1" applyAlignment="1" applyProtection="1">
      <alignment horizontal="right" vertical="center"/>
      <protection locked="0"/>
    </xf>
    <xf numFmtId="0" fontId="68" fillId="0" borderId="0" xfId="0" applyFont="1" applyAlignment="1" applyProtection="1">
      <alignment vertical="center" wrapText="1"/>
      <protection locked="0"/>
    </xf>
    <xf numFmtId="0" fontId="23" fillId="0" borderId="3" xfId="0" applyFont="1" applyBorder="1" applyProtection="1">
      <alignment vertical="center"/>
      <protection locked="0"/>
    </xf>
    <xf numFmtId="0" fontId="54" fillId="0" borderId="0" xfId="4" applyFont="1" applyProtection="1">
      <alignment vertical="center"/>
      <protection locked="0"/>
    </xf>
    <xf numFmtId="0" fontId="54" fillId="0" borderId="93" xfId="4" applyFont="1" applyBorder="1" applyProtection="1">
      <alignment vertical="center"/>
      <protection locked="0"/>
    </xf>
    <xf numFmtId="0" fontId="22" fillId="0" borderId="0" xfId="4" applyFont="1" applyAlignment="1" applyProtection="1">
      <alignment horizontal="distributed" vertical="center" justifyLastLine="1"/>
      <protection locked="0"/>
    </xf>
    <xf numFmtId="0" fontId="22" fillId="0" borderId="7" xfId="4" applyFont="1" applyBorder="1" applyAlignment="1" applyProtection="1">
      <alignment horizontal="left" vertical="center"/>
      <protection locked="0"/>
    </xf>
    <xf numFmtId="0" fontId="22" fillId="0" borderId="59" xfId="4" applyFont="1" applyBorder="1" applyAlignment="1" applyProtection="1">
      <alignment horizontal="left" vertical="center"/>
      <protection locked="0"/>
    </xf>
    <xf numFmtId="0" fontId="36" fillId="0" borderId="7" xfId="4" applyFont="1" applyBorder="1" applyAlignment="1" applyProtection="1">
      <alignment horizontal="left" vertical="top"/>
      <protection locked="0"/>
    </xf>
    <xf numFmtId="0" fontId="36" fillId="0" borderId="10" xfId="4" applyFont="1" applyBorder="1" applyAlignment="1" applyProtection="1">
      <alignment horizontal="left" vertical="top"/>
      <protection locked="0"/>
    </xf>
    <xf numFmtId="0" fontId="38" fillId="2" borderId="3" xfId="4" applyFont="1" applyFill="1" applyBorder="1" applyProtection="1">
      <alignment vertical="center"/>
      <protection locked="0"/>
    </xf>
    <xf numFmtId="0" fontId="38" fillId="2" borderId="0" xfId="4" applyFont="1" applyFill="1" applyProtection="1">
      <alignment vertical="center"/>
      <protection locked="0"/>
    </xf>
    <xf numFmtId="0" fontId="22" fillId="0" borderId="41" xfId="4" applyFont="1" applyBorder="1" applyProtection="1">
      <alignment vertical="center"/>
      <protection locked="0"/>
    </xf>
    <xf numFmtId="205" fontId="39" fillId="2" borderId="0" xfId="4" applyNumberFormat="1" applyFont="1" applyFill="1" applyProtection="1">
      <alignment vertical="center"/>
      <protection locked="0"/>
    </xf>
    <xf numFmtId="0" fontId="25" fillId="2" borderId="0" xfId="4" applyFont="1" applyFill="1" applyAlignment="1" applyProtection="1">
      <alignment horizontal="left" vertical="center"/>
      <protection locked="0"/>
    </xf>
    <xf numFmtId="0" fontId="28" fillId="0" borderId="0" xfId="4" applyFont="1" applyAlignment="1" applyProtection="1">
      <alignment horizontal="justify" vertical="center" wrapText="1"/>
      <protection locked="0"/>
    </xf>
    <xf numFmtId="0" fontId="23" fillId="0" borderId="0" xfId="4" applyFont="1" applyAlignment="1" applyProtection="1">
      <alignment horizontal="justify" vertical="center" wrapText="1"/>
      <protection locked="0"/>
    </xf>
    <xf numFmtId="0" fontId="20" fillId="0" borderId="0" xfId="4" applyFont="1" applyAlignment="1" applyProtection="1">
      <alignment horizontal="justify" vertical="top" wrapText="1"/>
      <protection locked="0"/>
    </xf>
    <xf numFmtId="0" fontId="20" fillId="0" borderId="0" xfId="4" applyFont="1" applyAlignment="1" applyProtection="1">
      <alignment vertical="top" wrapText="1"/>
      <protection locked="0"/>
    </xf>
    <xf numFmtId="0" fontId="20" fillId="0" borderId="5" xfId="4" applyFont="1" applyBorder="1" applyAlignment="1" applyProtection="1">
      <alignment vertical="top" wrapText="1"/>
      <protection locked="0"/>
    </xf>
    <xf numFmtId="9" fontId="22" fillId="0" borderId="0" xfId="12" applyFont="1" applyFill="1" applyBorder="1" applyAlignment="1" applyProtection="1">
      <alignment vertical="center"/>
      <protection locked="0"/>
    </xf>
    <xf numFmtId="0" fontId="22" fillId="0" borderId="0" xfId="4" applyFont="1" applyAlignment="1" applyProtection="1">
      <alignment vertical="top"/>
      <protection locked="0"/>
    </xf>
    <xf numFmtId="0" fontId="36" fillId="0" borderId="5" xfId="4" applyFont="1" applyBorder="1" applyAlignment="1" applyProtection="1">
      <alignment horizontal="left" vertical="center" wrapText="1"/>
      <protection locked="0"/>
    </xf>
    <xf numFmtId="0" fontId="22" fillId="0" borderId="15" xfId="4" applyFont="1" applyBorder="1" applyProtection="1">
      <alignment vertical="center"/>
      <protection locked="0"/>
    </xf>
    <xf numFmtId="0" fontId="36" fillId="2" borderId="5" xfId="4" applyFont="1" applyFill="1" applyBorder="1" applyAlignment="1" applyProtection="1">
      <alignment horizontal="left" vertical="center" shrinkToFit="1"/>
      <protection locked="0"/>
    </xf>
    <xf numFmtId="0" fontId="22" fillId="0" borderId="17" xfId="4" applyFont="1" applyBorder="1" applyProtection="1">
      <alignment vertical="center"/>
      <protection locked="0"/>
    </xf>
    <xf numFmtId="0" fontId="19" fillId="0" borderId="0" xfId="4" applyFont="1" applyFill="1">
      <alignment vertical="center"/>
    </xf>
    <xf numFmtId="0" fontId="19" fillId="2" borderId="93" xfId="4" applyFont="1" applyFill="1" applyBorder="1" applyAlignment="1">
      <alignment horizontal="right" vertical="center"/>
    </xf>
    <xf numFmtId="0" fontId="21" fillId="0" borderId="93" xfId="0" applyFont="1" applyBorder="1">
      <alignment vertical="center"/>
    </xf>
    <xf numFmtId="0" fontId="19" fillId="0" borderId="0" xfId="4" applyFont="1" applyFill="1" applyAlignment="1">
      <alignment horizontal="center" vertical="center"/>
    </xf>
    <xf numFmtId="0" fontId="25" fillId="0" borderId="0" xfId="4" applyFont="1" applyFill="1">
      <alignment vertical="center"/>
    </xf>
    <xf numFmtId="0" fontId="20" fillId="0" borderId="0" xfId="4" applyFont="1" applyFill="1" applyAlignment="1">
      <alignment horizontal="center" vertical="center"/>
    </xf>
    <xf numFmtId="0" fontId="26" fillId="0" borderId="0" xfId="4" applyFont="1" applyFill="1" applyAlignment="1">
      <alignment horizontal="center" vertical="center"/>
    </xf>
    <xf numFmtId="0" fontId="19" fillId="0" borderId="3" xfId="4" applyFont="1" applyFill="1" applyBorder="1" applyAlignment="1">
      <alignment horizontal="left" vertical="center"/>
    </xf>
    <xf numFmtId="0" fontId="20" fillId="0" borderId="0" xfId="4" applyFont="1" applyFill="1" applyAlignment="1">
      <alignment horizontal="left" vertical="top"/>
    </xf>
    <xf numFmtId="0" fontId="19" fillId="0" borderId="0" xfId="4" applyFont="1" applyFill="1" applyAlignment="1">
      <alignment vertical="center" wrapText="1"/>
    </xf>
    <xf numFmtId="0" fontId="26" fillId="0" borderId="93" xfId="4" applyFont="1" applyFill="1" applyBorder="1" applyAlignment="1">
      <alignment horizontal="center" vertical="center"/>
    </xf>
    <xf numFmtId="0" fontId="26" fillId="0" borderId="8" xfId="4" applyFont="1" applyBorder="1" applyAlignment="1">
      <alignment horizontal="center" vertical="center"/>
    </xf>
    <xf numFmtId="0" fontId="26" fillId="0" borderId="7" xfId="4" applyFont="1" applyBorder="1" applyAlignment="1">
      <alignment horizontal="center" vertical="center"/>
    </xf>
    <xf numFmtId="0" fontId="26" fillId="0" borderId="7" xfId="4" applyFont="1" applyFill="1" applyBorder="1" applyAlignment="1">
      <alignment horizontal="center" vertical="center"/>
    </xf>
    <xf numFmtId="0" fontId="26" fillId="0" borderId="59" xfId="4" applyFont="1" applyBorder="1" applyAlignment="1">
      <alignment horizontal="center" vertical="center"/>
    </xf>
    <xf numFmtId="0" fontId="20" fillId="0" borderId="5" xfId="4" applyFont="1" applyFill="1" applyBorder="1" applyAlignment="1">
      <alignment horizontal="center" vertical="center"/>
    </xf>
    <xf numFmtId="0" fontId="20" fillId="0" borderId="93" xfId="0" applyFont="1" applyBorder="1">
      <alignment vertical="center"/>
    </xf>
    <xf numFmtId="0" fontId="20" fillId="2" borderId="93" xfId="4" applyFont="1" applyFill="1" applyBorder="1" applyAlignment="1">
      <alignment horizontal="left" vertical="top" shrinkToFit="1"/>
    </xf>
    <xf numFmtId="0" fontId="19" fillId="0" borderId="93" xfId="4" applyFont="1" applyBorder="1" applyAlignment="1">
      <alignment vertical="center" shrinkToFit="1"/>
    </xf>
    <xf numFmtId="0" fontId="34" fillId="0" borderId="0" xfId="0" applyFont="1" applyAlignment="1">
      <alignment horizontal="left" vertical="top"/>
    </xf>
    <xf numFmtId="0" fontId="20" fillId="0" borderId="0" xfId="0" applyFont="1" applyAlignment="1">
      <alignment vertical="top" wrapText="1"/>
    </xf>
    <xf numFmtId="0" fontId="26" fillId="0" borderId="0" xfId="4" applyFont="1">
      <alignment vertical="center"/>
    </xf>
    <xf numFmtId="0" fontId="20" fillId="2" borderId="93" xfId="4" applyFont="1" applyFill="1" applyBorder="1" applyAlignment="1">
      <alignment vertical="center" shrinkToFit="1"/>
    </xf>
    <xf numFmtId="0" fontId="36" fillId="0" borderId="0" xfId="4" applyFont="1" applyAlignment="1" applyProtection="1">
      <alignment vertical="center" shrinkToFit="1"/>
      <protection locked="0"/>
    </xf>
    <xf numFmtId="0" fontId="36" fillId="0" borderId="5" xfId="4" applyFont="1" applyBorder="1" applyAlignment="1" applyProtection="1">
      <alignment vertical="center" shrinkToFit="1"/>
      <protection locked="0"/>
    </xf>
    <xf numFmtId="3" fontId="19" fillId="0" borderId="0" xfId="4" applyNumberFormat="1" applyFont="1" applyProtection="1">
      <alignment vertical="center"/>
      <protection locked="0"/>
    </xf>
    <xf numFmtId="181" fontId="19" fillId="0" borderId="0" xfId="4" applyNumberFormat="1" applyFont="1" applyProtection="1">
      <alignment vertical="center"/>
      <protection locked="0"/>
    </xf>
    <xf numFmtId="183" fontId="19" fillId="0" borderId="0" xfId="4" applyNumberFormat="1" applyFont="1" applyProtection="1">
      <alignment vertical="center"/>
      <protection locked="0"/>
    </xf>
    <xf numFmtId="183" fontId="19" fillId="4" borderId="0" xfId="4" applyNumberFormat="1" applyFont="1" applyFill="1" applyProtection="1">
      <alignment vertical="center"/>
      <protection locked="0"/>
    </xf>
    <xf numFmtId="187" fontId="19" fillId="4" borderId="0" xfId="4" applyNumberFormat="1" applyFont="1" applyFill="1" applyProtection="1">
      <alignment vertical="center"/>
      <protection locked="0"/>
    </xf>
    <xf numFmtId="0" fontId="20" fillId="0" borderId="93" xfId="4" applyFont="1" applyBorder="1" applyAlignment="1" applyProtection="1">
      <alignment vertical="center" shrinkToFit="1"/>
      <protection locked="0"/>
    </xf>
    <xf numFmtId="0" fontId="19" fillId="0" borderId="20" xfId="4" applyFont="1" applyFill="1" applyBorder="1" applyAlignment="1" applyProtection="1">
      <alignment horizontal="left" vertical="center"/>
      <protection locked="0"/>
    </xf>
    <xf numFmtId="181" fontId="36" fillId="0" borderId="12" xfId="4" applyNumberFormat="1" applyFont="1" applyBorder="1" applyProtection="1">
      <alignment vertical="center"/>
      <protection locked="0"/>
    </xf>
    <xf numFmtId="0" fontId="20" fillId="0" borderId="0" xfId="4" applyFont="1" applyFill="1" applyProtection="1">
      <alignment vertical="center"/>
      <protection locked="0"/>
    </xf>
    <xf numFmtId="0" fontId="19" fillId="0" borderId="0" xfId="4" applyFont="1" applyAlignment="1">
      <alignment vertical="top"/>
    </xf>
    <xf numFmtId="0" fontId="19" fillId="0" borderId="93" xfId="4" applyFont="1" applyBorder="1" applyAlignment="1">
      <alignment vertical="top"/>
    </xf>
    <xf numFmtId="0" fontId="20" fillId="2" borderId="5" xfId="4" applyFont="1" applyFill="1" applyBorder="1" applyAlignment="1">
      <alignment vertical="top"/>
    </xf>
    <xf numFmtId="0" fontId="19" fillId="0" borderId="37" xfId="4" applyFont="1" applyBorder="1">
      <alignment vertical="center"/>
    </xf>
    <xf numFmtId="0" fontId="19" fillId="0" borderId="93" xfId="4" applyFont="1" applyBorder="1" applyAlignment="1">
      <alignment horizontal="right" vertical="top"/>
    </xf>
    <xf numFmtId="0" fontId="77" fillId="0" borderId="6" xfId="13" applyFont="1" applyBorder="1" applyAlignment="1">
      <alignment vertical="center" shrinkToFit="1"/>
    </xf>
    <xf numFmtId="0" fontId="77" fillId="0" borderId="0" xfId="13" quotePrefix="1" applyFont="1" applyAlignment="1">
      <alignment horizontal="left" vertical="center" shrinkToFit="1"/>
    </xf>
    <xf numFmtId="0" fontId="79" fillId="0" borderId="0" xfId="13" applyFont="1" applyAlignment="1">
      <alignment horizontal="left" vertical="center" shrinkToFit="1"/>
    </xf>
    <xf numFmtId="0" fontId="19" fillId="8" borderId="0" xfId="4" applyFont="1" applyFill="1">
      <alignment vertical="center"/>
    </xf>
    <xf numFmtId="192" fontId="22" fillId="8" borderId="0" xfId="4" applyNumberFormat="1" applyFont="1" applyFill="1" applyAlignment="1">
      <alignment vertical="center" shrinkToFit="1"/>
    </xf>
    <xf numFmtId="0" fontId="19" fillId="0" borderId="12" xfId="4" applyFont="1" applyBorder="1" applyAlignment="1" applyProtection="1">
      <alignment horizontal="left" vertical="center"/>
      <protection locked="0"/>
    </xf>
    <xf numFmtId="0" fontId="19" fillId="0" borderId="54" xfId="4" applyFont="1" applyBorder="1" applyAlignment="1" applyProtection="1">
      <alignment horizontal="center" vertical="center"/>
      <protection locked="0"/>
    </xf>
    <xf numFmtId="178" fontId="19" fillId="0" borderId="81" xfId="4" applyNumberFormat="1" applyFont="1" applyBorder="1" applyAlignment="1" applyProtection="1">
      <alignment horizontal="right" vertical="center"/>
      <protection locked="0"/>
    </xf>
    <xf numFmtId="0" fontId="19" fillId="0" borderId="54" xfId="4" applyFont="1" applyBorder="1" applyAlignment="1" applyProtection="1">
      <alignment horizontal="left" vertical="center"/>
      <protection locked="0"/>
    </xf>
    <xf numFmtId="0" fontId="19" fillId="0" borderId="54" xfId="4" applyFont="1" applyBorder="1" applyProtection="1">
      <alignment vertical="center"/>
      <protection locked="0"/>
    </xf>
    <xf numFmtId="0" fontId="19" fillId="0" borderId="19" xfId="4" applyFont="1" applyFill="1" applyBorder="1" applyAlignment="1" applyProtection="1">
      <alignment horizontal="center" vertical="center"/>
      <protection locked="0"/>
    </xf>
    <xf numFmtId="0" fontId="19" fillId="0" borderId="68" xfId="4" applyFont="1" applyBorder="1" applyProtection="1">
      <alignment vertical="center"/>
      <protection locked="0"/>
    </xf>
    <xf numFmtId="0" fontId="20" fillId="0" borderId="51" xfId="4" applyFont="1" applyBorder="1" applyAlignment="1" applyProtection="1">
      <alignment horizontal="left" vertical="center"/>
      <protection locked="0"/>
    </xf>
    <xf numFmtId="178" fontId="19" fillId="0" borderId="78" xfId="4" applyNumberFormat="1" applyFont="1" applyBorder="1" applyAlignment="1" applyProtection="1">
      <alignment horizontal="center" vertical="center"/>
      <protection locked="0"/>
    </xf>
    <xf numFmtId="0" fontId="26" fillId="0" borderId="32" xfId="4" applyFont="1" applyBorder="1" applyAlignment="1">
      <alignment horizontal="center" vertical="center"/>
    </xf>
    <xf numFmtId="0" fontId="19" fillId="2" borderId="0" xfId="4" applyFont="1" applyFill="1" applyAlignment="1">
      <alignment horizontal="left" vertical="center" wrapText="1"/>
    </xf>
    <xf numFmtId="0" fontId="19" fillId="0" borderId="0" xfId="4" applyFont="1" applyFill="1" applyAlignment="1">
      <alignment horizontal="left" vertical="center"/>
    </xf>
    <xf numFmtId="0" fontId="20" fillId="2" borderId="0" xfId="4" applyFont="1" applyFill="1" applyAlignment="1">
      <alignment vertical="top" wrapText="1"/>
    </xf>
    <xf numFmtId="0" fontId="20" fillId="2" borderId="5" xfId="4" applyFont="1" applyFill="1" applyBorder="1" applyAlignment="1">
      <alignment vertical="top" wrapText="1"/>
    </xf>
    <xf numFmtId="0" fontId="19" fillId="0" borderId="6" xfId="4" applyFont="1" applyBorder="1" applyAlignment="1">
      <alignment horizontal="center" vertical="center"/>
    </xf>
    <xf numFmtId="0" fontId="19" fillId="2" borderId="19" xfId="4" applyFont="1" applyFill="1" applyBorder="1" applyAlignment="1">
      <alignment horizontal="left" vertical="center"/>
    </xf>
    <xf numFmtId="0" fontId="19" fillId="2" borderId="20" xfId="4" applyFont="1" applyFill="1" applyBorder="1" applyAlignment="1">
      <alignment horizontal="left" vertical="center"/>
    </xf>
    <xf numFmtId="0" fontId="19" fillId="0" borderId="0" xfId="4" applyFont="1" applyAlignment="1">
      <alignment horizontal="left" vertical="center" shrinkToFit="1"/>
    </xf>
    <xf numFmtId="0" fontId="26" fillId="0" borderId="119" xfId="4" applyFont="1" applyBorder="1" applyAlignment="1">
      <alignment horizontal="center" vertical="center"/>
    </xf>
    <xf numFmtId="0" fontId="19" fillId="2" borderId="6" xfId="4" applyFont="1" applyFill="1" applyBorder="1" applyAlignment="1">
      <alignment horizontal="center" vertical="center" shrinkToFit="1"/>
    </xf>
    <xf numFmtId="0" fontId="19" fillId="0" borderId="19" xfId="4" applyFont="1" applyBorder="1" applyAlignment="1">
      <alignment horizontal="center" vertical="center"/>
    </xf>
    <xf numFmtId="0" fontId="20" fillId="2" borderId="5" xfId="4" applyFont="1" applyFill="1" applyBorder="1" applyAlignment="1">
      <alignment horizontal="left" vertical="top" wrapText="1"/>
    </xf>
    <xf numFmtId="0" fontId="19" fillId="0" borderId="6" xfId="4" applyFont="1" applyBorder="1" applyAlignment="1">
      <alignment horizontal="left" vertical="center" shrinkToFit="1"/>
    </xf>
    <xf numFmtId="0" fontId="19" fillId="0" borderId="6" xfId="4" applyFont="1" applyBorder="1" applyAlignment="1">
      <alignment horizontal="center" vertical="center" shrinkToFit="1"/>
    </xf>
    <xf numFmtId="0" fontId="20" fillId="0" borderId="5" xfId="0" applyFont="1" applyBorder="1" applyAlignment="1">
      <alignment vertical="top" wrapText="1"/>
    </xf>
    <xf numFmtId="0" fontId="20" fillId="0" borderId="5" xfId="4" applyFont="1" applyBorder="1" applyAlignment="1">
      <alignment horizontal="left" vertical="top" wrapText="1"/>
    </xf>
    <xf numFmtId="0" fontId="19" fillId="0" borderId="0" xfId="4" applyFont="1" applyAlignment="1">
      <alignment horizontal="left" vertical="center" wrapText="1"/>
    </xf>
    <xf numFmtId="0" fontId="19" fillId="0" borderId="0" xfId="4" applyFont="1" applyAlignment="1">
      <alignment horizontal="left" vertical="top" wrapText="1"/>
    </xf>
    <xf numFmtId="0" fontId="19" fillId="2" borderId="25" xfId="4" applyFont="1" applyFill="1" applyBorder="1" applyAlignment="1">
      <alignment horizontal="center" vertical="center"/>
    </xf>
    <xf numFmtId="0" fontId="19" fillId="2" borderId="0" xfId="4" applyFont="1" applyFill="1" applyAlignment="1">
      <alignment horizontal="left" vertical="top" wrapText="1"/>
    </xf>
    <xf numFmtId="0" fontId="20" fillId="0" borderId="25" xfId="4" applyFont="1" applyBorder="1" applyProtection="1">
      <alignment vertical="center"/>
      <protection locked="0"/>
    </xf>
    <xf numFmtId="0" fontId="30" fillId="0" borderId="0" xfId="4" applyFont="1" applyProtection="1">
      <alignment vertical="center"/>
      <protection locked="0"/>
    </xf>
    <xf numFmtId="188" fontId="19" fillId="0" borderId="14" xfId="4" applyNumberFormat="1" applyFont="1" applyBorder="1" applyAlignment="1" applyProtection="1">
      <alignment horizontal="center" vertical="center"/>
      <protection locked="0"/>
    </xf>
    <xf numFmtId="188" fontId="19" fillId="0" borderId="76" xfId="4" applyNumberFormat="1" applyFont="1" applyBorder="1" applyAlignment="1" applyProtection="1">
      <alignment horizontal="center" vertical="center"/>
      <protection locked="0"/>
    </xf>
    <xf numFmtId="178" fontId="19" fillId="0" borderId="83" xfId="4" applyNumberFormat="1" applyFont="1" applyBorder="1" applyAlignment="1" applyProtection="1">
      <alignment horizontal="center" vertical="center"/>
      <protection locked="0"/>
    </xf>
    <xf numFmtId="0" fontId="19" fillId="0" borderId="0" xfId="4" applyFont="1" applyFill="1" applyAlignment="1" applyProtection="1">
      <alignment vertical="center" shrinkToFit="1"/>
      <protection locked="0"/>
    </xf>
    <xf numFmtId="0" fontId="19" fillId="0" borderId="19" xfId="4" applyFont="1" applyFill="1" applyBorder="1" applyAlignment="1" applyProtection="1">
      <alignment horizontal="center" vertical="center" shrinkToFit="1"/>
      <protection locked="0"/>
    </xf>
    <xf numFmtId="0" fontId="19" fillId="0" borderId="20" xfId="4" applyFont="1" applyFill="1" applyBorder="1" applyAlignment="1" applyProtection="1">
      <alignment horizontal="left" vertical="center" shrinkToFit="1"/>
      <protection locked="0"/>
    </xf>
    <xf numFmtId="178" fontId="19" fillId="0" borderId="11" xfId="4" applyNumberFormat="1" applyFont="1" applyBorder="1" applyProtection="1">
      <alignment vertical="center"/>
      <protection locked="0"/>
    </xf>
    <xf numFmtId="0" fontId="25" fillId="0" borderId="12" xfId="4" applyFont="1" applyBorder="1" applyProtection="1">
      <alignment vertical="center"/>
      <protection locked="0"/>
    </xf>
    <xf numFmtId="0" fontId="25" fillId="0" borderId="12" xfId="4" applyFont="1" applyBorder="1" applyAlignment="1" applyProtection="1">
      <alignment vertical="center" shrinkToFit="1"/>
      <protection locked="0"/>
    </xf>
    <xf numFmtId="0" fontId="19" fillId="0" borderId="12" xfId="4" applyFont="1" applyBorder="1" applyAlignment="1" applyProtection="1">
      <alignment horizontal="left" vertical="center" shrinkToFit="1"/>
      <protection locked="0"/>
    </xf>
    <xf numFmtId="4" fontId="19" fillId="0" borderId="12" xfId="4" applyNumberFormat="1" applyFont="1" applyBorder="1" applyAlignment="1" applyProtection="1">
      <alignment horizontal="left" vertical="center" shrinkToFit="1"/>
      <protection locked="0"/>
    </xf>
    <xf numFmtId="0" fontId="19" fillId="0" borderId="13" xfId="4" applyFont="1" applyBorder="1" applyAlignment="1" applyProtection="1">
      <alignment horizontal="left" vertical="center" shrinkToFit="1"/>
      <protection locked="0"/>
    </xf>
    <xf numFmtId="0" fontId="19" fillId="0" borderId="0" xfId="4" applyFont="1" applyFill="1" applyAlignment="1" applyProtection="1">
      <alignment horizontal="center" vertical="center" shrinkToFit="1"/>
      <protection locked="0"/>
    </xf>
    <xf numFmtId="0" fontId="19" fillId="0" borderId="6" xfId="4" applyFont="1" applyBorder="1" applyAlignment="1" applyProtection="1">
      <alignment horizontal="left" vertical="center" shrinkToFit="1"/>
      <protection locked="0"/>
    </xf>
    <xf numFmtId="0" fontId="19" fillId="0" borderId="93" xfId="0" applyFont="1" applyBorder="1" applyProtection="1">
      <alignment vertical="center"/>
      <protection locked="0"/>
    </xf>
    <xf numFmtId="0" fontId="20" fillId="0" borderId="93" xfId="0" applyFont="1" applyBorder="1" applyAlignment="1" applyProtection="1">
      <alignment horizontal="right" vertical="top" shrinkToFit="1"/>
      <protection locked="0"/>
    </xf>
    <xf numFmtId="178" fontId="19" fillId="0" borderId="81" xfId="4" applyNumberFormat="1" applyFont="1" applyBorder="1" applyAlignment="1" applyProtection="1">
      <alignment horizontal="center" vertical="center"/>
      <protection locked="0"/>
    </xf>
    <xf numFmtId="0" fontId="20" fillId="0" borderId="68" xfId="4" applyFont="1" applyBorder="1" applyProtection="1">
      <alignment vertical="center"/>
      <protection locked="0"/>
    </xf>
    <xf numFmtId="0" fontId="25" fillId="0" borderId="0" xfId="4" applyFont="1" applyFill="1" applyAlignment="1" applyProtection="1">
      <alignment horizontal="left" vertical="center"/>
      <protection locked="0"/>
    </xf>
    <xf numFmtId="0" fontId="19" fillId="0" borderId="19" xfId="4" applyFont="1" applyFill="1" applyBorder="1" applyAlignment="1" applyProtection="1">
      <alignment horizontal="left" vertical="center"/>
      <protection locked="0"/>
    </xf>
    <xf numFmtId="0" fontId="20" fillId="0" borderId="5" xfId="0" applyFont="1" applyBorder="1" applyAlignment="1" applyProtection="1">
      <alignment horizontal="left" vertical="top"/>
      <protection locked="0"/>
    </xf>
    <xf numFmtId="0" fontId="20" fillId="0" borderId="0" xfId="0" applyFont="1">
      <alignment vertical="center"/>
    </xf>
    <xf numFmtId="0" fontId="20" fillId="2" borderId="39" xfId="4" applyFont="1" applyFill="1" applyBorder="1" applyAlignment="1">
      <alignment horizontal="left" vertical="center"/>
    </xf>
    <xf numFmtId="0" fontId="20" fillId="2" borderId="5" xfId="4" applyFont="1" applyFill="1" applyBorder="1" applyAlignment="1">
      <alignment vertical="center" wrapText="1"/>
    </xf>
    <xf numFmtId="0" fontId="20" fillId="2" borderId="93" xfId="4" applyFont="1" applyFill="1" applyBorder="1" applyAlignment="1">
      <alignment horizontal="left" vertical="top"/>
    </xf>
    <xf numFmtId="0" fontId="19" fillId="0" borderId="93" xfId="4" applyFont="1" applyBorder="1" applyAlignment="1">
      <alignment horizontal="right" vertical="center"/>
    </xf>
    <xf numFmtId="0" fontId="21" fillId="0" borderId="14" xfId="0" applyFont="1" applyBorder="1" applyProtection="1">
      <alignment vertical="center"/>
      <protection locked="0"/>
    </xf>
    <xf numFmtId="0" fontId="21" fillId="0" borderId="0" xfId="0" applyFont="1" applyProtection="1">
      <alignment vertical="center"/>
      <protection locked="0"/>
    </xf>
    <xf numFmtId="0" fontId="20" fillId="2" borderId="0" xfId="4" applyFont="1" applyFill="1" applyAlignment="1" applyProtection="1">
      <alignment vertical="center" wrapText="1"/>
      <protection locked="0"/>
    </xf>
    <xf numFmtId="0" fontId="19" fillId="2" borderId="16" xfId="4" applyFont="1" applyFill="1" applyBorder="1" applyAlignment="1" applyProtection="1">
      <alignment vertical="center" shrinkToFit="1"/>
      <protection locked="0"/>
    </xf>
    <xf numFmtId="0" fontId="19" fillId="2" borderId="17" xfId="4" applyFont="1" applyFill="1" applyBorder="1" applyAlignment="1" applyProtection="1">
      <alignment vertical="center" shrinkToFit="1"/>
      <protection locked="0"/>
    </xf>
    <xf numFmtId="190" fontId="19" fillId="2" borderId="0" xfId="4" applyNumberFormat="1" applyFont="1" applyFill="1" applyProtection="1">
      <alignment vertical="center"/>
      <protection locked="0"/>
    </xf>
    <xf numFmtId="0" fontId="25" fillId="2" borderId="12" xfId="4" applyFont="1" applyFill="1" applyBorder="1" applyProtection="1">
      <alignment vertical="center"/>
      <protection locked="0"/>
    </xf>
    <xf numFmtId="0" fontId="20" fillId="0" borderId="93" xfId="4" applyFont="1" applyBorder="1" applyAlignment="1" applyProtection="1">
      <alignment horizontal="right" vertical="top"/>
      <protection locked="0"/>
    </xf>
    <xf numFmtId="0" fontId="19" fillId="2" borderId="93" xfId="4" applyFont="1" applyFill="1" applyBorder="1" applyAlignment="1" applyProtection="1">
      <alignment horizontal="left" vertical="center"/>
      <protection locked="0"/>
    </xf>
    <xf numFmtId="0" fontId="19" fillId="0" borderId="58" xfId="4" applyFont="1" applyBorder="1" applyAlignment="1" applyProtection="1">
      <alignment horizontal="center" vertical="center"/>
      <protection locked="0"/>
    </xf>
    <xf numFmtId="0" fontId="19" fillId="0" borderId="280" xfId="4" applyFont="1" applyBorder="1" applyAlignment="1" applyProtection="1">
      <alignment horizontal="center" vertical="center"/>
      <protection locked="0"/>
    </xf>
    <xf numFmtId="0" fontId="26" fillId="0" borderId="3" xfId="4" applyFont="1" applyBorder="1" applyAlignment="1" applyProtection="1">
      <alignment horizontal="center" vertical="center"/>
      <protection locked="0"/>
    </xf>
    <xf numFmtId="0" fontId="26" fillId="0" borderId="93" xfId="4" applyFont="1" applyBorder="1" applyAlignment="1" applyProtection="1">
      <alignment horizontal="center" vertical="center"/>
      <protection locked="0"/>
    </xf>
    <xf numFmtId="0" fontId="26" fillId="0" borderId="5" xfId="4" applyFont="1" applyBorder="1" applyAlignment="1" applyProtection="1">
      <alignment horizontal="center" vertical="center"/>
      <protection locked="0"/>
    </xf>
    <xf numFmtId="0" fontId="31" fillId="2" borderId="3" xfId="4" applyFont="1" applyFill="1" applyBorder="1" applyAlignment="1" applyProtection="1">
      <alignment horizontal="left" vertical="center"/>
      <protection locked="0"/>
    </xf>
    <xf numFmtId="0" fontId="25" fillId="2" borderId="0" xfId="4" applyFont="1" applyFill="1" applyProtection="1">
      <alignment vertical="center"/>
      <protection locked="0"/>
    </xf>
    <xf numFmtId="0" fontId="25" fillId="2" borderId="5" xfId="4" applyFont="1" applyFill="1" applyBorder="1" applyAlignment="1" applyProtection="1">
      <alignment horizontal="left" vertical="center"/>
      <protection locked="0"/>
    </xf>
    <xf numFmtId="0" fontId="19" fillId="2" borderId="0" xfId="4" applyFont="1" applyFill="1" applyProtection="1">
      <alignment vertical="center"/>
      <protection locked="0"/>
    </xf>
    <xf numFmtId="0" fontId="19" fillId="2" borderId="25" xfId="4" applyFont="1" applyFill="1" applyBorder="1" applyProtection="1">
      <alignment vertical="center"/>
      <protection locked="0"/>
    </xf>
    <xf numFmtId="0" fontId="19" fillId="2" borderId="3" xfId="4" applyFont="1" applyFill="1" applyBorder="1" applyAlignment="1" applyProtection="1">
      <alignment horizontal="left" vertical="center"/>
      <protection locked="0"/>
    </xf>
    <xf numFmtId="0" fontId="19" fillId="0" borderId="5" xfId="4" applyFont="1" applyBorder="1" applyAlignment="1" applyProtection="1">
      <alignment vertical="center" shrinkToFit="1"/>
      <protection locked="0"/>
    </xf>
    <xf numFmtId="0" fontId="21" fillId="0" borderId="0" xfId="6" applyFont="1" applyProtection="1">
      <alignment vertical="center"/>
      <protection locked="0"/>
    </xf>
    <xf numFmtId="0" fontId="21" fillId="0" borderId="5" xfId="6" applyFont="1" applyBorder="1" applyProtection="1">
      <alignment vertical="center"/>
      <protection locked="0"/>
    </xf>
    <xf numFmtId="0" fontId="26" fillId="2" borderId="0" xfId="4" applyFont="1" applyFill="1" applyAlignment="1" applyProtection="1">
      <alignment horizontal="center" vertical="center"/>
      <protection locked="0"/>
    </xf>
    <xf numFmtId="0" fontId="19" fillId="0" borderId="0" xfId="4" applyFont="1" applyAlignment="1" applyProtection="1">
      <alignment horizontal="left" vertical="top"/>
      <protection locked="0"/>
    </xf>
    <xf numFmtId="0" fontId="20" fillId="0" borderId="25" xfId="4" applyFont="1" applyBorder="1" applyAlignment="1" applyProtection="1">
      <alignment horizontal="left" vertical="top" wrapText="1"/>
      <protection locked="0"/>
    </xf>
    <xf numFmtId="0" fontId="20" fillId="0" borderId="5" xfId="4" applyFont="1" applyBorder="1" applyAlignment="1" applyProtection="1">
      <alignment horizontal="left" vertical="top"/>
      <protection locked="0"/>
    </xf>
    <xf numFmtId="0" fontId="20" fillId="0" borderId="93" xfId="4" applyFont="1" applyBorder="1" applyAlignment="1" applyProtection="1">
      <alignment horizontal="right" vertical="top" shrinkToFit="1"/>
      <protection locked="0"/>
    </xf>
    <xf numFmtId="0" fontId="19" fillId="0" borderId="93" xfId="4" applyFont="1" applyBorder="1" applyAlignment="1" applyProtection="1">
      <alignment vertical="center" wrapText="1"/>
      <protection locked="0"/>
    </xf>
    <xf numFmtId="0" fontId="19" fillId="0" borderId="0" xfId="4" applyFont="1" applyAlignment="1" applyProtection="1">
      <alignment vertical="top" shrinkToFit="1"/>
      <protection locked="0"/>
    </xf>
    <xf numFmtId="0" fontId="19" fillId="0" borderId="5" xfId="4" applyFont="1" applyBorder="1" applyAlignment="1" applyProtection="1">
      <alignment vertical="top" shrinkToFit="1"/>
      <protection locked="0"/>
    </xf>
    <xf numFmtId="0" fontId="19" fillId="0" borderId="0" xfId="4" applyFont="1" applyAlignment="1" applyProtection="1">
      <alignment vertical="top" wrapText="1"/>
      <protection locked="0"/>
    </xf>
    <xf numFmtId="0" fontId="20" fillId="2" borderId="0" xfId="4" applyFont="1" applyFill="1" applyAlignment="1" applyProtection="1">
      <alignment horizontal="left" vertical="center"/>
      <protection locked="0"/>
    </xf>
    <xf numFmtId="0" fontId="20" fillId="2" borderId="5" xfId="4" applyFont="1" applyFill="1" applyBorder="1" applyAlignment="1" applyProtection="1">
      <alignment horizontal="left" vertical="center"/>
      <protection locked="0"/>
    </xf>
    <xf numFmtId="0" fontId="20" fillId="2" borderId="5" xfId="4" applyFont="1" applyFill="1" applyBorder="1" applyAlignment="1" applyProtection="1">
      <alignment horizontal="left" vertical="top"/>
      <protection locked="0"/>
    </xf>
    <xf numFmtId="0" fontId="19" fillId="0" borderId="11" xfId="4" applyFont="1" applyBorder="1" applyProtection="1">
      <alignment vertical="center"/>
      <protection locked="0"/>
    </xf>
    <xf numFmtId="0" fontId="19" fillId="0" borderId="14" xfId="4" applyFont="1" applyBorder="1" applyProtection="1">
      <alignment vertical="center"/>
      <protection locked="0"/>
    </xf>
    <xf numFmtId="0" fontId="19" fillId="0" borderId="16" xfId="4" applyFont="1" applyBorder="1" applyProtection="1">
      <alignment vertical="center"/>
      <protection locked="0"/>
    </xf>
    <xf numFmtId="0" fontId="19" fillId="0" borderId="93" xfId="4" applyFont="1" applyBorder="1" applyAlignment="1" applyProtection="1">
      <alignment horizontal="center" vertical="center"/>
      <protection locked="0"/>
    </xf>
    <xf numFmtId="0" fontId="19" fillId="0" borderId="292" xfId="4" applyFont="1" applyBorder="1" applyProtection="1">
      <alignment vertical="center"/>
      <protection locked="0"/>
    </xf>
    <xf numFmtId="0" fontId="19" fillId="0" borderId="290" xfId="4" applyFont="1" applyBorder="1" applyProtection="1">
      <alignment vertical="center"/>
      <protection locked="0"/>
    </xf>
    <xf numFmtId="0" fontId="19" fillId="0" borderId="293" xfId="4" applyFont="1" applyBorder="1" applyProtection="1">
      <alignment vertical="center"/>
      <protection locked="0"/>
    </xf>
    <xf numFmtId="0" fontId="19" fillId="0" borderId="232" xfId="4" applyFont="1" applyBorder="1" applyProtection="1">
      <alignment vertical="center"/>
      <protection locked="0"/>
    </xf>
    <xf numFmtId="0" fontId="20" fillId="0" borderId="93" xfId="4" applyFont="1" applyBorder="1" applyAlignment="1" applyProtection="1">
      <alignment vertical="top" wrapText="1"/>
      <protection locked="0"/>
    </xf>
    <xf numFmtId="0" fontId="19" fillId="0" borderId="241" xfId="4" applyFont="1" applyBorder="1" applyProtection="1">
      <alignment vertical="center"/>
      <protection locked="0"/>
    </xf>
    <xf numFmtId="0" fontId="19" fillId="0" borderId="228" xfId="4" applyFont="1" applyBorder="1" applyProtection="1">
      <alignment vertical="center"/>
      <protection locked="0"/>
    </xf>
    <xf numFmtId="0" fontId="19" fillId="0" borderId="8" xfId="4" applyFont="1" applyBorder="1" applyProtection="1">
      <alignment vertical="center"/>
      <protection locked="0"/>
    </xf>
    <xf numFmtId="0" fontId="19" fillId="2" borderId="7" xfId="4" applyFont="1" applyFill="1" applyBorder="1" applyAlignment="1" applyProtection="1">
      <alignment horizontal="left" vertical="center"/>
      <protection locked="0"/>
    </xf>
    <xf numFmtId="0" fontId="25" fillId="0" borderId="7" xfId="4" applyFont="1" applyBorder="1" applyProtection="1">
      <alignment vertical="center"/>
      <protection locked="0"/>
    </xf>
    <xf numFmtId="0" fontId="20" fillId="0" borderId="7" xfId="4" applyFont="1" applyBorder="1" applyAlignment="1" applyProtection="1">
      <alignment horizontal="center" vertical="center"/>
      <protection locked="0"/>
    </xf>
    <xf numFmtId="0" fontId="19" fillId="0" borderId="104" xfId="4" applyFont="1" applyBorder="1" applyProtection="1">
      <alignment vertical="center"/>
      <protection locked="0"/>
    </xf>
    <xf numFmtId="0" fontId="19" fillId="2" borderId="6" xfId="4" applyFont="1" applyFill="1" applyBorder="1" applyAlignment="1">
      <alignment vertical="center" shrinkToFit="1"/>
    </xf>
    <xf numFmtId="0" fontId="19" fillId="0" borderId="140" xfId="4" applyFont="1" applyBorder="1" applyProtection="1">
      <alignment vertical="center"/>
      <protection locked="0"/>
    </xf>
    <xf numFmtId="0" fontId="92" fillId="0" borderId="126" xfId="4" applyFont="1" applyBorder="1" applyAlignment="1" applyProtection="1">
      <alignment horizontal="right" vertical="top"/>
      <protection locked="0"/>
    </xf>
    <xf numFmtId="0" fontId="19" fillId="0" borderId="52" xfId="4" applyFont="1" applyBorder="1" applyProtection="1">
      <alignment vertical="center"/>
      <protection locked="0"/>
    </xf>
    <xf numFmtId="0" fontId="19" fillId="0" borderId="81" xfId="4" applyFont="1" applyBorder="1" applyProtection="1">
      <alignment vertical="center"/>
      <protection locked="0"/>
    </xf>
    <xf numFmtId="0" fontId="19" fillId="0" borderId="151" xfId="4" applyFont="1" applyBorder="1" applyProtection="1">
      <alignment vertical="center"/>
      <protection locked="0"/>
    </xf>
    <xf numFmtId="0" fontId="19" fillId="0" borderId="76" xfId="4" applyFont="1" applyBorder="1" applyProtection="1">
      <alignment vertical="center"/>
      <protection locked="0"/>
    </xf>
    <xf numFmtId="0" fontId="19" fillId="0" borderId="83" xfId="4" applyFont="1" applyBorder="1" applyProtection="1">
      <alignment vertical="center"/>
      <protection locked="0"/>
    </xf>
    <xf numFmtId="0" fontId="19" fillId="0" borderId="78" xfId="4" applyFont="1" applyBorder="1" applyProtection="1">
      <alignment vertical="center"/>
      <protection locked="0"/>
    </xf>
    <xf numFmtId="0" fontId="19" fillId="0" borderId="157" xfId="4" applyFont="1" applyBorder="1" applyProtection="1">
      <alignment vertical="center"/>
      <protection locked="0"/>
    </xf>
    <xf numFmtId="0" fontId="20" fillId="2" borderId="0" xfId="4" applyFont="1" applyFill="1" applyProtection="1">
      <alignment vertical="center"/>
      <protection locked="0"/>
    </xf>
    <xf numFmtId="0" fontId="20" fillId="0" borderId="0" xfId="0" applyFont="1" applyAlignment="1" applyProtection="1">
      <alignment horizontal="center" vertical="center"/>
      <protection locked="0"/>
    </xf>
    <xf numFmtId="0" fontId="20" fillId="0" borderId="0" xfId="0" applyFont="1" applyProtection="1">
      <alignment vertical="center"/>
      <protection locked="0"/>
    </xf>
    <xf numFmtId="191" fontId="20" fillId="0" borderId="0" xfId="4" applyNumberFormat="1" applyFont="1" applyProtection="1">
      <alignment vertical="center"/>
      <protection locked="0"/>
    </xf>
    <xf numFmtId="192" fontId="20" fillId="0" borderId="0" xfId="4" applyNumberFormat="1" applyFont="1" applyProtection="1">
      <alignment vertical="center"/>
      <protection locked="0"/>
    </xf>
    <xf numFmtId="181" fontId="20" fillId="2" borderId="0" xfId="4" applyNumberFormat="1" applyFont="1" applyFill="1" applyProtection="1">
      <alignment vertical="center"/>
      <protection locked="0"/>
    </xf>
    <xf numFmtId="0" fontId="21" fillId="0" borderId="0" xfId="0" applyFont="1" applyAlignment="1" applyProtection="1">
      <alignment vertical="center" shrinkToFit="1"/>
      <protection locked="0"/>
    </xf>
    <xf numFmtId="0" fontId="21" fillId="0" borderId="5" xfId="0" applyFont="1" applyBorder="1" applyAlignment="1" applyProtection="1">
      <alignment vertical="center" shrinkToFit="1"/>
      <protection locked="0"/>
    </xf>
    <xf numFmtId="0" fontId="19" fillId="2" borderId="0" xfId="4" applyFont="1" applyFill="1" applyAlignment="1" applyProtection="1">
      <alignment vertical="center" shrinkToFit="1"/>
      <protection locked="0"/>
    </xf>
    <xf numFmtId="0" fontId="19" fillId="2" borderId="0" xfId="4" applyFont="1" applyFill="1" applyAlignment="1" applyProtection="1">
      <alignment horizontal="right" vertical="center" shrinkToFit="1"/>
      <protection locked="0"/>
    </xf>
    <xf numFmtId="0" fontId="19" fillId="0" borderId="32" xfId="4" applyFont="1" applyBorder="1">
      <alignment vertical="center"/>
    </xf>
    <xf numFmtId="0" fontId="26" fillId="0" borderId="118" xfId="4" applyFont="1" applyBorder="1">
      <alignment vertical="center"/>
    </xf>
    <xf numFmtId="0" fontId="26" fillId="0" borderId="32" xfId="4" applyFont="1" applyBorder="1">
      <alignment vertical="center"/>
    </xf>
    <xf numFmtId="0" fontId="19" fillId="0" borderId="0" xfId="4" applyFont="1" applyAlignment="1">
      <alignment vertical="top" wrapText="1"/>
    </xf>
    <xf numFmtId="0" fontId="19" fillId="0" borderId="0" xfId="4" applyFont="1" applyAlignment="1">
      <alignment horizontal="distributed" vertical="center"/>
    </xf>
    <xf numFmtId="3" fontId="19" fillId="0" borderId="0" xfId="4" applyNumberFormat="1" applyFont="1" applyAlignment="1">
      <alignment horizontal="center" vertical="center"/>
    </xf>
    <xf numFmtId="181" fontId="19" fillId="0" borderId="0" xfId="4" applyNumberFormat="1" applyFont="1" applyAlignment="1">
      <alignment horizontal="center" vertical="center"/>
    </xf>
    <xf numFmtId="0" fontId="19" fillId="0" borderId="0" xfId="4" applyFont="1" applyAlignment="1">
      <alignment horizontal="right" vertical="top"/>
    </xf>
    <xf numFmtId="0" fontId="20" fillId="0" borderId="93" xfId="4" applyFont="1" applyBorder="1" applyAlignment="1">
      <alignment vertical="top" wrapText="1"/>
    </xf>
    <xf numFmtId="0" fontId="19" fillId="0" borderId="0" xfId="4" quotePrefix="1" applyFont="1" applyAlignment="1">
      <alignment horizontal="center" vertical="center"/>
    </xf>
    <xf numFmtId="0" fontId="19" fillId="0" borderId="0" xfId="4" quotePrefix="1" applyFont="1" applyAlignment="1">
      <alignment horizontal="left" vertical="center"/>
    </xf>
    <xf numFmtId="0" fontId="31" fillId="2" borderId="3" xfId="4" applyFont="1" applyFill="1" applyBorder="1">
      <alignment vertical="center"/>
    </xf>
    <xf numFmtId="0" fontId="31" fillId="2" borderId="0" xfId="4" applyFont="1" applyFill="1">
      <alignment vertical="center"/>
    </xf>
    <xf numFmtId="6" fontId="20" fillId="2" borderId="93" xfId="2" applyFont="1" applyFill="1" applyBorder="1" applyAlignment="1">
      <alignment horizontal="right" vertical="center"/>
    </xf>
    <xf numFmtId="0" fontId="19" fillId="0" borderId="6" xfId="5" applyFont="1" applyBorder="1" applyAlignment="1">
      <alignment vertical="center" shrinkToFit="1"/>
    </xf>
    <xf numFmtId="0" fontId="19" fillId="0" borderId="0" xfId="5" applyFont="1" applyAlignment="1">
      <alignment vertical="center" shrinkToFit="1"/>
    </xf>
    <xf numFmtId="181" fontId="19" fillId="0" borderId="0" xfId="4" applyNumberFormat="1" applyFont="1" applyFill="1" applyAlignment="1">
      <alignment shrinkToFit="1"/>
    </xf>
    <xf numFmtId="181" fontId="20" fillId="5" borderId="11" xfId="4" applyNumberFormat="1" applyFont="1" applyFill="1" applyBorder="1" applyAlignment="1">
      <alignment horizontal="left" vertical="center"/>
    </xf>
    <xf numFmtId="181" fontId="19" fillId="5" borderId="91" xfId="0" applyNumberFormat="1" applyFont="1" applyFill="1" applyBorder="1" applyAlignment="1">
      <alignment horizontal="right" vertical="center"/>
    </xf>
    <xf numFmtId="0" fontId="20" fillId="0" borderId="12" xfId="0" applyFont="1" applyBorder="1" applyAlignment="1">
      <alignment horizontal="left" vertical="center"/>
    </xf>
    <xf numFmtId="0" fontId="21" fillId="0" borderId="12" xfId="0" applyFont="1" applyBorder="1" applyAlignment="1">
      <alignment horizontal="center" vertical="center"/>
    </xf>
    <xf numFmtId="181" fontId="20" fillId="2" borderId="0" xfId="4" applyNumberFormat="1" applyFont="1" applyFill="1" applyAlignment="1">
      <alignment horizontal="right"/>
    </xf>
    <xf numFmtId="0" fontId="25" fillId="2" borderId="0" xfId="4" applyFont="1" applyFill="1" applyAlignment="1">
      <alignment vertical="center" shrinkToFit="1"/>
    </xf>
    <xf numFmtId="0" fontId="21" fillId="0" borderId="0" xfId="0" applyFont="1" applyAlignment="1">
      <alignment vertical="center" shrinkToFit="1"/>
    </xf>
    <xf numFmtId="0" fontId="21" fillId="0" borderId="6" xfId="0" applyFont="1" applyBorder="1" applyAlignment="1">
      <alignment vertical="center" shrinkToFit="1"/>
    </xf>
    <xf numFmtId="0" fontId="88" fillId="0" borderId="19" xfId="4" applyFont="1" applyBorder="1" applyAlignment="1">
      <alignment horizontal="center" vertical="center"/>
    </xf>
    <xf numFmtId="0" fontId="19" fillId="2" borderId="6" xfId="4" applyFont="1" applyFill="1" applyBorder="1" applyAlignment="1">
      <alignment horizontal="left" vertical="center" shrinkToFit="1"/>
    </xf>
    <xf numFmtId="0" fontId="20" fillId="0" borderId="12" xfId="0" applyFont="1" applyBorder="1" applyAlignment="1">
      <alignment horizontal="center" vertical="center"/>
    </xf>
    <xf numFmtId="181" fontId="20" fillId="2" borderId="0" xfId="4" applyNumberFormat="1" applyFont="1" applyFill="1" applyAlignment="1"/>
    <xf numFmtId="181" fontId="19" fillId="2" borderId="12" xfId="4" applyNumberFormat="1" applyFont="1" applyFill="1" applyBorder="1" applyAlignment="1"/>
    <xf numFmtId="181" fontId="19" fillId="2" borderId="12" xfId="4" applyNumberFormat="1" applyFont="1" applyFill="1" applyBorder="1" applyAlignment="1">
      <alignment horizontal="right" vertical="center"/>
    </xf>
    <xf numFmtId="181" fontId="19" fillId="2" borderId="0" xfId="4" applyNumberFormat="1" applyFont="1" applyFill="1" applyAlignment="1">
      <alignment horizontal="right" vertical="center"/>
    </xf>
    <xf numFmtId="183" fontId="19" fillId="2" borderId="0" xfId="4" applyNumberFormat="1" applyFont="1" applyFill="1" applyAlignment="1"/>
    <xf numFmtId="0" fontId="19" fillId="2" borderId="0" xfId="4" applyFont="1" applyFill="1" applyAlignment="1">
      <alignment horizontal="right" vertical="center" wrapText="1"/>
    </xf>
    <xf numFmtId="192" fontId="19" fillId="2" borderId="6" xfId="4" applyNumberFormat="1" applyFont="1" applyFill="1" applyBorder="1" applyAlignment="1">
      <alignment vertical="center" shrinkToFit="1"/>
    </xf>
    <xf numFmtId="0" fontId="19" fillId="2" borderId="3" xfId="4" applyFont="1" applyFill="1" applyBorder="1" applyAlignment="1">
      <alignment vertical="top" wrapText="1"/>
    </xf>
    <xf numFmtId="0" fontId="19" fillId="0" borderId="3" xfId="4" applyFont="1" applyBorder="1" applyAlignment="1">
      <alignment vertical="top" wrapText="1"/>
    </xf>
    <xf numFmtId="0" fontId="19" fillId="2" borderId="68" xfId="4" applyFont="1" applyFill="1" applyBorder="1" applyAlignment="1">
      <alignment horizontal="center" vertical="center"/>
    </xf>
    <xf numFmtId="0" fontId="20" fillId="2" borderId="0" xfId="4" applyFont="1" applyFill="1" applyAlignment="1">
      <alignment horizontal="center" vertical="top" wrapText="1"/>
    </xf>
    <xf numFmtId="0" fontId="19" fillId="0" borderId="93" xfId="4" applyFont="1" applyBorder="1" applyAlignment="1">
      <alignment horizontal="left" vertical="center" shrinkToFit="1"/>
    </xf>
    <xf numFmtId="0" fontId="20" fillId="2" borderId="93" xfId="4" applyFont="1" applyFill="1" applyBorder="1" applyAlignment="1">
      <alignment horizontal="center" vertical="top" wrapText="1"/>
    </xf>
    <xf numFmtId="180" fontId="19" fillId="0" borderId="0" xfId="4" applyNumberFormat="1" applyFont="1" applyAlignment="1">
      <alignment vertical="center" shrinkToFit="1"/>
    </xf>
    <xf numFmtId="0" fontId="20" fillId="0" borderId="93" xfId="4" applyFont="1" applyBorder="1" applyAlignment="1">
      <alignment horizontal="right" vertical="center"/>
    </xf>
    <xf numFmtId="0" fontId="30" fillId="0" borderId="0" xfId="4" applyFont="1">
      <alignment vertical="center"/>
    </xf>
    <xf numFmtId="0" fontId="34" fillId="0" borderId="93" xfId="4" applyFont="1" applyBorder="1" applyAlignment="1">
      <alignment horizontal="center" vertical="center"/>
    </xf>
    <xf numFmtId="0" fontId="20" fillId="0" borderId="5" xfId="0" applyFont="1" applyBorder="1" applyAlignment="1">
      <alignment horizontal="left" vertical="top"/>
    </xf>
    <xf numFmtId="6" fontId="20" fillId="2" borderId="0" xfId="2" applyFont="1" applyFill="1" applyBorder="1">
      <alignment vertical="center"/>
    </xf>
    <xf numFmtId="0" fontId="19" fillId="0" borderId="0" xfId="4" applyFont="1" applyAlignment="1">
      <alignment shrinkToFit="1"/>
    </xf>
    <xf numFmtId="177" fontId="20" fillId="2" borderId="72" xfId="4" applyNumberFormat="1" applyFont="1" applyFill="1" applyBorder="1" applyAlignment="1">
      <alignment vertical="center" shrinkToFit="1"/>
    </xf>
    <xf numFmtId="177" fontId="20" fillId="2" borderId="21" xfId="4" applyNumberFormat="1" applyFont="1" applyFill="1" applyBorder="1" applyAlignment="1">
      <alignment vertical="center" shrinkToFit="1"/>
    </xf>
    <xf numFmtId="177" fontId="20" fillId="2" borderId="60" xfId="4" applyNumberFormat="1" applyFont="1" applyFill="1" applyBorder="1" applyAlignment="1">
      <alignment vertical="center" shrinkToFit="1"/>
    </xf>
    <xf numFmtId="177" fontId="20" fillId="2" borderId="61" xfId="4" applyNumberFormat="1" applyFont="1" applyFill="1" applyBorder="1" applyAlignment="1">
      <alignment vertical="center" shrinkToFit="1"/>
    </xf>
    <xf numFmtId="0" fontId="95" fillId="6" borderId="14" xfId="4" applyFont="1" applyFill="1" applyBorder="1" applyAlignment="1">
      <alignment horizontal="left" vertical="center"/>
    </xf>
    <xf numFmtId="0" fontId="19" fillId="6" borderId="0" xfId="4" applyFont="1" applyFill="1" applyAlignment="1">
      <alignment horizontal="center" vertical="center"/>
    </xf>
    <xf numFmtId="0" fontId="19" fillId="6" borderId="15" xfId="4" applyFont="1" applyFill="1" applyBorder="1" applyAlignment="1">
      <alignment horizontal="center" vertical="center"/>
    </xf>
    <xf numFmtId="0" fontId="96" fillId="6" borderId="93" xfId="4" applyFont="1" applyFill="1" applyBorder="1" applyAlignment="1">
      <alignment horizontal="left" vertical="center"/>
    </xf>
    <xf numFmtId="0" fontId="96" fillId="6" borderId="0" xfId="4" applyFont="1" applyFill="1" applyAlignment="1">
      <alignment horizontal="left" vertical="center" shrinkToFit="1"/>
    </xf>
    <xf numFmtId="0" fontId="20" fillId="6" borderId="15" xfId="4" applyFont="1" applyFill="1" applyBorder="1" applyAlignment="1">
      <alignment horizontal="left" vertical="center" shrinkToFit="1"/>
    </xf>
    <xf numFmtId="0" fontId="20" fillId="0" borderId="0" xfId="4" applyFont="1" applyFill="1" applyAlignment="1">
      <alignment horizontal="left" vertical="center"/>
    </xf>
    <xf numFmtId="0" fontId="20" fillId="6" borderId="16" xfId="4" applyFont="1" applyFill="1" applyBorder="1">
      <alignment vertical="center"/>
    </xf>
    <xf numFmtId="0" fontId="20" fillId="6" borderId="17" xfId="4" applyFont="1" applyFill="1" applyBorder="1" applyAlignment="1">
      <alignment horizontal="left" vertical="center"/>
    </xf>
    <xf numFmtId="0" fontId="20" fillId="6" borderId="6" xfId="4" applyFont="1" applyFill="1" applyBorder="1">
      <alignment vertical="center"/>
    </xf>
    <xf numFmtId="177" fontId="20" fillId="6" borderId="41" xfId="4" applyNumberFormat="1" applyFont="1" applyFill="1" applyBorder="1" applyAlignment="1">
      <alignment vertical="center" shrinkToFit="1"/>
    </xf>
    <xf numFmtId="177" fontId="20" fillId="6" borderId="6" xfId="4" applyNumberFormat="1" applyFont="1" applyFill="1" applyBorder="1" applyAlignment="1">
      <alignment vertical="center" shrinkToFit="1"/>
    </xf>
    <xf numFmtId="0" fontId="20" fillId="6" borderId="16" xfId="4" applyFont="1" applyFill="1" applyBorder="1" applyAlignment="1">
      <alignment vertical="center" shrinkToFit="1"/>
    </xf>
    <xf numFmtId="0" fontId="20" fillId="6" borderId="17" xfId="4" applyFont="1" applyFill="1" applyBorder="1" applyAlignment="1">
      <alignment vertical="center" shrinkToFit="1"/>
    </xf>
    <xf numFmtId="0" fontId="20" fillId="0" borderId="0" xfId="0" applyFont="1" applyAlignment="1">
      <alignment horizontal="left" vertical="center"/>
    </xf>
    <xf numFmtId="0" fontId="20" fillId="2" borderId="16" xfId="4" applyFont="1" applyFill="1" applyBorder="1">
      <alignment vertical="center"/>
    </xf>
    <xf numFmtId="0" fontId="20" fillId="2" borderId="6" xfId="4" applyFont="1" applyFill="1" applyBorder="1">
      <alignment vertical="center"/>
    </xf>
    <xf numFmtId="0" fontId="20" fillId="2" borderId="17" xfId="4" applyFont="1" applyFill="1" applyBorder="1" applyAlignment="1">
      <alignment horizontal="left" vertical="center"/>
    </xf>
    <xf numFmtId="177" fontId="20" fillId="2" borderId="41" xfId="4" applyNumberFormat="1" applyFont="1" applyFill="1" applyBorder="1" applyAlignment="1">
      <alignment vertical="center" shrinkToFit="1"/>
    </xf>
    <xf numFmtId="177" fontId="20" fillId="2" borderId="6" xfId="4" applyNumberFormat="1" applyFont="1" applyFill="1" applyBorder="1" applyAlignment="1">
      <alignment vertical="center" shrinkToFit="1"/>
    </xf>
    <xf numFmtId="177" fontId="20" fillId="2" borderId="16" xfId="4" applyNumberFormat="1" applyFont="1" applyFill="1" applyBorder="1" applyAlignment="1">
      <alignment vertical="center" shrinkToFit="1"/>
    </xf>
    <xf numFmtId="177" fontId="20" fillId="2" borderId="17" xfId="4" applyNumberFormat="1" applyFont="1" applyFill="1" applyBorder="1" applyAlignment="1">
      <alignment vertical="center" shrinkToFit="1"/>
    </xf>
    <xf numFmtId="0" fontId="20" fillId="2" borderId="14" xfId="4" applyFont="1" applyFill="1" applyBorder="1">
      <alignment vertical="center"/>
    </xf>
    <xf numFmtId="177" fontId="20" fillId="2" borderId="93" xfId="4" applyNumberFormat="1" applyFont="1" applyFill="1" applyBorder="1" applyAlignment="1">
      <alignment vertical="center" shrinkToFit="1"/>
    </xf>
    <xf numFmtId="177" fontId="20" fillId="2" borderId="0" xfId="4" applyNumberFormat="1" applyFont="1" applyFill="1" applyAlignment="1">
      <alignment vertical="center" shrinkToFit="1"/>
    </xf>
    <xf numFmtId="177" fontId="20" fillId="2" borderId="14" xfId="4" applyNumberFormat="1" applyFont="1" applyFill="1" applyBorder="1" applyAlignment="1">
      <alignment vertical="center" shrinkToFit="1"/>
    </xf>
    <xf numFmtId="177" fontId="20" fillId="2" borderId="15" xfId="4" applyNumberFormat="1" applyFont="1" applyFill="1" applyBorder="1" applyAlignment="1">
      <alignment vertical="center" shrinkToFit="1"/>
    </xf>
    <xf numFmtId="0" fontId="20" fillId="2" borderId="58" xfId="4" applyFont="1" applyFill="1" applyBorder="1">
      <alignment vertical="center"/>
    </xf>
    <xf numFmtId="0" fontId="20" fillId="2" borderId="27" xfId="4" applyFont="1" applyFill="1" applyBorder="1" applyAlignment="1">
      <alignment horizontal="center" vertical="center"/>
    </xf>
    <xf numFmtId="0" fontId="20" fillId="2" borderId="27" xfId="4" applyFont="1" applyFill="1" applyBorder="1" applyAlignment="1">
      <alignment horizontal="left" vertical="center"/>
    </xf>
    <xf numFmtId="177" fontId="20" fillId="2" borderId="59" xfId="4" applyNumberFormat="1" applyFont="1" applyFill="1" applyBorder="1" applyAlignment="1">
      <alignment vertical="center" shrinkToFit="1"/>
    </xf>
    <xf numFmtId="177" fontId="20" fillId="2" borderId="7" xfId="4" applyNumberFormat="1" applyFont="1" applyFill="1" applyBorder="1" applyAlignment="1">
      <alignment vertical="center" shrinkToFit="1"/>
    </xf>
    <xf numFmtId="177" fontId="20" fillId="2" borderId="58" xfId="4" applyNumberFormat="1" applyFont="1" applyFill="1" applyBorder="1" applyAlignment="1">
      <alignment vertical="center" shrinkToFit="1"/>
    </xf>
    <xf numFmtId="177" fontId="20" fillId="2" borderId="27" xfId="4" applyNumberFormat="1" applyFont="1" applyFill="1" applyBorder="1" applyAlignment="1">
      <alignment vertical="center" shrinkToFit="1"/>
    </xf>
    <xf numFmtId="0" fontId="20" fillId="2" borderId="11" xfId="4" applyFont="1" applyFill="1" applyBorder="1" applyAlignment="1">
      <alignment horizontal="left" vertical="center"/>
    </xf>
    <xf numFmtId="0" fontId="20" fillId="2" borderId="13" xfId="4" applyFont="1" applyFill="1" applyBorder="1" applyAlignment="1">
      <alignment horizontal="left" vertical="center"/>
    </xf>
    <xf numFmtId="0" fontId="20" fillId="2" borderId="23" xfId="4" applyFont="1" applyFill="1" applyBorder="1" applyAlignment="1">
      <alignment horizontal="left" vertical="center"/>
    </xf>
    <xf numFmtId="0" fontId="20" fillId="2" borderId="43" xfId="4" applyFont="1" applyFill="1" applyBorder="1">
      <alignment vertical="center"/>
    </xf>
    <xf numFmtId="0" fontId="20" fillId="2" borderId="43" xfId="4" applyFont="1" applyFill="1" applyBorder="1" applyAlignment="1">
      <alignment horizontal="left" vertical="center"/>
    </xf>
    <xf numFmtId="0" fontId="20" fillId="2" borderId="6" xfId="4" applyFont="1" applyFill="1" applyBorder="1" applyAlignment="1">
      <alignment horizontal="left" vertical="center"/>
    </xf>
    <xf numFmtId="0" fontId="20" fillId="2" borderId="33" xfId="4" applyFont="1" applyFill="1" applyBorder="1" applyAlignment="1">
      <alignment horizontal="left" vertical="center"/>
    </xf>
    <xf numFmtId="0" fontId="20" fillId="2" borderId="8" xfId="4" applyFont="1" applyFill="1" applyBorder="1">
      <alignment vertical="center"/>
    </xf>
    <xf numFmtId="0" fontId="20" fillId="2" borderId="8" xfId="4" applyFont="1" applyFill="1" applyBorder="1" applyAlignment="1">
      <alignment horizontal="left" vertical="center"/>
    </xf>
    <xf numFmtId="0" fontId="20" fillId="0" borderId="0" xfId="0" quotePrefix="1" applyFont="1" applyAlignment="1">
      <alignment vertical="top"/>
    </xf>
    <xf numFmtId="0" fontId="20" fillId="2" borderId="26" xfId="4" applyFont="1" applyFill="1" applyBorder="1" applyAlignment="1">
      <alignment horizontal="left" vertical="center"/>
    </xf>
    <xf numFmtId="0" fontId="20" fillId="2" borderId="31" xfId="4" applyFont="1" applyFill="1" applyBorder="1" applyAlignment="1">
      <alignment horizontal="left" vertical="center"/>
    </xf>
    <xf numFmtId="0" fontId="20" fillId="0" borderId="12" xfId="4" applyFont="1" applyFill="1" applyBorder="1" applyAlignment="1">
      <alignment horizontal="left" vertical="center"/>
    </xf>
    <xf numFmtId="0" fontId="20" fillId="0" borderId="11" xfId="4" applyFont="1" applyFill="1" applyBorder="1">
      <alignment vertical="center"/>
    </xf>
    <xf numFmtId="0" fontId="20" fillId="0" borderId="12" xfId="4" applyFont="1" applyFill="1" applyBorder="1">
      <alignment vertical="center"/>
    </xf>
    <xf numFmtId="0" fontId="20" fillId="0" borderId="7" xfId="4" applyFont="1" applyFill="1" applyBorder="1" applyAlignment="1">
      <alignment horizontal="left" vertical="center"/>
    </xf>
    <xf numFmtId="0" fontId="20" fillId="0" borderId="58" xfId="4" applyFont="1" applyFill="1" applyBorder="1">
      <alignment vertical="center"/>
    </xf>
    <xf numFmtId="0" fontId="20" fillId="0" borderId="7" xfId="4" applyFont="1" applyFill="1" applyBorder="1">
      <alignment vertical="center"/>
    </xf>
    <xf numFmtId="183" fontId="20" fillId="6" borderId="12" xfId="1" applyNumberFormat="1" applyFont="1" applyFill="1" applyBorder="1" applyAlignment="1">
      <alignment horizontal="right" vertical="center" shrinkToFit="1"/>
    </xf>
    <xf numFmtId="183" fontId="20" fillId="6" borderId="11" xfId="1" applyNumberFormat="1" applyFont="1" applyFill="1" applyBorder="1" applyAlignment="1">
      <alignment horizontal="right" vertical="center" shrinkToFit="1"/>
    </xf>
    <xf numFmtId="183" fontId="20" fillId="6" borderId="13" xfId="1" applyNumberFormat="1" applyFont="1" applyFill="1" applyBorder="1" applyAlignment="1">
      <alignment horizontal="right" vertical="center" shrinkToFit="1"/>
    </xf>
    <xf numFmtId="177" fontId="20" fillId="6" borderId="16" xfId="4" applyNumberFormat="1" applyFont="1" applyFill="1" applyBorder="1" applyAlignment="1">
      <alignment vertical="center" shrinkToFit="1"/>
    </xf>
    <xf numFmtId="177" fontId="20" fillId="6" borderId="17" xfId="4" applyNumberFormat="1" applyFont="1" applyFill="1" applyBorder="1" applyAlignment="1">
      <alignment vertical="center" shrinkToFit="1"/>
    </xf>
    <xf numFmtId="0" fontId="20" fillId="2" borderId="38" xfId="4" applyFont="1" applyFill="1" applyBorder="1" applyAlignment="1">
      <alignment vertical="center" wrapText="1"/>
    </xf>
    <xf numFmtId="0" fontId="20" fillId="2" borderId="11" xfId="4" applyFont="1" applyFill="1" applyBorder="1">
      <alignment vertical="center"/>
    </xf>
    <xf numFmtId="0" fontId="20" fillId="2" borderId="12" xfId="4" applyFont="1" applyFill="1" applyBorder="1">
      <alignment vertical="center"/>
    </xf>
    <xf numFmtId="0" fontId="20" fillId="2" borderId="13" xfId="4" applyFont="1" applyFill="1" applyBorder="1">
      <alignment vertical="center"/>
    </xf>
    <xf numFmtId="0" fontId="20" fillId="2" borderId="42" xfId="4" applyFont="1" applyFill="1" applyBorder="1" applyAlignment="1">
      <alignment vertical="center" wrapText="1"/>
    </xf>
    <xf numFmtId="0" fontId="20" fillId="2" borderId="17" xfId="4" applyFont="1" applyFill="1" applyBorder="1">
      <alignment vertical="center"/>
    </xf>
    <xf numFmtId="181" fontId="20" fillId="2" borderId="0" xfId="1" applyNumberFormat="1" applyFont="1" applyFill="1" applyBorder="1" applyAlignment="1">
      <alignment vertical="center" shrinkToFit="1"/>
    </xf>
    <xf numFmtId="0" fontId="20" fillId="6" borderId="14" xfId="4" applyFont="1" applyFill="1" applyBorder="1">
      <alignment vertical="center"/>
    </xf>
    <xf numFmtId="0" fontId="20" fillId="6" borderId="0" xfId="4" applyFont="1" applyFill="1">
      <alignment vertical="center"/>
    </xf>
    <xf numFmtId="0" fontId="20" fillId="6" borderId="15" xfId="4" applyFont="1" applyFill="1" applyBorder="1">
      <alignment vertical="center"/>
    </xf>
    <xf numFmtId="0" fontId="20" fillId="6" borderId="6" xfId="4" applyFont="1" applyFill="1" applyBorder="1" applyAlignment="1">
      <alignment horizontal="left" vertical="center"/>
    </xf>
    <xf numFmtId="0" fontId="20" fillId="6" borderId="113" xfId="4" applyFont="1" applyFill="1" applyBorder="1" applyAlignment="1">
      <alignment vertical="top" shrinkToFit="1"/>
    </xf>
    <xf numFmtId="49" fontId="20" fillId="6" borderId="6" xfId="4" applyNumberFormat="1" applyFont="1" applyFill="1" applyBorder="1" applyAlignment="1">
      <alignment horizontal="center" vertical="top" shrinkToFit="1"/>
    </xf>
    <xf numFmtId="0" fontId="20" fillId="6" borderId="16" xfId="4" applyFont="1" applyFill="1" applyBorder="1" applyAlignment="1">
      <alignment vertical="top" shrinkToFit="1"/>
    </xf>
    <xf numFmtId="49" fontId="20" fillId="6" borderId="17" xfId="4" applyNumberFormat="1" applyFont="1" applyFill="1" applyBorder="1" applyAlignment="1">
      <alignment horizontal="center" vertical="top" shrinkToFit="1"/>
    </xf>
    <xf numFmtId="49" fontId="20" fillId="0" borderId="6" xfId="4" applyNumberFormat="1" applyFont="1" applyBorder="1" applyAlignment="1">
      <alignment horizontal="center" vertical="top" shrinkToFit="1"/>
    </xf>
    <xf numFmtId="49" fontId="20" fillId="0" borderId="17" xfId="4" applyNumberFormat="1" applyFont="1" applyBorder="1" applyAlignment="1">
      <alignment horizontal="center" vertical="top" shrinkToFit="1"/>
    </xf>
    <xf numFmtId="49" fontId="20" fillId="0" borderId="0" xfId="4" applyNumberFormat="1" applyFont="1" applyAlignment="1">
      <alignment horizontal="center" vertical="top" shrinkToFit="1"/>
    </xf>
    <xf numFmtId="49" fontId="20" fillId="0" borderId="15" xfId="4" applyNumberFormat="1" applyFont="1" applyBorder="1" applyAlignment="1">
      <alignment horizontal="center" vertical="top" shrinkToFit="1"/>
    </xf>
    <xf numFmtId="49" fontId="20" fillId="0" borderId="7" xfId="4" applyNumberFormat="1" applyFont="1" applyBorder="1" applyAlignment="1">
      <alignment horizontal="center" vertical="top" shrinkToFit="1"/>
    </xf>
    <xf numFmtId="49" fontId="20" fillId="0" borderId="27" xfId="4" applyNumberFormat="1" applyFont="1" applyBorder="1" applyAlignment="1">
      <alignment horizontal="center" vertical="top" shrinkToFit="1"/>
    </xf>
    <xf numFmtId="0" fontId="19" fillId="2" borderId="14" xfId="4" applyFont="1" applyFill="1" applyBorder="1">
      <alignment vertical="center"/>
    </xf>
    <xf numFmtId="0" fontId="26" fillId="2" borderId="0" xfId="4" applyFont="1" applyFill="1">
      <alignment vertical="center"/>
    </xf>
    <xf numFmtId="0" fontId="20" fillId="0" borderId="6" xfId="4" applyFont="1" applyBorder="1">
      <alignment vertical="center"/>
    </xf>
    <xf numFmtId="0" fontId="29" fillId="2" borderId="0" xfId="4" applyFont="1" applyFill="1" applyAlignment="1">
      <alignment horizontal="left" vertical="center"/>
    </xf>
    <xf numFmtId="0" fontId="29" fillId="0" borderId="0" xfId="4" applyFont="1" applyAlignment="1">
      <alignment horizontal="center" vertical="center"/>
    </xf>
    <xf numFmtId="0" fontId="43" fillId="0" borderId="0" xfId="4" applyFont="1">
      <alignment vertical="center"/>
    </xf>
    <xf numFmtId="0" fontId="30" fillId="0" borderId="0" xfId="4" applyFont="1" applyAlignment="1">
      <alignment horizontal="center" vertical="center"/>
    </xf>
    <xf numFmtId="0" fontId="29" fillId="0" borderId="25" xfId="4" applyFont="1" applyBorder="1">
      <alignment vertical="center"/>
    </xf>
    <xf numFmtId="0" fontId="20" fillId="0" borderId="5" xfId="0" applyFont="1" applyBorder="1" applyAlignment="1">
      <alignment vertical="top"/>
    </xf>
    <xf numFmtId="0" fontId="19" fillId="0" borderId="25" xfId="4" applyFont="1" applyBorder="1" applyAlignment="1">
      <alignment horizontal="left" vertical="center" wrapText="1"/>
    </xf>
    <xf numFmtId="0" fontId="20" fillId="2" borderId="25" xfId="4" applyFont="1" applyFill="1" applyBorder="1" applyAlignment="1">
      <alignment horizontal="left" vertical="center" shrinkToFit="1"/>
    </xf>
    <xf numFmtId="0" fontId="20" fillId="2" borderId="93" xfId="4" applyFont="1" applyFill="1" applyBorder="1" applyAlignment="1">
      <alignment vertical="top" wrapText="1"/>
    </xf>
    <xf numFmtId="0" fontId="24" fillId="2" borderId="93" xfId="4" applyFont="1" applyFill="1" applyBorder="1" applyAlignment="1">
      <alignment horizontal="right" vertical="top"/>
    </xf>
    <xf numFmtId="0" fontId="19" fillId="3" borderId="0" xfId="4" applyFont="1" applyFill="1" applyAlignment="1">
      <alignment horizontal="right" vertical="center"/>
    </xf>
    <xf numFmtId="0" fontId="19" fillId="3" borderId="0" xfId="4" applyFont="1" applyFill="1" applyAlignment="1">
      <alignment horizontal="center" vertical="center"/>
    </xf>
    <xf numFmtId="0" fontId="25" fillId="3" borderId="0" xfId="4" applyFont="1" applyFill="1">
      <alignment vertical="center"/>
    </xf>
    <xf numFmtId="0" fontId="19" fillId="0" borderId="93" xfId="4" applyFont="1" applyBorder="1" applyAlignment="1">
      <alignment horizontal="left" vertical="top" wrapText="1"/>
    </xf>
    <xf numFmtId="0" fontId="21" fillId="2" borderId="0" xfId="4" applyFont="1" applyFill="1">
      <alignment vertical="center"/>
    </xf>
    <xf numFmtId="0" fontId="19" fillId="0" borderId="7" xfId="4" applyFont="1" applyBorder="1" applyAlignment="1">
      <alignment horizontal="center" vertical="center"/>
    </xf>
    <xf numFmtId="0" fontId="25" fillId="0" borderId="7" xfId="4" applyFont="1" applyBorder="1">
      <alignment vertical="center"/>
    </xf>
    <xf numFmtId="0" fontId="20" fillId="0" borderId="7" xfId="4" applyFont="1" applyBorder="1" applyAlignment="1">
      <alignment horizontal="center" vertical="center"/>
    </xf>
    <xf numFmtId="0" fontId="31" fillId="0" borderId="0" xfId="4" applyFont="1" applyAlignment="1">
      <alignment horizontal="left" vertical="center"/>
    </xf>
    <xf numFmtId="0" fontId="21" fillId="0" borderId="0" xfId="4" applyFont="1" applyAlignment="1">
      <alignment horizontal="left" vertical="center"/>
    </xf>
    <xf numFmtId="0" fontId="19" fillId="0" borderId="2" xfId="4" applyFont="1" applyBorder="1" applyAlignment="1">
      <alignment horizontal="left" vertical="top"/>
    </xf>
    <xf numFmtId="0" fontId="99" fillId="0" borderId="0" xfId="4" applyFont="1">
      <alignment vertical="center"/>
    </xf>
    <xf numFmtId="0" fontId="99" fillId="2" borderId="0" xfId="4" applyFont="1" applyFill="1" applyAlignment="1">
      <alignment horizontal="left" vertical="center"/>
    </xf>
    <xf numFmtId="0" fontId="100" fillId="2" borderId="0" xfId="4" applyFont="1" applyFill="1" applyAlignment="1">
      <alignment horizontal="left" vertical="center"/>
    </xf>
    <xf numFmtId="0" fontId="29" fillId="2" borderId="3" xfId="4" applyFont="1" applyFill="1" applyBorder="1" applyAlignment="1">
      <alignment horizontal="left" vertical="center"/>
    </xf>
    <xf numFmtId="0" fontId="20" fillId="0" borderId="5" xfId="4" applyFont="1" applyBorder="1" applyAlignment="1">
      <alignment vertical="top" wrapText="1"/>
    </xf>
    <xf numFmtId="0" fontId="20" fillId="0" borderId="93" xfId="0" applyFont="1" applyBorder="1" applyAlignment="1">
      <alignment vertical="top"/>
    </xf>
    <xf numFmtId="184" fontId="19" fillId="2" borderId="0" xfId="1" applyNumberFormat="1" applyFont="1" applyFill="1">
      <alignment vertical="center"/>
    </xf>
    <xf numFmtId="0" fontId="20" fillId="2" borderId="14" xfId="4" applyFont="1" applyFill="1" applyBorder="1" applyAlignment="1">
      <alignment horizontal="right" vertical="center"/>
    </xf>
    <xf numFmtId="0" fontId="20" fillId="0" borderId="5" xfId="0" applyFont="1" applyBorder="1">
      <alignment vertical="center"/>
    </xf>
    <xf numFmtId="0" fontId="20" fillId="2" borderId="93" xfId="4" applyFont="1" applyFill="1" applyBorder="1" applyAlignment="1">
      <alignment horizontal="center" vertical="top"/>
    </xf>
    <xf numFmtId="0" fontId="29" fillId="2" borderId="0" xfId="4" applyFont="1" applyFill="1">
      <alignment vertical="center"/>
    </xf>
    <xf numFmtId="0" fontId="29" fillId="2" borderId="0" xfId="4" applyFont="1" applyFill="1" applyAlignment="1">
      <alignment vertical="center" wrapText="1"/>
    </xf>
    <xf numFmtId="0" fontId="20" fillId="2" borderId="93" xfId="4" applyFont="1" applyFill="1" applyBorder="1" applyAlignment="1">
      <alignment horizontal="center" vertical="center" wrapText="1"/>
    </xf>
    <xf numFmtId="0" fontId="20" fillId="2" borderId="0" xfId="4" applyFont="1" applyFill="1" applyAlignment="1">
      <alignment horizontal="center" vertical="center" wrapText="1"/>
    </xf>
    <xf numFmtId="6" fontId="33" fillId="2" borderId="93" xfId="2" applyFont="1" applyFill="1" applyBorder="1">
      <alignment vertical="center"/>
    </xf>
    <xf numFmtId="6" fontId="33" fillId="2" borderId="0" xfId="2" applyFont="1" applyFill="1">
      <alignment vertical="center"/>
    </xf>
    <xf numFmtId="0" fontId="33" fillId="2" borderId="41" xfId="4" applyFont="1" applyFill="1" applyBorder="1" applyAlignment="1">
      <alignment horizontal="left" vertical="center"/>
    </xf>
    <xf numFmtId="0" fontId="19" fillId="2" borderId="57" xfId="4" applyFont="1" applyFill="1" applyBorder="1">
      <alignment vertical="center"/>
    </xf>
    <xf numFmtId="0" fontId="19" fillId="0" borderId="12" xfId="4" applyFont="1" applyFill="1" applyBorder="1" applyAlignment="1">
      <alignment vertical="center" shrinkToFit="1"/>
    </xf>
    <xf numFmtId="0" fontId="19" fillId="2" borderId="12" xfId="4" applyFont="1" applyFill="1" applyBorder="1" applyAlignment="1">
      <alignment vertical="center" shrinkToFit="1"/>
    </xf>
    <xf numFmtId="0" fontId="19" fillId="2" borderId="13" xfId="4" applyFont="1" applyFill="1" applyBorder="1" applyAlignment="1">
      <alignment horizontal="left" vertical="center" shrinkToFit="1"/>
    </xf>
    <xf numFmtId="0" fontId="19" fillId="2" borderId="13" xfId="4" applyFont="1" applyFill="1" applyBorder="1" applyAlignment="1">
      <alignment horizontal="left" vertical="center"/>
    </xf>
    <xf numFmtId="0" fontId="25" fillId="2" borderId="57" xfId="4" applyFont="1" applyFill="1" applyBorder="1" applyAlignment="1">
      <alignment horizontal="left" vertical="center"/>
    </xf>
    <xf numFmtId="0" fontId="19" fillId="0" borderId="16" xfId="4" applyFont="1" applyFill="1" applyBorder="1" applyAlignment="1">
      <alignment vertical="center" shrinkToFit="1"/>
    </xf>
    <xf numFmtId="0" fontId="19" fillId="2" borderId="17" xfId="4" applyFont="1" applyFill="1" applyBorder="1" applyAlignment="1">
      <alignment vertical="center" shrinkToFit="1"/>
    </xf>
    <xf numFmtId="38" fontId="33" fillId="2" borderId="0" xfId="1" applyFont="1" applyFill="1">
      <alignment vertical="center"/>
    </xf>
    <xf numFmtId="0" fontId="29" fillId="2" borderId="0" xfId="4" applyFont="1" applyFill="1" applyAlignment="1">
      <alignment horizontal="left" vertical="top"/>
    </xf>
    <xf numFmtId="0" fontId="29" fillId="2" borderId="7" xfId="4" applyFont="1" applyFill="1" applyBorder="1">
      <alignment vertical="center"/>
    </xf>
    <xf numFmtId="0" fontId="29" fillId="2" borderId="7" xfId="4" applyFont="1" applyFill="1" applyBorder="1" applyAlignment="1">
      <alignment horizontal="left" vertical="center"/>
    </xf>
    <xf numFmtId="6" fontId="19" fillId="2" borderId="93" xfId="2" applyFont="1" applyFill="1" applyBorder="1">
      <alignment vertical="center"/>
    </xf>
    <xf numFmtId="0" fontId="19" fillId="0" borderId="14" xfId="4" applyFont="1" applyFill="1" applyBorder="1" applyProtection="1">
      <alignment vertical="center"/>
      <protection locked="0"/>
    </xf>
    <xf numFmtId="0" fontId="25" fillId="0" borderId="14" xfId="4" applyFont="1" applyFill="1" applyBorder="1" applyAlignment="1" applyProtection="1">
      <alignment horizontal="left" vertical="center"/>
      <protection locked="0"/>
    </xf>
    <xf numFmtId="0" fontId="19" fillId="0" borderId="5" xfId="4" applyFont="1" applyFill="1" applyBorder="1" applyProtection="1">
      <alignment vertical="center"/>
      <protection locked="0"/>
    </xf>
    <xf numFmtId="0" fontId="19" fillId="0" borderId="3" xfId="4" applyFont="1" applyFill="1" applyBorder="1" applyProtection="1">
      <alignment vertical="center"/>
      <protection locked="0"/>
    </xf>
    <xf numFmtId="0" fontId="53" fillId="0" borderId="3" xfId="0" applyFont="1" applyBorder="1" applyAlignment="1" applyProtection="1">
      <alignment vertical="top" wrapText="1"/>
      <protection locked="0"/>
    </xf>
    <xf numFmtId="0" fontId="23" fillId="0" borderId="6" xfId="4" applyFont="1" applyBorder="1" applyAlignment="1">
      <alignment horizontal="left" vertical="center"/>
    </xf>
    <xf numFmtId="0" fontId="20" fillId="2" borderId="17" xfId="4" applyFont="1" applyFill="1" applyBorder="1" applyAlignment="1">
      <alignment horizontal="right" vertical="center"/>
    </xf>
    <xf numFmtId="0" fontId="20" fillId="2" borderId="27" xfId="4" applyFont="1" applyFill="1" applyBorder="1" applyAlignment="1">
      <alignment horizontal="right" vertical="center"/>
    </xf>
    <xf numFmtId="0" fontId="20" fillId="2" borderId="26" xfId="4" applyFont="1" applyFill="1" applyBorder="1" applyAlignment="1">
      <alignment horizontal="right" vertical="center"/>
    </xf>
    <xf numFmtId="0" fontId="20" fillId="2" borderId="104" xfId="4" applyFont="1" applyFill="1" applyBorder="1" applyAlignment="1">
      <alignment horizontal="right" vertical="center"/>
    </xf>
    <xf numFmtId="0" fontId="70" fillId="0" borderId="232" xfId="13" applyFont="1" applyBorder="1" applyAlignment="1">
      <alignment horizontal="left" vertical="center"/>
    </xf>
    <xf numFmtId="0" fontId="71" fillId="0" borderId="232" xfId="13" applyFont="1" applyBorder="1" applyAlignment="1">
      <alignment vertical="center"/>
    </xf>
    <xf numFmtId="0" fontId="23" fillId="0" borderId="0" xfId="4" applyFont="1" applyAlignment="1">
      <alignment vertical="center" wrapText="1"/>
    </xf>
    <xf numFmtId="0" fontId="19" fillId="2" borderId="37" xfId="4" applyFont="1" applyFill="1" applyBorder="1">
      <alignment vertical="center"/>
    </xf>
    <xf numFmtId="0" fontId="21" fillId="0" borderId="12" xfId="0" applyFont="1" applyBorder="1" applyProtection="1">
      <alignment vertical="center"/>
      <protection locked="0"/>
    </xf>
    <xf numFmtId="0" fontId="19" fillId="0" borderId="199" xfId="4" applyFont="1" applyBorder="1" applyProtection="1">
      <alignment vertical="center"/>
      <protection locked="0"/>
    </xf>
    <xf numFmtId="0" fontId="22" fillId="2" borderId="0" xfId="4" applyFont="1" applyFill="1" applyAlignment="1">
      <alignment horizontal="center" vertical="center" shrinkToFit="1"/>
    </xf>
    <xf numFmtId="0" fontId="22" fillId="2" borderId="0" xfId="0" applyFont="1" applyFill="1" applyAlignment="1">
      <alignment horizontal="left" vertical="center"/>
    </xf>
    <xf numFmtId="57" fontId="22" fillId="0" borderId="0" xfId="4" applyNumberFormat="1" applyFont="1" applyAlignment="1">
      <alignment horizontal="center" vertical="center"/>
    </xf>
    <xf numFmtId="0" fontId="23" fillId="0" borderId="93" xfId="4" applyFont="1" applyBorder="1">
      <alignment vertical="center"/>
    </xf>
    <xf numFmtId="0" fontId="28" fillId="2" borderId="93" xfId="4" applyFont="1" applyFill="1" applyBorder="1" applyAlignment="1">
      <alignment horizontal="left" vertical="center"/>
    </xf>
    <xf numFmtId="0" fontId="28" fillId="0" borderId="0" xfId="4" applyFont="1" applyAlignment="1">
      <alignment vertical="top" wrapText="1"/>
    </xf>
    <xf numFmtId="0" fontId="20" fillId="2" borderId="15" xfId="4" applyFont="1" applyFill="1" applyBorder="1" applyAlignment="1">
      <alignment horizontal="center" vertical="center"/>
    </xf>
    <xf numFmtId="0" fontId="20" fillId="2" borderId="17" xfId="4" applyFont="1" applyFill="1" applyBorder="1" applyAlignment="1">
      <alignment horizontal="center" vertical="center"/>
    </xf>
    <xf numFmtId="0" fontId="20" fillId="2" borderId="25" xfId="4" applyFont="1" applyFill="1" applyBorder="1" applyAlignment="1">
      <alignment horizontal="right" vertical="center"/>
    </xf>
    <xf numFmtId="0" fontId="20" fillId="2" borderId="15" xfId="4" applyFont="1" applyFill="1" applyBorder="1" applyAlignment="1">
      <alignment horizontal="right" vertical="center"/>
    </xf>
    <xf numFmtId="0" fontId="20" fillId="0" borderId="0" xfId="4" applyFont="1" applyAlignment="1">
      <alignment horizontal="left" vertical="center" wrapText="1"/>
    </xf>
    <xf numFmtId="0" fontId="20" fillId="6" borderId="14" xfId="4" applyFont="1" applyFill="1" applyBorder="1" applyAlignment="1">
      <alignment horizontal="left" vertical="center" shrinkToFit="1"/>
    </xf>
    <xf numFmtId="0" fontId="20" fillId="6" borderId="0" xfId="4" applyFont="1" applyFill="1" applyAlignment="1">
      <alignment horizontal="left" vertical="center" shrinkToFit="1"/>
    </xf>
    <xf numFmtId="0" fontId="20" fillId="2" borderId="0" xfId="4" applyFont="1" applyFill="1" applyAlignment="1">
      <alignment vertical="center" shrinkToFit="1"/>
    </xf>
    <xf numFmtId="0" fontId="20" fillId="2" borderId="0" xfId="4" applyFont="1" applyFill="1" applyAlignment="1">
      <alignment horizontal="left" vertical="center" wrapText="1"/>
    </xf>
    <xf numFmtId="0" fontId="22" fillId="0" borderId="0" xfId="4" applyFont="1" applyAlignment="1">
      <alignment vertical="top" wrapText="1"/>
    </xf>
    <xf numFmtId="0" fontId="20" fillId="0" borderId="6" xfId="4" applyFont="1" applyBorder="1" applyAlignment="1">
      <alignment vertical="top" wrapText="1"/>
    </xf>
    <xf numFmtId="0" fontId="20" fillId="0" borderId="17" xfId="4" applyFont="1" applyBorder="1" applyAlignment="1">
      <alignment vertical="top" wrapText="1"/>
    </xf>
    <xf numFmtId="0" fontId="36" fillId="2" borderId="0" xfId="4" applyFont="1" applyFill="1" applyAlignment="1">
      <alignment horizontal="center" vertical="top"/>
    </xf>
    <xf numFmtId="49" fontId="20" fillId="2" borderId="0" xfId="4" applyNumberFormat="1" applyFont="1" applyFill="1" applyAlignment="1">
      <alignment horizontal="center" vertical="center" shrinkToFit="1"/>
    </xf>
    <xf numFmtId="196" fontId="20" fillId="0" borderId="0" xfId="4" applyNumberFormat="1" applyFont="1" applyAlignment="1">
      <alignment horizontal="center" vertical="center"/>
    </xf>
    <xf numFmtId="0" fontId="20" fillId="2" borderId="0" xfId="4" applyFont="1" applyFill="1" applyAlignment="1">
      <alignment horizontal="center" vertical="center" shrinkToFit="1"/>
    </xf>
    <xf numFmtId="0" fontId="20" fillId="6" borderId="48" xfId="4" applyFont="1" applyFill="1" applyBorder="1" applyAlignment="1">
      <alignment horizontal="center" vertical="center"/>
    </xf>
    <xf numFmtId="0" fontId="20" fillId="6" borderId="22" xfId="4" applyFont="1" applyFill="1" applyBorder="1" applyAlignment="1">
      <alignment horizontal="center" vertical="center"/>
    </xf>
    <xf numFmtId="181" fontId="20" fillId="0" borderId="0" xfId="1" applyNumberFormat="1" applyFont="1" applyFill="1" applyBorder="1" applyAlignment="1">
      <alignment horizontal="right" vertical="center" shrinkToFit="1"/>
    </xf>
    <xf numFmtId="181" fontId="20" fillId="0" borderId="0" xfId="1" applyNumberFormat="1" applyFont="1" applyFill="1" applyBorder="1" applyAlignment="1">
      <alignment horizontal="center" vertical="center" shrinkToFit="1"/>
    </xf>
    <xf numFmtId="181" fontId="20" fillId="0" borderId="0" xfId="1" applyNumberFormat="1" applyFont="1" applyFill="1" applyBorder="1" applyAlignment="1">
      <alignment vertical="center" shrinkToFit="1"/>
    </xf>
    <xf numFmtId="0" fontId="61" fillId="0" borderId="0" xfId="4" applyFont="1">
      <alignment vertical="center"/>
    </xf>
    <xf numFmtId="0" fontId="20" fillId="0" borderId="16" xfId="4" applyFont="1" applyBorder="1">
      <alignment vertical="center"/>
    </xf>
    <xf numFmtId="0" fontId="28" fillId="0" borderId="14" xfId="4" applyFont="1" applyBorder="1">
      <alignment vertical="center"/>
    </xf>
    <xf numFmtId="0" fontId="28" fillId="0" borderId="11" xfId="4" applyFont="1" applyBorder="1">
      <alignment vertical="center"/>
    </xf>
    <xf numFmtId="0" fontId="28" fillId="0" borderId="12" xfId="4" applyFont="1" applyBorder="1">
      <alignment vertical="center"/>
    </xf>
    <xf numFmtId="0" fontId="61" fillId="0" borderId="14" xfId="4" applyFont="1" applyBorder="1" applyAlignment="1">
      <alignment horizontal="right" vertical="center"/>
    </xf>
    <xf numFmtId="0" fontId="28" fillId="0" borderId="15" xfId="4" applyFont="1" applyBorder="1" applyAlignment="1">
      <alignment horizontal="left" vertical="top" wrapText="1"/>
    </xf>
    <xf numFmtId="0" fontId="28" fillId="0" borderId="0" xfId="4" applyFont="1" applyAlignment="1">
      <alignment vertical="center" wrapText="1"/>
    </xf>
    <xf numFmtId="0" fontId="28" fillId="0" borderId="16" xfId="4" applyFont="1" applyBorder="1">
      <alignment vertical="center"/>
    </xf>
    <xf numFmtId="0" fontId="20" fillId="0" borderId="6" xfId="4" applyFont="1" applyBorder="1" applyAlignment="1">
      <alignment vertical="center" wrapText="1"/>
    </xf>
    <xf numFmtId="0" fontId="20" fillId="0" borderId="17" xfId="4" applyFont="1" applyBorder="1" applyAlignment="1">
      <alignment vertical="center" wrapText="1"/>
    </xf>
    <xf numFmtId="0" fontId="23" fillId="0" borderId="11" xfId="4" applyFont="1" applyBorder="1">
      <alignment vertical="center"/>
    </xf>
    <xf numFmtId="0" fontId="58" fillId="0" borderId="14" xfId="4" applyFont="1" applyBorder="1">
      <alignment vertical="center"/>
    </xf>
    <xf numFmtId="0" fontId="23" fillId="0" borderId="14" xfId="4" applyFont="1" applyBorder="1">
      <alignment vertical="center"/>
    </xf>
    <xf numFmtId="0" fontId="36" fillId="0" borderId="15" xfId="4" applyFont="1" applyBorder="1" applyAlignment="1">
      <alignment horizontal="left" vertical="top" wrapText="1"/>
    </xf>
    <xf numFmtId="0" fontId="28" fillId="0" borderId="15" xfId="4" applyFont="1" applyBorder="1" applyAlignment="1">
      <alignment horizontal="left" vertical="center" wrapText="1"/>
    </xf>
    <xf numFmtId="0" fontId="58" fillId="0" borderId="5" xfId="4" applyFont="1" applyBorder="1" applyAlignment="1">
      <alignment horizontal="center" vertical="center"/>
    </xf>
    <xf numFmtId="0" fontId="28" fillId="0" borderId="15" xfId="4" applyFont="1" applyBorder="1" applyAlignment="1">
      <alignment vertical="center" wrapText="1"/>
    </xf>
    <xf numFmtId="0" fontId="36" fillId="0" borderId="15" xfId="4" applyFont="1" applyBorder="1" applyAlignment="1">
      <alignment vertical="top" wrapText="1"/>
    </xf>
    <xf numFmtId="0" fontId="19" fillId="2" borderId="0" xfId="4" applyFont="1" applyFill="1" applyAlignment="1">
      <alignment horizontal="right" vertical="top" shrinkToFit="1"/>
    </xf>
    <xf numFmtId="0" fontId="28" fillId="2" borderId="0" xfId="4" applyFont="1" applyFill="1" applyAlignment="1">
      <alignment vertical="top" wrapText="1"/>
    </xf>
    <xf numFmtId="0" fontId="19" fillId="2" borderId="75" xfId="4" applyFont="1" applyFill="1" applyBorder="1" applyAlignment="1" applyProtection="1">
      <alignment horizontal="center" vertical="center" shrinkToFit="1"/>
      <protection locked="0"/>
    </xf>
    <xf numFmtId="0" fontId="20" fillId="0" borderId="0" xfId="4" applyFont="1" applyAlignment="1">
      <alignment horizontal="right" vertical="center"/>
    </xf>
    <xf numFmtId="0" fontId="19" fillId="2" borderId="11" xfId="4" applyFont="1" applyFill="1" applyBorder="1" applyAlignment="1">
      <alignment horizontal="center" vertical="center" wrapText="1"/>
    </xf>
    <xf numFmtId="0" fontId="23" fillId="0" borderId="0" xfId="4" applyFont="1" applyAlignment="1">
      <alignment horizontal="left" vertical="center"/>
    </xf>
    <xf numFmtId="0" fontId="19" fillId="2" borderId="31" xfId="4" applyFont="1" applyFill="1" applyBorder="1" applyAlignment="1">
      <alignment horizontal="left" vertical="center"/>
    </xf>
    <xf numFmtId="181" fontId="20" fillId="6" borderId="83" xfId="1" applyNumberFormat="1" applyFont="1" applyFill="1" applyBorder="1" applyAlignment="1">
      <alignment vertical="center" shrinkToFit="1"/>
    </xf>
    <xf numFmtId="181" fontId="20" fillId="6" borderId="54" xfId="1" applyNumberFormat="1" applyFont="1" applyFill="1" applyBorder="1" applyAlignment="1">
      <alignment vertical="center" shrinkToFit="1"/>
    </xf>
    <xf numFmtId="181" fontId="20" fillId="6" borderId="82" xfId="1" applyNumberFormat="1" applyFont="1" applyFill="1" applyBorder="1" applyAlignment="1">
      <alignment vertical="center" shrinkToFi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7" xfId="0" applyFont="1" applyBorder="1" applyAlignment="1">
      <alignment horizontal="center" vertical="center" wrapText="1"/>
    </xf>
    <xf numFmtId="0" fontId="19" fillId="2" borderId="11" xfId="4" applyFont="1" applyFill="1" applyBorder="1" applyAlignment="1">
      <alignment vertical="center" wrapText="1"/>
    </xf>
    <xf numFmtId="0" fontId="21" fillId="0" borderId="12" xfId="0" applyFont="1" applyBorder="1" applyAlignment="1">
      <alignment vertical="center" wrapText="1"/>
    </xf>
    <xf numFmtId="0" fontId="21" fillId="0" borderId="13" xfId="0" applyFont="1" applyBorder="1" applyAlignment="1">
      <alignment vertical="center" wrapText="1"/>
    </xf>
    <xf numFmtId="0" fontId="21" fillId="0" borderId="16" xfId="0" applyFont="1" applyBorder="1" applyAlignment="1">
      <alignment vertical="center" wrapText="1"/>
    </xf>
    <xf numFmtId="0" fontId="21" fillId="0" borderId="6" xfId="0" applyFont="1" applyBorder="1" applyAlignment="1">
      <alignment vertical="center" wrapText="1"/>
    </xf>
    <xf numFmtId="0" fontId="21" fillId="0" borderId="17" xfId="0" applyFont="1" applyBorder="1" applyAlignment="1">
      <alignment vertical="center" wrapText="1"/>
    </xf>
    <xf numFmtId="0" fontId="20" fillId="0" borderId="0" xfId="0" applyFont="1" applyAlignment="1">
      <alignment horizontal="left" vertical="center" shrinkToFit="1"/>
    </xf>
    <xf numFmtId="0" fontId="19" fillId="0" borderId="271" xfId="4" applyFont="1" applyBorder="1" applyProtection="1">
      <alignment vertical="center"/>
      <protection locked="0"/>
    </xf>
    <xf numFmtId="0" fontId="28" fillId="0" borderId="93" xfId="4" applyFont="1" applyBorder="1" applyProtection="1">
      <alignment vertical="center"/>
      <protection locked="0"/>
    </xf>
    <xf numFmtId="0" fontId="23" fillId="0" borderId="0" xfId="0" applyFont="1">
      <alignment vertical="center"/>
    </xf>
    <xf numFmtId="0" fontId="22" fillId="0" borderId="228" xfId="4" applyFont="1" applyFill="1" applyBorder="1">
      <alignment vertical="center"/>
    </xf>
    <xf numFmtId="49" fontId="39" fillId="0" borderId="0" xfId="4" quotePrefix="1" applyNumberFormat="1" applyFont="1" applyProtection="1">
      <alignment vertical="center"/>
      <protection locked="0"/>
    </xf>
    <xf numFmtId="49" fontId="39" fillId="0" borderId="7" xfId="4" quotePrefix="1" applyNumberFormat="1" applyFont="1" applyBorder="1" applyProtection="1">
      <alignment vertical="center"/>
      <protection locked="0"/>
    </xf>
    <xf numFmtId="181" fontId="20" fillId="6" borderId="78" xfId="1" applyNumberFormat="1" applyFont="1" applyFill="1" applyBorder="1" applyAlignment="1">
      <alignment vertical="center" shrinkToFit="1"/>
    </xf>
    <xf numFmtId="181" fontId="20" fillId="6" borderId="65" xfId="1" applyNumberFormat="1" applyFont="1" applyFill="1" applyBorder="1" applyAlignment="1">
      <alignment vertical="center" shrinkToFit="1"/>
    </xf>
    <xf numFmtId="181" fontId="20" fillId="6" borderId="79" xfId="1" applyNumberFormat="1" applyFont="1" applyFill="1" applyBorder="1" applyAlignment="1">
      <alignment vertical="center" shrinkToFit="1"/>
    </xf>
    <xf numFmtId="0" fontId="28" fillId="0" borderId="93" xfId="4" applyFont="1" applyBorder="1" applyAlignment="1">
      <alignment vertical="top" wrapText="1"/>
    </xf>
    <xf numFmtId="0" fontId="23" fillId="2" borderId="25" xfId="4" applyFont="1" applyFill="1" applyBorder="1" applyAlignment="1">
      <alignment horizontal="left" vertical="center"/>
    </xf>
    <xf numFmtId="205" fontId="19" fillId="0" borderId="0" xfId="4" applyNumberFormat="1" applyFont="1">
      <alignment vertical="center"/>
    </xf>
    <xf numFmtId="0" fontId="58" fillId="0" borderId="0" xfId="4" applyFont="1" applyFill="1" applyAlignment="1">
      <alignment horizontal="center" vertical="center"/>
    </xf>
    <xf numFmtId="0" fontId="28" fillId="2" borderId="93" xfId="4" applyFont="1" applyFill="1" applyBorder="1" applyAlignment="1">
      <alignment vertical="center" wrapText="1"/>
    </xf>
    <xf numFmtId="0" fontId="19" fillId="0" borderId="354" xfId="4" applyFont="1" applyBorder="1">
      <alignment vertical="center"/>
    </xf>
    <xf numFmtId="0" fontId="106" fillId="2" borderId="0" xfId="0" applyFont="1" applyFill="1" applyAlignment="1">
      <alignment vertical="top" wrapText="1"/>
    </xf>
    <xf numFmtId="0" fontId="106" fillId="2" borderId="5" xfId="0" applyFont="1" applyFill="1" applyBorder="1" applyAlignment="1">
      <alignment vertical="top" wrapText="1"/>
    </xf>
    <xf numFmtId="0" fontId="40" fillId="0" borderId="0" xfId="4" applyFont="1" applyAlignment="1" applyProtection="1">
      <alignment horizontal="left" vertical="center"/>
      <protection locked="0"/>
    </xf>
    <xf numFmtId="0" fontId="26" fillId="0" borderId="104" xfId="4" applyFont="1" applyBorder="1" applyAlignment="1">
      <alignment horizontal="center" vertical="center"/>
    </xf>
    <xf numFmtId="200" fontId="20" fillId="11" borderId="12" xfId="4" applyNumberFormat="1" applyFont="1" applyFill="1" applyBorder="1" applyAlignment="1">
      <alignment vertical="center" shrinkToFit="1"/>
    </xf>
    <xf numFmtId="200" fontId="20" fillId="11" borderId="355" xfId="4" applyNumberFormat="1" applyFont="1" applyFill="1" applyBorder="1" applyAlignment="1">
      <alignment vertical="center" shrinkToFit="1"/>
    </xf>
    <xf numFmtId="200" fontId="20" fillId="11" borderId="6" xfId="4" applyNumberFormat="1" applyFont="1" applyFill="1" applyBorder="1" applyAlignment="1">
      <alignment vertical="center" shrinkToFit="1"/>
    </xf>
    <xf numFmtId="200" fontId="20" fillId="11" borderId="356" xfId="4" applyNumberFormat="1" applyFont="1" applyFill="1" applyBorder="1" applyAlignment="1">
      <alignment vertical="center" shrinkToFit="1"/>
    </xf>
    <xf numFmtId="0" fontId="20" fillId="2" borderId="94" xfId="4" applyFont="1" applyFill="1" applyBorder="1" applyAlignment="1">
      <alignment horizontal="left" vertical="center"/>
    </xf>
    <xf numFmtId="0" fontId="20" fillId="10" borderId="11" xfId="4" applyFont="1" applyFill="1" applyBorder="1" applyAlignment="1">
      <alignment vertical="center" shrinkToFit="1"/>
    </xf>
    <xf numFmtId="0" fontId="20" fillId="10" borderId="12" xfId="4" applyFont="1" applyFill="1" applyBorder="1" applyAlignment="1">
      <alignment vertical="center" shrinkToFit="1"/>
    </xf>
    <xf numFmtId="0" fontId="20" fillId="10" borderId="13" xfId="4" applyFont="1" applyFill="1" applyBorder="1" applyAlignment="1">
      <alignment vertical="center" shrinkToFit="1"/>
    </xf>
    <xf numFmtId="0" fontId="20" fillId="10" borderId="14" xfId="4" applyFont="1" applyFill="1" applyBorder="1" applyAlignment="1">
      <alignment vertical="center" shrinkToFit="1"/>
    </xf>
    <xf numFmtId="0" fontId="20" fillId="10" borderId="0" xfId="4" applyFont="1" applyFill="1" applyAlignment="1">
      <alignment vertical="center" shrinkToFit="1"/>
    </xf>
    <xf numFmtId="0" fontId="20" fillId="10" borderId="15" xfId="4" applyFont="1" applyFill="1" applyBorder="1" applyAlignment="1">
      <alignment vertical="center" shrinkToFit="1"/>
    </xf>
    <xf numFmtId="0" fontId="20" fillId="10" borderId="16" xfId="4" applyFont="1" applyFill="1" applyBorder="1" applyAlignment="1">
      <alignment vertical="center" shrinkToFit="1"/>
    </xf>
    <xf numFmtId="0" fontId="20" fillId="10" borderId="6" xfId="4" applyFont="1" applyFill="1" applyBorder="1" applyAlignment="1">
      <alignment vertical="center" shrinkToFit="1"/>
    </xf>
    <xf numFmtId="0" fontId="20" fillId="10" borderId="17" xfId="4" applyFont="1" applyFill="1" applyBorder="1" applyAlignment="1">
      <alignment vertical="center" shrinkToFit="1"/>
    </xf>
    <xf numFmtId="0" fontId="40" fillId="2" borderId="0" xfId="0" applyFont="1" applyFill="1">
      <alignment vertical="center"/>
    </xf>
    <xf numFmtId="0" fontId="36" fillId="0" borderId="5" xfId="4" applyFont="1" applyBorder="1" applyAlignment="1" applyProtection="1">
      <alignment horizontal="left" vertical="top" wrapText="1"/>
      <protection locked="0"/>
    </xf>
    <xf numFmtId="0" fontId="28" fillId="0" borderId="0" xfId="4" applyFont="1" applyAlignment="1" applyProtection="1">
      <alignment vertical="top" wrapText="1"/>
      <protection locked="0"/>
    </xf>
    <xf numFmtId="0" fontId="28" fillId="0" borderId="5" xfId="4" applyFont="1" applyBorder="1" applyAlignment="1" applyProtection="1">
      <alignment vertical="top" wrapText="1"/>
      <protection locked="0"/>
    </xf>
    <xf numFmtId="0" fontId="77" fillId="0" borderId="0" xfId="13" applyFont="1" applyAlignment="1">
      <alignment horizontal="center" vertical="center" shrinkToFit="1"/>
    </xf>
    <xf numFmtId="0" fontId="77" fillId="0" borderId="0" xfId="13" applyFont="1" applyAlignment="1">
      <alignment vertical="center" shrinkToFit="1"/>
    </xf>
    <xf numFmtId="0" fontId="77" fillId="0" borderId="249" xfId="13" applyFont="1" applyBorder="1" applyAlignment="1">
      <alignment horizontal="center" vertical="center" shrinkToFit="1"/>
    </xf>
    <xf numFmtId="0" fontId="77" fillId="0" borderId="250" xfId="13" applyFont="1" applyBorder="1" applyAlignment="1">
      <alignment horizontal="center" vertical="center" shrinkToFit="1"/>
    </xf>
    <xf numFmtId="0" fontId="84" fillId="0" borderId="11" xfId="14" applyFont="1" applyBorder="1" applyAlignment="1">
      <alignment horizontal="center" vertical="center" shrinkToFit="1"/>
    </xf>
    <xf numFmtId="0" fontId="77" fillId="0" borderId="12" xfId="13" applyFont="1" applyBorder="1" applyAlignment="1">
      <alignment vertical="center" shrinkToFit="1"/>
    </xf>
    <xf numFmtId="0" fontId="84" fillId="0" borderId="234" xfId="14" applyFont="1" applyBorder="1" applyAlignment="1">
      <alignment horizontal="center" vertical="center" shrinkToFit="1"/>
    </xf>
    <xf numFmtId="0" fontId="77" fillId="0" borderId="14" xfId="13" applyFont="1" applyBorder="1" applyAlignment="1">
      <alignment horizontal="center" vertical="center" shrinkToFit="1"/>
    </xf>
    <xf numFmtId="0" fontId="84" fillId="0" borderId="14" xfId="14" applyFont="1" applyBorder="1" applyAlignment="1">
      <alignment horizontal="center" vertical="center" shrinkToFit="1"/>
    </xf>
    <xf numFmtId="0" fontId="108" fillId="0" borderId="14" xfId="14" applyFont="1" applyBorder="1" applyAlignment="1">
      <alignment horizontal="center" vertical="center" shrinkToFit="1"/>
    </xf>
    <xf numFmtId="0" fontId="84" fillId="0" borderId="16" xfId="14" applyFont="1" applyBorder="1" applyAlignment="1">
      <alignment horizontal="center" vertical="center" shrinkToFit="1"/>
    </xf>
    <xf numFmtId="0" fontId="2" fillId="0" borderId="6" xfId="13" applyBorder="1" applyAlignment="1">
      <alignment vertical="center"/>
    </xf>
    <xf numFmtId="0" fontId="109" fillId="2" borderId="0" xfId="4" applyFont="1" applyFill="1" applyAlignment="1">
      <alignment vertical="top"/>
    </xf>
    <xf numFmtId="0" fontId="34" fillId="0" borderId="11" xfId="4" applyFont="1" applyBorder="1">
      <alignment vertical="center"/>
    </xf>
    <xf numFmtId="0" fontId="34" fillId="0" borderId="14" xfId="4" applyFont="1" applyBorder="1">
      <alignment vertical="center"/>
    </xf>
    <xf numFmtId="0" fontId="20" fillId="10" borderId="113" xfId="4" applyFont="1" applyFill="1" applyBorder="1" applyAlignment="1">
      <alignment vertical="top" shrinkToFit="1"/>
    </xf>
    <xf numFmtId="0" fontId="20" fillId="10" borderId="16" xfId="4" applyFont="1" applyFill="1" applyBorder="1" applyAlignment="1">
      <alignment vertical="top" shrinkToFit="1"/>
    </xf>
    <xf numFmtId="0" fontId="20" fillId="10" borderId="146" xfId="4" applyFont="1" applyFill="1" applyBorder="1" applyAlignment="1">
      <alignment vertical="top" shrinkToFit="1"/>
    </xf>
    <xf numFmtId="0" fontId="20" fillId="10" borderId="14" xfId="4" applyFont="1" applyFill="1" applyBorder="1" applyAlignment="1">
      <alignment vertical="top" shrinkToFit="1"/>
    </xf>
    <xf numFmtId="0" fontId="20" fillId="10" borderId="186" xfId="4" applyFont="1" applyFill="1" applyBorder="1" applyAlignment="1">
      <alignment vertical="top" shrinkToFit="1"/>
    </xf>
    <xf numFmtId="0" fontId="20" fillId="10" borderId="58" xfId="4" applyFont="1" applyFill="1" applyBorder="1" applyAlignment="1">
      <alignment vertical="top" shrinkToFit="1"/>
    </xf>
    <xf numFmtId="0" fontId="110" fillId="2" borderId="0" xfId="4" applyFont="1" applyFill="1" applyAlignment="1">
      <alignment vertical="top"/>
    </xf>
    <xf numFmtId="0" fontId="45" fillId="0" borderId="0" xfId="0" applyFont="1" applyAlignment="1">
      <alignment horizontal="center" vertical="top"/>
    </xf>
    <xf numFmtId="0" fontId="45" fillId="0" borderId="0" xfId="0" applyFont="1" applyAlignment="1">
      <alignment horizontal="left" vertical="top"/>
    </xf>
    <xf numFmtId="0" fontId="20" fillId="2" borderId="0" xfId="4" applyFont="1" applyFill="1" applyAlignment="1">
      <alignment vertical="top" wrapText="1"/>
    </xf>
    <xf numFmtId="0" fontId="20" fillId="2" borderId="5" xfId="4" applyFont="1" applyFill="1" applyBorder="1" applyAlignment="1">
      <alignment vertical="top" wrapText="1"/>
    </xf>
    <xf numFmtId="0" fontId="19" fillId="0" borderId="0" xfId="4" applyFont="1" applyAlignment="1">
      <alignment horizontal="left" vertical="center"/>
    </xf>
    <xf numFmtId="0" fontId="20" fillId="2" borderId="5" xfId="4" applyFont="1" applyFill="1" applyBorder="1" applyAlignment="1">
      <alignment horizontal="left" vertical="center"/>
    </xf>
    <xf numFmtId="0" fontId="28" fillId="0" borderId="93" xfId="4" applyFont="1" applyBorder="1" applyAlignment="1" applyProtection="1">
      <alignment horizontal="left" vertical="top"/>
      <protection locked="0"/>
    </xf>
    <xf numFmtId="0" fontId="28" fillId="0" borderId="0" xfId="0" applyFont="1" applyAlignment="1" applyProtection="1">
      <alignment horizontal="left" vertical="top"/>
      <protection locked="0"/>
    </xf>
    <xf numFmtId="181" fontId="58" fillId="0" borderId="93" xfId="4" applyNumberFormat="1" applyFont="1" applyFill="1" applyBorder="1" applyAlignment="1" applyProtection="1">
      <alignment horizontal="center" vertical="center"/>
      <protection locked="0"/>
    </xf>
    <xf numFmtId="0" fontId="28" fillId="0" borderId="0" xfId="4" applyFont="1" applyProtection="1">
      <alignment vertical="center"/>
      <protection locked="0"/>
    </xf>
    <xf numFmtId="0" fontId="28" fillId="2" borderId="93" xfId="4" applyFont="1" applyFill="1" applyBorder="1" applyAlignment="1">
      <alignment horizontal="center" vertical="center"/>
    </xf>
    <xf numFmtId="0" fontId="59" fillId="2" borderId="5" xfId="4" applyFont="1" applyFill="1" applyBorder="1" applyAlignment="1">
      <alignment horizontal="left" vertical="center"/>
    </xf>
    <xf numFmtId="0" fontId="23" fillId="0" borderId="5" xfId="4" applyFont="1" applyBorder="1">
      <alignment vertical="center"/>
    </xf>
    <xf numFmtId="0" fontId="21" fillId="0" borderId="37" xfId="0" applyFont="1" applyBorder="1" applyAlignment="1">
      <alignment horizontal="left" vertical="center" wrapText="1"/>
    </xf>
    <xf numFmtId="0" fontId="6" fillId="0" borderId="0" xfId="4" applyFont="1">
      <alignment vertical="center"/>
    </xf>
    <xf numFmtId="49" fontId="114" fillId="0" borderId="0" xfId="4" applyNumberFormat="1" applyFont="1" applyAlignment="1">
      <alignment vertical="center"/>
    </xf>
    <xf numFmtId="49" fontId="3" fillId="0" borderId="0" xfId="4" applyNumberFormat="1" applyFont="1" applyAlignment="1">
      <alignment vertical="center"/>
    </xf>
    <xf numFmtId="49" fontId="3" fillId="0" borderId="0" xfId="4" applyNumberFormat="1" applyFont="1" applyFill="1" applyBorder="1" applyAlignment="1" applyProtection="1">
      <alignment vertical="center"/>
    </xf>
    <xf numFmtId="0" fontId="6" fillId="0" borderId="0" xfId="4" applyFont="1" applyFill="1" applyBorder="1" applyAlignment="1" applyProtection="1">
      <alignment vertical="center"/>
    </xf>
    <xf numFmtId="0" fontId="115" fillId="0" borderId="0" xfId="4" applyFont="1" applyFill="1">
      <alignment vertical="center"/>
    </xf>
    <xf numFmtId="0" fontId="115" fillId="0" borderId="0" xfId="4" applyFont="1" applyFill="1" applyBorder="1" applyAlignment="1">
      <alignment vertical="center"/>
    </xf>
    <xf numFmtId="0" fontId="115" fillId="0" borderId="0" xfId="4" applyFont="1" applyFill="1" applyBorder="1">
      <alignment vertical="center"/>
    </xf>
    <xf numFmtId="0" fontId="113" fillId="0" borderId="0" xfId="4" applyFont="1" applyFill="1" applyBorder="1" applyAlignment="1">
      <alignment vertical="center"/>
    </xf>
    <xf numFmtId="0" fontId="113" fillId="0" borderId="0" xfId="4" applyFont="1" applyFill="1" applyBorder="1" applyAlignment="1" applyProtection="1">
      <alignment vertical="center"/>
    </xf>
    <xf numFmtId="0" fontId="115" fillId="0" borderId="0" xfId="4" applyFont="1" applyFill="1" applyBorder="1" applyAlignment="1" applyProtection="1">
      <alignment vertical="center"/>
    </xf>
    <xf numFmtId="0" fontId="115" fillId="0" borderId="0" xfId="4" applyFont="1">
      <alignment vertical="center"/>
    </xf>
    <xf numFmtId="0" fontId="118" fillId="0" borderId="0" xfId="4" applyFont="1" applyFill="1" applyBorder="1">
      <alignment vertical="center"/>
    </xf>
    <xf numFmtId="0" fontId="115" fillId="0" borderId="0" xfId="4" applyFont="1" applyFill="1" applyBorder="1" applyAlignment="1">
      <alignment horizontal="left" vertical="center"/>
    </xf>
    <xf numFmtId="0" fontId="119" fillId="0" borderId="0" xfId="4" applyFont="1" applyFill="1" applyBorder="1" applyAlignment="1">
      <alignment horizontal="left" vertical="center"/>
    </xf>
    <xf numFmtId="0" fontId="121" fillId="0" borderId="0" xfId="4" applyFont="1" applyFill="1" applyBorder="1" applyAlignment="1" applyProtection="1">
      <alignment horizontal="left" vertical="center"/>
    </xf>
    <xf numFmtId="0" fontId="119" fillId="0" borderId="0" xfId="4" applyFont="1" applyFill="1">
      <alignment vertical="center"/>
    </xf>
    <xf numFmtId="0" fontId="115" fillId="0" borderId="0" xfId="4" applyFont="1" applyFill="1" applyBorder="1" applyAlignment="1" applyProtection="1">
      <alignment vertical="center" wrapText="1"/>
    </xf>
    <xf numFmtId="0" fontId="119" fillId="0" borderId="0" xfId="4" applyFont="1" applyFill="1" applyBorder="1">
      <alignment vertical="center"/>
    </xf>
    <xf numFmtId="0" fontId="2" fillId="0" borderId="0" xfId="4" applyFont="1" applyFill="1" applyBorder="1" applyAlignment="1">
      <alignment vertical="center"/>
    </xf>
    <xf numFmtId="0" fontId="2" fillId="0" borderId="0" xfId="4" applyFont="1" applyFill="1" applyBorder="1" applyAlignment="1">
      <alignment horizontal="left" vertical="center"/>
    </xf>
    <xf numFmtId="0" fontId="121" fillId="0" borderId="0" xfId="4" applyFont="1" applyFill="1" applyBorder="1" applyAlignment="1">
      <alignment vertical="center"/>
    </xf>
    <xf numFmtId="0" fontId="115" fillId="0" borderId="0" xfId="4" applyFont="1" applyFill="1" applyBorder="1" applyAlignment="1">
      <alignment vertical="center" wrapText="1"/>
    </xf>
    <xf numFmtId="0" fontId="121" fillId="0" borderId="0" xfId="4" applyFont="1" applyFill="1" applyBorder="1" applyAlignment="1">
      <alignment horizontal="left" vertical="center"/>
    </xf>
    <xf numFmtId="0" fontId="115" fillId="0" borderId="0" xfId="4" applyFont="1" applyFill="1" applyAlignment="1">
      <alignment vertical="center" shrinkToFit="1"/>
    </xf>
    <xf numFmtId="0" fontId="115" fillId="0" borderId="0" xfId="4" applyFont="1" applyFill="1" applyBorder="1" applyAlignment="1">
      <alignment vertical="center" shrinkToFit="1"/>
    </xf>
    <xf numFmtId="0" fontId="2" fillId="0" borderId="0" xfId="4" applyFont="1" applyFill="1" applyBorder="1" applyAlignment="1">
      <alignment vertical="center" shrinkToFit="1"/>
    </xf>
    <xf numFmtId="0" fontId="2" fillId="0" borderId="0" xfId="4" applyFont="1" applyFill="1" applyBorder="1" applyAlignment="1">
      <alignment horizontal="left" vertical="center" shrinkToFit="1"/>
    </xf>
    <xf numFmtId="0" fontId="121" fillId="0" borderId="0" xfId="4" applyFont="1" applyFill="1" applyBorder="1" applyAlignment="1">
      <alignment vertical="center" shrinkToFit="1"/>
    </xf>
    <xf numFmtId="0" fontId="115" fillId="0" borderId="0" xfId="4" applyFont="1" applyFill="1" applyBorder="1" applyAlignment="1">
      <alignment horizontal="left" vertical="center" shrinkToFit="1"/>
    </xf>
    <xf numFmtId="0" fontId="121" fillId="0" borderId="0" xfId="4" applyFont="1" applyFill="1" applyBorder="1" applyAlignment="1">
      <alignment horizontal="left" vertical="center" shrinkToFit="1"/>
    </xf>
    <xf numFmtId="0" fontId="6" fillId="2" borderId="0" xfId="4" applyFont="1" applyFill="1" applyBorder="1" applyAlignment="1">
      <alignment horizontal="left" vertical="center"/>
    </xf>
    <xf numFmtId="0" fontId="115" fillId="2" borderId="0" xfId="4" applyFont="1" applyFill="1" applyBorder="1" applyAlignment="1">
      <alignment horizontal="left" vertical="center"/>
    </xf>
    <xf numFmtId="0" fontId="115" fillId="2" borderId="0" xfId="4" applyFont="1" applyFill="1" applyBorder="1">
      <alignment vertical="center"/>
    </xf>
    <xf numFmtId="0" fontId="2" fillId="2" borderId="0" xfId="4" applyFont="1" applyFill="1" applyBorder="1" applyAlignment="1">
      <alignment vertical="center"/>
    </xf>
    <xf numFmtId="0" fontId="121" fillId="2" borderId="0" xfId="4" applyFont="1" applyFill="1" applyBorder="1" applyAlignment="1">
      <alignment vertical="center"/>
    </xf>
    <xf numFmtId="0" fontId="126" fillId="2" borderId="0" xfId="4" applyFont="1" applyFill="1" applyBorder="1" applyAlignment="1">
      <alignment horizontal="left" vertical="center"/>
    </xf>
    <xf numFmtId="0" fontId="6" fillId="2" borderId="0" xfId="4" applyFont="1" applyFill="1" applyBorder="1" applyAlignment="1">
      <alignment vertical="center"/>
    </xf>
    <xf numFmtId="0" fontId="6" fillId="0" borderId="44" xfId="4" applyFont="1" applyBorder="1">
      <alignment vertical="center"/>
    </xf>
    <xf numFmtId="0" fontId="6" fillId="0" borderId="44" xfId="4" applyFont="1" applyBorder="1" applyAlignment="1">
      <alignment horizontal="center" vertical="center"/>
    </xf>
    <xf numFmtId="0" fontId="6" fillId="2" borderId="18" xfId="4" applyFont="1" applyFill="1" applyBorder="1" applyAlignment="1">
      <alignment horizontal="center" vertical="center"/>
    </xf>
    <xf numFmtId="0" fontId="6" fillId="2" borderId="19" xfId="4" applyFont="1" applyFill="1" applyBorder="1">
      <alignment vertical="center"/>
    </xf>
    <xf numFmtId="0" fontId="6" fillId="2" borderId="19" xfId="4" applyFont="1" applyFill="1" applyBorder="1" applyAlignment="1">
      <alignment horizontal="left" vertical="center"/>
    </xf>
    <xf numFmtId="0" fontId="6" fillId="2" borderId="19" xfId="4" applyFont="1" applyFill="1" applyBorder="1" applyAlignment="1">
      <alignment vertical="center"/>
    </xf>
    <xf numFmtId="0" fontId="70" fillId="2" borderId="19" xfId="4" applyFont="1" applyFill="1" applyBorder="1" applyAlignment="1">
      <alignment vertical="center"/>
    </xf>
    <xf numFmtId="0" fontId="6" fillId="2" borderId="37" xfId="4" applyFont="1" applyFill="1" applyBorder="1" applyAlignment="1">
      <alignment vertical="center"/>
    </xf>
    <xf numFmtId="0" fontId="0" fillId="2" borderId="19" xfId="4" applyFont="1" applyFill="1" applyBorder="1" applyAlignment="1">
      <alignment vertical="center"/>
    </xf>
    <xf numFmtId="0" fontId="115" fillId="0" borderId="367" xfId="4" applyFont="1" applyFill="1" applyBorder="1" applyAlignment="1">
      <alignment vertical="center" shrinkToFit="1"/>
    </xf>
    <xf numFmtId="0" fontId="6" fillId="0" borderId="367" xfId="4" applyFont="1" applyFill="1" applyBorder="1" applyAlignment="1">
      <alignment vertical="center" shrinkToFit="1"/>
    </xf>
    <xf numFmtId="0" fontId="6" fillId="0" borderId="367" xfId="4" applyFont="1" applyFill="1" applyBorder="1" applyAlignment="1">
      <alignment horizontal="center" vertical="center" shrinkToFit="1"/>
    </xf>
    <xf numFmtId="0" fontId="6" fillId="0" borderId="11" xfId="4" applyFont="1" applyBorder="1">
      <alignment vertical="center"/>
    </xf>
    <xf numFmtId="0" fontId="6" fillId="0" borderId="13" xfId="4" applyFont="1" applyBorder="1">
      <alignment vertical="center"/>
    </xf>
    <xf numFmtId="0" fontId="6" fillId="2" borderId="36" xfId="4" applyFont="1" applyFill="1" applyBorder="1" applyAlignment="1">
      <alignment vertical="center"/>
    </xf>
    <xf numFmtId="0" fontId="2" fillId="2" borderId="18" xfId="4" applyFont="1" applyFill="1" applyBorder="1" applyAlignment="1">
      <alignment vertical="center"/>
    </xf>
    <xf numFmtId="0" fontId="6" fillId="2" borderId="20" xfId="4" applyFont="1" applyFill="1" applyBorder="1" applyAlignment="1">
      <alignment vertical="center"/>
    </xf>
    <xf numFmtId="0" fontId="115" fillId="0" borderId="172" xfId="4" applyFont="1" applyFill="1" applyBorder="1" applyAlignment="1">
      <alignment vertical="center" shrinkToFit="1"/>
    </xf>
    <xf numFmtId="0" fontId="6" fillId="0" borderId="343" xfId="4" applyFont="1" applyFill="1" applyBorder="1" applyAlignment="1">
      <alignment vertical="center" shrinkToFit="1"/>
    </xf>
    <xf numFmtId="0" fontId="6" fillId="0" borderId="172" xfId="4" applyFont="1" applyFill="1" applyBorder="1" applyAlignment="1">
      <alignment horizontal="center" vertical="center" shrinkToFit="1"/>
    </xf>
    <xf numFmtId="0" fontId="6" fillId="0" borderId="14" xfId="4" applyFont="1" applyBorder="1">
      <alignment vertical="center"/>
    </xf>
    <xf numFmtId="0" fontId="6" fillId="0" borderId="15" xfId="4" applyFont="1" applyBorder="1">
      <alignment vertical="center"/>
    </xf>
    <xf numFmtId="0" fontId="6" fillId="2" borderId="36" xfId="4" applyFont="1" applyFill="1" applyBorder="1" applyAlignment="1">
      <alignment horizontal="left" vertical="center"/>
    </xf>
    <xf numFmtId="0" fontId="6" fillId="2" borderId="18" xfId="4" applyFont="1" applyFill="1" applyBorder="1" applyAlignment="1">
      <alignment vertical="center"/>
    </xf>
    <xf numFmtId="0" fontId="6" fillId="0" borderId="172" xfId="4" applyFont="1" applyFill="1" applyBorder="1" applyAlignment="1">
      <alignment vertical="center" shrinkToFit="1"/>
    </xf>
    <xf numFmtId="0" fontId="2" fillId="2" borderId="19" xfId="4" applyFont="1" applyFill="1" applyBorder="1">
      <alignment vertical="center"/>
    </xf>
    <xf numFmtId="0" fontId="70" fillId="2" borderId="19" xfId="4" applyFont="1" applyFill="1" applyBorder="1" applyAlignment="1">
      <alignment horizontal="left" vertical="center"/>
    </xf>
    <xf numFmtId="0" fontId="70" fillId="2" borderId="19" xfId="4" applyFont="1" applyFill="1" applyBorder="1" applyAlignment="1">
      <alignment horizontal="center" vertical="center"/>
    </xf>
    <xf numFmtId="0" fontId="70" fillId="2" borderId="19" xfId="4" applyFont="1" applyFill="1" applyBorder="1" applyAlignment="1">
      <alignment horizontal="right" vertical="center"/>
    </xf>
    <xf numFmtId="0" fontId="2" fillId="2" borderId="18" xfId="4" applyFont="1" applyFill="1" applyBorder="1" applyAlignment="1">
      <alignment horizontal="center" vertical="center"/>
    </xf>
    <xf numFmtId="0" fontId="2" fillId="2" borderId="45" xfId="4" applyFont="1" applyFill="1" applyBorder="1" applyAlignment="1">
      <alignment horizontal="center" vertical="center"/>
    </xf>
    <xf numFmtId="0" fontId="6" fillId="2" borderId="18" xfId="4" applyFont="1" applyFill="1" applyBorder="1">
      <alignment vertical="center"/>
    </xf>
    <xf numFmtId="0" fontId="115" fillId="2" borderId="18" xfId="4" applyFont="1" applyFill="1" applyBorder="1" applyAlignment="1">
      <alignment horizontal="center" vertical="center" wrapText="1"/>
    </xf>
    <xf numFmtId="0" fontId="115" fillId="2" borderId="20" xfId="4" applyFont="1" applyFill="1" applyBorder="1" applyAlignment="1">
      <alignment horizontal="center" vertical="center" wrapText="1"/>
    </xf>
    <xf numFmtId="0" fontId="6" fillId="0" borderId="344" xfId="4" applyFont="1" applyFill="1" applyBorder="1" applyAlignment="1">
      <alignment vertical="center" shrinkToFit="1"/>
    </xf>
    <xf numFmtId="0" fontId="6" fillId="0" borderId="16" xfId="4" applyFont="1" applyBorder="1">
      <alignment vertical="center"/>
    </xf>
    <xf numFmtId="0" fontId="6" fillId="0" borderId="17" xfId="4" applyFont="1" applyBorder="1">
      <alignment vertical="center"/>
    </xf>
    <xf numFmtId="0" fontId="6" fillId="0" borderId="23" xfId="4" applyFont="1" applyFill="1" applyBorder="1" applyAlignment="1">
      <alignment vertical="center" shrinkToFit="1"/>
    </xf>
    <xf numFmtId="0" fontId="6" fillId="0" borderId="11" xfId="4" applyFont="1" applyBorder="1" applyAlignment="1">
      <alignment horizontal="right" vertical="center"/>
    </xf>
    <xf numFmtId="0" fontId="6" fillId="2" borderId="19" xfId="4" applyFont="1" applyFill="1" applyBorder="1" applyAlignment="1">
      <alignment vertical="center" wrapText="1"/>
    </xf>
    <xf numFmtId="0" fontId="6" fillId="0" borderId="14" xfId="4" applyFont="1" applyBorder="1" applyAlignment="1">
      <alignment horizontal="center" vertical="center"/>
    </xf>
    <xf numFmtId="0" fontId="6" fillId="0" borderId="18" xfId="4" applyFont="1" applyFill="1" applyBorder="1" applyAlignment="1">
      <alignment horizontal="center" vertical="center"/>
    </xf>
    <xf numFmtId="0" fontId="6" fillId="0" borderId="19" xfId="4" applyFont="1" applyFill="1" applyBorder="1">
      <alignment vertical="center"/>
    </xf>
    <xf numFmtId="0" fontId="6" fillId="0" borderId="19" xfId="4" applyFont="1" applyFill="1" applyBorder="1" applyAlignment="1">
      <alignment vertical="center"/>
    </xf>
    <xf numFmtId="0" fontId="6" fillId="0" borderId="19" xfId="4" applyFont="1" applyFill="1" applyBorder="1" applyAlignment="1">
      <alignment vertical="center" wrapText="1"/>
    </xf>
    <xf numFmtId="0" fontId="70" fillId="0" borderId="19" xfId="4" applyFont="1" applyFill="1" applyBorder="1" applyAlignment="1">
      <alignment vertical="center"/>
    </xf>
    <xf numFmtId="0" fontId="115" fillId="0" borderId="368" xfId="4" applyFont="1" applyFill="1" applyBorder="1" applyAlignment="1">
      <alignment vertical="center" shrinkToFit="1"/>
    </xf>
    <xf numFmtId="0" fontId="6" fillId="0" borderId="33" xfId="4" applyFont="1" applyFill="1" applyBorder="1" applyAlignment="1">
      <alignment vertical="center" shrinkToFit="1"/>
    </xf>
    <xf numFmtId="0" fontId="6" fillId="0" borderId="368" xfId="4" applyFont="1" applyFill="1" applyBorder="1" applyAlignment="1">
      <alignment horizontal="center" vertical="center" shrinkToFit="1"/>
    </xf>
    <xf numFmtId="0" fontId="6" fillId="0" borderId="16" xfId="4" applyFont="1" applyBorder="1" applyAlignment="1">
      <alignment horizontal="right" vertical="center"/>
    </xf>
    <xf numFmtId="0" fontId="6" fillId="2" borderId="18" xfId="4" applyFont="1" applyFill="1" applyBorder="1" applyAlignment="1">
      <alignment horizontal="left" vertical="center" shrinkToFit="1"/>
    </xf>
    <xf numFmtId="0" fontId="6" fillId="2" borderId="19" xfId="4" applyFont="1" applyFill="1" applyBorder="1" applyAlignment="1">
      <alignment horizontal="left" vertical="center" shrinkToFit="1"/>
    </xf>
    <xf numFmtId="0" fontId="6" fillId="2" borderId="20" xfId="4" applyFont="1" applyFill="1" applyBorder="1" applyAlignment="1">
      <alignment horizontal="left" vertical="center" shrinkToFit="1"/>
    </xf>
    <xf numFmtId="0" fontId="6" fillId="0" borderId="4" xfId="4" applyFont="1" applyBorder="1" applyAlignment="1">
      <alignment horizontal="center" vertical="center" wrapText="1"/>
    </xf>
    <xf numFmtId="0" fontId="115" fillId="0" borderId="4" xfId="4" applyFont="1" applyFill="1" applyBorder="1" applyAlignment="1">
      <alignment vertical="center" shrinkToFit="1"/>
    </xf>
    <xf numFmtId="0" fontId="6" fillId="0" borderId="44" xfId="4" applyFont="1" applyFill="1" applyBorder="1" applyAlignment="1">
      <alignment vertical="center" shrinkToFit="1"/>
    </xf>
    <xf numFmtId="0" fontId="6" fillId="0" borderId="4" xfId="4" applyFont="1" applyFill="1" applyBorder="1" applyAlignment="1">
      <alignment horizontal="center" vertical="center" shrinkToFit="1"/>
    </xf>
    <xf numFmtId="0" fontId="6" fillId="0" borderId="14" xfId="4" applyFont="1" applyBorder="1" applyAlignment="1">
      <alignment horizontal="right" vertical="center"/>
    </xf>
    <xf numFmtId="0" fontId="6" fillId="2" borderId="20" xfId="4" applyFont="1" applyFill="1" applyBorder="1" applyAlignment="1">
      <alignment horizontal="left" vertical="center"/>
    </xf>
    <xf numFmtId="0" fontId="2" fillId="2" borderId="45" xfId="4" applyFont="1" applyFill="1" applyBorder="1" applyAlignment="1">
      <alignment vertical="center"/>
    </xf>
    <xf numFmtId="0" fontId="6" fillId="2" borderId="41" xfId="4" applyFont="1" applyFill="1" applyBorder="1" applyAlignment="1">
      <alignment vertical="center"/>
    </xf>
    <xf numFmtId="0" fontId="6" fillId="0" borderId="19" xfId="4" applyFont="1" applyFill="1" applyBorder="1" applyAlignment="1">
      <alignment horizontal="left" vertical="center"/>
    </xf>
    <xf numFmtId="0" fontId="6" fillId="0" borderId="20" xfId="4" applyFont="1" applyFill="1" applyBorder="1" applyAlignment="1">
      <alignment horizontal="left" vertical="center"/>
    </xf>
    <xf numFmtId="0" fontId="6" fillId="0" borderId="18" xfId="10" applyFont="1" applyBorder="1" applyAlignment="1">
      <alignment vertical="center"/>
    </xf>
    <xf numFmtId="0" fontId="6" fillId="0" borderId="45" xfId="10" applyFont="1" applyBorder="1" applyAlignment="1">
      <alignment vertical="center"/>
    </xf>
    <xf numFmtId="0" fontId="6" fillId="2" borderId="93" xfId="4" applyFont="1" applyFill="1" applyBorder="1" applyAlignment="1">
      <alignment vertical="center"/>
    </xf>
    <xf numFmtId="0" fontId="6" fillId="0" borderId="16" xfId="4" applyFont="1" applyBorder="1" applyAlignment="1">
      <alignment horizontal="center" vertical="center"/>
    </xf>
    <xf numFmtId="0" fontId="6" fillId="2" borderId="6" xfId="4" applyFont="1" applyFill="1" applyBorder="1" applyAlignment="1">
      <alignment vertical="center"/>
    </xf>
    <xf numFmtId="0" fontId="6" fillId="2" borderId="6" xfId="4" applyFont="1" applyFill="1" applyBorder="1">
      <alignment vertical="center"/>
    </xf>
    <xf numFmtId="0" fontId="6" fillId="2" borderId="6" xfId="4" applyFont="1" applyFill="1" applyBorder="1" applyAlignment="1">
      <alignment horizontal="left" vertical="center"/>
    </xf>
    <xf numFmtId="0" fontId="6" fillId="2" borderId="17" xfId="4" applyFont="1" applyFill="1" applyBorder="1" applyAlignment="1">
      <alignment vertical="center"/>
    </xf>
    <xf numFmtId="0" fontId="0" fillId="2" borderId="19" xfId="4" applyFont="1" applyFill="1" applyBorder="1">
      <alignment vertical="center"/>
    </xf>
    <xf numFmtId="0" fontId="115" fillId="2" borderId="19" xfId="4" applyFont="1" applyFill="1" applyBorder="1" applyAlignment="1">
      <alignment vertical="center"/>
    </xf>
    <xf numFmtId="0" fontId="70" fillId="0" borderId="18" xfId="15" applyFont="1" applyBorder="1" applyAlignment="1">
      <alignment vertical="center" shrinkToFit="1"/>
    </xf>
    <xf numFmtId="0" fontId="70" fillId="0" borderId="20" xfId="15" applyFont="1" applyBorder="1" applyAlignment="1">
      <alignment vertical="center" shrinkToFit="1"/>
    </xf>
    <xf numFmtId="0" fontId="115" fillId="2" borderId="19" xfId="4" applyFont="1" applyFill="1" applyBorder="1">
      <alignment vertical="center"/>
    </xf>
    <xf numFmtId="0" fontId="2" fillId="2" borderId="19" xfId="4" applyFont="1" applyFill="1" applyBorder="1" applyAlignment="1">
      <alignment vertical="center"/>
    </xf>
    <xf numFmtId="0" fontId="2" fillId="0" borderId="6" xfId="15" applyFont="1" applyFill="1" applyBorder="1" applyAlignment="1">
      <alignment vertical="center"/>
    </xf>
    <xf numFmtId="0" fontId="2" fillId="0" borderId="16" xfId="15" applyFont="1" applyFill="1" applyBorder="1" applyAlignment="1">
      <alignment vertical="center"/>
    </xf>
    <xf numFmtId="0" fontId="115" fillId="0" borderId="343" xfId="4" applyFont="1" applyFill="1" applyBorder="1" applyAlignment="1">
      <alignment vertical="center" shrinkToFit="1"/>
    </xf>
    <xf numFmtId="0" fontId="6" fillId="0" borderId="343" xfId="4" applyFont="1" applyFill="1" applyBorder="1" applyAlignment="1">
      <alignment horizontal="center" vertical="center" shrinkToFit="1"/>
    </xf>
    <xf numFmtId="0" fontId="3" fillId="0" borderId="0" xfId="4" applyFont="1">
      <alignment vertical="center"/>
    </xf>
    <xf numFmtId="0" fontId="8" fillId="2" borderId="19" xfId="4" applyFont="1" applyFill="1" applyBorder="1">
      <alignment vertical="center"/>
    </xf>
    <xf numFmtId="0" fontId="70" fillId="2" borderId="0" xfId="4" applyFont="1" applyFill="1" applyBorder="1" applyAlignment="1">
      <alignment vertical="center"/>
    </xf>
    <xf numFmtId="0" fontId="126" fillId="2" borderId="0" xfId="4" applyFont="1" applyFill="1" applyBorder="1" applyAlignment="1">
      <alignment vertical="center"/>
    </xf>
    <xf numFmtId="0" fontId="6" fillId="2" borderId="0" xfId="4" applyFont="1" applyFill="1" applyBorder="1">
      <alignment vertical="center"/>
    </xf>
    <xf numFmtId="0" fontId="126" fillId="2" borderId="0" xfId="11" applyFont="1" applyFill="1" applyBorder="1" applyAlignment="1">
      <alignment vertical="center"/>
    </xf>
    <xf numFmtId="0" fontId="115" fillId="2" borderId="0" xfId="4" applyFont="1" applyFill="1" applyBorder="1" applyAlignment="1">
      <alignment vertical="center"/>
    </xf>
    <xf numFmtId="0" fontId="6" fillId="0" borderId="83" xfId="4" applyFont="1" applyBorder="1">
      <alignment vertical="center"/>
    </xf>
    <xf numFmtId="0" fontId="6" fillId="0" borderId="368" xfId="4" applyFont="1" applyBorder="1">
      <alignment vertical="center"/>
    </xf>
    <xf numFmtId="0" fontId="6" fillId="2" borderId="11" xfId="4" applyFont="1" applyFill="1" applyBorder="1" applyAlignment="1">
      <alignment horizontal="left" vertical="center"/>
    </xf>
    <xf numFmtId="0" fontId="6" fillId="2" borderId="4" xfId="4" applyFont="1" applyFill="1" applyBorder="1">
      <alignment vertical="center"/>
    </xf>
    <xf numFmtId="0" fontId="6" fillId="2" borderId="4" xfId="4" applyFont="1" applyFill="1" applyBorder="1" applyAlignment="1">
      <alignment horizontal="left" vertical="center"/>
    </xf>
    <xf numFmtId="0" fontId="6" fillId="0" borderId="11" xfId="4" applyFont="1" applyBorder="1" applyAlignment="1">
      <alignment vertical="center"/>
    </xf>
    <xf numFmtId="0" fontId="6" fillId="0" borderId="13" xfId="4" applyFont="1" applyBorder="1" applyAlignment="1">
      <alignment vertical="center"/>
    </xf>
    <xf numFmtId="0" fontId="6" fillId="0" borderId="93" xfId="4" applyFont="1" applyBorder="1">
      <alignment vertical="center"/>
    </xf>
    <xf numFmtId="0" fontId="6" fillId="0" borderId="14" xfId="4" applyFont="1" applyBorder="1" applyAlignment="1">
      <alignment vertical="center"/>
    </xf>
    <xf numFmtId="0" fontId="6" fillId="0" borderId="15" xfId="4" applyFont="1" applyBorder="1" applyAlignment="1">
      <alignment vertical="center"/>
    </xf>
    <xf numFmtId="0" fontId="115" fillId="2" borderId="18" xfId="4" applyFont="1" applyFill="1" applyBorder="1" applyAlignment="1">
      <alignment horizontal="center" vertical="center"/>
    </xf>
    <xf numFmtId="0" fontId="115" fillId="2" borderId="45" xfId="4" applyFont="1" applyFill="1" applyBorder="1" applyAlignment="1">
      <alignment horizontal="center" vertical="center"/>
    </xf>
    <xf numFmtId="0" fontId="6" fillId="2" borderId="11" xfId="4" applyFont="1" applyFill="1" applyBorder="1" applyAlignment="1">
      <alignment vertical="center"/>
    </xf>
    <xf numFmtId="0" fontId="115" fillId="2" borderId="11" xfId="4" applyFont="1" applyFill="1" applyBorder="1" applyAlignment="1">
      <alignment horizontal="center" vertical="center"/>
    </xf>
    <xf numFmtId="0" fontId="115" fillId="2" borderId="34" xfId="4" applyFont="1" applyFill="1" applyBorder="1" applyAlignment="1">
      <alignment horizontal="center" vertical="center"/>
    </xf>
    <xf numFmtId="0" fontId="8" fillId="0" borderId="172" xfId="4" applyFont="1" applyFill="1" applyBorder="1" applyAlignment="1">
      <alignment vertical="center" shrinkToFit="1"/>
    </xf>
    <xf numFmtId="0" fontId="6" fillId="2" borderId="14" xfId="4" applyFont="1" applyFill="1" applyBorder="1" applyAlignment="1">
      <alignment vertical="center"/>
    </xf>
    <xf numFmtId="0" fontId="115" fillId="2" borderId="14" xfId="4" applyFont="1" applyFill="1" applyBorder="1" applyAlignment="1">
      <alignment horizontal="center" vertical="center"/>
    </xf>
    <xf numFmtId="0" fontId="115" fillId="2" borderId="25" xfId="4" applyFont="1" applyFill="1" applyBorder="1" applyAlignment="1">
      <alignment horizontal="center" vertical="center"/>
    </xf>
    <xf numFmtId="0" fontId="2" fillId="2" borderId="20" xfId="4" applyFont="1" applyFill="1" applyBorder="1" applyAlignment="1">
      <alignment horizontal="center" vertical="center"/>
    </xf>
    <xf numFmtId="0" fontId="6" fillId="2" borderId="93" xfId="4" applyFont="1" applyFill="1" applyBorder="1" applyAlignment="1">
      <alignment horizontal="left" vertical="center"/>
    </xf>
    <xf numFmtId="0" fontId="12" fillId="2" borderId="19" xfId="4" applyFont="1" applyFill="1" applyBorder="1" applyAlignment="1">
      <alignment horizontal="left" vertical="center"/>
    </xf>
    <xf numFmtId="0" fontId="6" fillId="2" borderId="16" xfId="4" applyFont="1" applyFill="1" applyBorder="1" applyAlignment="1">
      <alignment vertical="center"/>
    </xf>
    <xf numFmtId="0" fontId="115" fillId="2" borderId="16" xfId="4" applyFont="1" applyFill="1" applyBorder="1" applyAlignment="1">
      <alignment horizontal="center" vertical="center"/>
    </xf>
    <xf numFmtId="0" fontId="115" fillId="2" borderId="26" xfId="4" applyFont="1" applyFill="1" applyBorder="1" applyAlignment="1">
      <alignment horizontal="center" vertical="center"/>
    </xf>
    <xf numFmtId="0" fontId="6" fillId="2" borderId="18" xfId="4" applyFont="1" applyFill="1" applyBorder="1" applyAlignment="1">
      <alignment horizontal="left" vertical="center"/>
    </xf>
    <xf numFmtId="0" fontId="6" fillId="0" borderId="4" xfId="10" applyFont="1" applyBorder="1" applyAlignment="1">
      <alignment horizontal="center" vertical="center" wrapText="1"/>
    </xf>
    <xf numFmtId="0" fontId="89" fillId="0" borderId="343" xfId="4" applyFont="1" applyFill="1" applyBorder="1" applyAlignment="1">
      <alignment vertical="center" shrinkToFit="1"/>
    </xf>
    <xf numFmtId="0" fontId="6" fillId="2" borderId="37" xfId="4" applyFont="1" applyFill="1" applyBorder="1">
      <alignment vertical="center"/>
    </xf>
    <xf numFmtId="0" fontId="89" fillId="0" borderId="172" xfId="4" applyFont="1" applyFill="1" applyBorder="1" applyAlignment="1">
      <alignment vertical="center" shrinkToFit="1"/>
    </xf>
    <xf numFmtId="0" fontId="6" fillId="2" borderId="93" xfId="4" applyFont="1" applyFill="1" applyBorder="1">
      <alignment vertical="center"/>
    </xf>
    <xf numFmtId="0" fontId="6" fillId="0" borderId="33" xfId="10" applyFont="1" applyBorder="1" applyAlignment="1">
      <alignment horizontal="center" vertical="center" wrapText="1"/>
    </xf>
    <xf numFmtId="0" fontId="89" fillId="0" borderId="368" xfId="4" applyFont="1" applyFill="1" applyBorder="1" applyAlignment="1">
      <alignment vertical="center" shrinkToFit="1"/>
    </xf>
    <xf numFmtId="0" fontId="6" fillId="0" borderId="16" xfId="4" applyFont="1" applyBorder="1" applyAlignment="1">
      <alignment vertical="center"/>
    </xf>
    <xf numFmtId="0" fontId="6" fillId="0" borderId="17" xfId="4" applyFont="1" applyBorder="1" applyAlignment="1">
      <alignment vertical="center"/>
    </xf>
    <xf numFmtId="0" fontId="6" fillId="2" borderId="4" xfId="4" applyFont="1" applyFill="1" applyBorder="1" applyAlignment="1">
      <alignment vertical="center"/>
    </xf>
    <xf numFmtId="0" fontId="6" fillId="2" borderId="36" xfId="4" applyFont="1" applyFill="1" applyBorder="1">
      <alignment vertical="center"/>
    </xf>
    <xf numFmtId="0" fontId="8" fillId="0" borderId="367" xfId="4" applyFont="1" applyFill="1" applyBorder="1" applyAlignment="1">
      <alignment vertical="center" shrinkToFit="1"/>
    </xf>
    <xf numFmtId="0" fontId="6" fillId="2" borderId="12" xfId="4" applyFont="1" applyFill="1" applyBorder="1" applyAlignment="1">
      <alignment vertical="center"/>
    </xf>
    <xf numFmtId="0" fontId="6" fillId="2" borderId="12" xfId="4" applyFont="1" applyFill="1" applyBorder="1" applyAlignment="1">
      <alignment horizontal="left" vertical="center"/>
    </xf>
    <xf numFmtId="0" fontId="6" fillId="2" borderId="12" xfId="4" applyFont="1" applyFill="1" applyBorder="1">
      <alignment vertical="center"/>
    </xf>
    <xf numFmtId="0" fontId="115" fillId="2" borderId="12" xfId="4" applyFont="1" applyFill="1" applyBorder="1" applyAlignment="1">
      <alignment horizontal="center" vertical="center"/>
    </xf>
    <xf numFmtId="0" fontId="115" fillId="2" borderId="13" xfId="4" applyFont="1" applyFill="1" applyBorder="1" applyAlignment="1">
      <alignment horizontal="center" vertical="center"/>
    </xf>
    <xf numFmtId="0" fontId="115" fillId="2" borderId="6" xfId="4" applyFont="1" applyFill="1" applyBorder="1" applyAlignment="1">
      <alignment horizontal="center" vertical="center"/>
    </xf>
    <xf numFmtId="0" fontId="115" fillId="2" borderId="17" xfId="4" applyFont="1" applyFill="1" applyBorder="1" applyAlignment="1">
      <alignment horizontal="center" vertical="center"/>
    </xf>
    <xf numFmtId="0" fontId="6" fillId="2" borderId="14" xfId="4" applyFont="1" applyFill="1" applyBorder="1" applyAlignment="1">
      <alignment horizontal="left" vertical="center"/>
    </xf>
    <xf numFmtId="0" fontId="6" fillId="0" borderId="34" xfId="4" applyFont="1" applyBorder="1">
      <alignment vertical="center"/>
    </xf>
    <xf numFmtId="0" fontId="6" fillId="0" borderId="18" xfId="4" applyFont="1" applyBorder="1">
      <alignment vertical="center"/>
    </xf>
    <xf numFmtId="0" fontId="6" fillId="0" borderId="45" xfId="4" applyFont="1" applyBorder="1">
      <alignment vertical="center"/>
    </xf>
    <xf numFmtId="0" fontId="6" fillId="2" borderId="19" xfId="11" applyFont="1" applyFill="1" applyBorder="1" applyAlignment="1">
      <alignment horizontal="left" vertical="center"/>
    </xf>
    <xf numFmtId="0" fontId="115" fillId="2" borderId="20" xfId="4" applyFont="1" applyFill="1" applyBorder="1" applyAlignment="1">
      <alignment horizontal="center" vertical="center"/>
    </xf>
    <xf numFmtId="0" fontId="6" fillId="2" borderId="4" xfId="11" applyFont="1" applyFill="1" applyBorder="1" applyAlignment="1">
      <alignment vertical="center"/>
    </xf>
    <xf numFmtId="0" fontId="6" fillId="2" borderId="20" xfId="11" applyFont="1" applyFill="1" applyBorder="1" applyAlignment="1">
      <alignment horizontal="left" vertical="center"/>
    </xf>
    <xf numFmtId="0" fontId="6" fillId="2" borderId="37" xfId="4" applyFont="1" applyFill="1" applyBorder="1" applyAlignment="1">
      <alignment horizontal="left" vertical="center"/>
    </xf>
    <xf numFmtId="0" fontId="6" fillId="0" borderId="12" xfId="4" applyFont="1" applyBorder="1" applyAlignment="1">
      <alignment horizontal="center" vertical="center" wrapText="1"/>
    </xf>
    <xf numFmtId="0" fontId="89" fillId="0" borderId="12" xfId="4" applyFont="1" applyFill="1" applyBorder="1" applyAlignment="1">
      <alignment vertical="center" shrinkToFit="1"/>
    </xf>
    <xf numFmtId="0" fontId="6" fillId="0" borderId="12" xfId="4" applyFont="1" applyFill="1" applyBorder="1" applyAlignment="1">
      <alignment horizontal="center" vertical="center" shrinkToFit="1"/>
    </xf>
    <xf numFmtId="0" fontId="6" fillId="0" borderId="12" xfId="4" applyFont="1" applyBorder="1" applyAlignment="1">
      <alignment vertical="center"/>
    </xf>
    <xf numFmtId="0" fontId="6" fillId="0" borderId="0" xfId="10" applyFont="1" applyBorder="1" applyAlignment="1">
      <alignment horizontal="center" vertical="center" wrapText="1"/>
    </xf>
    <xf numFmtId="0" fontId="89" fillId="0" borderId="0" xfId="4" applyFont="1" applyFill="1" applyBorder="1" applyAlignment="1">
      <alignment vertical="center" shrinkToFit="1"/>
    </xf>
    <xf numFmtId="0" fontId="6" fillId="0" borderId="0" xfId="4" applyFont="1" applyFill="1" applyBorder="1" applyAlignment="1">
      <alignment horizontal="center" vertical="center" shrinkToFit="1"/>
    </xf>
    <xf numFmtId="0" fontId="6" fillId="0" borderId="0" xfId="4" applyFont="1" applyBorder="1" applyAlignment="1">
      <alignment vertical="center"/>
    </xf>
    <xf numFmtId="0" fontId="6" fillId="0" borderId="12" xfId="4" applyFont="1" applyBorder="1">
      <alignment vertical="center"/>
    </xf>
    <xf numFmtId="0" fontId="2" fillId="2" borderId="19" xfId="4" applyFont="1" applyFill="1" applyBorder="1" applyAlignment="1">
      <alignment horizontal="left" vertical="center"/>
    </xf>
    <xf numFmtId="0" fontId="6" fillId="2" borderId="19" xfId="4" applyFont="1" applyFill="1" applyBorder="1" applyAlignment="1">
      <alignment horizontal="center" vertical="center"/>
    </xf>
    <xf numFmtId="0" fontId="6" fillId="0" borderId="4" xfId="4" applyFont="1" applyBorder="1">
      <alignment vertical="center"/>
    </xf>
    <xf numFmtId="0" fontId="6" fillId="0" borderId="19" xfId="4" applyFont="1" applyBorder="1" applyAlignment="1">
      <alignment horizontal="left" vertical="center"/>
    </xf>
    <xf numFmtId="0" fontId="6" fillId="0" borderId="20" xfId="4" applyFont="1" applyBorder="1" applyAlignment="1">
      <alignment horizontal="left" vertical="center"/>
    </xf>
    <xf numFmtId="0" fontId="6" fillId="2" borderId="0" xfId="4" applyFont="1" applyFill="1">
      <alignment vertical="center"/>
    </xf>
    <xf numFmtId="0" fontId="12" fillId="2" borderId="19" xfId="4" applyFont="1" applyFill="1" applyBorder="1" applyAlignment="1">
      <alignment vertical="center"/>
    </xf>
    <xf numFmtId="0" fontId="6" fillId="2" borderId="33" xfId="4" applyFont="1" applyFill="1" applyBorder="1" applyAlignment="1">
      <alignment horizontal="left" vertical="center"/>
    </xf>
    <xf numFmtId="0" fontId="6" fillId="2" borderId="42" xfId="4" applyFont="1" applyFill="1" applyBorder="1" applyAlignment="1">
      <alignment horizontal="left" vertical="center"/>
    </xf>
    <xf numFmtId="0" fontId="6" fillId="0" borderId="0" xfId="4" applyFont="1" applyBorder="1">
      <alignment vertical="center"/>
    </xf>
    <xf numFmtId="0" fontId="6" fillId="2" borderId="0" xfId="4" applyFont="1" applyFill="1" applyBorder="1" applyAlignment="1">
      <alignment horizontal="right" vertical="center"/>
    </xf>
    <xf numFmtId="0" fontId="22" fillId="0" borderId="19" xfId="4" applyFont="1" applyBorder="1" applyAlignment="1">
      <alignment vertical="center"/>
    </xf>
    <xf numFmtId="0" fontId="35" fillId="0" borderId="0" xfId="4" applyFont="1" applyBorder="1" applyAlignment="1">
      <alignment horizontal="left" vertical="center"/>
    </xf>
    <xf numFmtId="0" fontId="45" fillId="0" borderId="0" xfId="0" applyFont="1" applyBorder="1">
      <alignment vertical="center"/>
    </xf>
    <xf numFmtId="0" fontId="22" fillId="0" borderId="0" xfId="4" applyFont="1" applyBorder="1">
      <alignment vertical="center"/>
    </xf>
    <xf numFmtId="0" fontId="63" fillId="0" borderId="0" xfId="4" applyFont="1" applyBorder="1" applyAlignment="1">
      <alignment horizontal="left" vertical="center"/>
    </xf>
    <xf numFmtId="0" fontId="22" fillId="0" borderId="27" xfId="4" applyFont="1" applyBorder="1" applyAlignment="1">
      <alignment horizontal="left" vertical="center"/>
    </xf>
    <xf numFmtId="0" fontId="22" fillId="0" borderId="58" xfId="4" applyFont="1" applyBorder="1">
      <alignment vertical="center"/>
    </xf>
    <xf numFmtId="0" fontId="36" fillId="0" borderId="7" xfId="4" applyFont="1" applyBorder="1" applyAlignment="1">
      <alignment vertical="center" shrinkToFit="1"/>
    </xf>
    <xf numFmtId="0" fontId="22" fillId="0" borderId="108" xfId="4" applyFont="1" applyBorder="1">
      <alignment vertical="center"/>
    </xf>
    <xf numFmtId="0" fontId="20" fillId="0" borderId="0" xfId="4" applyFont="1" applyAlignment="1">
      <alignment vertical="top" wrapText="1"/>
    </xf>
    <xf numFmtId="0" fontId="20" fillId="0" borderId="0" xfId="4" applyFont="1" applyAlignment="1">
      <alignment horizontal="left" vertical="top" wrapText="1"/>
    </xf>
    <xf numFmtId="0" fontId="36" fillId="0" borderId="0" xfId="4" applyFont="1" applyAlignment="1">
      <alignment vertical="top" wrapText="1"/>
    </xf>
    <xf numFmtId="0" fontId="19" fillId="2" borderId="25" xfId="4" applyFont="1" applyFill="1" applyBorder="1" applyAlignment="1">
      <alignment horizontal="left" vertical="center"/>
    </xf>
    <xf numFmtId="0" fontId="20" fillId="0" borderId="16" xfId="4" applyFont="1" applyBorder="1" applyAlignment="1">
      <alignment horizontal="center" vertical="center"/>
    </xf>
    <xf numFmtId="0" fontId="19" fillId="0" borderId="5" xfId="4" applyFont="1" applyBorder="1" applyAlignment="1">
      <alignment horizontal="left" vertical="center"/>
    </xf>
    <xf numFmtId="0" fontId="20" fillId="2" borderId="93" xfId="4" applyFont="1" applyFill="1" applyBorder="1" applyAlignment="1">
      <alignment horizontal="left" vertical="center"/>
    </xf>
    <xf numFmtId="0" fontId="20" fillId="0" borderId="0" xfId="4" applyFont="1" applyBorder="1" applyAlignment="1">
      <alignment horizontal="left" vertical="top"/>
    </xf>
    <xf numFmtId="0" fontId="20" fillId="0" borderId="15" xfId="4" applyFont="1" applyBorder="1" applyAlignment="1">
      <alignment horizontal="left" vertical="top"/>
    </xf>
    <xf numFmtId="0" fontId="19" fillId="0" borderId="0" xfId="4" applyFont="1" applyBorder="1">
      <alignment vertical="center"/>
    </xf>
    <xf numFmtId="0" fontId="25" fillId="0" borderId="0" xfId="4" applyFont="1" applyBorder="1">
      <alignment vertical="center"/>
    </xf>
    <xf numFmtId="0" fontId="20" fillId="0" borderId="0" xfId="4" applyFont="1" applyBorder="1" applyAlignment="1">
      <alignment horizontal="center" vertical="center"/>
    </xf>
    <xf numFmtId="0" fontId="19" fillId="0" borderId="0" xfId="4" applyFont="1" applyBorder="1" applyAlignment="1">
      <alignment horizontal="left" vertical="center"/>
    </xf>
    <xf numFmtId="0" fontId="61" fillId="0" borderId="0" xfId="4" applyFont="1" applyBorder="1">
      <alignment vertical="center"/>
    </xf>
    <xf numFmtId="0" fontId="20" fillId="0" borderId="6" xfId="4" applyFont="1" applyBorder="1" applyAlignment="1">
      <alignment horizontal="left" vertical="top"/>
    </xf>
    <xf numFmtId="0" fontId="19" fillId="2" borderId="0" xfId="4" applyFont="1" applyFill="1" applyBorder="1" applyAlignment="1">
      <alignment horizontal="left" vertical="center"/>
    </xf>
    <xf numFmtId="0" fontId="19" fillId="0" borderId="5" xfId="4" applyFont="1" applyBorder="1" applyAlignment="1">
      <alignment horizontal="left" vertical="top"/>
    </xf>
    <xf numFmtId="0" fontId="19" fillId="2" borderId="0" xfId="4" applyFont="1" applyFill="1" applyAlignment="1">
      <alignment horizontal="left" vertical="center"/>
    </xf>
    <xf numFmtId="0" fontId="19" fillId="2" borderId="0" xfId="4" applyFont="1" applyFill="1">
      <alignment vertical="center"/>
    </xf>
    <xf numFmtId="0" fontId="20" fillId="2" borderId="0" xfId="4" applyFont="1" applyFill="1" applyAlignment="1">
      <alignment horizontal="center" vertical="center"/>
    </xf>
    <xf numFmtId="0" fontId="19" fillId="2" borderId="83" xfId="4" applyFont="1" applyFill="1" applyBorder="1" applyAlignment="1">
      <alignment horizontal="center" vertical="center"/>
    </xf>
    <xf numFmtId="0" fontId="19" fillId="2" borderId="54" xfId="4" applyFont="1" applyFill="1" applyBorder="1" applyAlignment="1">
      <alignment horizontal="center" vertical="center"/>
    </xf>
    <xf numFmtId="0" fontId="19" fillId="2" borderId="82" xfId="4" applyFont="1" applyFill="1" applyBorder="1" applyAlignment="1">
      <alignment horizontal="center" vertical="center"/>
    </xf>
    <xf numFmtId="201" fontId="20" fillId="2" borderId="54" xfId="0" applyNumberFormat="1" applyFont="1" applyFill="1" applyBorder="1" applyAlignment="1">
      <alignment horizontal="center" vertical="center"/>
    </xf>
    <xf numFmtId="0" fontId="23" fillId="2" borderId="0" xfId="4" applyFont="1" applyFill="1" applyAlignment="1">
      <alignment horizontal="left" vertical="center"/>
    </xf>
    <xf numFmtId="0" fontId="20" fillId="2" borderId="93" xfId="4" applyFont="1" applyFill="1" applyBorder="1" applyAlignment="1">
      <alignment horizontal="left" vertical="center"/>
    </xf>
    <xf numFmtId="0" fontId="20" fillId="2" borderId="0" xfId="4" applyFont="1" applyFill="1" applyAlignment="1">
      <alignment horizontal="left" vertical="center"/>
    </xf>
    <xf numFmtId="0" fontId="20" fillId="2" borderId="5" xfId="4" applyFont="1" applyFill="1" applyBorder="1" applyAlignment="1">
      <alignment horizontal="left" vertical="center"/>
    </xf>
    <xf numFmtId="0" fontId="23" fillId="0" borderId="0" xfId="4" applyFont="1" applyAlignment="1">
      <alignment horizontal="left" vertical="center"/>
    </xf>
    <xf numFmtId="0" fontId="36" fillId="2" borderId="25" xfId="4" applyFont="1" applyFill="1" applyBorder="1" applyAlignment="1">
      <alignment horizontal="left" vertical="center"/>
    </xf>
    <xf numFmtId="0" fontId="22" fillId="0" borderId="0" xfId="4" applyFont="1" applyAlignment="1">
      <alignment horizontal="left" vertical="center"/>
    </xf>
    <xf numFmtId="0" fontId="22" fillId="2" borderId="228" xfId="4" applyFont="1" applyFill="1" applyBorder="1" applyAlignment="1">
      <alignment horizontal="center" vertical="center" shrinkToFit="1"/>
    </xf>
    <xf numFmtId="199" fontId="22" fillId="2" borderId="228" xfId="4" applyNumberFormat="1" applyFont="1" applyFill="1" applyBorder="1" applyAlignment="1">
      <alignment horizontal="left" vertical="center" shrinkToFit="1"/>
    </xf>
    <xf numFmtId="199" fontId="22" fillId="2" borderId="228" xfId="4" applyNumberFormat="1" applyFont="1" applyFill="1" applyBorder="1" applyAlignment="1">
      <alignment vertical="center" shrinkToFit="1"/>
    </xf>
    <xf numFmtId="0" fontId="23" fillId="2" borderId="228" xfId="4" applyFont="1" applyFill="1" applyBorder="1" applyAlignment="1">
      <alignment horizontal="left" vertical="center"/>
    </xf>
    <xf numFmtId="199" fontId="22" fillId="2" borderId="0" xfId="4" applyNumberFormat="1" applyFont="1" applyFill="1">
      <alignment vertical="center"/>
    </xf>
    <xf numFmtId="0" fontId="22" fillId="2" borderId="228" xfId="4" applyFont="1" applyFill="1" applyBorder="1" applyAlignment="1">
      <alignment horizontal="left" vertical="center"/>
    </xf>
    <xf numFmtId="199" fontId="22" fillId="2" borderId="228" xfId="4" applyNumberFormat="1" applyFont="1" applyFill="1" applyBorder="1">
      <alignment vertical="center"/>
    </xf>
    <xf numFmtId="0" fontId="22" fillId="2" borderId="382" xfId="4" applyFont="1" applyFill="1" applyBorder="1" applyAlignment="1">
      <alignment horizontal="center" vertical="center" shrinkToFit="1"/>
    </xf>
    <xf numFmtId="0" fontId="36" fillId="2" borderId="228" xfId="4" applyFont="1" applyFill="1" applyBorder="1" applyAlignment="1">
      <alignment horizontal="center" vertical="center" textRotation="255" wrapText="1"/>
    </xf>
    <xf numFmtId="0" fontId="22" fillId="2" borderId="228" xfId="4" applyFont="1" applyFill="1" applyBorder="1" applyAlignment="1">
      <alignment horizontal="left" vertical="center" shrinkToFit="1"/>
    </xf>
    <xf numFmtId="0" fontId="22" fillId="2" borderId="384" xfId="4" applyFont="1" applyFill="1" applyBorder="1" applyAlignment="1">
      <alignment horizontal="center" vertical="center" shrinkToFit="1"/>
    </xf>
    <xf numFmtId="199" fontId="22" fillId="2" borderId="0" xfId="4" applyNumberFormat="1" applyFont="1" applyFill="1" applyAlignment="1">
      <alignment horizontal="left" vertical="center" shrinkToFit="1"/>
    </xf>
    <xf numFmtId="0" fontId="19" fillId="2" borderId="0" xfId="4" applyFont="1" applyFill="1" applyAlignment="1">
      <alignment vertical="center"/>
    </xf>
    <xf numFmtId="0" fontId="25" fillId="2" borderId="59" xfId="4" applyFont="1" applyFill="1" applyBorder="1" applyAlignment="1">
      <alignment vertical="center" wrapText="1"/>
    </xf>
    <xf numFmtId="0" fontId="103" fillId="2" borderId="12" xfId="4" applyFont="1" applyFill="1" applyBorder="1" applyAlignment="1">
      <alignment vertical="center" wrapText="1"/>
    </xf>
    <xf numFmtId="0" fontId="103" fillId="2" borderId="16" xfId="4" applyFont="1" applyFill="1" applyBorder="1" applyAlignment="1">
      <alignment vertical="center" wrapText="1"/>
    </xf>
    <xf numFmtId="0" fontId="103" fillId="2" borderId="11" xfId="4" applyFont="1" applyFill="1" applyBorder="1" applyAlignment="1">
      <alignment vertical="center" wrapText="1"/>
    </xf>
    <xf numFmtId="0" fontId="103" fillId="2" borderId="6" xfId="4" applyFont="1" applyFill="1" applyBorder="1" applyAlignment="1">
      <alignment vertical="center" wrapText="1"/>
    </xf>
    <xf numFmtId="0" fontId="23" fillId="0" borderId="0" xfId="4" applyFont="1" applyFill="1">
      <alignment vertical="center"/>
    </xf>
    <xf numFmtId="0" fontId="19" fillId="2" borderId="0" xfId="4" applyFont="1" applyFill="1" applyBorder="1" applyAlignment="1">
      <alignment vertical="center" shrinkToFit="1"/>
    </xf>
    <xf numFmtId="0" fontId="25" fillId="2" borderId="388" xfId="4" applyFont="1" applyFill="1" applyBorder="1" applyAlignment="1">
      <alignment horizontal="left" vertical="center" wrapText="1"/>
    </xf>
    <xf numFmtId="0" fontId="25" fillId="2" borderId="0" xfId="4" applyFont="1" applyFill="1" applyBorder="1" applyAlignment="1">
      <alignment horizontal="left" vertical="center" wrapText="1"/>
    </xf>
    <xf numFmtId="0" fontId="103" fillId="0" borderId="12" xfId="0" applyFont="1" applyBorder="1" applyAlignment="1">
      <alignment vertical="center" wrapText="1"/>
    </xf>
    <xf numFmtId="0" fontId="103" fillId="0" borderId="16" xfId="0" applyFont="1" applyBorder="1" applyAlignment="1">
      <alignment vertical="center" wrapText="1"/>
    </xf>
    <xf numFmtId="0" fontId="20" fillId="0" borderId="6" xfId="0" applyFont="1" applyBorder="1" applyAlignment="1">
      <alignment vertical="center" wrapText="1"/>
    </xf>
    <xf numFmtId="0" fontId="20" fillId="0" borderId="17" xfId="0" applyFont="1" applyBorder="1" applyAlignment="1">
      <alignment vertical="center" wrapText="1"/>
    </xf>
    <xf numFmtId="0" fontId="28" fillId="0" borderId="11" xfId="0" applyFont="1" applyBorder="1" applyAlignment="1">
      <alignment vertical="center" wrapText="1"/>
    </xf>
    <xf numFmtId="0" fontId="28" fillId="0" borderId="14" xfId="0" applyFont="1" applyBorder="1" applyAlignment="1">
      <alignment vertical="center" wrapText="1"/>
    </xf>
    <xf numFmtId="0" fontId="28" fillId="0" borderId="16" xfId="0" applyFont="1" applyBorder="1" applyAlignment="1">
      <alignment vertical="center" wrapText="1"/>
    </xf>
    <xf numFmtId="185" fontId="20" fillId="0" borderId="0" xfId="4" applyNumberFormat="1" applyFont="1" applyAlignment="1">
      <alignment horizontal="right" vertical="center"/>
    </xf>
    <xf numFmtId="0" fontId="23" fillId="12" borderId="0" xfId="4" applyFont="1" applyFill="1" applyAlignment="1">
      <alignment vertical="top" wrapText="1"/>
    </xf>
    <xf numFmtId="0" fontId="23" fillId="8" borderId="0" xfId="4" applyFont="1" applyFill="1" applyAlignment="1">
      <alignment vertical="top" wrapText="1"/>
    </xf>
    <xf numFmtId="0" fontId="28" fillId="0" borderId="93" xfId="4" applyFont="1" applyBorder="1" applyAlignment="1" applyProtection="1">
      <alignment horizontal="center" vertical="center"/>
      <protection locked="0"/>
    </xf>
    <xf numFmtId="0" fontId="22" fillId="2" borderId="18" xfId="4" applyFont="1" applyFill="1" applyBorder="1" applyAlignment="1">
      <alignment horizontal="right" vertical="center"/>
    </xf>
    <xf numFmtId="0" fontId="23" fillId="2" borderId="19" xfId="4" applyFont="1" applyFill="1" applyBorder="1">
      <alignment vertical="center"/>
    </xf>
    <xf numFmtId="0" fontId="22" fillId="2" borderId="20" xfId="4" applyFont="1" applyFill="1" applyBorder="1" applyAlignment="1">
      <alignment horizontal="left" vertical="center"/>
    </xf>
    <xf numFmtId="0" fontId="22" fillId="2" borderId="19" xfId="4" applyFont="1" applyFill="1" applyBorder="1" applyAlignment="1">
      <alignment horizontal="right" vertical="center"/>
    </xf>
    <xf numFmtId="0" fontId="39" fillId="0" borderId="0" xfId="4" applyFont="1" applyFill="1" applyAlignment="1">
      <alignment horizontal="center" vertical="center"/>
    </xf>
    <xf numFmtId="0" fontId="22" fillId="0" borderId="0" xfId="0" applyFont="1">
      <alignment vertical="center"/>
    </xf>
    <xf numFmtId="0" fontId="22" fillId="0" borderId="25" xfId="0" applyFont="1" applyBorder="1">
      <alignment vertical="center"/>
    </xf>
    <xf numFmtId="0" fontId="22" fillId="0" borderId="0" xfId="0" applyFont="1" applyAlignment="1">
      <alignment horizontal="left" vertical="center"/>
    </xf>
    <xf numFmtId="0" fontId="22" fillId="0" borderId="25" xfId="0" applyFont="1" applyBorder="1" applyAlignment="1">
      <alignment horizontal="left" vertical="center"/>
    </xf>
    <xf numFmtId="0" fontId="45" fillId="0" borderId="0" xfId="0" applyFont="1">
      <alignment vertical="center"/>
    </xf>
    <xf numFmtId="0" fontId="19" fillId="0" borderId="11" xfId="4" applyFont="1" applyBorder="1" applyAlignment="1" applyProtection="1">
      <alignment horizontal="center" vertical="center"/>
      <protection locked="0"/>
    </xf>
    <xf numFmtId="0" fontId="19" fillId="0" borderId="12" xfId="4" applyFont="1" applyBorder="1" applyAlignment="1" applyProtection="1">
      <alignment horizontal="center" vertical="center"/>
      <protection locked="0"/>
    </xf>
    <xf numFmtId="0" fontId="20" fillId="0" borderId="0" xfId="4" applyFont="1" applyAlignment="1" applyProtection="1">
      <alignment horizontal="right" vertical="center"/>
      <protection locked="0"/>
    </xf>
    <xf numFmtId="0" fontId="20" fillId="0" borderId="0" xfId="4" applyFont="1" applyAlignment="1" applyProtection="1">
      <alignment horizontal="left" vertical="center"/>
      <protection locked="0"/>
    </xf>
    <xf numFmtId="0" fontId="22" fillId="0" borderId="19" xfId="4" applyFont="1" applyBorder="1" applyAlignment="1" applyProtection="1">
      <alignment horizontal="center" vertical="center"/>
      <protection locked="0"/>
    </xf>
    <xf numFmtId="0" fontId="28" fillId="0" borderId="0" xfId="4" applyFont="1" applyAlignment="1" applyProtection="1">
      <alignment horizontal="left" vertical="top" wrapText="1"/>
      <protection locked="0"/>
    </xf>
    <xf numFmtId="0" fontId="22" fillId="0" borderId="0" xfId="4" applyFont="1" applyAlignment="1" applyProtection="1">
      <alignment horizontal="center" vertical="center"/>
      <protection locked="0"/>
    </xf>
    <xf numFmtId="0" fontId="23" fillId="0" borderId="0" xfId="4" applyFont="1" applyAlignment="1" applyProtection="1">
      <alignment horizontal="left" vertical="top" wrapText="1"/>
      <protection locked="0"/>
    </xf>
    <xf numFmtId="0" fontId="19" fillId="0" borderId="13" xfId="4" applyFont="1" applyBorder="1" applyAlignment="1" applyProtection="1">
      <alignment horizontal="center" vertical="center"/>
      <protection locked="0"/>
    </xf>
    <xf numFmtId="0" fontId="26" fillId="0" borderId="32" xfId="4" applyFont="1" applyBorder="1" applyAlignment="1" applyProtection="1">
      <alignment horizontal="center" vertical="center"/>
      <protection locked="0"/>
    </xf>
    <xf numFmtId="0" fontId="19" fillId="0" borderId="0" xfId="4" applyFont="1" applyAlignment="1" applyProtection="1">
      <alignment horizontal="center" vertical="center"/>
      <protection locked="0"/>
    </xf>
    <xf numFmtId="0" fontId="22" fillId="0" borderId="0" xfId="4" applyFont="1" applyAlignment="1" applyProtection="1">
      <alignment horizontal="left" vertical="center"/>
      <protection locked="0"/>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19" fillId="2" borderId="0" xfId="4" applyFont="1" applyFill="1" applyAlignment="1">
      <alignment horizontal="left" vertical="center"/>
    </xf>
    <xf numFmtId="0" fontId="19" fillId="0" borderId="0" xfId="4" applyFont="1" applyAlignment="1">
      <alignment horizontal="left" vertical="center"/>
    </xf>
    <xf numFmtId="0" fontId="19" fillId="0" borderId="0" xfId="4" applyFont="1" applyFill="1" applyAlignment="1">
      <alignment horizontal="left" vertical="center"/>
    </xf>
    <xf numFmtId="0" fontId="19" fillId="0" borderId="0" xfId="4" applyFont="1" applyFill="1">
      <alignment vertical="center"/>
    </xf>
    <xf numFmtId="0" fontId="19" fillId="2" borderId="0" xfId="4" applyFont="1" applyFill="1" applyAlignment="1">
      <alignment horizontal="center" vertical="center"/>
    </xf>
    <xf numFmtId="49" fontId="26" fillId="0" borderId="0" xfId="4" applyNumberFormat="1" applyFont="1" applyAlignment="1">
      <alignment horizontal="center" vertical="center"/>
    </xf>
    <xf numFmtId="0" fontId="19" fillId="2" borderId="12" xfId="4" applyFont="1" applyFill="1" applyBorder="1" applyAlignment="1" applyProtection="1">
      <alignment horizontal="left" vertical="center"/>
      <protection locked="0"/>
    </xf>
    <xf numFmtId="0" fontId="19" fillId="0" borderId="12" xfId="4" applyFont="1" applyBorder="1" applyProtection="1">
      <alignment vertical="center"/>
      <protection locked="0"/>
    </xf>
    <xf numFmtId="0" fontId="19" fillId="2" borderId="0" xfId="4" applyFont="1" applyFill="1" applyAlignment="1" applyProtection="1">
      <alignment horizontal="left" vertical="center"/>
      <protection locked="0"/>
    </xf>
    <xf numFmtId="0" fontId="19" fillId="2" borderId="0" xfId="4" applyFont="1" applyFill="1" applyAlignment="1" applyProtection="1">
      <alignment horizontal="right" vertical="center"/>
      <protection locked="0"/>
    </xf>
    <xf numFmtId="0" fontId="19" fillId="0" borderId="6" xfId="4" applyFont="1" applyBorder="1" applyProtection="1">
      <alignment vertical="center"/>
      <protection locked="0"/>
    </xf>
    <xf numFmtId="0" fontId="36" fillId="0" borderId="0" xfId="4" applyFont="1" applyAlignment="1" applyProtection="1">
      <alignment horizontal="left" vertical="center"/>
      <protection locked="0"/>
    </xf>
    <xf numFmtId="0" fontId="22" fillId="2" borderId="0" xfId="4" applyFont="1" applyFill="1" applyAlignment="1" applyProtection="1">
      <alignment horizontal="right" vertical="center"/>
      <protection locked="0"/>
    </xf>
    <xf numFmtId="0" fontId="36" fillId="2" borderId="0" xfId="4" applyFont="1" applyFill="1" applyAlignment="1" applyProtection="1">
      <alignment horizontal="left" vertical="center" shrinkToFit="1"/>
      <protection locked="0"/>
    </xf>
    <xf numFmtId="0" fontId="19" fillId="2" borderId="0" xfId="4" applyFont="1" applyFill="1" applyAlignment="1" applyProtection="1">
      <alignment horizontal="center" vertical="center"/>
      <protection locked="0"/>
    </xf>
    <xf numFmtId="0" fontId="19" fillId="0" borderId="14" xfId="4" applyFont="1" applyBorder="1" applyAlignment="1" applyProtection="1">
      <alignment horizontal="center" vertical="center"/>
      <protection locked="0"/>
    </xf>
    <xf numFmtId="0" fontId="19" fillId="0" borderId="258" xfId="4" applyFont="1" applyBorder="1" applyAlignment="1" applyProtection="1">
      <alignment horizontal="center" vertical="center"/>
      <protection locked="0"/>
    </xf>
    <xf numFmtId="0" fontId="20" fillId="2" borderId="0" xfId="4" applyFont="1" applyFill="1" applyAlignment="1" applyProtection="1">
      <alignment horizontal="left" vertical="top" wrapText="1"/>
      <protection locked="0"/>
    </xf>
    <xf numFmtId="0" fontId="20" fillId="2" borderId="0" xfId="4" applyFont="1" applyFill="1" applyAlignment="1" applyProtection="1">
      <alignment horizontal="left" vertical="top"/>
      <protection locked="0"/>
    </xf>
    <xf numFmtId="9" fontId="22" fillId="0" borderId="0" xfId="12" applyFont="1" applyFill="1" applyBorder="1" applyAlignment="1" applyProtection="1">
      <alignment horizontal="center" vertical="center"/>
      <protection locked="0"/>
    </xf>
    <xf numFmtId="9" fontId="22" fillId="0" borderId="25" xfId="12" applyFont="1" applyFill="1" applyBorder="1" applyAlignment="1" applyProtection="1">
      <alignment horizontal="center" vertical="center"/>
      <protection locked="0"/>
    </xf>
    <xf numFmtId="0" fontId="22" fillId="0" borderId="0" xfId="4" applyFont="1" applyAlignment="1" applyProtection="1">
      <alignment horizontal="center" vertical="center" shrinkToFit="1"/>
      <protection locked="0"/>
    </xf>
    <xf numFmtId="0" fontId="36" fillId="2" borderId="0" xfId="4" applyFont="1" applyFill="1" applyAlignment="1" applyProtection="1">
      <alignment horizontal="left" vertical="top" wrapText="1"/>
      <protection locked="0"/>
    </xf>
    <xf numFmtId="0" fontId="22" fillId="0" borderId="0" xfId="4" applyFont="1" applyAlignment="1" applyProtection="1">
      <alignment horizontal="center" vertical="top" textRotation="255"/>
      <protection locked="0"/>
    </xf>
    <xf numFmtId="0" fontId="22" fillId="0" borderId="0" xfId="4" applyFont="1" applyAlignment="1" applyProtection="1">
      <alignment horizontal="left" vertical="top" wrapText="1"/>
      <protection locked="0"/>
    </xf>
    <xf numFmtId="0" fontId="36" fillId="0" borderId="93" xfId="4" applyFont="1" applyBorder="1" applyAlignment="1" applyProtection="1">
      <alignment horizontal="left" vertical="top"/>
      <protection locked="0"/>
    </xf>
    <xf numFmtId="0" fontId="36" fillId="0" borderId="0" xfId="4" applyFont="1" applyAlignment="1" applyProtection="1">
      <alignment horizontal="left" vertical="top"/>
      <protection locked="0"/>
    </xf>
    <xf numFmtId="0" fontId="20" fillId="0" borderId="0" xfId="4" applyFont="1" applyAlignment="1" applyProtection="1">
      <alignment horizontal="left" vertical="top" wrapText="1"/>
      <protection locked="0"/>
    </xf>
    <xf numFmtId="49" fontId="39" fillId="0" borderId="0" xfId="4" quotePrefix="1" applyNumberFormat="1" applyFont="1" applyAlignment="1" applyProtection="1">
      <alignment horizontal="center" vertical="center"/>
      <protection locked="0"/>
    </xf>
    <xf numFmtId="0" fontId="39" fillId="0" borderId="32" xfId="4" applyFont="1" applyBorder="1" applyAlignment="1" applyProtection="1">
      <alignment horizontal="center" vertical="center"/>
      <protection locked="0"/>
    </xf>
    <xf numFmtId="0" fontId="22" fillId="0" borderId="0" xfId="4" applyFont="1" applyAlignment="1" applyProtection="1">
      <alignment vertical="center" shrinkToFit="1"/>
      <protection locked="0"/>
    </xf>
    <xf numFmtId="0" fontId="19" fillId="2" borderId="93" xfId="4" applyFont="1" applyFill="1" applyBorder="1" applyAlignment="1" applyProtection="1">
      <alignment horizontal="center" vertical="center"/>
      <protection locked="0"/>
    </xf>
    <xf numFmtId="0" fontId="19" fillId="0" borderId="0" xfId="4" applyFont="1" applyAlignment="1" applyProtection="1">
      <alignment vertical="center" shrinkToFit="1"/>
      <protection locked="0"/>
    </xf>
    <xf numFmtId="0" fontId="20" fillId="0" borderId="93" xfId="4" applyFont="1" applyBorder="1" applyAlignment="1" applyProtection="1">
      <alignment horizontal="left" vertical="top"/>
      <protection locked="0"/>
    </xf>
    <xf numFmtId="0" fontId="20" fillId="0" borderId="0" xfId="4" applyFont="1" applyAlignment="1" applyProtection="1">
      <alignment horizontal="left" vertical="top"/>
      <protection locked="0"/>
    </xf>
    <xf numFmtId="0" fontId="20" fillId="2" borderId="5" xfId="4" applyFont="1" applyFill="1" applyBorder="1" applyAlignment="1" applyProtection="1">
      <alignment horizontal="left" vertical="top" wrapText="1"/>
      <protection locked="0"/>
    </xf>
    <xf numFmtId="0" fontId="19" fillId="0" borderId="0" xfId="4" applyFont="1" applyAlignment="1" applyProtection="1">
      <alignment horizontal="center" vertical="center" shrinkToFit="1"/>
      <protection locked="0"/>
    </xf>
    <xf numFmtId="0" fontId="19" fillId="0" borderId="0" xfId="4" applyFont="1" applyAlignment="1" applyProtection="1">
      <alignment horizontal="right" vertical="top"/>
      <protection locked="0"/>
    </xf>
    <xf numFmtId="9" fontId="19" fillId="0" borderId="0" xfId="12" applyFont="1" applyFill="1" applyBorder="1" applyAlignment="1" applyProtection="1">
      <alignment horizontal="center" vertical="center"/>
      <protection locked="0"/>
    </xf>
    <xf numFmtId="0" fontId="19" fillId="0" borderId="0" xfId="4" applyFont="1" applyProtection="1">
      <alignment vertical="center"/>
      <protection locked="0"/>
    </xf>
    <xf numFmtId="0" fontId="19" fillId="2" borderId="0" xfId="4" applyFont="1" applyFill="1" applyAlignment="1" applyProtection="1">
      <alignment horizontal="center" vertical="center" shrinkToFit="1"/>
      <protection locked="0"/>
    </xf>
    <xf numFmtId="0" fontId="19" fillId="0" borderId="7" xfId="4" applyFont="1" applyBorder="1" applyAlignment="1" applyProtection="1">
      <alignment horizontal="center" vertical="center"/>
      <protection locked="0"/>
    </xf>
    <xf numFmtId="0" fontId="20" fillId="2" borderId="0" xfId="4" applyFont="1" applyFill="1" applyAlignment="1" applyProtection="1">
      <alignment horizontal="right" vertical="center"/>
      <protection locked="0"/>
    </xf>
    <xf numFmtId="0" fontId="19" fillId="2" borderId="25" xfId="4" applyFont="1" applyFill="1" applyBorder="1" applyAlignment="1" applyProtection="1">
      <alignment horizontal="left" vertical="center"/>
      <protection locked="0"/>
    </xf>
    <xf numFmtId="0" fontId="20" fillId="0" borderId="0" xfId="4" applyFont="1" applyAlignment="1" applyProtection="1">
      <alignment horizontal="center" vertical="center"/>
      <protection locked="0"/>
    </xf>
    <xf numFmtId="0" fontId="19" fillId="0" borderId="0" xfId="4" applyFont="1" applyAlignment="1">
      <alignment horizontal="center" vertical="center"/>
    </xf>
    <xf numFmtId="0" fontId="19" fillId="0" borderId="0" xfId="4" applyFont="1" applyAlignment="1" applyProtection="1">
      <alignment horizontal="center" vertical="top"/>
      <protection locked="0"/>
    </xf>
    <xf numFmtId="0" fontId="19" fillId="2" borderId="3" xfId="4" applyFont="1" applyFill="1" applyBorder="1" applyAlignment="1" applyProtection="1">
      <alignment horizontal="right" vertical="center"/>
      <protection locked="0"/>
    </xf>
    <xf numFmtId="0" fontId="19" fillId="2" borderId="15" xfId="4" applyFont="1" applyFill="1" applyBorder="1" applyAlignment="1" applyProtection="1">
      <alignment horizontal="right" vertical="center"/>
      <protection locked="0"/>
    </xf>
    <xf numFmtId="0" fontId="19" fillId="2" borderId="66" xfId="4" applyFont="1" applyFill="1" applyBorder="1" applyAlignment="1" applyProtection="1">
      <alignment horizontal="center" vertical="center"/>
      <protection locked="0"/>
    </xf>
    <xf numFmtId="0" fontId="22" fillId="0" borderId="0" xfId="4" applyFont="1" applyAlignment="1" applyProtection="1">
      <alignment horizontal="left" vertical="top"/>
      <protection locked="0"/>
    </xf>
    <xf numFmtId="0" fontId="20" fillId="2" borderId="12" xfId="4" applyFont="1" applyFill="1" applyBorder="1" applyAlignment="1" applyProtection="1">
      <alignment horizontal="center" vertical="center"/>
      <protection locked="0"/>
    </xf>
    <xf numFmtId="0" fontId="20" fillId="2" borderId="0" xfId="4" applyFont="1" applyFill="1" applyAlignment="1" applyProtection="1">
      <alignment horizontal="center" vertical="center"/>
      <protection locked="0"/>
    </xf>
    <xf numFmtId="0" fontId="39" fillId="0" borderId="28" xfId="4" applyFont="1" applyBorder="1" applyAlignment="1" applyProtection="1">
      <alignment horizontal="center" vertical="center"/>
      <protection locked="0"/>
    </xf>
    <xf numFmtId="0" fontId="22" fillId="0" borderId="0" xfId="4" applyFont="1" applyAlignment="1" applyProtection="1">
      <alignment horizontal="left" vertical="center" wrapText="1"/>
      <protection locked="0"/>
    </xf>
    <xf numFmtId="0" fontId="26" fillId="0" borderId="28" xfId="4" applyFont="1" applyBorder="1" applyAlignment="1" applyProtection="1">
      <alignment horizontal="center" vertical="center"/>
      <protection locked="0"/>
    </xf>
    <xf numFmtId="0" fontId="19" fillId="2" borderId="19" xfId="4" applyFont="1" applyFill="1" applyBorder="1" applyAlignment="1">
      <alignment horizontal="center" vertical="center"/>
    </xf>
    <xf numFmtId="0" fontId="19" fillId="2" borderId="0" xfId="4" applyFont="1" applyFill="1" applyAlignment="1">
      <alignment vertical="center" shrinkToFit="1"/>
    </xf>
    <xf numFmtId="0" fontId="48" fillId="0" borderId="0" xfId="4" applyFont="1" applyAlignment="1">
      <alignment horizontal="left" vertical="center"/>
    </xf>
    <xf numFmtId="199" fontId="22" fillId="2" borderId="54" xfId="4" applyNumberFormat="1" applyFont="1" applyFill="1" applyBorder="1" applyAlignment="1">
      <alignment vertical="center" shrinkToFit="1"/>
    </xf>
    <xf numFmtId="0" fontId="36" fillId="2" borderId="0" xfId="4" applyFont="1" applyFill="1" applyAlignment="1">
      <alignment horizontal="center" vertical="center"/>
    </xf>
    <xf numFmtId="199" fontId="45" fillId="0" borderId="0" xfId="0" applyNumberFormat="1" applyFont="1">
      <alignment vertical="center"/>
    </xf>
    <xf numFmtId="199" fontId="22" fillId="2" borderId="0" xfId="4" applyNumberFormat="1" applyFont="1" applyFill="1" applyAlignment="1">
      <alignment vertical="center" shrinkToFit="1"/>
    </xf>
    <xf numFmtId="199" fontId="45" fillId="0" borderId="12" xfId="0" applyNumberFormat="1" applyFont="1" applyBorder="1">
      <alignment vertical="center"/>
    </xf>
    <xf numFmtId="0" fontId="36" fillId="2" borderId="12" xfId="4" applyFont="1" applyFill="1" applyBorder="1" applyAlignment="1">
      <alignment horizontal="center" vertical="center"/>
    </xf>
    <xf numFmtId="199" fontId="22" fillId="2" borderId="12" xfId="4" applyNumberFormat="1" applyFont="1" applyFill="1" applyBorder="1" applyAlignment="1">
      <alignment vertical="center" shrinkToFit="1"/>
    </xf>
    <xf numFmtId="0" fontId="36" fillId="2" borderId="228" xfId="4" applyFont="1" applyFill="1" applyBorder="1" applyAlignment="1">
      <alignment horizontal="center" vertical="center"/>
    </xf>
    <xf numFmtId="199" fontId="22" fillId="2" borderId="19" xfId="4" applyNumberFormat="1" applyFont="1" applyFill="1" applyBorder="1" applyAlignment="1">
      <alignment vertical="center" shrinkToFit="1"/>
    </xf>
    <xf numFmtId="199" fontId="45" fillId="0" borderId="228" xfId="0" applyNumberFormat="1" applyFont="1" applyBorder="1">
      <alignment vertical="center"/>
    </xf>
    <xf numFmtId="0" fontId="36" fillId="2" borderId="0" xfId="4" applyFont="1" applyFill="1" applyAlignment="1">
      <alignment vertical="top" wrapText="1"/>
    </xf>
    <xf numFmtId="207" fontId="22" fillId="8" borderId="303" xfId="4" applyNumberFormat="1" applyFont="1" applyFill="1" applyBorder="1">
      <alignment vertical="center"/>
    </xf>
    <xf numFmtId="207" fontId="22" fillId="8" borderId="304" xfId="4" applyNumberFormat="1" applyFont="1" applyFill="1" applyBorder="1">
      <alignment vertical="center"/>
    </xf>
    <xf numFmtId="207" fontId="22" fillId="8" borderId="314" xfId="4" applyNumberFormat="1" applyFont="1" applyFill="1" applyBorder="1">
      <alignment vertical="center"/>
    </xf>
    <xf numFmtId="0" fontId="22" fillId="2" borderId="0" xfId="4" applyFont="1" applyFill="1" applyAlignment="1">
      <alignment horizontal="left" vertical="center"/>
    </xf>
    <xf numFmtId="0" fontId="22" fillId="2" borderId="25" xfId="4" applyFont="1" applyFill="1" applyBorder="1" applyAlignment="1">
      <alignment horizontal="left" vertical="center"/>
    </xf>
    <xf numFmtId="199" fontId="22" fillId="2" borderId="6" xfId="4" applyNumberFormat="1" applyFont="1" applyFill="1" applyBorder="1" applyAlignment="1">
      <alignment vertical="center" shrinkToFit="1"/>
    </xf>
    <xf numFmtId="0" fontId="36" fillId="0" borderId="0" xfId="4" applyFont="1" applyAlignment="1">
      <alignment horizontal="left" vertical="center"/>
    </xf>
    <xf numFmtId="0" fontId="36" fillId="2" borderId="0" xfId="4" applyFont="1" applyFill="1" applyAlignment="1">
      <alignment horizontal="left" vertical="center"/>
    </xf>
    <xf numFmtId="0" fontId="36" fillId="2" borderId="93" xfId="4" applyFont="1" applyFill="1" applyBorder="1" applyAlignment="1">
      <alignment horizontal="right" vertical="top" shrinkToFit="1"/>
    </xf>
    <xf numFmtId="0" fontId="22" fillId="0" borderId="0" xfId="4" applyFont="1" applyAlignment="1">
      <alignment horizontal="left" vertical="center" wrapText="1"/>
    </xf>
    <xf numFmtId="0" fontId="22" fillId="0" borderId="0" xfId="4" applyFont="1" applyAlignment="1">
      <alignment horizontal="left" vertical="center"/>
    </xf>
    <xf numFmtId="0" fontId="22" fillId="2" borderId="12" xfId="4" applyFont="1" applyFill="1" applyBorder="1" applyAlignment="1">
      <alignment horizontal="left" vertical="center"/>
    </xf>
    <xf numFmtId="0" fontId="22" fillId="2" borderId="34" xfId="4" applyFont="1" applyFill="1" applyBorder="1" applyAlignment="1">
      <alignment horizontal="left" vertical="center"/>
    </xf>
    <xf numFmtId="0" fontId="22" fillId="2" borderId="19" xfId="4" applyFont="1" applyFill="1" applyBorder="1" applyAlignment="1">
      <alignment horizontal="center" vertical="center"/>
    </xf>
    <xf numFmtId="0" fontId="22" fillId="0" borderId="0" xfId="4" applyFont="1" applyAlignment="1">
      <alignment horizontal="center" vertical="center"/>
    </xf>
    <xf numFmtId="0" fontId="22" fillId="2" borderId="0" xfId="4" applyFont="1" applyFill="1" applyAlignment="1">
      <alignment horizontal="center" vertical="center" shrinkToFit="1"/>
    </xf>
    <xf numFmtId="0" fontId="22" fillId="2" borderId="228" xfId="4" applyFont="1" applyFill="1" applyBorder="1" applyAlignment="1">
      <alignment horizontal="center" vertical="center"/>
    </xf>
    <xf numFmtId="0" fontId="36" fillId="0" borderId="0" xfId="4" applyFont="1">
      <alignment vertical="center"/>
    </xf>
    <xf numFmtId="0" fontId="45" fillId="0" borderId="0" xfId="0" applyFont="1">
      <alignment vertical="center"/>
    </xf>
    <xf numFmtId="0" fontId="22" fillId="2" borderId="68" xfId="4" applyFont="1" applyFill="1" applyBorder="1" applyAlignment="1">
      <alignment horizontal="center" vertical="center"/>
    </xf>
    <xf numFmtId="0" fontId="22" fillId="2" borderId="6" xfId="4" applyFont="1" applyFill="1" applyBorder="1" applyAlignment="1">
      <alignment horizontal="center" vertical="center"/>
    </xf>
    <xf numFmtId="0" fontId="22" fillId="2" borderId="0" xfId="4" applyFont="1" applyFill="1" applyAlignment="1">
      <alignment horizontal="center" vertical="center"/>
    </xf>
    <xf numFmtId="0" fontId="19" fillId="2" borderId="0" xfId="4" applyFont="1" applyFill="1">
      <alignment vertical="center"/>
    </xf>
    <xf numFmtId="0" fontId="19" fillId="2" borderId="25" xfId="4" applyFont="1" applyFill="1" applyBorder="1">
      <alignment vertical="center"/>
    </xf>
    <xf numFmtId="0" fontId="19" fillId="2" borderId="25" xfId="4" applyFont="1" applyFill="1" applyBorder="1" applyAlignment="1">
      <alignment horizontal="left" vertical="center"/>
    </xf>
    <xf numFmtId="0" fontId="22" fillId="2" borderId="20" xfId="4" applyFont="1" applyFill="1" applyBorder="1">
      <alignment vertical="center"/>
    </xf>
    <xf numFmtId="0" fontId="22" fillId="2" borderId="19" xfId="4" applyFont="1" applyFill="1" applyBorder="1" applyAlignment="1">
      <alignment horizontal="center" vertical="center" shrinkToFit="1"/>
    </xf>
    <xf numFmtId="3" fontId="19" fillId="2" borderId="0" xfId="4" applyNumberFormat="1" applyFont="1" applyFill="1" applyAlignment="1">
      <alignment horizontal="right" vertical="center"/>
    </xf>
    <xf numFmtId="0" fontId="19" fillId="2" borderId="0" xfId="4" applyFont="1" applyFill="1" applyAlignment="1">
      <alignment horizontal="right" vertical="center"/>
    </xf>
    <xf numFmtId="0" fontId="20" fillId="2" borderId="0" xfId="4" applyFont="1" applyFill="1" applyAlignment="1">
      <alignment horizontal="center" vertical="center"/>
    </xf>
    <xf numFmtId="0" fontId="20" fillId="2" borderId="0" xfId="4" applyFont="1" applyFill="1" applyAlignment="1">
      <alignment horizontal="center" vertical="center" wrapText="1"/>
    </xf>
    <xf numFmtId="0" fontId="19" fillId="0" borderId="25" xfId="4" applyFont="1" applyBorder="1" applyAlignment="1">
      <alignment horizontal="left" vertical="center"/>
    </xf>
    <xf numFmtId="0" fontId="19" fillId="2" borderId="54" xfId="4" applyFont="1" applyFill="1" applyBorder="1" applyAlignment="1">
      <alignment horizontal="center" vertical="center"/>
    </xf>
    <xf numFmtId="0" fontId="20" fillId="0" borderId="93" xfId="4" applyFont="1" applyBorder="1" applyAlignment="1">
      <alignment horizontal="center" vertical="center"/>
    </xf>
    <xf numFmtId="0" fontId="20" fillId="0" borderId="0" xfId="4" applyFont="1" applyAlignment="1">
      <alignment horizontal="center" vertical="center"/>
    </xf>
    <xf numFmtId="0" fontId="23" fillId="2" borderId="0" xfId="4" applyFont="1" applyFill="1" applyAlignment="1">
      <alignment horizontal="left" vertical="center"/>
    </xf>
    <xf numFmtId="0" fontId="20" fillId="0" borderId="0" xfId="4" applyFont="1" applyAlignment="1">
      <alignment horizontal="left" vertical="center"/>
    </xf>
    <xf numFmtId="0" fontId="20" fillId="2" borderId="93" xfId="4" applyFont="1" applyFill="1" applyBorder="1" applyAlignment="1">
      <alignment horizontal="left" vertical="center"/>
    </xf>
    <xf numFmtId="0" fontId="20" fillId="2" borderId="0" xfId="4" applyFont="1" applyFill="1" applyAlignment="1">
      <alignment horizontal="left" vertical="center"/>
    </xf>
    <xf numFmtId="0" fontId="20" fillId="2" borderId="5" xfId="4" applyFont="1" applyFill="1" applyBorder="1" applyAlignment="1">
      <alignment horizontal="left" vertical="center"/>
    </xf>
    <xf numFmtId="0" fontId="19" fillId="2" borderId="0" xfId="5" applyFont="1" applyFill="1" applyAlignment="1">
      <alignment horizontal="left" vertical="center"/>
    </xf>
    <xf numFmtId="0" fontId="21" fillId="0" borderId="3" xfId="0" applyFont="1" applyBorder="1" applyAlignment="1">
      <alignment vertical="top" wrapText="1"/>
    </xf>
    <xf numFmtId="0" fontId="19" fillId="2" borderId="0" xfId="4" applyFont="1" applyFill="1" applyAlignment="1">
      <alignment horizontal="left" vertical="top"/>
    </xf>
    <xf numFmtId="0" fontId="19" fillId="0" borderId="0" xfId="4" applyFont="1" applyAlignment="1">
      <alignment horizontal="right" vertical="center"/>
    </xf>
    <xf numFmtId="0" fontId="28" fillId="0" borderId="0" xfId="4" applyFont="1" applyAlignment="1">
      <alignment horizontal="left" vertical="center"/>
    </xf>
    <xf numFmtId="0" fontId="36" fillId="2" borderId="5" xfId="4" applyFont="1" applyFill="1" applyBorder="1" applyAlignment="1">
      <alignment horizontal="left" vertical="center"/>
    </xf>
    <xf numFmtId="0" fontId="36" fillId="2" borderId="0" xfId="4" applyFont="1" applyFill="1" applyAlignment="1">
      <alignment horizontal="left" vertical="center" wrapText="1"/>
    </xf>
    <xf numFmtId="0" fontId="19" fillId="0" borderId="6" xfId="4" applyFont="1" applyBorder="1" applyAlignment="1">
      <alignment vertical="center" shrinkToFit="1"/>
    </xf>
    <xf numFmtId="0" fontId="3" fillId="0" borderId="0" xfId="0" applyFont="1">
      <alignment vertical="center"/>
    </xf>
    <xf numFmtId="0" fontId="135" fillId="0" borderId="0" xfId="0" applyFont="1" applyAlignment="1">
      <alignment horizontal="center" vertical="center"/>
    </xf>
    <xf numFmtId="0" fontId="135" fillId="0" borderId="0" xfId="0" applyFont="1">
      <alignment vertical="center"/>
    </xf>
    <xf numFmtId="0" fontId="27" fillId="0" borderId="0" xfId="0" applyFont="1">
      <alignment vertical="center"/>
    </xf>
    <xf numFmtId="0" fontId="25" fillId="0" borderId="0" xfId="0" applyFont="1" applyAlignment="1">
      <alignment vertical="center" shrinkToFit="1"/>
    </xf>
    <xf numFmtId="0" fontId="25" fillId="0" borderId="0" xfId="0" applyFont="1">
      <alignment vertical="center"/>
    </xf>
    <xf numFmtId="0" fontId="37" fillId="0" borderId="0" xfId="0" applyFont="1" applyAlignment="1">
      <alignment horizontal="center" vertical="center"/>
    </xf>
    <xf numFmtId="0" fontId="21" fillId="0" borderId="0" xfId="0" applyFont="1" applyAlignment="1">
      <alignment horizontal="distributed" vertical="center"/>
    </xf>
    <xf numFmtId="0" fontId="21" fillId="0" borderId="0" xfId="0" applyFont="1" applyAlignment="1">
      <alignment horizontal="left" vertical="center"/>
    </xf>
    <xf numFmtId="0" fontId="21" fillId="0" borderId="0" xfId="0" applyFont="1" applyAlignment="1">
      <alignment horizontal="distributed" vertical="top"/>
    </xf>
    <xf numFmtId="0" fontId="37" fillId="0" borderId="0" xfId="0" applyFont="1" applyAlignment="1">
      <alignment vertical="top" wrapText="1"/>
    </xf>
    <xf numFmtId="0" fontId="137" fillId="0" borderId="0" xfId="0" applyFont="1" applyAlignment="1">
      <alignment horizontal="distributed" vertical="center" indent="1"/>
    </xf>
    <xf numFmtId="0" fontId="138" fillId="0" borderId="0" xfId="0" applyFont="1">
      <alignment vertical="center"/>
    </xf>
    <xf numFmtId="0" fontId="21" fillId="0" borderId="70" xfId="0" applyFont="1" applyBorder="1">
      <alignment vertical="center"/>
    </xf>
    <xf numFmtId="0" fontId="137" fillId="0" borderId="32" xfId="0" applyFont="1" applyBorder="1">
      <alignment vertical="center"/>
    </xf>
    <xf numFmtId="0" fontId="21" fillId="0" borderId="136" xfId="0" applyFont="1" applyBorder="1">
      <alignment vertical="center"/>
    </xf>
    <xf numFmtId="0" fontId="21" fillId="0" borderId="32" xfId="0" applyFont="1" applyBorder="1" applyAlignment="1">
      <alignment horizontal="right" vertical="center" shrinkToFit="1"/>
    </xf>
    <xf numFmtId="0" fontId="21" fillId="0" borderId="32" xfId="0" applyFont="1" applyBorder="1" applyAlignment="1">
      <alignment horizontal="center" vertical="center" shrinkToFit="1"/>
    </xf>
    <xf numFmtId="0" fontId="21" fillId="0" borderId="28" xfId="0" applyFont="1" applyBorder="1" applyAlignment="1">
      <alignment vertical="center" shrinkToFit="1"/>
    </xf>
    <xf numFmtId="0" fontId="28" fillId="0" borderId="0" xfId="0" applyFont="1">
      <alignment vertical="center"/>
    </xf>
    <xf numFmtId="0" fontId="37" fillId="0" borderId="0" xfId="0" applyFont="1">
      <alignment vertical="center"/>
    </xf>
    <xf numFmtId="0" fontId="21" fillId="0" borderId="109" xfId="0" applyFont="1" applyBorder="1" applyAlignment="1">
      <alignment horizontal="distributed" vertical="center"/>
    </xf>
    <xf numFmtId="0" fontId="138" fillId="0" borderId="19" xfId="0" applyFont="1" applyBorder="1">
      <alignment vertical="center"/>
    </xf>
    <xf numFmtId="0" fontId="21" fillId="0" borderId="18" xfId="0" applyFont="1" applyBorder="1">
      <alignment vertical="center"/>
    </xf>
    <xf numFmtId="0" fontId="21" fillId="0" borderId="19" xfId="0" applyFont="1" applyBorder="1" applyAlignment="1">
      <alignment horizontal="right" vertical="center" shrinkToFit="1"/>
    </xf>
    <xf numFmtId="0" fontId="21" fillId="0" borderId="19" xfId="0" applyFont="1" applyBorder="1" applyAlignment="1">
      <alignment horizontal="center" vertical="center" shrinkToFit="1"/>
    </xf>
    <xf numFmtId="0" fontId="21" fillId="0" borderId="47" xfId="0" applyFont="1" applyBorder="1" applyAlignment="1">
      <alignment vertical="center" shrinkToFit="1"/>
    </xf>
    <xf numFmtId="0" fontId="21" fillId="0" borderId="397" xfId="0" applyFont="1" applyBorder="1" applyAlignment="1">
      <alignment horizontal="distributed" vertical="center"/>
    </xf>
    <xf numFmtId="0" fontId="138" fillId="0" borderId="398" xfId="0" applyFont="1" applyBorder="1">
      <alignment vertical="center"/>
    </xf>
    <xf numFmtId="0" fontId="21" fillId="0" borderId="399" xfId="0" applyFont="1" applyBorder="1">
      <alignment vertical="center"/>
    </xf>
    <xf numFmtId="0" fontId="21" fillId="0" borderId="398" xfId="0" applyFont="1" applyBorder="1" applyAlignment="1">
      <alignment horizontal="right" vertical="center" shrinkToFit="1"/>
    </xf>
    <xf numFmtId="0" fontId="21" fillId="0" borderId="398" xfId="0" applyFont="1" applyBorder="1" applyAlignment="1">
      <alignment horizontal="center" vertical="center" shrinkToFit="1"/>
    </xf>
    <xf numFmtId="0" fontId="21" fillId="0" borderId="400" xfId="0" applyFont="1" applyBorder="1" applyAlignment="1">
      <alignment vertical="center" shrinkToFit="1"/>
    </xf>
    <xf numFmtId="0" fontId="66" fillId="0" borderId="0" xfId="0" applyFont="1">
      <alignment vertical="center"/>
    </xf>
    <xf numFmtId="0" fontId="28" fillId="0" borderId="0" xfId="0" applyFont="1" applyAlignment="1">
      <alignment vertical="top" wrapText="1"/>
    </xf>
    <xf numFmtId="0" fontId="44" fillId="0" borderId="0" xfId="4" applyFont="1" applyProtection="1">
      <alignment vertical="center"/>
      <protection locked="0"/>
    </xf>
    <xf numFmtId="0" fontId="44" fillId="0" borderId="7" xfId="4" applyFont="1" applyBorder="1" applyProtection="1">
      <alignment vertical="center"/>
      <protection locked="0"/>
    </xf>
    <xf numFmtId="0" fontId="23" fillId="0" borderId="0" xfId="13" applyFont="1"/>
    <xf numFmtId="0" fontId="36" fillId="0" borderId="0" xfId="4" applyFont="1" applyProtection="1">
      <alignment vertical="center"/>
      <protection locked="0"/>
    </xf>
    <xf numFmtId="0" fontId="36" fillId="0" borderId="5" xfId="4" applyFont="1" applyBorder="1" applyProtection="1">
      <alignment vertical="center"/>
      <protection locked="0"/>
    </xf>
    <xf numFmtId="0" fontId="23" fillId="0" borderId="0" xfId="4" applyFont="1" applyProtection="1">
      <alignment vertical="center"/>
      <protection locked="0"/>
    </xf>
    <xf numFmtId="0" fontId="19" fillId="0" borderId="0" xfId="4" applyFont="1" applyAlignment="1" applyProtection="1">
      <alignment vertical="top"/>
      <protection locked="0"/>
    </xf>
    <xf numFmtId="0" fontId="22" fillId="0" borderId="19" xfId="4" applyFont="1" applyBorder="1" applyProtection="1">
      <alignment vertical="center"/>
      <protection locked="0"/>
    </xf>
    <xf numFmtId="0" fontId="20" fillId="2" borderId="0" xfId="4" applyFont="1" applyFill="1" applyAlignment="1" applyProtection="1">
      <alignment vertical="top" wrapText="1"/>
      <protection locked="0"/>
    </xf>
    <xf numFmtId="0" fontId="58" fillId="0" borderId="0" xfId="4" applyFont="1" applyProtection="1">
      <alignment vertical="center"/>
      <protection locked="0"/>
    </xf>
    <xf numFmtId="0" fontId="20" fillId="2" borderId="0" xfId="4" applyFont="1" applyFill="1" applyAlignment="1" applyProtection="1">
      <alignment vertical="top"/>
      <protection locked="0"/>
    </xf>
    <xf numFmtId="0" fontId="20" fillId="0" borderId="0" xfId="4" applyFont="1" applyAlignment="1" applyProtection="1">
      <alignment vertical="top"/>
      <protection locked="0"/>
    </xf>
    <xf numFmtId="0" fontId="36" fillId="0" borderId="93" xfId="4" applyFont="1" applyBorder="1" applyProtection="1">
      <alignment vertical="center"/>
      <protection locked="0"/>
    </xf>
    <xf numFmtId="0" fontId="19" fillId="0" borderId="59" xfId="4" applyFont="1" applyBorder="1" applyProtection="1">
      <alignment vertical="center"/>
      <protection locked="0"/>
    </xf>
    <xf numFmtId="0" fontId="22" fillId="0" borderId="0" xfId="4" applyFont="1" applyFill="1" applyAlignment="1" applyProtection="1">
      <alignment horizontal="left" vertical="center"/>
      <protection locked="0"/>
    </xf>
    <xf numFmtId="0" fontId="22" fillId="0" borderId="0" xfId="4" quotePrefix="1" applyFont="1" applyFill="1" applyProtection="1">
      <alignment vertical="center"/>
      <protection locked="0"/>
    </xf>
    <xf numFmtId="0" fontId="22" fillId="0" borderId="0" xfId="4" applyFont="1" applyFill="1" applyAlignment="1" applyProtection="1">
      <alignment horizontal="center" vertical="center"/>
      <protection locked="0"/>
    </xf>
    <xf numFmtId="0" fontId="22" fillId="0" borderId="0" xfId="4" applyFont="1" applyFill="1" applyAlignment="1" applyProtection="1">
      <protection locked="0"/>
    </xf>
    <xf numFmtId="0" fontId="22" fillId="0" borderId="0" xfId="4" applyFont="1" applyAlignment="1" applyProtection="1">
      <alignment shrinkToFit="1"/>
      <protection locked="0"/>
    </xf>
    <xf numFmtId="0" fontId="19" fillId="0" borderId="0" xfId="13" applyFont="1"/>
    <xf numFmtId="0" fontId="23" fillId="0" borderId="0" xfId="4" applyFont="1" applyFill="1" applyProtection="1">
      <alignment vertical="center"/>
      <protection locked="0"/>
    </xf>
    <xf numFmtId="0" fontId="20" fillId="0" borderId="0" xfId="4" applyFont="1" applyAlignment="1" applyProtection="1">
      <alignment vertical="center" wrapText="1"/>
      <protection locked="0"/>
    </xf>
    <xf numFmtId="0" fontId="20" fillId="0" borderId="5" xfId="4" applyFont="1" applyBorder="1" applyAlignment="1" applyProtection="1">
      <alignment vertical="center" wrapText="1"/>
      <protection locked="0"/>
    </xf>
    <xf numFmtId="0" fontId="19" fillId="0" borderId="406" xfId="4" applyFont="1" applyBorder="1" applyProtection="1">
      <alignment vertical="center"/>
      <protection locked="0"/>
    </xf>
    <xf numFmtId="0" fontId="19" fillId="2" borderId="407" xfId="4" applyFont="1" applyFill="1" applyBorder="1" applyAlignment="1" applyProtection="1">
      <alignment horizontal="left" vertical="center"/>
      <protection locked="0"/>
    </xf>
    <xf numFmtId="0" fontId="20" fillId="2" borderId="5" xfId="4" applyFont="1" applyFill="1" applyBorder="1" applyAlignment="1" applyProtection="1">
      <alignment vertical="top" wrapText="1"/>
      <protection locked="0"/>
    </xf>
    <xf numFmtId="0" fontId="20" fillId="2" borderId="5" xfId="4" applyFont="1" applyFill="1" applyBorder="1" applyAlignment="1" applyProtection="1">
      <alignment vertical="top"/>
      <protection locked="0"/>
    </xf>
    <xf numFmtId="0" fontId="19" fillId="0" borderId="407" xfId="4" applyFont="1" applyFill="1" applyBorder="1" applyAlignment="1" applyProtection="1">
      <alignment horizontal="left" vertical="center"/>
      <protection locked="0"/>
    </xf>
    <xf numFmtId="0" fontId="19" fillId="0" borderId="25" xfId="4" applyFont="1" applyFill="1" applyBorder="1" applyProtection="1">
      <alignment vertical="center"/>
      <protection locked="0"/>
    </xf>
    <xf numFmtId="0" fontId="36" fillId="0" borderId="0" xfId="4" applyFont="1" applyFill="1" applyAlignment="1" applyProtection="1">
      <alignment vertical="top" wrapText="1"/>
      <protection locked="0"/>
    </xf>
    <xf numFmtId="0" fontId="22" fillId="0" borderId="19" xfId="4" applyFont="1" applyFill="1" applyBorder="1" applyAlignment="1" applyProtection="1">
      <alignment horizontal="left" vertical="center"/>
      <protection locked="0"/>
    </xf>
    <xf numFmtId="0" fontId="22" fillId="0" borderId="20" xfId="4" applyFont="1" applyFill="1" applyBorder="1" applyProtection="1">
      <alignment vertical="center"/>
      <protection locked="0"/>
    </xf>
    <xf numFmtId="0" fontId="36" fillId="0" borderId="203" xfId="4" applyFont="1" applyFill="1" applyBorder="1" applyAlignment="1" applyProtection="1">
      <alignment horizontal="left" vertical="top"/>
      <protection locked="0"/>
    </xf>
    <xf numFmtId="0" fontId="36" fillId="0" borderId="204" xfId="4" applyFont="1" applyFill="1" applyBorder="1" applyAlignment="1" applyProtection="1">
      <alignment horizontal="left" vertical="top"/>
      <protection locked="0"/>
    </xf>
    <xf numFmtId="0" fontId="22" fillId="0" borderId="15" xfId="4" applyFont="1" applyFill="1" applyBorder="1" applyAlignment="1" applyProtection="1">
      <alignment horizontal="center" vertical="center" textRotation="255"/>
      <protection locked="0"/>
    </xf>
    <xf numFmtId="0" fontId="22" fillId="0" borderId="19" xfId="4" applyFont="1" applyFill="1" applyBorder="1" applyAlignment="1" applyProtection="1">
      <alignment horizontal="center" vertical="center"/>
      <protection locked="0"/>
    </xf>
    <xf numFmtId="0" fontId="22" fillId="0" borderId="0" xfId="4" applyFont="1" applyFill="1" applyAlignment="1" applyProtection="1">
      <alignment horizontal="center" vertical="top" textRotation="255"/>
      <protection locked="0"/>
    </xf>
    <xf numFmtId="0" fontId="22" fillId="0" borderId="208" xfId="4" applyFont="1" applyFill="1" applyBorder="1" applyProtection="1">
      <alignment vertical="center"/>
      <protection locked="0"/>
    </xf>
    <xf numFmtId="0" fontId="22" fillId="0" borderId="209" xfId="4" applyFont="1" applyFill="1" applyBorder="1" applyProtection="1">
      <alignment vertical="center"/>
      <protection locked="0"/>
    </xf>
    <xf numFmtId="0" fontId="19" fillId="0" borderId="424" xfId="4" applyFont="1" applyBorder="1" applyProtection="1">
      <alignment vertical="center"/>
      <protection locked="0"/>
    </xf>
    <xf numFmtId="0" fontId="19" fillId="0" borderId="421" xfId="4" applyFont="1" applyBorder="1" applyProtection="1">
      <alignment vertical="center"/>
      <protection locked="0"/>
    </xf>
    <xf numFmtId="0" fontId="19" fillId="0" borderId="423" xfId="4" applyFont="1" applyBorder="1" applyProtection="1">
      <alignment vertical="center"/>
      <protection locked="0"/>
    </xf>
    <xf numFmtId="0" fontId="19" fillId="0" borderId="421" xfId="4" applyFont="1" applyBorder="1" applyAlignment="1" applyProtection="1">
      <alignment horizontal="center" vertical="center"/>
      <protection locked="0"/>
    </xf>
    <xf numFmtId="0" fontId="142" fillId="0" borderId="7" xfId="4" applyFont="1" applyBorder="1" applyProtection="1">
      <alignment vertical="center"/>
      <protection locked="0"/>
    </xf>
    <xf numFmtId="0" fontId="22" fillId="0" borderId="3" xfId="4" applyFont="1" applyFill="1" applyBorder="1" applyAlignment="1" applyProtection="1">
      <alignment horizontal="left" vertical="center"/>
      <protection locked="0"/>
    </xf>
    <xf numFmtId="0" fontId="36" fillId="0" borderId="37" xfId="4" applyFont="1" applyFill="1" applyBorder="1" applyAlignment="1" applyProtection="1">
      <alignment horizontal="left" vertical="top"/>
      <protection locked="0"/>
    </xf>
    <xf numFmtId="0" fontId="52" fillId="0" borderId="12" xfId="4" applyFont="1" applyFill="1" applyBorder="1" applyAlignment="1" applyProtection="1">
      <alignment horizontal="left" vertical="top"/>
      <protection locked="0"/>
    </xf>
    <xf numFmtId="0" fontId="52" fillId="0" borderId="39" xfId="4" applyFont="1" applyFill="1" applyBorder="1" applyAlignment="1" applyProtection="1">
      <alignment horizontal="left" vertical="top"/>
      <protection locked="0"/>
    </xf>
    <xf numFmtId="0" fontId="22" fillId="12" borderId="346" xfId="4" applyFont="1" applyFill="1" applyBorder="1" applyProtection="1">
      <alignment vertical="center"/>
      <protection locked="0"/>
    </xf>
    <xf numFmtId="0" fontId="22" fillId="12" borderId="0" xfId="4" applyFont="1" applyFill="1" applyProtection="1">
      <alignment vertical="center"/>
      <protection locked="0"/>
    </xf>
    <xf numFmtId="0" fontId="37" fillId="12" borderId="0" xfId="4" applyFont="1" applyFill="1" applyProtection="1">
      <alignment vertical="center"/>
      <protection locked="0"/>
    </xf>
    <xf numFmtId="0" fontId="22" fillId="12" borderId="366" xfId="4" applyFont="1" applyFill="1" applyBorder="1" applyProtection="1">
      <alignment vertical="center"/>
      <protection locked="0"/>
    </xf>
    <xf numFmtId="0" fontId="45" fillId="12" borderId="0" xfId="4" applyFont="1" applyFill="1" applyProtection="1">
      <alignment vertical="center"/>
      <protection locked="0"/>
    </xf>
    <xf numFmtId="0" fontId="52" fillId="0" borderId="0" xfId="4" applyFont="1" applyFill="1" applyProtection="1">
      <alignment vertical="center"/>
      <protection locked="0"/>
    </xf>
    <xf numFmtId="0" fontId="22" fillId="0" borderId="0" xfId="4" applyFont="1" applyFill="1">
      <alignment vertical="center"/>
    </xf>
    <xf numFmtId="0" fontId="22" fillId="2" borderId="15" xfId="4" applyFont="1" applyFill="1" applyBorder="1" applyAlignment="1" applyProtection="1">
      <alignment horizontal="right" vertical="center"/>
      <protection locked="0"/>
    </xf>
    <xf numFmtId="0" fontId="22" fillId="0" borderId="157" xfId="4" applyFont="1" applyBorder="1" applyProtection="1">
      <alignment vertical="center"/>
      <protection locked="0"/>
    </xf>
    <xf numFmtId="0" fontId="36" fillId="0" borderId="0" xfId="4" applyFont="1" applyFill="1" applyAlignment="1">
      <alignment vertical="top" textRotation="255" shrinkToFit="1"/>
    </xf>
    <xf numFmtId="0" fontId="22" fillId="0" borderId="81" xfId="4" applyFont="1" applyBorder="1" applyProtection="1">
      <alignment vertical="center"/>
      <protection locked="0"/>
    </xf>
    <xf numFmtId="0" fontId="36" fillId="0" borderId="0" xfId="4" applyFont="1" applyFill="1">
      <alignment vertical="center"/>
    </xf>
    <xf numFmtId="0" fontId="22" fillId="0" borderId="83" xfId="4" applyFont="1" applyBorder="1" applyProtection="1">
      <alignment vertical="center"/>
      <protection locked="0"/>
    </xf>
    <xf numFmtId="0" fontId="22" fillId="0" borderId="78" xfId="4" applyFont="1" applyBorder="1" applyProtection="1">
      <alignment vertical="center"/>
      <protection locked="0"/>
    </xf>
    <xf numFmtId="0" fontId="36" fillId="0" borderId="0" xfId="4" applyFont="1" applyFill="1" applyAlignment="1">
      <alignment vertical="top" wrapText="1"/>
    </xf>
    <xf numFmtId="0" fontId="22" fillId="2" borderId="3" xfId="5" applyFont="1" applyFill="1" applyBorder="1" applyProtection="1">
      <alignment vertical="center"/>
      <protection locked="0"/>
    </xf>
    <xf numFmtId="0" fontId="144" fillId="2" borderId="0" xfId="4" applyFont="1" applyFill="1" applyProtection="1">
      <alignment vertical="center"/>
      <protection locked="0"/>
    </xf>
    <xf numFmtId="0" fontId="36" fillId="2" borderId="0" xfId="4" applyFont="1" applyFill="1" applyProtection="1">
      <alignment vertical="center"/>
      <protection locked="0"/>
    </xf>
    <xf numFmtId="181" fontId="36" fillId="2" borderId="0" xfId="4" applyNumberFormat="1" applyFont="1" applyFill="1" applyProtection="1">
      <alignment vertical="center"/>
      <protection locked="0"/>
    </xf>
    <xf numFmtId="0" fontId="20" fillId="0" borderId="0" xfId="4" applyFont="1" applyFill="1" applyAlignment="1" applyProtection="1">
      <alignment horizontal="right" vertical="center"/>
      <protection locked="0"/>
    </xf>
    <xf numFmtId="0" fontId="36" fillId="0" borderId="0" xfId="4" applyFont="1" applyFill="1" applyAlignment="1">
      <alignment horizontal="left" vertical="top"/>
    </xf>
    <xf numFmtId="0" fontId="36" fillId="0" borderId="0" xfId="4" applyFont="1" applyFill="1" applyAlignment="1" applyProtection="1">
      <alignment horizontal="left" vertical="top"/>
      <protection locked="0"/>
    </xf>
    <xf numFmtId="0" fontId="36" fillId="0" borderId="0" xfId="4" applyFont="1" applyAlignment="1" applyProtection="1">
      <alignment horizontal="center" vertical="center" shrinkToFit="1"/>
      <protection locked="0"/>
    </xf>
    <xf numFmtId="0" fontId="36" fillId="0" borderId="0" xfId="4" applyFont="1" applyAlignment="1" applyProtection="1">
      <alignment horizontal="right" vertical="center" shrinkToFit="1"/>
      <protection locked="0"/>
    </xf>
    <xf numFmtId="0" fontId="58" fillId="0" borderId="0" xfId="4" applyFont="1" applyFill="1" applyProtection="1">
      <alignment vertical="center"/>
      <protection locked="0"/>
    </xf>
    <xf numFmtId="0" fontId="36" fillId="0" borderId="0" xfId="4" applyFont="1" applyFill="1" applyAlignment="1">
      <alignment horizontal="center" vertical="top"/>
    </xf>
    <xf numFmtId="0" fontId="36" fillId="2" borderId="0" xfId="4" applyFont="1" applyFill="1" applyAlignment="1">
      <alignment vertical="top" wrapText="1" shrinkToFit="1"/>
    </xf>
    <xf numFmtId="0" fontId="36" fillId="0" borderId="0" xfId="0" applyFont="1" applyAlignment="1" applyProtection="1">
      <alignment vertical="center" shrinkToFit="1"/>
      <protection locked="0"/>
    </xf>
    <xf numFmtId="0" fontId="45" fillId="0" borderId="0" xfId="0" applyFont="1" applyAlignment="1" applyProtection="1">
      <alignment vertical="center" shrinkToFit="1"/>
      <protection locked="0"/>
    </xf>
    <xf numFmtId="0" fontId="45" fillId="0" borderId="5" xfId="0" applyFont="1" applyBorder="1" applyAlignment="1" applyProtection="1">
      <alignment vertical="center" shrinkToFit="1"/>
      <protection locked="0"/>
    </xf>
    <xf numFmtId="0" fontId="36" fillId="0" borderId="0" xfId="4" applyFont="1" applyFill="1" applyAlignment="1">
      <alignment vertical="top" wrapText="1" shrinkToFit="1"/>
    </xf>
    <xf numFmtId="0" fontId="20" fillId="0" borderId="0" xfId="0" applyFont="1" applyAlignment="1" applyProtection="1">
      <alignment vertical="center" shrinkToFit="1"/>
      <protection locked="0"/>
    </xf>
    <xf numFmtId="0" fontId="61" fillId="0" borderId="0" xfId="4" applyFont="1" applyFill="1">
      <alignment vertical="center"/>
    </xf>
    <xf numFmtId="0" fontId="36" fillId="0" borderId="0" xfId="4" applyFont="1" applyFill="1" applyAlignment="1">
      <alignment vertical="top"/>
    </xf>
    <xf numFmtId="0" fontId="36" fillId="0" borderId="0" xfId="4" applyFont="1" applyAlignment="1" applyProtection="1">
      <alignment vertical="center" wrapText="1"/>
      <protection locked="0"/>
    </xf>
    <xf numFmtId="0" fontId="36" fillId="0" borderId="0" xfId="4" applyFont="1" applyFill="1" applyAlignment="1" applyProtection="1">
      <alignment vertical="center" wrapText="1"/>
      <protection locked="0"/>
    </xf>
    <xf numFmtId="0" fontId="36" fillId="0" borderId="0" xfId="4" applyFont="1" applyAlignment="1" applyProtection="1">
      <alignment vertical="top" wrapText="1" shrinkToFit="1"/>
      <protection locked="0"/>
    </xf>
    <xf numFmtId="0" fontId="36" fillId="0" borderId="5" xfId="4" applyFont="1" applyBorder="1" applyAlignment="1" applyProtection="1">
      <alignment vertical="top" wrapText="1" shrinkToFit="1"/>
      <protection locked="0"/>
    </xf>
    <xf numFmtId="0" fontId="23" fillId="0" borderId="0" xfId="4" applyFont="1" applyAlignment="1" applyProtection="1">
      <alignment horizontal="right" vertical="center"/>
      <protection locked="0"/>
    </xf>
    <xf numFmtId="0" fontId="28" fillId="0" borderId="0" xfId="4" applyFont="1" applyAlignment="1" applyProtection="1">
      <alignment vertical="center" wrapText="1"/>
      <protection locked="0"/>
    </xf>
    <xf numFmtId="0" fontId="36" fillId="0" borderId="0" xfId="4" applyFont="1" applyBorder="1" applyAlignment="1" applyProtection="1">
      <alignment horizontal="right" vertical="top"/>
      <protection locked="0"/>
    </xf>
    <xf numFmtId="0" fontId="22" fillId="0" borderId="7" xfId="4" applyFont="1" applyFill="1" applyBorder="1" applyProtection="1">
      <alignment vertical="center"/>
      <protection locked="0"/>
    </xf>
    <xf numFmtId="0" fontId="36" fillId="0" borderId="59" xfId="4" applyFont="1" applyBorder="1" applyAlignment="1" applyProtection="1">
      <alignment horizontal="left" vertical="top"/>
      <protection locked="0"/>
    </xf>
    <xf numFmtId="0" fontId="22" fillId="0" borderId="366" xfId="4" applyFont="1" applyBorder="1" applyProtection="1">
      <alignment vertical="center"/>
      <protection locked="0"/>
    </xf>
    <xf numFmtId="0" fontId="19" fillId="12" borderId="0" xfId="4" applyFont="1" applyFill="1" applyAlignment="1">
      <alignment horizontal="center" vertical="center"/>
    </xf>
    <xf numFmtId="0" fontId="37" fillId="12" borderId="0" xfId="4" applyFont="1" applyFill="1">
      <alignment vertical="center"/>
    </xf>
    <xf numFmtId="0" fontId="23" fillId="12" borderId="0" xfId="4" applyFont="1" applyFill="1">
      <alignment vertical="center"/>
    </xf>
    <xf numFmtId="0" fontId="28" fillId="12" borderId="0" xfId="4" applyFont="1" applyFill="1">
      <alignment vertical="center"/>
    </xf>
    <xf numFmtId="0" fontId="19" fillId="12" borderId="366" xfId="4" applyFont="1" applyFill="1" applyBorder="1">
      <alignment vertical="center"/>
    </xf>
    <xf numFmtId="0" fontId="21" fillId="12" borderId="366" xfId="4" applyFont="1" applyFill="1" applyBorder="1">
      <alignment vertical="center"/>
    </xf>
    <xf numFmtId="0" fontId="21" fillId="0" borderId="0" xfId="4" applyFont="1" applyFill="1">
      <alignment vertical="center"/>
    </xf>
    <xf numFmtId="0" fontId="19" fillId="12" borderId="0" xfId="4" applyFont="1" applyFill="1">
      <alignment vertical="center"/>
    </xf>
    <xf numFmtId="0" fontId="21" fillId="12" borderId="0" xfId="4" applyFont="1" applyFill="1">
      <alignment vertical="center"/>
    </xf>
    <xf numFmtId="0" fontId="22" fillId="0" borderId="351" xfId="4" applyFont="1" applyFill="1" applyBorder="1" applyProtection="1">
      <alignment vertical="center"/>
      <protection locked="0"/>
    </xf>
    <xf numFmtId="0" fontId="19" fillId="0" borderId="351" xfId="4" applyFont="1" applyFill="1" applyBorder="1">
      <alignment vertical="center"/>
    </xf>
    <xf numFmtId="0" fontId="21" fillId="0" borderId="351" xfId="4" applyFont="1" applyFill="1" applyBorder="1">
      <alignment vertical="center"/>
    </xf>
    <xf numFmtId="0" fontId="19" fillId="0" borderId="351" xfId="4" applyFont="1" applyFill="1" applyBorder="1" applyProtection="1">
      <alignment vertical="center"/>
      <protection locked="0"/>
    </xf>
    <xf numFmtId="0" fontId="22" fillId="0" borderId="5" xfId="4" applyFont="1" applyFill="1" applyBorder="1" applyProtection="1">
      <alignment vertical="center"/>
      <protection locked="0"/>
    </xf>
    <xf numFmtId="0" fontId="145" fillId="0" borderId="0" xfId="14" applyFont="1" applyProtection="1">
      <alignment vertical="center"/>
      <protection locked="0"/>
    </xf>
    <xf numFmtId="0" fontId="20" fillId="0" borderId="0" xfId="4" applyFont="1" applyAlignment="1" applyProtection="1">
      <alignment horizontal="right" vertical="top"/>
      <protection locked="0"/>
    </xf>
    <xf numFmtId="0" fontId="19" fillId="0" borderId="0" xfId="4" applyFont="1" applyFill="1" applyAlignment="1" applyProtection="1">
      <alignment horizontal="right" vertical="center"/>
      <protection locked="0"/>
    </xf>
    <xf numFmtId="0" fontId="19" fillId="0" borderId="0" xfId="4" applyFont="1" applyFill="1" applyAlignment="1" applyProtection="1">
      <alignment horizontal="left" vertical="top"/>
      <protection locked="0"/>
    </xf>
    <xf numFmtId="0" fontId="20" fillId="0" borderId="0" xfId="4" applyFont="1" applyFill="1" applyAlignment="1" applyProtection="1">
      <alignment horizontal="left" vertical="top"/>
      <protection locked="0"/>
    </xf>
    <xf numFmtId="0" fontId="20" fillId="0" borderId="93" xfId="4" applyFont="1" applyFill="1" applyBorder="1" applyAlignment="1" applyProtection="1">
      <alignment horizontal="left" vertical="top"/>
      <protection locked="0"/>
    </xf>
    <xf numFmtId="0" fontId="19" fillId="2" borderId="440" xfId="4" applyFont="1" applyFill="1" applyBorder="1" applyAlignment="1" applyProtection="1">
      <alignment horizontal="left" vertical="center"/>
      <protection locked="0"/>
    </xf>
    <xf numFmtId="0" fontId="19" fillId="2" borderId="431" xfId="4" applyFont="1" applyFill="1" applyBorder="1" applyProtection="1">
      <alignment vertical="center"/>
      <protection locked="0"/>
    </xf>
    <xf numFmtId="0" fontId="19" fillId="2" borderId="431" xfId="4" applyFont="1" applyFill="1" applyBorder="1" applyAlignment="1" applyProtection="1">
      <alignment horizontal="left" vertical="center"/>
      <protection locked="0"/>
    </xf>
    <xf numFmtId="0" fontId="19" fillId="0" borderId="431" xfId="4" applyFont="1" applyBorder="1" applyAlignment="1" applyProtection="1">
      <alignment horizontal="left" vertical="top"/>
      <protection locked="0"/>
    </xf>
    <xf numFmtId="0" fontId="20" fillId="0" borderId="431" xfId="4" applyFont="1" applyBorder="1" applyAlignment="1" applyProtection="1">
      <alignment horizontal="left" vertical="top"/>
      <protection locked="0"/>
    </xf>
    <xf numFmtId="0" fontId="19" fillId="0" borderId="431" xfId="4" applyFont="1" applyBorder="1" applyProtection="1">
      <alignment vertical="center"/>
      <protection locked="0"/>
    </xf>
    <xf numFmtId="0" fontId="20" fillId="2" borderId="431" xfId="4" applyFont="1" applyFill="1" applyBorder="1" applyAlignment="1" applyProtection="1">
      <alignment horizontal="left" vertical="top"/>
      <protection locked="0"/>
    </xf>
    <xf numFmtId="0" fontId="20" fillId="0" borderId="441" xfId="4" applyFont="1" applyBorder="1" applyAlignment="1" applyProtection="1">
      <alignment horizontal="left" vertical="top"/>
      <protection locked="0"/>
    </xf>
    <xf numFmtId="0" fontId="19" fillId="0" borderId="0" xfId="4" applyFont="1" applyFill="1" applyAlignment="1" applyProtection="1">
      <alignment horizontal="right" vertical="center" shrinkToFit="1"/>
      <protection locked="0"/>
    </xf>
    <xf numFmtId="0" fontId="22" fillId="2" borderId="26" xfId="4" applyFont="1" applyFill="1" applyBorder="1" applyAlignment="1">
      <alignment horizontal="left" vertical="center"/>
    </xf>
    <xf numFmtId="0" fontId="39" fillId="0" borderId="41" xfId="4" applyFont="1" applyBorder="1" applyAlignment="1">
      <alignment horizontal="center" vertical="center"/>
    </xf>
    <xf numFmtId="199" fontId="22" fillId="2" borderId="250" xfId="4" applyNumberFormat="1" applyFont="1" applyFill="1" applyBorder="1">
      <alignment vertical="center"/>
    </xf>
    <xf numFmtId="199" fontId="22" fillId="2" borderId="250" xfId="4" applyNumberFormat="1" applyFont="1" applyFill="1" applyBorder="1" applyAlignment="1">
      <alignment horizontal="left" vertical="center" shrinkToFit="1"/>
    </xf>
    <xf numFmtId="0" fontId="22" fillId="2" borderId="250" xfId="4" applyFont="1" applyFill="1" applyBorder="1" applyAlignment="1">
      <alignment horizontal="center" vertical="center" shrinkToFit="1"/>
    </xf>
    <xf numFmtId="199" fontId="22" fillId="2" borderId="250" xfId="4" applyNumberFormat="1" applyFont="1" applyFill="1" applyBorder="1" applyAlignment="1">
      <alignment vertical="center" shrinkToFit="1"/>
    </xf>
    <xf numFmtId="0" fontId="22" fillId="2" borderId="250" xfId="4" applyFont="1" applyFill="1" applyBorder="1" applyAlignment="1">
      <alignment horizontal="left" vertical="center"/>
    </xf>
    <xf numFmtId="199" fontId="45" fillId="0" borderId="250" xfId="0" applyNumberFormat="1" applyFont="1" applyBorder="1">
      <alignment vertical="center"/>
    </xf>
    <xf numFmtId="199" fontId="22" fillId="2" borderId="12" xfId="4" applyNumberFormat="1" applyFont="1" applyFill="1" applyBorder="1">
      <alignment vertical="center"/>
    </xf>
    <xf numFmtId="0" fontId="22" fillId="2" borderId="12" xfId="4" applyFont="1" applyFill="1" applyBorder="1" applyAlignment="1">
      <alignment horizontal="left" vertical="center" shrinkToFit="1"/>
    </xf>
    <xf numFmtId="0" fontId="22" fillId="2" borderId="152" xfId="4" applyFont="1" applyFill="1" applyBorder="1" applyAlignment="1">
      <alignment horizontal="center" vertical="center"/>
    </xf>
    <xf numFmtId="0" fontId="22" fillId="2" borderId="152" xfId="4" applyFont="1" applyFill="1" applyBorder="1">
      <alignment vertical="center"/>
    </xf>
    <xf numFmtId="0" fontId="19" fillId="2" borderId="51" xfId="4" applyFont="1" applyFill="1" applyBorder="1" applyAlignment="1">
      <alignment horizontal="center" vertical="center"/>
    </xf>
    <xf numFmtId="0" fontId="19" fillId="2" borderId="68" xfId="4" applyFont="1" applyFill="1" applyBorder="1">
      <alignment vertical="center"/>
    </xf>
    <xf numFmtId="0" fontId="19" fillId="2" borderId="65" xfId="4" applyFont="1" applyFill="1" applyBorder="1">
      <alignment vertical="center"/>
    </xf>
    <xf numFmtId="207" fontId="22" fillId="8" borderId="472" xfId="4" applyNumberFormat="1" applyFont="1" applyFill="1" applyBorder="1" applyAlignment="1">
      <alignment horizontal="center" vertical="center"/>
    </xf>
    <xf numFmtId="0" fontId="36" fillId="0" borderId="5" xfId="0" applyFont="1" applyBorder="1" applyAlignment="1">
      <alignment horizontal="left" vertical="top" wrapText="1"/>
    </xf>
    <xf numFmtId="0" fontId="63" fillId="2" borderId="0" xfId="4" applyFont="1" applyFill="1" applyAlignment="1">
      <alignment horizontal="center" vertical="center"/>
    </xf>
    <xf numFmtId="0" fontId="19" fillId="0" borderId="6" xfId="4" applyFont="1" applyFill="1" applyBorder="1" applyAlignment="1">
      <alignment vertical="center" shrinkToFit="1"/>
    </xf>
    <xf numFmtId="0" fontId="19" fillId="0" borderId="6" xfId="4" applyFont="1" applyFill="1" applyBorder="1">
      <alignment vertical="center"/>
    </xf>
    <xf numFmtId="196" fontId="19" fillId="2" borderId="0" xfId="4" applyNumberFormat="1" applyFont="1" applyFill="1" applyAlignment="1">
      <alignment horizontal="center" vertical="center"/>
    </xf>
    <xf numFmtId="196" fontId="19" fillId="0" borderId="0" xfId="4" applyNumberFormat="1" applyFont="1" applyFill="1" applyAlignment="1">
      <alignment horizontal="center" vertical="center"/>
    </xf>
    <xf numFmtId="0" fontId="19" fillId="0" borderId="7" xfId="4" applyFont="1" applyFill="1" applyBorder="1" applyAlignment="1">
      <alignment horizontal="left" vertical="center"/>
    </xf>
    <xf numFmtId="0" fontId="19" fillId="0" borderId="7" xfId="4" applyFont="1" applyFill="1" applyBorder="1">
      <alignment vertical="center"/>
    </xf>
    <xf numFmtId="0" fontId="47" fillId="2" borderId="93" xfId="4" applyFont="1" applyFill="1" applyBorder="1" applyAlignment="1">
      <alignment horizontal="center" vertical="center"/>
    </xf>
    <xf numFmtId="0" fontId="22" fillId="0" borderId="0" xfId="4" applyFont="1" applyFill="1" applyAlignment="1">
      <alignment horizontal="left" vertical="center"/>
    </xf>
    <xf numFmtId="0" fontId="61" fillId="0" borderId="0" xfId="4" applyFont="1" applyAlignment="1">
      <alignment horizontal="center" vertical="center"/>
    </xf>
    <xf numFmtId="0" fontId="36" fillId="0" borderId="0" xfId="4" applyFont="1" applyFill="1" applyAlignment="1">
      <alignment horizontal="left" vertical="center"/>
    </xf>
    <xf numFmtId="0" fontId="22" fillId="2" borderId="0" xfId="5" applyFont="1" applyFill="1" applyAlignment="1">
      <alignment horizontal="center" vertical="center"/>
    </xf>
    <xf numFmtId="0" fontId="48" fillId="0" borderId="0" xfId="4" applyFont="1">
      <alignment vertical="center"/>
    </xf>
    <xf numFmtId="0" fontId="22" fillId="0" borderId="0" xfId="4" applyFont="1" applyFill="1" applyAlignment="1">
      <alignment horizontal="center" vertical="center"/>
    </xf>
    <xf numFmtId="0" fontId="22" fillId="0" borderId="6" xfId="4" applyFont="1" applyFill="1" applyBorder="1">
      <alignment vertical="center"/>
    </xf>
    <xf numFmtId="0" fontId="36" fillId="2" borderId="93" xfId="4" applyFont="1" applyFill="1" applyBorder="1" applyAlignment="1">
      <alignment horizontal="center" vertical="top" shrinkToFit="1"/>
    </xf>
    <xf numFmtId="0" fontId="36" fillId="0" borderId="0" xfId="4" applyFont="1" applyFill="1" applyAlignment="1">
      <alignment horizontal="center" vertical="center"/>
    </xf>
    <xf numFmtId="0" fontId="36" fillId="2" borderId="93" xfId="4" applyFont="1" applyFill="1" applyBorder="1" applyAlignment="1">
      <alignment vertical="top"/>
    </xf>
    <xf numFmtId="0" fontId="19" fillId="0" borderId="0" xfId="4" applyFont="1" applyFill="1" applyAlignment="1">
      <alignment vertical="top"/>
    </xf>
    <xf numFmtId="0" fontId="19" fillId="0" borderId="0" xfId="4" applyFont="1" applyFill="1" applyAlignment="1">
      <alignment horizontal="left" vertical="top"/>
    </xf>
    <xf numFmtId="0" fontId="19" fillId="0" borderId="0" xfId="4" applyFont="1" applyFill="1" applyAlignment="1">
      <alignment vertical="center" shrinkToFit="1"/>
    </xf>
    <xf numFmtId="0" fontId="23" fillId="0" borderId="0" xfId="4" applyFont="1" applyFill="1" applyAlignment="1">
      <alignment horizontal="left" vertical="center"/>
    </xf>
    <xf numFmtId="0" fontId="19" fillId="0" borderId="44" xfId="4" applyFont="1" applyBorder="1">
      <alignment vertical="center"/>
    </xf>
    <xf numFmtId="0" fontId="22" fillId="0" borderId="136" xfId="4" applyFont="1" applyBorder="1" applyAlignment="1">
      <alignment vertical="center"/>
    </xf>
    <xf numFmtId="0" fontId="22" fillId="0" borderId="369" xfId="4" applyFont="1" applyBorder="1" applyAlignment="1">
      <alignment vertical="center"/>
    </xf>
    <xf numFmtId="0" fontId="22" fillId="0" borderId="94" xfId="4" applyFont="1" applyBorder="1" applyAlignment="1">
      <alignment vertical="center"/>
    </xf>
    <xf numFmtId="0" fontId="19" fillId="0" borderId="56" xfId="4" applyFont="1" applyBorder="1">
      <alignment vertical="center"/>
    </xf>
    <xf numFmtId="0" fontId="20" fillId="0" borderId="0" xfId="4" applyFont="1" applyAlignment="1">
      <alignment vertical="top" wrapText="1"/>
    </xf>
    <xf numFmtId="0" fontId="22" fillId="2" borderId="0" xfId="4" applyFont="1" applyFill="1" applyAlignment="1">
      <alignment horizontal="left" vertical="center"/>
    </xf>
    <xf numFmtId="0" fontId="20" fillId="2" borderId="0" xfId="4" applyFont="1" applyFill="1" applyAlignment="1">
      <alignment vertical="top" wrapText="1"/>
    </xf>
    <xf numFmtId="0" fontId="20" fillId="2" borderId="5" xfId="4" applyFont="1" applyFill="1" applyBorder="1" applyAlignment="1">
      <alignment vertical="top" wrapText="1"/>
    </xf>
    <xf numFmtId="0" fontId="19" fillId="2" borderId="0" xfId="4" applyFont="1" applyFill="1" applyAlignment="1">
      <alignment horizontal="left" vertical="center"/>
    </xf>
    <xf numFmtId="0" fontId="36" fillId="2" borderId="5" xfId="4" applyFont="1" applyFill="1" applyBorder="1" applyAlignment="1">
      <alignment horizontal="left" vertical="center"/>
    </xf>
    <xf numFmtId="0" fontId="22" fillId="2" borderId="0" xfId="4" applyFont="1" applyFill="1" applyBorder="1" applyAlignment="1">
      <alignment horizontal="center" vertical="center"/>
    </xf>
    <xf numFmtId="0" fontId="22" fillId="2" borderId="0" xfId="4" applyFont="1" applyFill="1" applyBorder="1" applyAlignment="1">
      <alignment horizontal="right" vertical="center"/>
    </xf>
    <xf numFmtId="0" fontId="23" fillId="2" borderId="0" xfId="4" applyFont="1" applyFill="1" applyBorder="1">
      <alignment vertical="center"/>
    </xf>
    <xf numFmtId="0" fontId="22" fillId="2" borderId="0" xfId="4" applyFont="1" applyFill="1" applyBorder="1">
      <alignment vertical="center"/>
    </xf>
    <xf numFmtId="0" fontId="22" fillId="2" borderId="0" xfId="4" applyFont="1" applyFill="1" applyBorder="1" applyAlignment="1">
      <alignment horizontal="left" vertical="center"/>
    </xf>
    <xf numFmtId="0" fontId="22" fillId="8" borderId="0" xfId="4" applyFont="1" applyFill="1" applyBorder="1" applyAlignment="1">
      <alignment horizontal="center" vertical="center" shrinkToFit="1"/>
    </xf>
    <xf numFmtId="0" fontId="22" fillId="8" borderId="0" xfId="4" applyFont="1" applyFill="1" applyBorder="1" applyAlignment="1">
      <alignment horizontal="center" vertical="center"/>
    </xf>
    <xf numFmtId="0" fontId="6" fillId="2" borderId="18" xfId="4" applyFont="1" applyFill="1" applyBorder="1" applyAlignment="1">
      <alignment horizontal="center" vertical="center"/>
    </xf>
    <xf numFmtId="0" fontId="12" fillId="0" borderId="19" xfId="4" applyFont="1" applyFill="1" applyBorder="1" applyAlignment="1">
      <alignment vertical="center"/>
    </xf>
    <xf numFmtId="0" fontId="129" fillId="0" borderId="19" xfId="15" applyFont="1" applyFill="1" applyBorder="1" applyAlignment="1">
      <alignment vertical="center"/>
    </xf>
    <xf numFmtId="0" fontId="129" fillId="0" borderId="20" xfId="15" applyFont="1" applyFill="1" applyBorder="1" applyAlignment="1">
      <alignment vertical="center"/>
    </xf>
    <xf numFmtId="0" fontId="19" fillId="0" borderId="0" xfId="4" applyFont="1" applyAlignment="1" applyProtection="1">
      <alignment horizontal="center" vertical="center"/>
      <protection locked="0"/>
    </xf>
    <xf numFmtId="0" fontId="19" fillId="2" borderId="0" xfId="4" applyFont="1" applyFill="1" applyAlignment="1">
      <alignment horizontal="left" vertical="center"/>
    </xf>
    <xf numFmtId="0" fontId="19" fillId="0" borderId="0" xfId="4" applyFont="1" applyFill="1">
      <alignment vertical="center"/>
    </xf>
    <xf numFmtId="0" fontId="19" fillId="2" borderId="0" xfId="4" applyFont="1" applyFill="1" applyBorder="1" applyAlignment="1" applyProtection="1">
      <alignment horizontal="left" vertical="center"/>
      <protection locked="0"/>
    </xf>
    <xf numFmtId="0" fontId="19" fillId="0" borderId="0" xfId="4" applyFont="1" applyBorder="1" applyProtection="1">
      <alignment vertical="center"/>
      <protection locked="0"/>
    </xf>
    <xf numFmtId="0" fontId="19" fillId="2" borderId="0" xfId="4" applyFont="1" applyFill="1" applyBorder="1" applyAlignment="1" applyProtection="1">
      <alignment horizontal="center" vertical="center"/>
      <protection locked="0"/>
    </xf>
    <xf numFmtId="0" fontId="19" fillId="0" borderId="0" xfId="4" applyFont="1" applyAlignment="1" applyProtection="1">
      <alignment vertical="center" shrinkToFit="1"/>
      <protection locked="0"/>
    </xf>
    <xf numFmtId="0" fontId="19" fillId="0" borderId="0" xfId="4" applyFont="1" applyAlignment="1" applyProtection="1">
      <alignment horizontal="center" vertical="center" shrinkToFit="1"/>
      <protection locked="0"/>
    </xf>
    <xf numFmtId="0" fontId="19" fillId="0" borderId="0" xfId="4" applyFont="1" applyAlignment="1">
      <alignment horizontal="center" vertical="center"/>
    </xf>
    <xf numFmtId="0" fontId="19" fillId="2" borderId="25" xfId="4" applyFont="1" applyFill="1" applyBorder="1" applyAlignment="1" applyProtection="1">
      <alignment horizontal="left" vertical="center"/>
      <protection locked="0"/>
    </xf>
    <xf numFmtId="0" fontId="19" fillId="0" borderId="0" xfId="4" applyFont="1" applyAlignment="1">
      <alignment horizontal="center" vertical="center" shrinkToFit="1"/>
    </xf>
    <xf numFmtId="0" fontId="22" fillId="0" borderId="0" xfId="4" applyFont="1" applyAlignment="1">
      <alignment horizontal="center" vertical="center"/>
    </xf>
    <xf numFmtId="0" fontId="36" fillId="0" borderId="0" xfId="4" applyFont="1">
      <alignment vertical="center"/>
    </xf>
    <xf numFmtId="0" fontId="19" fillId="2" borderId="0" xfId="4" applyFont="1" applyFill="1">
      <alignment vertical="center"/>
    </xf>
    <xf numFmtId="0" fontId="20" fillId="2" borderId="93" xfId="4" applyFont="1" applyFill="1" applyBorder="1" applyAlignment="1">
      <alignment horizontal="left" vertical="center"/>
    </xf>
    <xf numFmtId="0" fontId="19" fillId="0" borderId="0" xfId="4" applyFont="1" applyAlignment="1">
      <alignment horizontal="right" vertical="center"/>
    </xf>
    <xf numFmtId="0" fontId="28" fillId="2" borderId="5" xfId="4" applyFont="1" applyFill="1" applyBorder="1" applyAlignment="1">
      <alignment vertical="top"/>
    </xf>
    <xf numFmtId="0" fontId="6" fillId="0" borderId="19" xfId="4" applyFont="1" applyFill="1" applyBorder="1" applyAlignment="1">
      <alignment horizontal="center" vertical="center"/>
    </xf>
    <xf numFmtId="0" fontId="6" fillId="0" borderId="41" xfId="4" applyFont="1" applyFill="1" applyBorder="1" applyAlignment="1">
      <alignment horizontal="center" vertical="center"/>
    </xf>
    <xf numFmtId="0" fontId="6" fillId="2" borderId="41" xfId="4" applyFont="1" applyFill="1" applyBorder="1" applyAlignment="1">
      <alignment horizontal="center" vertical="center"/>
    </xf>
    <xf numFmtId="0" fontId="6" fillId="0" borderId="93" xfId="4" applyFont="1" applyFill="1" applyBorder="1" applyAlignment="1">
      <alignment horizontal="center" vertical="center"/>
    </xf>
    <xf numFmtId="0" fontId="6" fillId="2" borderId="93" xfId="4" applyFont="1" applyFill="1" applyBorder="1" applyAlignment="1">
      <alignment horizontal="center" vertical="center"/>
    </xf>
    <xf numFmtId="0" fontId="6" fillId="2" borderId="37" xfId="4" applyFont="1" applyFill="1" applyBorder="1" applyAlignment="1">
      <alignment horizontal="center" vertical="center"/>
    </xf>
    <xf numFmtId="0" fontId="6" fillId="2" borderId="11" xfId="4" applyFont="1" applyFill="1" applyBorder="1" applyAlignment="1">
      <alignment horizontal="center" vertical="center"/>
    </xf>
    <xf numFmtId="0" fontId="20" fillId="0" borderId="0" xfId="4" applyFont="1" applyBorder="1" applyProtection="1">
      <alignment vertical="center"/>
      <protection locked="0"/>
    </xf>
    <xf numFmtId="0" fontId="21" fillId="0" borderId="0" xfId="0" applyFont="1" applyBorder="1" applyProtection="1">
      <alignment vertical="center"/>
      <protection locked="0"/>
    </xf>
    <xf numFmtId="0" fontId="19" fillId="2" borderId="0" xfId="4" applyFont="1" applyFill="1" applyBorder="1" applyProtection="1">
      <alignment vertical="center"/>
      <protection locked="0"/>
    </xf>
    <xf numFmtId="0" fontId="19" fillId="0" borderId="0" xfId="4" applyFont="1" applyBorder="1" applyAlignment="1" applyProtection="1">
      <alignment horizontal="center" vertical="center"/>
      <protection locked="0"/>
    </xf>
    <xf numFmtId="0" fontId="25" fillId="0" borderId="0" xfId="4" applyFont="1" applyBorder="1" applyProtection="1">
      <alignment vertical="center"/>
      <protection locked="0"/>
    </xf>
    <xf numFmtId="0" fontId="20" fillId="0" borderId="0" xfId="4" applyFont="1" applyBorder="1" applyAlignment="1" applyProtection="1">
      <alignment horizontal="center" vertical="center"/>
      <protection locked="0"/>
    </xf>
    <xf numFmtId="0" fontId="21" fillId="0" borderId="0" xfId="4" applyFont="1">
      <alignment vertical="center"/>
    </xf>
    <xf numFmtId="0" fontId="22" fillId="0" borderId="0" xfId="4" applyFont="1" applyAlignment="1" applyProtection="1">
      <alignment horizontal="center" vertical="center"/>
      <protection locked="0"/>
    </xf>
    <xf numFmtId="0" fontId="0" fillId="0" borderId="0" xfId="0" applyAlignment="1">
      <alignment vertical="center"/>
    </xf>
    <xf numFmtId="0" fontId="0" fillId="0" borderId="5" xfId="0" applyBorder="1" applyAlignment="1">
      <alignment vertical="center"/>
    </xf>
    <xf numFmtId="0" fontId="22" fillId="0" borderId="0" xfId="4" applyFont="1" applyBorder="1" applyProtection="1">
      <alignment vertical="center"/>
      <protection locked="0"/>
    </xf>
    <xf numFmtId="0" fontId="22" fillId="0" borderId="0" xfId="4" applyFont="1" applyBorder="1" applyAlignment="1" applyProtection="1">
      <alignment vertical="top" wrapText="1"/>
      <protection locked="0"/>
    </xf>
    <xf numFmtId="0" fontId="27" fillId="0" borderId="0" xfId="0" applyFont="1" applyAlignment="1">
      <alignment horizontal="distributed" vertical="center" indent="1"/>
    </xf>
    <xf numFmtId="0" fontId="25" fillId="0" borderId="0" xfId="0" applyFont="1" applyAlignment="1">
      <alignment horizontal="center" vertical="center" shrinkToFit="1"/>
    </xf>
    <xf numFmtId="0" fontId="25" fillId="0" borderId="0" xfId="0" applyFont="1" applyAlignment="1">
      <alignment horizontal="center" vertical="center"/>
    </xf>
    <xf numFmtId="0" fontId="25" fillId="0" borderId="0" xfId="0" applyFont="1">
      <alignment vertical="center"/>
    </xf>
    <xf numFmtId="0" fontId="21" fillId="0" borderId="18" xfId="0" applyFont="1" applyBorder="1" applyAlignment="1">
      <alignment horizontal="distributed" vertical="center" indent="1"/>
    </xf>
    <xf numFmtId="0" fontId="21" fillId="0" borderId="19" xfId="0" applyFont="1" applyBorder="1" applyAlignment="1">
      <alignment horizontal="distributed" vertical="center" indent="1"/>
    </xf>
    <xf numFmtId="0" fontId="21" fillId="0" borderId="20" xfId="0" applyFont="1" applyBorder="1" applyAlignment="1">
      <alignment horizontal="distributed" vertical="center" indent="1"/>
    </xf>
    <xf numFmtId="0" fontId="27" fillId="0" borderId="0" xfId="0" applyFont="1" applyAlignment="1">
      <alignment horizontal="center" vertical="center"/>
    </xf>
    <xf numFmtId="0" fontId="21" fillId="0" borderId="12" xfId="0" applyFont="1" applyBorder="1" applyAlignment="1">
      <alignment horizontal="center" vertical="center" shrinkToFit="1"/>
    </xf>
    <xf numFmtId="0" fontId="21" fillId="0" borderId="7" xfId="0" applyFont="1" applyBorder="1" applyAlignment="1">
      <alignment horizontal="center" vertical="center" shrinkToFit="1"/>
    </xf>
    <xf numFmtId="0" fontId="25" fillId="0" borderId="394" xfId="0" applyFont="1" applyBorder="1" applyAlignment="1">
      <alignment horizontal="center" vertical="center" textRotation="255"/>
    </xf>
    <xf numFmtId="0" fontId="25" fillId="0" borderId="48" xfId="0" applyFont="1" applyBorder="1" applyAlignment="1">
      <alignment horizontal="center" vertical="center" textRotation="255"/>
    </xf>
    <xf numFmtId="0" fontId="25" fillId="0" borderId="3" xfId="0" applyFont="1" applyBorder="1" applyAlignment="1">
      <alignment horizontal="center" vertical="center" textRotation="255"/>
    </xf>
    <xf numFmtId="0" fontId="25" fillId="0" borderId="15" xfId="0" applyFont="1" applyBorder="1" applyAlignment="1">
      <alignment horizontal="center" vertical="center" textRotation="255"/>
    </xf>
    <xf numFmtId="0" fontId="25" fillId="0" borderId="8" xfId="0" applyFont="1" applyBorder="1" applyAlignment="1">
      <alignment horizontal="center" vertical="center" textRotation="255"/>
    </xf>
    <xf numFmtId="0" fontId="25" fillId="0" borderId="27" xfId="0" applyFont="1" applyBorder="1" applyAlignment="1">
      <alignment horizontal="center" vertical="center" textRotation="255"/>
    </xf>
    <xf numFmtId="0" fontId="21" fillId="0" borderId="39" xfId="0" applyFont="1" applyBorder="1" applyAlignment="1">
      <alignment horizontal="center" vertical="center" shrinkToFit="1"/>
    </xf>
    <xf numFmtId="0" fontId="21" fillId="0" borderId="95" xfId="0" applyFont="1" applyBorder="1" applyAlignment="1">
      <alignment horizontal="center" vertical="center" shrinkToFit="1"/>
    </xf>
    <xf numFmtId="0" fontId="21" fillId="0" borderId="395" xfId="0" applyFont="1" applyBorder="1" applyAlignment="1">
      <alignment horizontal="center" vertical="center" shrinkToFit="1"/>
    </xf>
    <xf numFmtId="0" fontId="21" fillId="0" borderId="16" xfId="0" applyFont="1" applyBorder="1" applyAlignment="1">
      <alignment horizontal="center" vertical="center"/>
    </xf>
    <xf numFmtId="0" fontId="21" fillId="0" borderId="6" xfId="0" applyFont="1" applyBorder="1" applyAlignment="1">
      <alignment horizontal="center" vertical="center"/>
    </xf>
    <xf numFmtId="0" fontId="21" fillId="0" borderId="17" xfId="0" applyFont="1" applyBorder="1" applyAlignment="1">
      <alignment horizontal="center" vertical="center"/>
    </xf>
    <xf numFmtId="0" fontId="21" fillId="0" borderId="22" xfId="0" applyFont="1" applyBorder="1" applyAlignment="1">
      <alignment horizontal="right" vertical="center" shrinkToFit="1"/>
    </xf>
    <xf numFmtId="0" fontId="21" fillId="0" borderId="6" xfId="0" applyFont="1" applyBorder="1" applyAlignment="1">
      <alignment horizontal="right" vertical="center" shrinkToFit="1"/>
    </xf>
    <xf numFmtId="0" fontId="21" fillId="0" borderId="22" xfId="0" applyFont="1" applyBorder="1" applyAlignment="1">
      <alignment horizontal="center" vertical="center" shrinkToFit="1"/>
    </xf>
    <xf numFmtId="0" fontId="21" fillId="0" borderId="6" xfId="0" applyFont="1" applyBorder="1" applyAlignment="1">
      <alignment horizontal="center" vertical="center" shrinkToFit="1"/>
    </xf>
    <xf numFmtId="0" fontId="21" fillId="0" borderId="49" xfId="0" applyFont="1" applyBorder="1" applyAlignment="1">
      <alignment horizontal="distributed" vertical="center"/>
    </xf>
    <xf numFmtId="0" fontId="21" fillId="0" borderId="22" xfId="0" applyFont="1" applyBorder="1" applyAlignment="1">
      <alignment horizontal="distributed" vertical="center"/>
    </xf>
    <xf numFmtId="0" fontId="21" fillId="0" borderId="48" xfId="0" applyFont="1" applyBorder="1" applyAlignment="1">
      <alignment horizontal="distributed" vertical="center"/>
    </xf>
    <xf numFmtId="0" fontId="25" fillId="0" borderId="49" xfId="0" applyFont="1" applyBorder="1" applyAlignment="1">
      <alignment horizontal="right" vertical="center"/>
    </xf>
    <xf numFmtId="0" fontId="25" fillId="0" borderId="22" xfId="0" applyFont="1" applyBorder="1" applyAlignment="1">
      <alignment horizontal="right" vertical="center"/>
    </xf>
    <xf numFmtId="0" fontId="25" fillId="0" borderId="16" xfId="0" applyFont="1" applyBorder="1" applyAlignment="1">
      <alignment horizontal="right" vertical="center"/>
    </xf>
    <xf numFmtId="0" fontId="25" fillId="0" borderId="6" xfId="0" applyFont="1" applyBorder="1" applyAlignment="1">
      <alignment horizontal="right" vertical="center"/>
    </xf>
    <xf numFmtId="0" fontId="21" fillId="0" borderId="22" xfId="0" applyFont="1" applyBorder="1" applyAlignment="1">
      <alignment horizontal="center" vertical="center"/>
    </xf>
    <xf numFmtId="0" fontId="36" fillId="0" borderId="0" xfId="0" applyFont="1" applyAlignment="1">
      <alignment horizontal="left" vertical="top" wrapText="1"/>
    </xf>
    <xf numFmtId="0" fontId="21" fillId="0" borderId="11" xfId="0" applyFont="1" applyBorder="1" applyAlignment="1">
      <alignment horizontal="center" vertical="center" shrinkToFit="1"/>
    </xf>
    <xf numFmtId="0" fontId="21" fillId="0" borderId="13" xfId="0" applyFont="1" applyBorder="1" applyAlignment="1">
      <alignment horizontal="center" vertical="center" shrinkToFit="1"/>
    </xf>
    <xf numFmtId="0" fontId="21" fillId="0" borderId="58" xfId="0" applyFont="1" applyBorder="1" applyAlignment="1">
      <alignment horizontal="center" vertical="center" shrinkToFit="1"/>
    </xf>
    <xf numFmtId="0" fontId="21" fillId="0" borderId="27" xfId="0" applyFont="1" applyBorder="1" applyAlignment="1">
      <alignment horizontal="center" vertical="center" shrinkToFit="1"/>
    </xf>
    <xf numFmtId="0" fontId="25" fillId="0" borderId="11" xfId="0" applyFont="1" applyBorder="1" applyAlignment="1">
      <alignment horizontal="right" vertical="center"/>
    </xf>
    <xf numFmtId="0" fontId="25" fillId="0" borderId="12" xfId="0" applyFont="1" applyBorder="1" applyAlignment="1">
      <alignment horizontal="right" vertical="center"/>
    </xf>
    <xf numFmtId="0" fontId="25" fillId="0" borderId="58" xfId="0" applyFont="1" applyBorder="1" applyAlignment="1">
      <alignment horizontal="right" vertical="center"/>
    </xf>
    <xf numFmtId="0" fontId="25" fillId="0" borderId="7" xfId="0" applyFont="1" applyBorder="1" applyAlignment="1">
      <alignment horizontal="right" vertical="center"/>
    </xf>
    <xf numFmtId="0" fontId="21" fillId="0" borderId="12" xfId="0" applyFont="1" applyBorder="1" applyAlignment="1">
      <alignment horizontal="center" vertical="center"/>
    </xf>
    <xf numFmtId="0" fontId="21" fillId="0" borderId="7" xfId="0" applyFont="1" applyBorder="1" applyAlignment="1">
      <alignment horizontal="center" vertical="center"/>
    </xf>
    <xf numFmtId="0" fontId="21" fillId="0" borderId="10" xfId="0" applyFont="1" applyBorder="1" applyAlignment="1">
      <alignment horizontal="center" vertical="center" shrinkToFit="1"/>
    </xf>
    <xf numFmtId="0" fontId="45" fillId="0" borderId="18" xfId="0" applyFont="1" applyBorder="1" applyAlignment="1">
      <alignment horizontal="distributed" vertical="center" indent="1"/>
    </xf>
    <xf numFmtId="0" fontId="45" fillId="0" borderId="19" xfId="0" applyFont="1" applyBorder="1" applyAlignment="1">
      <alignment horizontal="distributed" vertical="center" indent="1"/>
    </xf>
    <xf numFmtId="0" fontId="45" fillId="0" borderId="20" xfId="0" applyFont="1" applyBorder="1" applyAlignment="1">
      <alignment horizontal="distributed" vertical="center" indent="1"/>
    </xf>
    <xf numFmtId="0" fontId="21" fillId="0" borderId="11" xfId="0" applyFont="1" applyBorder="1" applyAlignment="1">
      <alignment horizontal="distributed" vertical="center"/>
    </xf>
    <xf numFmtId="0" fontId="21" fillId="0" borderId="12" xfId="0" applyFont="1" applyBorder="1" applyAlignment="1">
      <alignment horizontal="distributed" vertical="center"/>
    </xf>
    <xf numFmtId="0" fontId="21" fillId="0" borderId="13" xfId="0" applyFont="1" applyBorder="1" applyAlignment="1">
      <alignment horizontal="distributed" vertical="center"/>
    </xf>
    <xf numFmtId="0" fontId="21" fillId="0" borderId="12" xfId="0" applyFont="1" applyBorder="1" applyAlignment="1">
      <alignment horizontal="right" vertical="center" shrinkToFit="1"/>
    </xf>
    <xf numFmtId="0" fontId="21" fillId="0" borderId="0" xfId="0" applyFont="1" applyAlignment="1">
      <alignment horizontal="left" vertical="top" wrapText="1"/>
    </xf>
    <xf numFmtId="0" fontId="25" fillId="0" borderId="32" xfId="0" applyFont="1" applyBorder="1" applyAlignment="1">
      <alignment horizontal="distributed" vertical="center"/>
    </xf>
    <xf numFmtId="0" fontId="21" fillId="13" borderId="32" xfId="0" applyFont="1" applyFill="1" applyBorder="1" applyAlignment="1">
      <alignment horizontal="center" vertical="center" shrinkToFit="1"/>
    </xf>
    <xf numFmtId="0" fontId="25" fillId="0" borderId="19" xfId="0" applyFont="1" applyBorder="1" applyAlignment="1">
      <alignment horizontal="distributed" vertical="center"/>
    </xf>
    <xf numFmtId="0" fontId="21" fillId="0" borderId="19" xfId="0" applyFont="1" applyBorder="1" applyAlignment="1">
      <alignment horizontal="center" vertical="center" shrinkToFit="1"/>
    </xf>
    <xf numFmtId="0" fontId="25" fillId="0" borderId="398" xfId="0" applyFont="1" applyBorder="1" applyAlignment="1">
      <alignment horizontal="distributed" vertical="center"/>
    </xf>
    <xf numFmtId="0" fontId="21" fillId="0" borderId="398" xfId="0" applyFont="1" applyBorder="1" applyAlignment="1">
      <alignment horizontal="center" vertical="center" shrinkToFit="1"/>
    </xf>
    <xf numFmtId="0" fontId="21" fillId="0" borderId="84" xfId="0" applyFont="1" applyBorder="1" applyAlignment="1">
      <alignment horizontal="center" vertical="center"/>
    </xf>
    <xf numFmtId="0" fontId="21" fillId="0" borderId="29" xfId="0" applyFont="1" applyBorder="1" applyAlignment="1">
      <alignment horizontal="center" vertical="center"/>
    </xf>
    <xf numFmtId="0" fontId="21" fillId="0" borderId="108" xfId="0" applyFont="1" applyBorder="1" applyAlignment="1">
      <alignment horizontal="center" vertical="center"/>
    </xf>
    <xf numFmtId="0" fontId="25" fillId="0" borderId="107" xfId="0" applyFont="1" applyBorder="1" applyAlignment="1">
      <alignment horizontal="center" vertical="center"/>
    </xf>
    <xf numFmtId="0" fontId="25" fillId="0" borderId="29" xfId="0" applyFont="1" applyBorder="1" applyAlignment="1">
      <alignment horizontal="center" vertical="center"/>
    </xf>
    <xf numFmtId="0" fontId="25" fillId="0" borderId="85" xfId="0" applyFont="1" applyBorder="1" applyAlignment="1">
      <alignment horizontal="center" vertical="center"/>
    </xf>
    <xf numFmtId="0" fontId="21" fillId="0" borderId="106"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5" fillId="0" borderId="18" xfId="0" applyFont="1" applyBorder="1" applyAlignment="1">
      <alignment horizontal="center" vertical="center"/>
    </xf>
    <xf numFmtId="0" fontId="25" fillId="0" borderId="19" xfId="0" applyFont="1" applyBorder="1" applyAlignment="1">
      <alignment horizontal="center" vertical="center"/>
    </xf>
    <xf numFmtId="0" fontId="25" fillId="0" borderId="47" xfId="0" applyFont="1" applyBorder="1" applyAlignment="1">
      <alignment horizontal="center" vertical="center"/>
    </xf>
    <xf numFmtId="0" fontId="27" fillId="0" borderId="31" xfId="0" applyFont="1" applyBorder="1" applyAlignment="1">
      <alignment horizontal="center" vertical="center"/>
    </xf>
    <xf numFmtId="0" fontId="27" fillId="0" borderId="12" xfId="0" applyFont="1" applyBorder="1" applyAlignment="1">
      <alignment horizontal="center" vertical="center"/>
    </xf>
    <xf numFmtId="0" fontId="27" fillId="0" borderId="39" xfId="0" applyFont="1" applyBorder="1" applyAlignment="1">
      <alignment horizontal="center" vertical="center"/>
    </xf>
    <xf numFmtId="0" fontId="27" fillId="0" borderId="3" xfId="0" applyFont="1" applyBorder="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horizontal="center" vertical="center"/>
    </xf>
    <xf numFmtId="0" fontId="27" fillId="0" borderId="7" xfId="0" applyFont="1" applyBorder="1" applyAlignment="1">
      <alignment horizontal="center" vertical="center"/>
    </xf>
    <xf numFmtId="0" fontId="27" fillId="0" borderId="10" xfId="0" applyFont="1" applyBorder="1" applyAlignment="1">
      <alignment horizontal="center" vertical="center"/>
    </xf>
    <xf numFmtId="0" fontId="25" fillId="0" borderId="106" xfId="0" applyFont="1" applyBorder="1" applyAlignment="1">
      <alignment horizontal="center" vertical="center"/>
    </xf>
    <xf numFmtId="0" fontId="25" fillId="0" borderId="20" xfId="0" applyFont="1" applyBorder="1" applyAlignment="1">
      <alignment horizontal="center" vertical="center"/>
    </xf>
    <xf numFmtId="0" fontId="136" fillId="0" borderId="106" xfId="0" applyFont="1" applyBorder="1" applyAlignment="1">
      <alignment horizontal="center" vertical="center"/>
    </xf>
    <xf numFmtId="0" fontId="136" fillId="0" borderId="19" xfId="0" applyFont="1" applyBorder="1" applyAlignment="1">
      <alignment horizontal="center" vertical="center"/>
    </xf>
    <xf numFmtId="0" fontId="136" fillId="0" borderId="20" xfId="0" applyFont="1" applyBorder="1" applyAlignment="1">
      <alignment horizontal="center" vertical="center"/>
    </xf>
    <xf numFmtId="0" fontId="19" fillId="0" borderId="19" xfId="0" applyFont="1" applyBorder="1" applyAlignment="1">
      <alignment horizontal="center" vertical="center"/>
    </xf>
    <xf numFmtId="0" fontId="27" fillId="0" borderId="109" xfId="0" applyFont="1" applyBorder="1" applyAlignment="1">
      <alignment horizontal="center" vertical="center"/>
    </xf>
    <xf numFmtId="0" fontId="27" fillId="0" borderId="6" xfId="0" applyFont="1" applyBorder="1" applyAlignment="1">
      <alignment horizontal="center" vertical="center"/>
    </xf>
    <xf numFmtId="0" fontId="27" fillId="0" borderId="95" xfId="0" applyFont="1" applyBorder="1" applyAlignment="1">
      <alignment horizontal="center" vertical="center"/>
    </xf>
    <xf numFmtId="0" fontId="19" fillId="0" borderId="47" xfId="0" applyFont="1" applyBorder="1" applyAlignment="1">
      <alignment horizontal="center" vertical="center"/>
    </xf>
    <xf numFmtId="0" fontId="135" fillId="0" borderId="0" xfId="0" applyFont="1" applyAlignment="1">
      <alignment horizontal="center" vertical="center"/>
    </xf>
    <xf numFmtId="0" fontId="27" fillId="0" borderId="389" xfId="0" applyFont="1" applyBorder="1" applyAlignment="1">
      <alignment horizontal="center" vertical="center"/>
    </xf>
    <xf numFmtId="0" fontId="27" fillId="0" borderId="390" xfId="0" applyFont="1" applyBorder="1" applyAlignment="1">
      <alignment horizontal="center" vertical="center"/>
    </xf>
    <xf numFmtId="0" fontId="27" fillId="0" borderId="391" xfId="0" applyFont="1" applyBorder="1" applyAlignment="1">
      <alignment horizontal="center" vertical="center"/>
    </xf>
    <xf numFmtId="0" fontId="25" fillId="0" borderId="389" xfId="0" applyFont="1" applyBorder="1" applyAlignment="1">
      <alignment horizontal="center" vertical="center"/>
    </xf>
    <xf numFmtId="0" fontId="25" fillId="0" borderId="390" xfId="0" applyFont="1" applyBorder="1" applyAlignment="1">
      <alignment horizontal="center" vertical="center"/>
    </xf>
    <xf numFmtId="0" fontId="25" fillId="0" borderId="392" xfId="0" applyFont="1" applyBorder="1" applyAlignment="1">
      <alignment horizontal="center" vertical="center"/>
    </xf>
    <xf numFmtId="0" fontId="25" fillId="0" borderId="393" xfId="0" applyFont="1" applyBorder="1" applyAlignment="1">
      <alignment horizontal="left" vertical="center" wrapText="1" indent="1" shrinkToFit="1"/>
    </xf>
    <xf numFmtId="0" fontId="25" fillId="0" borderId="390" xfId="0" applyFont="1" applyBorder="1" applyAlignment="1">
      <alignment horizontal="left" vertical="center" wrapText="1" indent="1" shrinkToFit="1"/>
    </xf>
    <xf numFmtId="0" fontId="25" fillId="0" borderId="392" xfId="0" applyFont="1" applyBorder="1" applyAlignment="1">
      <alignment horizontal="left" vertical="center" wrapText="1" indent="1" shrinkToFit="1"/>
    </xf>
    <xf numFmtId="0" fontId="25" fillId="0" borderId="393" xfId="0" applyFont="1" applyBorder="1" applyAlignment="1">
      <alignment horizontal="center" vertical="center"/>
    </xf>
    <xf numFmtId="0" fontId="25" fillId="0" borderId="393" xfId="0" applyFont="1" applyBorder="1" applyAlignment="1">
      <alignment horizontal="center" vertical="center" shrinkToFit="1"/>
    </xf>
    <xf numFmtId="0" fontId="25" fillId="0" borderId="390" xfId="0" applyFont="1" applyBorder="1" applyAlignment="1">
      <alignment horizontal="center" vertical="center" shrinkToFit="1"/>
    </xf>
    <xf numFmtId="0" fontId="25" fillId="0" borderId="391" xfId="0" applyFont="1" applyBorder="1" applyAlignment="1">
      <alignment horizontal="center" vertical="center" shrinkToFit="1"/>
    </xf>
    <xf numFmtId="0" fontId="5" fillId="0" borderId="0" xfId="0" applyFont="1" applyAlignment="1">
      <alignment horizontal="center" vertical="center" wrapText="1"/>
    </xf>
    <xf numFmtId="0" fontId="27" fillId="0" borderId="394" xfId="0" applyFont="1" applyBorder="1" applyAlignment="1">
      <alignment horizontal="center" vertical="center"/>
    </xf>
    <xf numFmtId="0" fontId="27" fillId="0" borderId="22" xfId="0" applyFont="1" applyBorder="1" applyAlignment="1">
      <alignment horizontal="center" vertical="center"/>
    </xf>
    <xf numFmtId="0" fontId="27" fillId="0" borderId="395" xfId="0" applyFont="1" applyBorder="1" applyAlignment="1">
      <alignment horizontal="center" vertical="center"/>
    </xf>
    <xf numFmtId="0" fontId="25" fillId="0" borderId="396" xfId="0" applyFont="1" applyBorder="1" applyAlignment="1">
      <alignment horizontal="center" vertical="center"/>
    </xf>
    <xf numFmtId="0" fontId="25" fillId="0" borderId="224" xfId="0" applyFont="1" applyBorder="1" applyAlignment="1">
      <alignment horizontal="center" vertical="center"/>
    </xf>
    <xf numFmtId="0" fontId="25" fillId="0" borderId="325" xfId="0" applyFont="1" applyBorder="1" applyAlignment="1">
      <alignment horizontal="center" vertical="center"/>
    </xf>
    <xf numFmtId="0" fontId="25" fillId="0" borderId="49" xfId="0" applyFont="1" applyBorder="1" applyAlignment="1">
      <alignment horizontal="center" vertical="center"/>
    </xf>
    <xf numFmtId="0" fontId="25" fillId="0" borderId="22" xfId="0" applyFont="1" applyBorder="1" applyAlignment="1">
      <alignment horizontal="center" vertical="center"/>
    </xf>
    <xf numFmtId="0" fontId="25" fillId="0" borderId="395" xfId="0" applyFont="1" applyBorder="1" applyAlignment="1">
      <alignment horizontal="center" vertical="center"/>
    </xf>
    <xf numFmtId="0" fontId="25" fillId="0" borderId="14" xfId="0" applyFont="1" applyBorder="1" applyAlignment="1">
      <alignment horizontal="center" vertical="center"/>
    </xf>
    <xf numFmtId="0" fontId="25" fillId="0" borderId="5" xfId="0" applyFont="1" applyBorder="1" applyAlignment="1">
      <alignment horizontal="center" vertical="center"/>
    </xf>
    <xf numFmtId="0" fontId="115" fillId="2" borderId="18" xfId="4" applyFont="1" applyFill="1" applyBorder="1" applyAlignment="1">
      <alignment horizontal="center" vertical="center"/>
    </xf>
    <xf numFmtId="0" fontId="115" fillId="2" borderId="20" xfId="4" applyFont="1" applyFill="1" applyBorder="1" applyAlignment="1">
      <alignment horizontal="center" vertical="center"/>
    </xf>
    <xf numFmtId="0" fontId="6" fillId="2" borderId="19" xfId="4" applyFont="1" applyFill="1" applyBorder="1" applyAlignment="1">
      <alignment horizontal="left" vertical="top"/>
    </xf>
    <xf numFmtId="0" fontId="6" fillId="2" borderId="20" xfId="4" applyFont="1" applyFill="1" applyBorder="1" applyAlignment="1">
      <alignment horizontal="left" vertical="top"/>
    </xf>
    <xf numFmtId="0" fontId="6" fillId="2" borderId="19" xfId="4" applyFont="1" applyFill="1" applyBorder="1" applyAlignment="1">
      <alignment horizontal="left" vertical="center"/>
    </xf>
    <xf numFmtId="0" fontId="6" fillId="2" borderId="20" xfId="4" applyFont="1" applyFill="1" applyBorder="1" applyAlignment="1">
      <alignment horizontal="left" vertical="center"/>
    </xf>
    <xf numFmtId="0" fontId="115" fillId="2" borderId="45" xfId="4" applyFont="1" applyFill="1" applyBorder="1" applyAlignment="1">
      <alignment horizontal="center" vertical="center"/>
    </xf>
    <xf numFmtId="0" fontId="6" fillId="2" borderId="19" xfId="4" applyFont="1" applyFill="1" applyBorder="1" applyAlignment="1">
      <alignment horizontal="left" vertical="center" shrinkToFit="1"/>
    </xf>
    <xf numFmtId="0" fontId="2" fillId="0" borderId="19" xfId="15" applyFont="1" applyBorder="1" applyAlignment="1">
      <alignment horizontal="left" vertical="center" shrinkToFit="1"/>
    </xf>
    <xf numFmtId="0" fontId="2" fillId="0" borderId="20" xfId="15" applyFont="1" applyBorder="1" applyAlignment="1">
      <alignment horizontal="left" vertical="center" shrinkToFit="1"/>
    </xf>
    <xf numFmtId="0" fontId="2" fillId="2" borderId="18" xfId="4" applyFont="1" applyFill="1" applyBorder="1" applyAlignment="1">
      <alignment horizontal="center" vertical="center"/>
    </xf>
    <xf numFmtId="0" fontId="2" fillId="2" borderId="20" xfId="4" applyFont="1" applyFill="1" applyBorder="1" applyAlignment="1">
      <alignment horizontal="center" vertical="center"/>
    </xf>
    <xf numFmtId="0" fontId="6" fillId="0" borderId="19" xfId="4" applyFont="1" applyFill="1" applyBorder="1" applyAlignment="1">
      <alignment horizontal="left" vertical="center" shrinkToFit="1"/>
    </xf>
    <xf numFmtId="0" fontId="2" fillId="0" borderId="19" xfId="15" applyFont="1" applyFill="1" applyBorder="1" applyAlignment="1">
      <alignment horizontal="left" vertical="center" shrinkToFit="1"/>
    </xf>
    <xf numFmtId="0" fontId="2" fillId="0" borderId="20" xfId="15" applyFont="1" applyFill="1" applyBorder="1" applyAlignment="1">
      <alignment horizontal="left" vertical="center" shrinkToFit="1"/>
    </xf>
    <xf numFmtId="0" fontId="6" fillId="2" borderId="20" xfId="4" applyFont="1" applyFill="1" applyBorder="1" applyAlignment="1">
      <alignment horizontal="left" vertical="center" shrinkToFit="1"/>
    </xf>
    <xf numFmtId="0" fontId="2" fillId="0" borderId="19" xfId="15" applyFont="1" applyBorder="1" applyAlignment="1">
      <alignment horizontal="left" vertical="center"/>
    </xf>
    <xf numFmtId="0" fontId="2" fillId="0" borderId="20" xfId="15" applyFont="1" applyBorder="1" applyAlignment="1">
      <alignment horizontal="left" vertical="center"/>
    </xf>
    <xf numFmtId="0" fontId="6" fillId="0" borderId="23" xfId="10" applyFont="1" applyBorder="1" applyAlignment="1">
      <alignment horizontal="center" vertical="center" wrapText="1"/>
    </xf>
    <xf numFmtId="0" fontId="6" fillId="0" borderId="4" xfId="10" applyFont="1" applyBorder="1" applyAlignment="1">
      <alignment horizontal="center" vertical="center" wrapText="1"/>
    </xf>
    <xf numFmtId="0" fontId="6" fillId="0" borderId="33" xfId="10" applyFont="1" applyBorder="1" applyAlignment="1">
      <alignment horizontal="center" vertical="center" wrapText="1"/>
    </xf>
    <xf numFmtId="0" fontId="6" fillId="0" borderId="18" xfId="4" applyFont="1" applyBorder="1" applyAlignment="1">
      <alignment horizontal="center" vertical="center"/>
    </xf>
    <xf numFmtId="0" fontId="6" fillId="0" borderId="20" xfId="4" applyFont="1" applyBorder="1" applyAlignment="1">
      <alignment horizontal="center" vertical="center"/>
    </xf>
    <xf numFmtId="0" fontId="6" fillId="0" borderId="19" xfId="4" applyFont="1" applyBorder="1" applyAlignment="1">
      <alignment vertical="center" shrinkToFit="1"/>
    </xf>
    <xf numFmtId="0" fontId="6" fillId="0" borderId="20" xfId="4" applyFont="1" applyBorder="1" applyAlignment="1">
      <alignment vertical="center" shrinkToFit="1"/>
    </xf>
    <xf numFmtId="0" fontId="6" fillId="0" borderId="23" xfId="4" applyFont="1" applyBorder="1" applyAlignment="1">
      <alignment horizontal="center" vertical="center" wrapText="1"/>
    </xf>
    <xf numFmtId="0" fontId="6" fillId="0" borderId="4" xfId="4" applyFont="1" applyBorder="1" applyAlignment="1">
      <alignment horizontal="center" vertical="center" wrapText="1"/>
    </xf>
    <xf numFmtId="0" fontId="6" fillId="2" borderId="12" xfId="4" applyFont="1" applyFill="1" applyBorder="1" applyAlignment="1">
      <alignment horizontal="left" vertical="center"/>
    </xf>
    <xf numFmtId="0" fontId="6" fillId="2" borderId="13" xfId="4" applyFont="1" applyFill="1" applyBorder="1" applyAlignment="1">
      <alignment horizontal="left" vertical="center"/>
    </xf>
    <xf numFmtId="0" fontId="8" fillId="2" borderId="0" xfId="4" applyFont="1" applyFill="1" applyBorder="1" applyAlignment="1">
      <alignment horizontal="left" vertical="center" wrapText="1"/>
    </xf>
    <xf numFmtId="0" fontId="8" fillId="2" borderId="15" xfId="4" applyFont="1" applyFill="1" applyBorder="1" applyAlignment="1">
      <alignment horizontal="left" vertical="center" wrapText="1"/>
    </xf>
    <xf numFmtId="0" fontId="2" fillId="0" borderId="6" xfId="15" applyFont="1" applyBorder="1" applyAlignment="1">
      <alignment horizontal="left" vertical="center"/>
    </xf>
    <xf numFmtId="0" fontId="2" fillId="0" borderId="17" xfId="15" applyFont="1" applyBorder="1" applyAlignment="1">
      <alignment horizontal="left" vertical="center"/>
    </xf>
    <xf numFmtId="0" fontId="6" fillId="0" borderId="15" xfId="4" applyFont="1" applyBorder="1" applyAlignment="1">
      <alignment horizontal="left" wrapText="1"/>
    </xf>
    <xf numFmtId="0" fontId="115" fillId="0" borderId="343" xfId="4" applyFont="1" applyFill="1" applyBorder="1" applyAlignment="1">
      <alignment vertical="center" wrapText="1"/>
    </xf>
    <xf numFmtId="0" fontId="115" fillId="0" borderId="344" xfId="4" applyFont="1" applyFill="1" applyBorder="1" applyAlignment="1">
      <alignment vertical="center" wrapText="1"/>
    </xf>
    <xf numFmtId="0" fontId="6" fillId="0" borderId="343" xfId="4" applyFont="1" applyFill="1" applyBorder="1" applyAlignment="1">
      <alignment horizontal="left" vertical="center" wrapText="1"/>
    </xf>
    <xf numFmtId="0" fontId="6" fillId="0" borderId="344" xfId="4" applyFont="1" applyFill="1" applyBorder="1" applyAlignment="1">
      <alignment horizontal="left" vertical="center" wrapText="1"/>
    </xf>
    <xf numFmtId="0" fontId="6" fillId="0" borderId="343" xfId="4" applyFont="1" applyFill="1" applyBorder="1" applyAlignment="1">
      <alignment horizontal="center" vertical="center" shrinkToFit="1"/>
    </xf>
    <xf numFmtId="0" fontId="6" fillId="0" borderId="344" xfId="4" applyFont="1" applyFill="1" applyBorder="1" applyAlignment="1">
      <alignment horizontal="center" vertical="center" shrinkToFit="1"/>
    </xf>
    <xf numFmtId="0" fontId="6" fillId="2" borderId="6" xfId="4" applyFont="1" applyFill="1" applyBorder="1" applyAlignment="1">
      <alignment horizontal="right" vertical="center" wrapText="1"/>
    </xf>
    <xf numFmtId="0" fontId="2" fillId="2" borderId="19" xfId="4" applyFont="1" applyFill="1" applyBorder="1" applyAlignment="1">
      <alignment horizontal="center" vertical="center"/>
    </xf>
    <xf numFmtId="0" fontId="6" fillId="2" borderId="18" xfId="4" applyFont="1" applyFill="1" applyBorder="1" applyAlignment="1">
      <alignment horizontal="center" vertical="center"/>
    </xf>
    <xf numFmtId="0" fontId="6" fillId="2" borderId="20" xfId="4" applyFont="1" applyFill="1" applyBorder="1" applyAlignment="1">
      <alignment horizontal="center" vertical="center"/>
    </xf>
    <xf numFmtId="0" fontId="2" fillId="2" borderId="55" xfId="4" applyFont="1" applyFill="1" applyBorder="1" applyAlignment="1">
      <alignment horizontal="center" vertical="center"/>
    </xf>
    <xf numFmtId="0" fontId="115" fillId="0" borderId="23" xfId="4" applyFont="1" applyFill="1" applyBorder="1" applyAlignment="1">
      <alignment horizontal="left" vertical="center" shrinkToFit="1"/>
    </xf>
    <xf numFmtId="0" fontId="115" fillId="0" borderId="4" xfId="4" applyFont="1" applyFill="1" applyBorder="1" applyAlignment="1">
      <alignment horizontal="left" vertical="center" shrinkToFit="1"/>
    </xf>
    <xf numFmtId="0" fontId="115" fillId="0" borderId="344" xfId="4" applyFont="1" applyFill="1" applyBorder="1" applyAlignment="1">
      <alignment horizontal="left" vertical="center" shrinkToFit="1"/>
    </xf>
    <xf numFmtId="0" fontId="6" fillId="0" borderId="23" xfId="4" applyFont="1" applyFill="1" applyBorder="1" applyAlignment="1">
      <alignment horizontal="left" vertical="center" shrinkToFit="1"/>
    </xf>
    <xf numFmtId="0" fontId="6" fillId="0" borderId="4" xfId="4" applyFont="1" applyFill="1" applyBorder="1" applyAlignment="1">
      <alignment horizontal="left" vertical="center" shrinkToFit="1"/>
    </xf>
    <xf numFmtId="0" fontId="6" fillId="0" borderId="344" xfId="4" applyFont="1" applyFill="1" applyBorder="1" applyAlignment="1">
      <alignment horizontal="left" vertical="center" shrinkToFit="1"/>
    </xf>
    <xf numFmtId="0" fontId="6" fillId="0" borderId="23" xfId="4" applyFont="1" applyFill="1" applyBorder="1" applyAlignment="1">
      <alignment horizontal="center" vertical="center" shrinkToFit="1"/>
    </xf>
    <xf numFmtId="0" fontId="6" fillId="0" borderId="4" xfId="4" applyFont="1" applyFill="1" applyBorder="1" applyAlignment="1">
      <alignment horizontal="center" vertical="center" shrinkToFit="1"/>
    </xf>
    <xf numFmtId="0" fontId="6" fillId="0" borderId="11" xfId="4" applyFont="1" applyBorder="1" applyAlignment="1">
      <alignment horizontal="center" vertical="center"/>
    </xf>
    <xf numFmtId="0" fontId="6" fillId="0" borderId="14" xfId="4" applyFont="1" applyBorder="1" applyAlignment="1">
      <alignment horizontal="center" vertical="center"/>
    </xf>
    <xf numFmtId="0" fontId="70" fillId="0" borderId="13" xfId="4" applyFont="1" applyBorder="1" applyAlignment="1">
      <alignment horizontal="left" wrapText="1"/>
    </xf>
    <xf numFmtId="0" fontId="70" fillId="0" borderId="15" xfId="4" applyFont="1" applyBorder="1" applyAlignment="1">
      <alignment horizontal="left" wrapText="1"/>
    </xf>
    <xf numFmtId="0" fontId="2" fillId="2" borderId="45" xfId="4" applyFont="1" applyFill="1" applyBorder="1" applyAlignment="1">
      <alignment horizontal="center" vertical="center"/>
    </xf>
    <xf numFmtId="0" fontId="2" fillId="2" borderId="16" xfId="4" applyFont="1" applyFill="1" applyBorder="1" applyAlignment="1">
      <alignment horizontal="center" vertical="center"/>
    </xf>
    <xf numFmtId="0" fontId="2" fillId="2" borderId="17" xfId="4" applyFont="1" applyFill="1" applyBorder="1" applyAlignment="1">
      <alignment horizontal="center" vertical="center"/>
    </xf>
    <xf numFmtId="0" fontId="6" fillId="0" borderId="33" xfId="4" applyFont="1" applyBorder="1" applyAlignment="1">
      <alignment horizontal="center" vertical="center" wrapText="1"/>
    </xf>
    <xf numFmtId="0" fontId="6" fillId="0" borderId="19" xfId="4" applyFont="1" applyFill="1" applyBorder="1" applyAlignment="1">
      <alignment vertical="center"/>
    </xf>
    <xf numFmtId="0" fontId="2" fillId="0" borderId="19" xfId="15" applyFont="1" applyFill="1" applyBorder="1" applyAlignment="1">
      <alignment vertical="center"/>
    </xf>
    <xf numFmtId="0" fontId="2" fillId="0" borderId="20" xfId="15" applyFont="1" applyFill="1" applyBorder="1" applyAlignment="1">
      <alignment vertical="center"/>
    </xf>
    <xf numFmtId="0" fontId="115" fillId="0" borderId="0" xfId="4" applyFont="1" applyFill="1" applyBorder="1" applyAlignment="1" applyProtection="1">
      <alignment horizontal="left" vertical="center" wrapText="1"/>
    </xf>
    <xf numFmtId="0" fontId="6" fillId="0" borderId="13" xfId="4" applyFont="1" applyBorder="1" applyAlignment="1">
      <alignment horizontal="left" vertical="center" wrapText="1"/>
    </xf>
    <xf numFmtId="0" fontId="6" fillId="0" borderId="15" xfId="4" applyFont="1" applyBorder="1" applyAlignment="1">
      <alignment horizontal="left" vertical="center" wrapText="1"/>
    </xf>
    <xf numFmtId="0" fontId="6" fillId="2" borderId="18" xfId="4" applyFont="1" applyFill="1" applyBorder="1" applyAlignment="1">
      <alignment horizontal="left" vertical="center" shrinkToFit="1"/>
    </xf>
    <xf numFmtId="0" fontId="115" fillId="2" borderId="18" xfId="4" applyFont="1" applyFill="1" applyBorder="1" applyAlignment="1">
      <alignment horizontal="center" vertical="center" wrapText="1"/>
    </xf>
    <xf numFmtId="0" fontId="115" fillId="2" borderId="20" xfId="4" applyFont="1" applyFill="1" applyBorder="1" applyAlignment="1">
      <alignment horizontal="center" vertical="center" wrapText="1"/>
    </xf>
    <xf numFmtId="0" fontId="6" fillId="0" borderId="23" xfId="4" applyFont="1" applyBorder="1" applyAlignment="1">
      <alignment horizontal="center" vertical="center"/>
    </xf>
    <xf numFmtId="0" fontId="6" fillId="0" borderId="4" xfId="4" applyFont="1" applyBorder="1" applyAlignment="1">
      <alignment horizontal="center" vertical="center"/>
    </xf>
    <xf numFmtId="0" fontId="6" fillId="0" borderId="33" xfId="4" applyFont="1" applyBorder="1" applyAlignment="1">
      <alignment horizontal="center" vertical="center"/>
    </xf>
    <xf numFmtId="0" fontId="6" fillId="2" borderId="12" xfId="4" applyFont="1" applyFill="1" applyBorder="1" applyAlignment="1">
      <alignment horizontal="left" vertical="center" wrapText="1"/>
    </xf>
    <xf numFmtId="0" fontId="2" fillId="0" borderId="12" xfId="15" applyFont="1" applyBorder="1" applyAlignment="1">
      <alignment vertical="center"/>
    </xf>
    <xf numFmtId="0" fontId="2" fillId="0" borderId="13" xfId="15" applyFont="1" applyBorder="1" applyAlignment="1">
      <alignment vertical="center"/>
    </xf>
    <xf numFmtId="0" fontId="2" fillId="0" borderId="6" xfId="15" applyFont="1" applyBorder="1" applyAlignment="1">
      <alignment vertical="center"/>
    </xf>
    <xf numFmtId="0" fontId="2" fillId="0" borderId="17" xfId="15" applyFont="1" applyBorder="1" applyAlignment="1">
      <alignment vertical="center"/>
    </xf>
    <xf numFmtId="0" fontId="6" fillId="0" borderId="17" xfId="4" applyFont="1" applyBorder="1" applyAlignment="1">
      <alignment horizontal="left" vertical="center" wrapText="1"/>
    </xf>
    <xf numFmtId="0" fontId="2" fillId="0" borderId="18" xfId="4" applyFont="1" applyFill="1" applyBorder="1" applyAlignment="1">
      <alignment horizontal="center" vertical="center"/>
    </xf>
    <xf numFmtId="0" fontId="2" fillId="0" borderId="45" xfId="4" applyFont="1" applyFill="1" applyBorder="1" applyAlignment="1">
      <alignment horizontal="center" vertical="center"/>
    </xf>
    <xf numFmtId="0" fontId="115" fillId="2" borderId="11" xfId="4" applyFont="1" applyFill="1" applyBorder="1" applyAlignment="1">
      <alignment horizontal="center" vertical="center" wrapText="1"/>
    </xf>
    <xf numFmtId="0" fontId="115" fillId="2" borderId="13" xfId="4" applyFont="1" applyFill="1" applyBorder="1" applyAlignment="1">
      <alignment horizontal="center" vertical="center" wrapText="1"/>
    </xf>
    <xf numFmtId="0" fontId="6" fillId="0" borderId="13" xfId="4" applyFont="1" applyBorder="1" applyAlignment="1">
      <alignment horizontal="left" vertical="top" wrapText="1"/>
    </xf>
    <xf numFmtId="0" fontId="6" fillId="0" borderId="15" xfId="4" applyFont="1" applyBorder="1" applyAlignment="1">
      <alignment horizontal="left" vertical="top" wrapText="1"/>
    </xf>
    <xf numFmtId="0" fontId="6" fillId="0" borderId="17" xfId="4" applyFont="1" applyBorder="1" applyAlignment="1">
      <alignment horizontal="left" vertical="top" wrapText="1"/>
    </xf>
    <xf numFmtId="0" fontId="6" fillId="0" borderId="20" xfId="4" applyFont="1" applyFill="1" applyBorder="1" applyAlignment="1">
      <alignment horizontal="left" vertical="center" shrinkToFit="1"/>
    </xf>
    <xf numFmtId="0" fontId="2" fillId="0" borderId="44" xfId="15" applyFont="1" applyFill="1" applyBorder="1" applyAlignment="1">
      <alignment vertical="center" shrinkToFit="1"/>
    </xf>
    <xf numFmtId="0" fontId="2" fillId="0" borderId="18" xfId="15" applyFont="1" applyFill="1" applyBorder="1" applyAlignment="1">
      <alignment horizontal="left" vertical="center"/>
    </xf>
    <xf numFmtId="0" fontId="2" fillId="0" borderId="19" xfId="15" applyFont="1" applyFill="1" applyBorder="1" applyAlignment="1">
      <alignment horizontal="left" vertical="center"/>
    </xf>
    <xf numFmtId="0" fontId="2" fillId="0" borderId="20" xfId="15" applyFont="1" applyFill="1" applyBorder="1" applyAlignment="1">
      <alignment horizontal="left" vertical="center"/>
    </xf>
    <xf numFmtId="0" fontId="6" fillId="0" borderId="19" xfId="4" applyFont="1" applyFill="1" applyBorder="1" applyAlignment="1">
      <alignment horizontal="left" vertical="top"/>
    </xf>
    <xf numFmtId="0" fontId="6" fillId="0" borderId="20" xfId="4" applyFont="1" applyFill="1" applyBorder="1" applyAlignment="1">
      <alignment horizontal="left" vertical="top"/>
    </xf>
    <xf numFmtId="0" fontId="84" fillId="0" borderId="6" xfId="14" quotePrefix="1" applyFont="1" applyBorder="1" applyAlignment="1">
      <alignment horizontal="left" vertical="center" shrinkToFit="1"/>
    </xf>
    <xf numFmtId="0" fontId="84" fillId="0" borderId="252" xfId="14" quotePrefix="1" applyFont="1" applyBorder="1" applyAlignment="1">
      <alignment horizontal="left" vertical="center" shrinkToFit="1"/>
    </xf>
    <xf numFmtId="0" fontId="77" fillId="0" borderId="0" xfId="13" quotePrefix="1" applyFont="1" applyAlignment="1">
      <alignment horizontal="left" vertical="center" shrinkToFit="1"/>
    </xf>
    <xf numFmtId="0" fontId="77" fillId="0" borderId="15" xfId="13" quotePrefix="1" applyFont="1" applyBorder="1" applyAlignment="1">
      <alignment horizontal="left" vertical="center" shrinkToFit="1"/>
    </xf>
    <xf numFmtId="0" fontId="71" fillId="0" borderId="0" xfId="13" quotePrefix="1" applyFont="1" applyAlignment="1">
      <alignment horizontal="left" vertical="center" shrinkToFit="1"/>
    </xf>
    <xf numFmtId="0" fontId="71" fillId="0" borderId="271" xfId="13" quotePrefix="1" applyFont="1" applyBorder="1" applyAlignment="1">
      <alignment horizontal="left" vertical="center" shrinkToFit="1"/>
    </xf>
    <xf numFmtId="0" fontId="79" fillId="0" borderId="0" xfId="13" applyFont="1" applyAlignment="1">
      <alignment vertical="center" shrinkToFit="1"/>
    </xf>
    <xf numFmtId="0" fontId="79" fillId="0" borderId="15" xfId="13" applyFont="1" applyBorder="1" applyAlignment="1">
      <alignment vertical="center" shrinkToFit="1"/>
    </xf>
    <xf numFmtId="0" fontId="71" fillId="0" borderId="6" xfId="13" applyFont="1" applyBorder="1" applyAlignment="1">
      <alignment horizontal="left" vertical="center"/>
    </xf>
    <xf numFmtId="0" fontId="71" fillId="0" borderId="17" xfId="13" applyFont="1" applyBorder="1" applyAlignment="1">
      <alignment horizontal="left" vertical="center"/>
    </xf>
    <xf numFmtId="0" fontId="2" fillId="0" borderId="6" xfId="13" applyBorder="1" applyAlignment="1">
      <alignment horizontal="left" vertical="center"/>
    </xf>
    <xf numFmtId="0" fontId="2" fillId="0" borderId="17" xfId="13" applyBorder="1" applyAlignment="1">
      <alignment horizontal="left" vertical="center"/>
    </xf>
    <xf numFmtId="0" fontId="77" fillId="0" borderId="0" xfId="13" quotePrefix="1" applyFont="1" applyAlignment="1">
      <alignment vertical="center" shrinkToFit="1"/>
    </xf>
    <xf numFmtId="0" fontId="77" fillId="0" borderId="15" xfId="13" quotePrefix="1" applyFont="1" applyBorder="1" applyAlignment="1">
      <alignment vertical="center" shrinkToFit="1"/>
    </xf>
    <xf numFmtId="0" fontId="102" fillId="0" borderId="0" xfId="13" quotePrefix="1" applyFont="1" applyAlignment="1">
      <alignment horizontal="left" vertical="center" shrinkToFit="1"/>
    </xf>
    <xf numFmtId="0" fontId="102" fillId="0" borderId="271" xfId="13" quotePrefix="1" applyFont="1" applyBorder="1" applyAlignment="1">
      <alignment horizontal="left" vertical="center" shrinkToFit="1"/>
    </xf>
    <xf numFmtId="0" fontId="71" fillId="0" borderId="0" xfId="13" applyFont="1" applyAlignment="1">
      <alignment horizontal="left" vertical="center"/>
    </xf>
    <xf numFmtId="0" fontId="71" fillId="0" borderId="15" xfId="13" applyFont="1" applyBorder="1" applyAlignment="1">
      <alignment horizontal="left" vertical="center"/>
    </xf>
    <xf numFmtId="0" fontId="2" fillId="0" borderId="0" xfId="13" applyAlignment="1">
      <alignment horizontal="left" vertical="center"/>
    </xf>
    <xf numFmtId="0" fontId="2" fillId="0" borderId="15" xfId="13" applyBorder="1" applyAlignment="1">
      <alignment horizontal="left" vertical="center"/>
    </xf>
    <xf numFmtId="0" fontId="85" fillId="7" borderId="0" xfId="14" applyFont="1" applyFill="1" applyBorder="1" applyAlignment="1">
      <alignment horizontal="left" vertical="center" shrinkToFit="1"/>
    </xf>
    <xf numFmtId="0" fontId="85" fillId="7" borderId="15" xfId="14" applyFont="1" applyFill="1" applyBorder="1" applyAlignment="1">
      <alignment horizontal="left" vertical="center" shrinkToFit="1"/>
    </xf>
    <xf numFmtId="0" fontId="78" fillId="0" borderId="0" xfId="13" quotePrefix="1" applyFont="1" applyAlignment="1">
      <alignment horizontal="left" vertical="center" shrinkToFit="1"/>
    </xf>
    <xf numFmtId="0" fontId="78" fillId="0" borderId="15" xfId="13" quotePrefix="1" applyFont="1" applyBorder="1" applyAlignment="1">
      <alignment horizontal="left" vertical="center" shrinkToFit="1"/>
    </xf>
    <xf numFmtId="0" fontId="85" fillId="7" borderId="271" xfId="14" applyFont="1" applyFill="1" applyBorder="1" applyAlignment="1">
      <alignment horizontal="left" vertical="center" shrinkToFit="1"/>
    </xf>
    <xf numFmtId="0" fontId="79" fillId="0" borderId="0" xfId="13" applyFont="1" applyAlignment="1">
      <alignment horizontal="left" vertical="center" shrinkToFit="1"/>
    </xf>
    <xf numFmtId="0" fontId="79" fillId="0" borderId="15" xfId="13" applyFont="1" applyBorder="1" applyAlignment="1">
      <alignment horizontal="left" vertical="center" shrinkToFit="1"/>
    </xf>
    <xf numFmtId="0" fontId="71" fillId="0" borderId="15" xfId="13" quotePrefix="1" applyFont="1" applyBorder="1" applyAlignment="1">
      <alignment horizontal="left" vertical="center" shrinkToFit="1"/>
    </xf>
    <xf numFmtId="0" fontId="77" fillId="0" borderId="271" xfId="13" quotePrefix="1" applyFont="1" applyBorder="1" applyAlignment="1">
      <alignment horizontal="left" vertical="center" shrinkToFit="1"/>
    </xf>
    <xf numFmtId="0" fontId="102" fillId="0" borderId="15" xfId="13" quotePrefix="1" applyFont="1" applyBorder="1" applyAlignment="1">
      <alignment horizontal="left" vertical="center" shrinkToFit="1"/>
    </xf>
    <xf numFmtId="0" fontId="91" fillId="0" borderId="0" xfId="13" applyFont="1" applyAlignment="1">
      <alignment horizontal="left" vertical="center" shrinkToFit="1"/>
    </xf>
    <xf numFmtId="0" fontId="91" fillId="0" borderId="15" xfId="13" applyFont="1" applyBorder="1" applyAlignment="1">
      <alignment horizontal="left" vertical="center" shrinkToFit="1"/>
    </xf>
    <xf numFmtId="0" fontId="78" fillId="0" borderId="271" xfId="13" quotePrefix="1" applyFont="1" applyBorder="1" applyAlignment="1">
      <alignment horizontal="left" vertical="center" shrinkToFit="1"/>
    </xf>
    <xf numFmtId="0" fontId="84" fillId="0" borderId="0" xfId="14" quotePrefix="1" applyFont="1" applyBorder="1" applyAlignment="1">
      <alignment horizontal="left" vertical="center" shrinkToFit="1"/>
    </xf>
    <xf numFmtId="0" fontId="84" fillId="0" borderId="271" xfId="14" quotePrefix="1" applyFont="1" applyBorder="1" applyAlignment="1">
      <alignment horizontal="left" vertical="center" shrinkToFit="1"/>
    </xf>
    <xf numFmtId="0" fontId="72" fillId="0" borderId="0" xfId="14" quotePrefix="1" applyBorder="1" applyAlignment="1">
      <alignment horizontal="left" vertical="center" shrinkToFit="1"/>
    </xf>
    <xf numFmtId="0" fontId="107" fillId="7" borderId="12" xfId="14" applyFont="1" applyFill="1" applyBorder="1" applyAlignment="1">
      <alignment horizontal="left" vertical="center" shrinkToFit="1"/>
    </xf>
    <xf numFmtId="0" fontId="107" fillId="7" borderId="13" xfId="14" applyFont="1" applyFill="1" applyBorder="1" applyAlignment="1">
      <alignment horizontal="left" vertical="center" shrinkToFit="1"/>
    </xf>
    <xf numFmtId="0" fontId="75" fillId="0" borderId="0" xfId="13" applyFont="1" applyAlignment="1">
      <alignment horizontal="center" vertical="center" wrapText="1"/>
    </xf>
    <xf numFmtId="0" fontId="74" fillId="0" borderId="0" xfId="13" applyFont="1" applyAlignment="1">
      <alignment horizontal="center" vertical="center"/>
    </xf>
    <xf numFmtId="0" fontId="77" fillId="0" borderId="250" xfId="13" applyFont="1" applyBorder="1" applyAlignment="1">
      <alignment horizontal="center" vertical="center" shrinkToFit="1"/>
    </xf>
    <xf numFmtId="0" fontId="77" fillId="0" borderId="251" xfId="13" applyFont="1" applyBorder="1" applyAlignment="1">
      <alignment horizontal="center" vertical="center" shrinkToFit="1"/>
    </xf>
    <xf numFmtId="0" fontId="85" fillId="7" borderId="12" xfId="14" applyFont="1" applyFill="1" applyBorder="1" applyAlignment="1">
      <alignment horizontal="left" vertical="center" shrinkToFit="1"/>
    </xf>
    <xf numFmtId="0" fontId="77" fillId="0" borderId="12" xfId="13" quotePrefix="1" applyFont="1" applyBorder="1" applyAlignment="1">
      <alignment horizontal="left" vertical="center" shrinkToFit="1"/>
    </xf>
    <xf numFmtId="0" fontId="77" fillId="0" borderId="357" xfId="13" quotePrefix="1" applyFont="1" applyBorder="1" applyAlignment="1">
      <alignment horizontal="left" vertical="center" shrinkToFit="1"/>
    </xf>
    <xf numFmtId="0" fontId="90" fillId="7" borderId="0" xfId="14" applyFont="1" applyFill="1" applyBorder="1" applyAlignment="1">
      <alignment horizontal="left" vertical="center" shrinkToFit="1"/>
    </xf>
    <xf numFmtId="0" fontId="22" fillId="0" borderId="0" xfId="4" applyFont="1" applyAlignment="1" applyProtection="1">
      <alignment horizontal="distributed" vertical="center" justifyLastLine="1"/>
      <protection locked="0"/>
    </xf>
    <xf numFmtId="0" fontId="22" fillId="0" borderId="228" xfId="4" applyFont="1" applyBorder="1" applyAlignment="1" applyProtection="1">
      <alignment horizontal="center" vertical="center"/>
      <protection locked="0"/>
    </xf>
    <xf numFmtId="0" fontId="22" fillId="0" borderId="0" xfId="4" applyFont="1" applyAlignment="1" applyProtection="1">
      <alignment horizontal="center" vertical="center"/>
      <protection locked="0"/>
    </xf>
    <xf numFmtId="0" fontId="20" fillId="0" borderId="18" xfId="4" applyFont="1" applyBorder="1" applyAlignment="1" applyProtection="1">
      <alignment horizontal="left" vertical="center" wrapText="1"/>
      <protection locked="0"/>
    </xf>
    <xf numFmtId="0" fontId="20" fillId="0" borderId="19" xfId="4" applyFont="1" applyBorder="1" applyAlignment="1" applyProtection="1">
      <alignment horizontal="left" vertical="center" wrapText="1"/>
      <protection locked="0"/>
    </xf>
    <xf numFmtId="0" fontId="22" fillId="0" borderId="0" xfId="4" applyFont="1" applyAlignment="1" applyProtection="1">
      <alignment horizontal="left" vertical="center"/>
      <protection locked="0"/>
    </xf>
    <xf numFmtId="0" fontId="19" fillId="0" borderId="74" xfId="4" applyFont="1" applyBorder="1" applyAlignment="1" applyProtection="1">
      <alignment horizontal="center" vertical="center" textRotation="255"/>
      <protection locked="0"/>
    </xf>
    <xf numFmtId="0" fontId="19" fillId="0" borderId="63" xfId="4" applyFont="1" applyBorder="1" applyAlignment="1" applyProtection="1">
      <alignment horizontal="center" vertical="center" textRotation="255"/>
      <protection locked="0"/>
    </xf>
    <xf numFmtId="0" fontId="19" fillId="0" borderId="80" xfId="4" applyFont="1" applyBorder="1" applyAlignment="1" applyProtection="1">
      <alignment horizontal="center" vertical="center" textRotation="255"/>
      <protection locked="0"/>
    </xf>
    <xf numFmtId="0" fontId="19" fillId="0" borderId="0" xfId="4" applyFont="1" applyAlignment="1" applyProtection="1">
      <alignment horizontal="center" vertical="center"/>
      <protection locked="0"/>
    </xf>
    <xf numFmtId="0" fontId="19" fillId="0" borderId="111" xfId="4" applyFont="1" applyBorder="1" applyAlignment="1" applyProtection="1">
      <alignment horizontal="center" vertical="center"/>
      <protection locked="0"/>
    </xf>
    <xf numFmtId="0" fontId="19" fillId="0" borderId="68" xfId="4" applyFont="1" applyBorder="1" applyAlignment="1" applyProtection="1">
      <alignment horizontal="center" vertical="center"/>
      <protection locked="0"/>
    </xf>
    <xf numFmtId="0" fontId="19" fillId="0" borderId="69" xfId="4" applyFont="1" applyBorder="1" applyAlignment="1" applyProtection="1">
      <alignment horizontal="center" vertical="center"/>
      <protection locked="0"/>
    </xf>
    <xf numFmtId="177" fontId="19" fillId="0" borderId="81" xfId="4" applyNumberFormat="1" applyFont="1" applyBorder="1" applyAlignment="1" applyProtection="1">
      <alignment horizontal="center" vertical="center" shrinkToFit="1"/>
      <protection locked="0"/>
    </xf>
    <xf numFmtId="177" fontId="19" fillId="0" borderId="68" xfId="4" applyNumberFormat="1" applyFont="1" applyBorder="1" applyAlignment="1" applyProtection="1">
      <alignment horizontal="center" vertical="center" shrinkToFit="1"/>
      <protection locked="0"/>
    </xf>
    <xf numFmtId="178" fontId="19" fillId="0" borderId="81" xfId="4" applyNumberFormat="1" applyFont="1" applyBorder="1" applyAlignment="1" applyProtection="1">
      <alignment horizontal="right" vertical="center"/>
      <protection locked="0"/>
    </xf>
    <xf numFmtId="178" fontId="19" fillId="0" borderId="69" xfId="4" applyNumberFormat="1" applyFont="1" applyBorder="1" applyAlignment="1" applyProtection="1">
      <alignment horizontal="right" vertical="center"/>
      <protection locked="0"/>
    </xf>
    <xf numFmtId="178" fontId="19" fillId="4" borderId="83" xfId="4" applyNumberFormat="1" applyFont="1" applyFill="1" applyBorder="1" applyAlignment="1" applyProtection="1">
      <alignment horizontal="right" vertical="center"/>
      <protection locked="0"/>
    </xf>
    <xf numFmtId="178" fontId="19" fillId="4" borderId="82" xfId="4" applyNumberFormat="1" applyFont="1" applyFill="1" applyBorder="1" applyAlignment="1" applyProtection="1">
      <alignment horizontal="right" vertical="center"/>
      <protection locked="0"/>
    </xf>
    <xf numFmtId="177" fontId="19" fillId="0" borderId="14" xfId="4" applyNumberFormat="1" applyFont="1" applyBorder="1" applyAlignment="1" applyProtection="1">
      <alignment horizontal="center" vertical="center" shrinkToFit="1"/>
      <protection locked="0"/>
    </xf>
    <xf numFmtId="177" fontId="19" fillId="0" borderId="0" xfId="4" applyNumberFormat="1" applyFont="1" applyAlignment="1" applyProtection="1">
      <alignment horizontal="center" vertical="center" shrinkToFit="1"/>
      <protection locked="0"/>
    </xf>
    <xf numFmtId="189" fontId="19" fillId="0" borderId="51" xfId="4" applyNumberFormat="1" applyFont="1" applyBorder="1" applyAlignment="1" applyProtection="1">
      <alignment horizontal="left" vertical="center" shrinkToFit="1"/>
      <protection locked="0"/>
    </xf>
    <xf numFmtId="0" fontId="41" fillId="0" borderId="0" xfId="0" applyFont="1" applyAlignment="1" applyProtection="1">
      <alignment horizontal="left" vertical="center" wrapText="1"/>
      <protection locked="0"/>
    </xf>
    <xf numFmtId="194" fontId="19" fillId="4" borderId="11" xfId="4" applyNumberFormat="1" applyFont="1" applyFill="1" applyBorder="1" applyAlignment="1" applyProtection="1">
      <alignment horizontal="center" vertical="center"/>
      <protection locked="0"/>
    </xf>
    <xf numFmtId="194" fontId="19" fillId="4" borderId="12" xfId="4" applyNumberFormat="1" applyFont="1" applyFill="1" applyBorder="1" applyAlignment="1" applyProtection="1">
      <alignment horizontal="center" vertical="center"/>
      <protection locked="0"/>
    </xf>
    <xf numFmtId="178" fontId="19" fillId="0" borderId="76" xfId="4" applyNumberFormat="1" applyFont="1" applyBorder="1" applyAlignment="1" applyProtection="1">
      <alignment horizontal="right" vertical="center"/>
      <protection locked="0"/>
    </xf>
    <xf numFmtId="178" fontId="19" fillId="0" borderId="77" xfId="4" applyNumberFormat="1" applyFont="1" applyBorder="1" applyAlignment="1" applyProtection="1">
      <alignment horizontal="right" vertical="center"/>
      <protection locked="0"/>
    </xf>
    <xf numFmtId="190" fontId="19" fillId="0" borderId="14" xfId="4" applyNumberFormat="1" applyFont="1" applyBorder="1" applyAlignment="1" applyProtection="1">
      <alignment horizontal="center" vertical="center"/>
      <protection locked="0"/>
    </xf>
    <xf numFmtId="190" fontId="19" fillId="0" borderId="0" xfId="4" applyNumberFormat="1" applyFont="1" applyAlignment="1" applyProtection="1">
      <alignment horizontal="center" vertical="center"/>
      <protection locked="0"/>
    </xf>
    <xf numFmtId="190" fontId="19" fillId="0" borderId="15" xfId="4" applyNumberFormat="1" applyFont="1" applyBorder="1" applyAlignment="1" applyProtection="1">
      <alignment horizontal="center" vertical="center"/>
      <protection locked="0"/>
    </xf>
    <xf numFmtId="190" fontId="19" fillId="0" borderId="18" xfId="4" applyNumberFormat="1" applyFont="1" applyBorder="1" applyAlignment="1" applyProtection="1">
      <alignment horizontal="center" vertical="center" shrinkToFit="1"/>
      <protection locked="0"/>
    </xf>
    <xf numFmtId="190" fontId="19" fillId="0" borderId="19" xfId="4" applyNumberFormat="1" applyFont="1" applyBorder="1" applyAlignment="1" applyProtection="1">
      <alignment horizontal="center" vertical="center" shrinkToFit="1"/>
      <protection locked="0"/>
    </xf>
    <xf numFmtId="189" fontId="19" fillId="0" borderId="68" xfId="4" applyNumberFormat="1" applyFont="1" applyFill="1" applyBorder="1" applyAlignment="1" applyProtection="1">
      <alignment horizontal="left" vertical="center" shrinkToFit="1"/>
      <protection locked="0"/>
    </xf>
    <xf numFmtId="177" fontId="19" fillId="0" borderId="78" xfId="4" applyNumberFormat="1" applyFont="1" applyBorder="1" applyAlignment="1" applyProtection="1">
      <alignment horizontal="center" vertical="center"/>
      <protection locked="0"/>
    </xf>
    <xf numFmtId="177" fontId="19" fillId="0" borderId="79" xfId="4" applyNumberFormat="1" applyFont="1" applyBorder="1" applyAlignment="1" applyProtection="1">
      <alignment horizontal="center" vertical="center"/>
      <protection locked="0"/>
    </xf>
    <xf numFmtId="177" fontId="19" fillId="0" borderId="14" xfId="4" applyNumberFormat="1" applyFont="1" applyBorder="1" applyAlignment="1" applyProtection="1">
      <alignment horizontal="center" vertical="center"/>
      <protection locked="0"/>
    </xf>
    <xf numFmtId="177" fontId="19" fillId="0" borderId="15" xfId="4" applyNumberFormat="1" applyFont="1" applyBorder="1" applyAlignment="1" applyProtection="1">
      <alignment horizontal="center" vertical="center"/>
      <protection locked="0"/>
    </xf>
    <xf numFmtId="177" fontId="19" fillId="0" borderId="76" xfId="4" applyNumberFormat="1" applyFont="1" applyBorder="1" applyAlignment="1" applyProtection="1">
      <alignment horizontal="center" vertical="center"/>
      <protection locked="0"/>
    </xf>
    <xf numFmtId="177" fontId="19" fillId="0" borderId="77" xfId="4" applyNumberFormat="1" applyFont="1" applyBorder="1" applyAlignment="1" applyProtection="1">
      <alignment horizontal="center" vertical="center"/>
      <protection locked="0"/>
    </xf>
    <xf numFmtId="188" fontId="19" fillId="0" borderId="343" xfId="4" applyNumberFormat="1" applyFont="1" applyBorder="1" applyAlignment="1" applyProtection="1">
      <alignment horizontal="center" vertical="center"/>
      <protection locked="0"/>
    </xf>
    <xf numFmtId="188" fontId="19" fillId="0" borderId="4" xfId="4" applyNumberFormat="1" applyFont="1" applyBorder="1" applyAlignment="1" applyProtection="1">
      <alignment horizontal="center" vertical="center"/>
      <protection locked="0"/>
    </xf>
    <xf numFmtId="188" fontId="19" fillId="0" borderId="344" xfId="4" applyNumberFormat="1" applyFont="1" applyBorder="1" applyAlignment="1" applyProtection="1">
      <alignment horizontal="center" vertical="center"/>
      <protection locked="0"/>
    </xf>
    <xf numFmtId="181" fontId="19" fillId="4" borderId="68" xfId="4" applyNumberFormat="1" applyFont="1" applyFill="1" applyBorder="1" applyAlignment="1">
      <alignment horizontal="right" vertical="center"/>
    </xf>
    <xf numFmtId="190" fontId="19" fillId="0" borderId="83" xfId="4" applyNumberFormat="1" applyFont="1" applyBorder="1" applyAlignment="1" applyProtection="1">
      <alignment horizontal="center" vertical="center"/>
      <protection locked="0"/>
    </xf>
    <xf numFmtId="190" fontId="19" fillId="0" borderId="54" xfId="4" applyNumberFormat="1" applyFont="1" applyBorder="1" applyAlignment="1" applyProtection="1">
      <alignment horizontal="center" vertical="center"/>
      <protection locked="0"/>
    </xf>
    <xf numFmtId="189" fontId="19" fillId="0" borderId="68" xfId="4" applyNumberFormat="1" applyFont="1" applyBorder="1" applyAlignment="1" applyProtection="1">
      <alignment horizontal="left" vertical="center" shrinkToFit="1"/>
      <protection locked="0"/>
    </xf>
    <xf numFmtId="0" fontId="19" fillId="0" borderId="11" xfId="4" applyFont="1" applyBorder="1" applyAlignment="1" applyProtection="1">
      <alignment horizontal="center" vertical="center" textRotation="255" shrinkToFit="1"/>
      <protection locked="0"/>
    </xf>
    <xf numFmtId="0" fontId="19" fillId="0" borderId="14" xfId="4" applyFont="1" applyBorder="1" applyAlignment="1" applyProtection="1">
      <alignment horizontal="center" vertical="center" textRotation="255" shrinkToFit="1"/>
      <protection locked="0"/>
    </xf>
    <xf numFmtId="0" fontId="19" fillId="0" borderId="114" xfId="4" applyFont="1" applyBorder="1" applyAlignment="1" applyProtection="1">
      <alignment horizontal="center" vertical="center"/>
      <protection locked="0"/>
    </xf>
    <xf numFmtId="0" fontId="19" fillId="0" borderId="50" xfId="4" applyFont="1" applyBorder="1" applyAlignment="1" applyProtection="1">
      <alignment horizontal="center" vertical="center"/>
      <protection locked="0"/>
    </xf>
    <xf numFmtId="0" fontId="19" fillId="0" borderId="53" xfId="4" applyFont="1" applyBorder="1" applyAlignment="1" applyProtection="1">
      <alignment horizontal="center" vertical="center"/>
      <protection locked="0"/>
    </xf>
    <xf numFmtId="177" fontId="19" fillId="0" borderId="52" xfId="4" applyNumberFormat="1" applyFont="1" applyBorder="1" applyAlignment="1" applyProtection="1">
      <alignment horizontal="center" vertical="center"/>
      <protection locked="0"/>
    </xf>
    <xf numFmtId="177" fontId="19" fillId="0" borderId="53" xfId="4" applyNumberFormat="1" applyFont="1" applyBorder="1" applyAlignment="1" applyProtection="1">
      <alignment horizontal="center" vertical="center"/>
      <protection locked="0"/>
    </xf>
    <xf numFmtId="0" fontId="20" fillId="0" borderId="81" xfId="4" applyFont="1" applyBorder="1" applyAlignment="1" applyProtection="1">
      <alignment horizontal="left" vertical="center" shrinkToFit="1"/>
      <protection locked="0"/>
    </xf>
    <xf numFmtId="0" fontId="20" fillId="0" borderId="68" xfId="4" applyFont="1" applyBorder="1" applyAlignment="1" applyProtection="1">
      <alignment horizontal="left" vertical="center" shrinkToFit="1"/>
      <protection locked="0"/>
    </xf>
    <xf numFmtId="0" fontId="19" fillId="0" borderId="64" xfId="4" applyFont="1" applyBorder="1" applyAlignment="1" applyProtection="1">
      <alignment horizontal="center" vertical="center"/>
      <protection locked="0"/>
    </xf>
    <xf numFmtId="0" fontId="19" fillId="0" borderId="65" xfId="4" applyFont="1" applyBorder="1" applyAlignment="1" applyProtection="1">
      <alignment horizontal="center" vertical="center"/>
      <protection locked="0"/>
    </xf>
    <xf numFmtId="0" fontId="19" fillId="0" borderId="79" xfId="4" applyFont="1" applyBorder="1" applyAlignment="1" applyProtection="1">
      <alignment horizontal="center" vertical="center"/>
      <protection locked="0"/>
    </xf>
    <xf numFmtId="0" fontId="19" fillId="0" borderId="66" xfId="4" applyFont="1" applyBorder="1" applyAlignment="1" applyProtection="1">
      <alignment horizontal="center" vertical="center"/>
      <protection locked="0"/>
    </xf>
    <xf numFmtId="0" fontId="19" fillId="0" borderId="15" xfId="4" applyFont="1" applyBorder="1" applyAlignment="1" applyProtection="1">
      <alignment horizontal="center" vertical="center"/>
      <protection locked="0"/>
    </xf>
    <xf numFmtId="0" fontId="19" fillId="0" borderId="67" xfId="4" applyFont="1" applyBorder="1" applyAlignment="1" applyProtection="1">
      <alignment horizontal="center" vertical="center"/>
      <protection locked="0"/>
    </xf>
    <xf numFmtId="0" fontId="19" fillId="0" borderId="51" xfId="4" applyFont="1" applyBorder="1" applyAlignment="1" applyProtection="1">
      <alignment horizontal="center" vertical="center"/>
      <protection locked="0"/>
    </xf>
    <xf numFmtId="0" fontId="19" fillId="0" borderId="77" xfId="4" applyFont="1" applyBorder="1" applyAlignment="1" applyProtection="1">
      <alignment horizontal="center" vertical="center"/>
      <protection locked="0"/>
    </xf>
    <xf numFmtId="178" fontId="19" fillId="4" borderId="11" xfId="4" applyNumberFormat="1" applyFont="1" applyFill="1" applyBorder="1" applyAlignment="1" applyProtection="1">
      <alignment horizontal="right" vertical="center"/>
      <protection locked="0"/>
    </xf>
    <xf numFmtId="178" fontId="19" fillId="4" borderId="13" xfId="4" applyNumberFormat="1" applyFont="1" applyFill="1" applyBorder="1" applyAlignment="1" applyProtection="1">
      <alignment horizontal="right" vertical="center"/>
      <protection locked="0"/>
    </xf>
    <xf numFmtId="0" fontId="19" fillId="0" borderId="23" xfId="4" applyFont="1" applyBorder="1" applyAlignment="1" applyProtection="1">
      <alignment horizontal="center" vertical="center" shrinkToFit="1"/>
      <protection locked="0"/>
    </xf>
    <xf numFmtId="181" fontId="19" fillId="0" borderId="68" xfId="4" applyNumberFormat="1" applyFont="1" applyBorder="1" applyProtection="1">
      <alignment vertical="center"/>
      <protection locked="0"/>
    </xf>
    <xf numFmtId="0" fontId="19" fillId="0" borderId="68" xfId="4" applyFont="1" applyBorder="1" applyProtection="1">
      <alignment vertical="center"/>
      <protection locked="0"/>
    </xf>
    <xf numFmtId="4" fontId="19" fillId="4" borderId="68" xfId="4" applyNumberFormat="1" applyFont="1" applyFill="1" applyBorder="1" applyProtection="1">
      <alignment vertical="center"/>
      <protection locked="0"/>
    </xf>
    <xf numFmtId="0" fontId="19" fillId="4" borderId="81" xfId="4" applyFont="1" applyFill="1" applyBorder="1" applyAlignment="1" applyProtection="1">
      <alignment horizontal="center" vertical="center"/>
      <protection locked="0"/>
    </xf>
    <xf numFmtId="0" fontId="19" fillId="4" borderId="68" xfId="4" applyFont="1" applyFill="1" applyBorder="1" applyAlignment="1" applyProtection="1">
      <alignment horizontal="center" vertical="center"/>
      <protection locked="0"/>
    </xf>
    <xf numFmtId="0" fontId="19" fillId="4" borderId="69" xfId="4" applyFont="1" applyFill="1" applyBorder="1" applyAlignment="1" applyProtection="1">
      <alignment horizontal="center" vertical="center"/>
      <protection locked="0"/>
    </xf>
    <xf numFmtId="0" fontId="19" fillId="0" borderId="110" xfId="4" applyFont="1" applyBorder="1" applyAlignment="1" applyProtection="1">
      <alignment horizontal="center" vertical="center"/>
      <protection locked="0"/>
    </xf>
    <xf numFmtId="0" fontId="19" fillId="0" borderId="54" xfId="4" applyFont="1" applyBorder="1" applyAlignment="1" applyProtection="1">
      <alignment horizontal="center" vertical="center"/>
      <protection locked="0"/>
    </xf>
    <xf numFmtId="0" fontId="19" fillId="0" borderId="82" xfId="4" applyFont="1" applyBorder="1" applyAlignment="1" applyProtection="1">
      <alignment horizontal="center" vertical="center"/>
      <protection locked="0"/>
    </xf>
    <xf numFmtId="0" fontId="19" fillId="0" borderId="54" xfId="4" applyFont="1" applyBorder="1" applyAlignment="1" applyProtection="1">
      <alignment horizontal="left" vertical="center"/>
      <protection locked="0"/>
    </xf>
    <xf numFmtId="0" fontId="19" fillId="0" borderId="54" xfId="4" applyFont="1" applyBorder="1" applyProtection="1">
      <alignment vertical="center"/>
      <protection locked="0"/>
    </xf>
    <xf numFmtId="181" fontId="19" fillId="4" borderId="54" xfId="4" applyNumberFormat="1" applyFont="1" applyFill="1" applyBorder="1" applyAlignment="1" applyProtection="1">
      <alignment horizontal="right" vertical="center"/>
      <protection locked="0"/>
    </xf>
    <xf numFmtId="4" fontId="19" fillId="4" borderId="54" xfId="4" applyNumberFormat="1" applyFont="1" applyFill="1" applyBorder="1" applyAlignment="1" applyProtection="1">
      <alignment horizontal="right" vertical="center"/>
      <protection locked="0"/>
    </xf>
    <xf numFmtId="0" fontId="19" fillId="0" borderId="83" xfId="4" applyFont="1" applyBorder="1" applyAlignment="1" applyProtection="1">
      <alignment horizontal="center" vertical="center"/>
      <protection locked="0"/>
    </xf>
    <xf numFmtId="178" fontId="19" fillId="0" borderId="18" xfId="4" applyNumberFormat="1" applyFont="1" applyBorder="1" applyAlignment="1" applyProtection="1">
      <alignment horizontal="right" vertical="center"/>
      <protection locked="0"/>
    </xf>
    <xf numFmtId="178" fontId="19" fillId="0" borderId="20" xfId="4" applyNumberFormat="1" applyFont="1" applyBorder="1" applyAlignment="1" applyProtection="1">
      <alignment horizontal="right" vertical="center"/>
      <protection locked="0"/>
    </xf>
    <xf numFmtId="4" fontId="19" fillId="0" borderId="19" xfId="4" applyNumberFormat="1" applyFont="1" applyFill="1" applyBorder="1" applyAlignment="1" applyProtection="1">
      <alignment horizontal="right" vertical="center" shrinkToFit="1"/>
      <protection locked="0"/>
    </xf>
    <xf numFmtId="181" fontId="19" fillId="0" borderId="19" xfId="4" applyNumberFormat="1" applyFont="1" applyFill="1" applyBorder="1" applyAlignment="1" applyProtection="1">
      <alignment horizontal="right" vertical="center" shrinkToFit="1"/>
      <protection locked="0"/>
    </xf>
    <xf numFmtId="190" fontId="19" fillId="0" borderId="11" xfId="4" applyNumberFormat="1" applyFont="1" applyBorder="1" applyAlignment="1" applyProtection="1">
      <alignment horizontal="center" vertical="center"/>
      <protection locked="0"/>
    </xf>
    <xf numFmtId="190" fontId="19" fillId="0" borderId="12" xfId="4" applyNumberFormat="1" applyFont="1" applyBorder="1" applyAlignment="1" applyProtection="1">
      <alignment horizontal="center" vertical="center"/>
      <protection locked="0"/>
    </xf>
    <xf numFmtId="190" fontId="19" fillId="0" borderId="13" xfId="4" applyNumberFormat="1" applyFont="1" applyBorder="1" applyAlignment="1" applyProtection="1">
      <alignment horizontal="center" vertical="center"/>
      <protection locked="0"/>
    </xf>
    <xf numFmtId="0" fontId="19" fillId="0" borderId="18" xfId="4" applyFont="1" applyFill="1" applyBorder="1" applyAlignment="1" applyProtection="1">
      <alignment horizontal="center" vertical="center" shrinkToFit="1"/>
      <protection locked="0"/>
    </xf>
    <xf numFmtId="0" fontId="19" fillId="0" borderId="19" xfId="4" applyFont="1" applyFill="1" applyBorder="1" applyAlignment="1" applyProtection="1">
      <alignment horizontal="center" vertical="center" shrinkToFit="1"/>
      <protection locked="0"/>
    </xf>
    <xf numFmtId="0" fontId="19" fillId="0" borderId="20" xfId="4" applyFont="1" applyFill="1" applyBorder="1" applyAlignment="1" applyProtection="1">
      <alignment horizontal="center" vertical="center" shrinkToFit="1"/>
      <protection locked="0"/>
    </xf>
    <xf numFmtId="181" fontId="19" fillId="0" borderId="68" xfId="4" applyNumberFormat="1" applyFont="1" applyBorder="1" applyAlignment="1" applyProtection="1">
      <alignment horizontal="right" vertical="center"/>
      <protection locked="0"/>
    </xf>
    <xf numFmtId="0" fontId="19" fillId="0" borderId="68" xfId="4" applyFont="1" applyBorder="1" applyAlignment="1" applyProtection="1">
      <alignment horizontal="right" vertical="center"/>
      <protection locked="0"/>
    </xf>
    <xf numFmtId="0" fontId="72" fillId="0" borderId="0" xfId="14" applyAlignment="1" applyProtection="1">
      <alignment horizontal="center" vertical="center"/>
      <protection locked="0"/>
    </xf>
    <xf numFmtId="0" fontId="19" fillId="0" borderId="11" xfId="4" applyFont="1" applyBorder="1" applyAlignment="1" applyProtection="1">
      <alignment horizontal="center" vertical="center"/>
      <protection locked="0"/>
    </xf>
    <xf numFmtId="0" fontId="19" fillId="0" borderId="12" xfId="4" applyFont="1" applyBorder="1" applyAlignment="1" applyProtection="1">
      <alignment horizontal="center" vertical="center"/>
      <protection locked="0"/>
    </xf>
    <xf numFmtId="0" fontId="19" fillId="0" borderId="16" xfId="4" applyFont="1" applyBorder="1" applyAlignment="1" applyProtection="1">
      <alignment horizontal="center" vertical="center"/>
      <protection locked="0"/>
    </xf>
    <xf numFmtId="0" fontId="19" fillId="0" borderId="6" xfId="4" applyFont="1" applyBorder="1" applyAlignment="1" applyProtection="1">
      <alignment horizontal="center" vertical="center"/>
      <protection locked="0"/>
    </xf>
    <xf numFmtId="181" fontId="19" fillId="0" borderId="14" xfId="4" applyNumberFormat="1" applyFont="1" applyBorder="1" applyAlignment="1" applyProtection="1">
      <alignment horizontal="center" vertical="center"/>
      <protection locked="0"/>
    </xf>
    <xf numFmtId="181" fontId="19" fillId="0" borderId="0" xfId="4" applyNumberFormat="1" applyFont="1" applyAlignment="1" applyProtection="1">
      <alignment horizontal="center" vertical="center"/>
      <protection locked="0"/>
    </xf>
    <xf numFmtId="181" fontId="19" fillId="0" borderId="16" xfId="4" applyNumberFormat="1" applyFont="1" applyBorder="1" applyAlignment="1" applyProtection="1">
      <alignment horizontal="center" vertical="center"/>
      <protection locked="0"/>
    </xf>
    <xf numFmtId="181" fontId="19" fillId="0" borderId="6" xfId="4" applyNumberFormat="1" applyFont="1" applyBorder="1" applyAlignment="1" applyProtection="1">
      <alignment horizontal="center" vertical="center"/>
      <protection locked="0"/>
    </xf>
    <xf numFmtId="181" fontId="19" fillId="0" borderId="15" xfId="4" applyNumberFormat="1" applyFont="1" applyBorder="1" applyAlignment="1" applyProtection="1">
      <alignment horizontal="center" vertical="center"/>
      <protection locked="0"/>
    </xf>
    <xf numFmtId="181" fontId="19" fillId="0" borderId="17" xfId="4" applyNumberFormat="1" applyFont="1" applyBorder="1" applyAlignment="1" applyProtection="1">
      <alignment horizontal="center" vertical="center"/>
      <protection locked="0"/>
    </xf>
    <xf numFmtId="0" fontId="19" fillId="0" borderId="83" xfId="4" applyFont="1" applyBorder="1" applyAlignment="1" applyProtection="1">
      <alignment horizontal="center" vertical="center" shrinkToFit="1"/>
      <protection locked="0"/>
    </xf>
    <xf numFmtId="0" fontId="19" fillId="0" borderId="54" xfId="4" applyFont="1" applyBorder="1" applyAlignment="1" applyProtection="1">
      <alignment horizontal="center" vertical="center" shrinkToFit="1"/>
      <protection locked="0"/>
    </xf>
    <xf numFmtId="0" fontId="19" fillId="0" borderId="130" xfId="4" applyFont="1" applyBorder="1" applyAlignment="1" applyProtection="1">
      <alignment horizontal="center" vertical="center" shrinkToFit="1"/>
      <protection locked="0"/>
    </xf>
    <xf numFmtId="187" fontId="19" fillId="4" borderId="110" xfId="4" applyNumberFormat="1" applyFont="1" applyFill="1" applyBorder="1" applyAlignment="1" applyProtection="1">
      <alignment horizontal="center" vertical="center"/>
      <protection locked="0"/>
    </xf>
    <xf numFmtId="187" fontId="19" fillId="4" borderId="54" xfId="4" applyNumberFormat="1" applyFont="1" applyFill="1" applyBorder="1" applyAlignment="1" applyProtection="1">
      <alignment horizontal="center" vertical="center"/>
      <protection locked="0"/>
    </xf>
    <xf numFmtId="187" fontId="19" fillId="4" borderId="82" xfId="4" applyNumberFormat="1" applyFont="1" applyFill="1" applyBorder="1" applyAlignment="1" applyProtection="1">
      <alignment horizontal="center" vertical="center"/>
      <protection locked="0"/>
    </xf>
    <xf numFmtId="181" fontId="19" fillId="4" borderId="14" xfId="4" applyNumberFormat="1" applyFont="1" applyFill="1" applyBorder="1" applyAlignment="1" applyProtection="1">
      <alignment horizontal="center" vertical="center"/>
      <protection locked="0"/>
    </xf>
    <xf numFmtId="181" fontId="19" fillId="4" borderId="0" xfId="4" applyNumberFormat="1" applyFont="1" applyFill="1" applyAlignment="1" applyProtection="1">
      <alignment horizontal="center" vertical="center"/>
      <protection locked="0"/>
    </xf>
    <xf numFmtId="181" fontId="19" fillId="4" borderId="15" xfId="4" applyNumberFormat="1" applyFont="1" applyFill="1" applyBorder="1" applyAlignment="1" applyProtection="1">
      <alignment horizontal="center" vertical="center"/>
      <protection locked="0"/>
    </xf>
    <xf numFmtId="181" fontId="19" fillId="4" borderId="16" xfId="4" applyNumberFormat="1" applyFont="1" applyFill="1" applyBorder="1" applyAlignment="1" applyProtection="1">
      <alignment horizontal="center" vertical="center"/>
      <protection locked="0"/>
    </xf>
    <xf numFmtId="181" fontId="19" fillId="4" borderId="6" xfId="4" applyNumberFormat="1" applyFont="1" applyFill="1" applyBorder="1" applyAlignment="1" applyProtection="1">
      <alignment horizontal="center" vertical="center"/>
      <protection locked="0"/>
    </xf>
    <xf numFmtId="181" fontId="19" fillId="4" borderId="17" xfId="4" applyNumberFormat="1" applyFont="1" applyFill="1" applyBorder="1" applyAlignment="1" applyProtection="1">
      <alignment horizontal="center" vertical="center"/>
      <protection locked="0"/>
    </xf>
    <xf numFmtId="0" fontId="19" fillId="0" borderId="76" xfId="4" applyFont="1" applyBorder="1" applyAlignment="1" applyProtection="1">
      <alignment horizontal="center" vertical="center" shrinkToFit="1"/>
      <protection locked="0"/>
    </xf>
    <xf numFmtId="0" fontId="19" fillId="0" borderId="51" xfId="4" applyFont="1" applyBorder="1" applyAlignment="1" applyProtection="1">
      <alignment horizontal="center" vertical="center" shrinkToFit="1"/>
      <protection locked="0"/>
    </xf>
    <xf numFmtId="0" fontId="19" fillId="0" borderId="131" xfId="4" applyFont="1" applyBorder="1" applyAlignment="1" applyProtection="1">
      <alignment horizontal="center" vertical="center" shrinkToFit="1"/>
      <protection locked="0"/>
    </xf>
    <xf numFmtId="187" fontId="19" fillId="4" borderId="67" xfId="4" applyNumberFormat="1" applyFont="1" applyFill="1" applyBorder="1" applyAlignment="1" applyProtection="1">
      <alignment horizontal="center" vertical="center"/>
      <protection locked="0"/>
    </xf>
    <xf numFmtId="187" fontId="19" fillId="4" borderId="51" xfId="4" applyNumberFormat="1" applyFont="1" applyFill="1" applyBorder="1" applyAlignment="1" applyProtection="1">
      <alignment horizontal="center" vertical="center"/>
      <protection locked="0"/>
    </xf>
    <xf numFmtId="187" fontId="19" fillId="4" borderId="77" xfId="4" applyNumberFormat="1" applyFont="1" applyFill="1" applyBorder="1" applyAlignment="1" applyProtection="1">
      <alignment horizontal="center" vertical="center"/>
      <protection locked="0"/>
    </xf>
    <xf numFmtId="49" fontId="31" fillId="0" borderId="0" xfId="4" quotePrefix="1" applyNumberFormat="1" applyFont="1" applyAlignment="1" applyProtection="1">
      <alignment horizontal="center" vertical="center"/>
      <protection locked="0"/>
    </xf>
    <xf numFmtId="49" fontId="27" fillId="0" borderId="0" xfId="4" applyNumberFormat="1" applyFont="1" applyAlignment="1" applyProtection="1">
      <alignment horizontal="right" vertical="center"/>
      <protection locked="0"/>
    </xf>
    <xf numFmtId="49" fontId="27" fillId="0" borderId="7" xfId="4" applyNumberFormat="1" applyFont="1" applyBorder="1" applyAlignment="1" applyProtection="1">
      <alignment horizontal="right" vertical="center"/>
      <protection locked="0"/>
    </xf>
    <xf numFmtId="0" fontId="19" fillId="0" borderId="13" xfId="4" applyFont="1" applyBorder="1" applyAlignment="1" applyProtection="1">
      <alignment horizontal="center" vertical="center"/>
      <protection locked="0"/>
    </xf>
    <xf numFmtId="0" fontId="19" fillId="0" borderId="17" xfId="4" applyFont="1" applyBorder="1" applyAlignment="1" applyProtection="1">
      <alignment horizontal="center" vertical="center"/>
      <protection locked="0"/>
    </xf>
    <xf numFmtId="0" fontId="26" fillId="0" borderId="70" xfId="4" applyFont="1" applyBorder="1" applyAlignment="1" applyProtection="1">
      <alignment horizontal="center" vertical="center"/>
      <protection locked="0"/>
    </xf>
    <xf numFmtId="0" fontId="26" fillId="0" borderId="32" xfId="4" applyFont="1" applyBorder="1" applyAlignment="1" applyProtection="1">
      <alignment horizontal="center" vertical="center"/>
      <protection locked="0"/>
    </xf>
    <xf numFmtId="0" fontId="26" fillId="0" borderId="117" xfId="4" applyFont="1" applyBorder="1" applyAlignment="1" applyProtection="1">
      <alignment horizontal="center" vertical="center"/>
      <protection locked="0"/>
    </xf>
    <xf numFmtId="0" fontId="26" fillId="0" borderId="30" xfId="4" applyFont="1" applyBorder="1" applyAlignment="1" applyProtection="1">
      <alignment horizontal="center" vertical="center"/>
      <protection locked="0"/>
    </xf>
    <xf numFmtId="0" fontId="26" fillId="0" borderId="71" xfId="4" applyFont="1" applyBorder="1" applyAlignment="1" applyProtection="1">
      <alignment horizontal="center" vertical="center"/>
      <protection locked="0"/>
    </xf>
    <xf numFmtId="0" fontId="19" fillId="0" borderId="18" xfId="4" applyFont="1" applyBorder="1" applyAlignment="1" applyProtection="1">
      <alignment horizontal="center" vertical="center"/>
      <protection locked="0"/>
    </xf>
    <xf numFmtId="0" fontId="19" fillId="0" borderId="19" xfId="4" applyFont="1" applyBorder="1" applyAlignment="1" applyProtection="1">
      <alignment horizontal="center" vertical="center"/>
      <protection locked="0"/>
    </xf>
    <xf numFmtId="0" fontId="22" fillId="0" borderId="18" xfId="4" applyFont="1" applyBorder="1" applyAlignment="1" applyProtection="1">
      <alignment horizontal="center" vertical="center" wrapText="1"/>
      <protection locked="0"/>
    </xf>
    <xf numFmtId="0" fontId="22" fillId="0" borderId="19" xfId="4" applyFont="1" applyBorder="1" applyAlignment="1" applyProtection="1">
      <alignment horizontal="center" vertical="center" wrapText="1"/>
      <protection locked="0"/>
    </xf>
    <xf numFmtId="0" fontId="22" fillId="0" borderId="18" xfId="4" applyFont="1" applyBorder="1" applyAlignment="1" applyProtection="1">
      <alignment horizontal="center" vertical="center"/>
      <protection locked="0"/>
    </xf>
    <xf numFmtId="0" fontId="22" fillId="0" borderId="19" xfId="4" applyFont="1" applyBorder="1" applyAlignment="1" applyProtection="1">
      <alignment horizontal="center" vertical="center"/>
      <protection locked="0"/>
    </xf>
    <xf numFmtId="181" fontId="19" fillId="0" borderId="83" xfId="4" applyNumberFormat="1" applyFont="1" applyBorder="1" applyAlignment="1" applyProtection="1">
      <alignment horizontal="center" vertical="center"/>
      <protection locked="0"/>
    </xf>
    <xf numFmtId="181" fontId="19" fillId="0" borderId="54" xfId="4" applyNumberFormat="1" applyFont="1" applyBorder="1" applyAlignment="1" applyProtection="1">
      <alignment horizontal="center" vertical="center"/>
      <protection locked="0"/>
    </xf>
    <xf numFmtId="181" fontId="19" fillId="0" borderId="82" xfId="4" applyNumberFormat="1" applyFont="1" applyBorder="1" applyAlignment="1" applyProtection="1">
      <alignment horizontal="center" vertical="center"/>
      <protection locked="0"/>
    </xf>
    <xf numFmtId="0" fontId="28" fillId="0" borderId="0" xfId="4" applyFont="1" applyAlignment="1" applyProtection="1">
      <alignment horizontal="left" vertical="top" wrapText="1"/>
      <protection locked="0"/>
    </xf>
    <xf numFmtId="0" fontId="28" fillId="0" borderId="5" xfId="4" applyFont="1" applyBorder="1" applyAlignment="1" applyProtection="1">
      <alignment horizontal="left" vertical="top" wrapText="1"/>
      <protection locked="0"/>
    </xf>
    <xf numFmtId="0" fontId="23" fillId="0" borderId="19" xfId="4" applyFont="1" applyBorder="1" applyAlignment="1" applyProtection="1">
      <alignment horizontal="center" vertical="center" wrapText="1"/>
      <protection locked="0"/>
    </xf>
    <xf numFmtId="0" fontId="23" fillId="0" borderId="19" xfId="4" applyFont="1" applyBorder="1" applyAlignment="1" applyProtection="1">
      <alignment horizontal="center" vertical="center"/>
      <protection locked="0"/>
    </xf>
    <xf numFmtId="0" fontId="23" fillId="0" borderId="20" xfId="4" applyFont="1" applyBorder="1" applyAlignment="1" applyProtection="1">
      <alignment horizontal="center" vertical="center"/>
      <protection locked="0"/>
    </xf>
    <xf numFmtId="0" fontId="22" fillId="0" borderId="20" xfId="4" applyFont="1" applyBorder="1" applyAlignment="1" applyProtection="1">
      <alignment horizontal="center" vertical="center"/>
      <protection locked="0"/>
    </xf>
    <xf numFmtId="0" fontId="31" fillId="0" borderId="0" xfId="4" applyFont="1" applyAlignment="1" applyProtection="1">
      <alignment horizontal="left" vertical="center"/>
      <protection locked="0"/>
    </xf>
    <xf numFmtId="0" fontId="86" fillId="0" borderId="0" xfId="4" applyFont="1" applyAlignment="1" applyProtection="1">
      <alignment horizontal="left" vertical="center"/>
      <protection locked="0"/>
    </xf>
    <xf numFmtId="0" fontId="86" fillId="0" borderId="25" xfId="4" applyFont="1" applyBorder="1" applyAlignment="1" applyProtection="1">
      <alignment horizontal="left" vertical="center"/>
      <protection locked="0"/>
    </xf>
    <xf numFmtId="0" fontId="20" fillId="0" borderId="0" xfId="4" applyFont="1" applyAlignment="1" applyProtection="1">
      <alignment horizontal="right" vertical="center"/>
      <protection locked="0"/>
    </xf>
    <xf numFmtId="0" fontId="23" fillId="0" borderId="0" xfId="4" applyFont="1" applyAlignment="1" applyProtection="1">
      <alignment horizontal="left" vertical="top" wrapText="1"/>
      <protection locked="0"/>
    </xf>
    <xf numFmtId="0" fontId="19" fillId="0" borderId="20" xfId="4" applyFont="1" applyBorder="1" applyAlignment="1" applyProtection="1">
      <alignment horizontal="center" vertical="center"/>
      <protection locked="0"/>
    </xf>
    <xf numFmtId="0" fontId="19" fillId="4" borderId="11" xfId="4" applyFont="1" applyFill="1" applyBorder="1" applyAlignment="1" applyProtection="1">
      <alignment horizontal="center" vertical="center"/>
      <protection locked="0"/>
    </xf>
    <xf numFmtId="0" fontId="19" fillId="4" borderId="12" xfId="4" applyFont="1" applyFill="1" applyBorder="1" applyAlignment="1" applyProtection="1">
      <alignment horizontal="center" vertical="center"/>
      <protection locked="0"/>
    </xf>
    <xf numFmtId="0" fontId="19" fillId="4" borderId="13" xfId="4" applyFont="1" applyFill="1" applyBorder="1" applyAlignment="1" applyProtection="1">
      <alignment horizontal="center" vertical="center"/>
      <protection locked="0"/>
    </xf>
    <xf numFmtId="0" fontId="19" fillId="4" borderId="14" xfId="4" applyFont="1" applyFill="1" applyBorder="1" applyAlignment="1" applyProtection="1">
      <alignment horizontal="center" vertical="center"/>
      <protection locked="0"/>
    </xf>
    <xf numFmtId="0" fontId="19" fillId="4" borderId="0" xfId="4" applyFont="1" applyFill="1" applyAlignment="1" applyProtection="1">
      <alignment horizontal="center" vertical="center"/>
      <protection locked="0"/>
    </xf>
    <xf numFmtId="0" fontId="19" fillId="4" borderId="15" xfId="4" applyFont="1" applyFill="1" applyBorder="1" applyAlignment="1" applyProtection="1">
      <alignment horizontal="center" vertical="center"/>
      <protection locked="0"/>
    </xf>
    <xf numFmtId="0" fontId="19" fillId="4" borderId="76" xfId="4" applyFont="1" applyFill="1" applyBorder="1" applyAlignment="1" applyProtection="1">
      <alignment horizontal="center" vertical="center"/>
      <protection locked="0"/>
    </xf>
    <xf numFmtId="0" fontId="19" fillId="4" borderId="51" xfId="4" applyFont="1" applyFill="1" applyBorder="1" applyAlignment="1" applyProtection="1">
      <alignment horizontal="center" vertical="center"/>
      <protection locked="0"/>
    </xf>
    <xf numFmtId="0" fontId="19" fillId="4" borderId="77" xfId="4" applyFont="1" applyFill="1" applyBorder="1" applyAlignment="1" applyProtection="1">
      <alignment horizontal="center" vertical="center"/>
      <protection locked="0"/>
    </xf>
    <xf numFmtId="0" fontId="19" fillId="0" borderId="54" xfId="4" applyFont="1" applyBorder="1" applyAlignment="1" applyProtection="1">
      <alignment horizontal="left" vertical="center" shrinkToFit="1"/>
      <protection locked="0"/>
    </xf>
    <xf numFmtId="181" fontId="19" fillId="4" borderId="12" xfId="4" applyNumberFormat="1" applyFont="1" applyFill="1" applyBorder="1" applyAlignment="1" applyProtection="1">
      <alignment horizontal="right" vertical="center"/>
      <protection locked="0"/>
    </xf>
    <xf numFmtId="0" fontId="19" fillId="4" borderId="12" xfId="4" applyFont="1" applyFill="1" applyBorder="1" applyAlignment="1" applyProtection="1">
      <alignment horizontal="right" vertical="center"/>
      <protection locked="0"/>
    </xf>
    <xf numFmtId="4" fontId="19" fillId="4" borderId="0" xfId="4" applyNumberFormat="1" applyFont="1" applyFill="1" applyAlignment="1" applyProtection="1">
      <alignment horizontal="right" vertical="center"/>
      <protection locked="0"/>
    </xf>
    <xf numFmtId="0" fontId="19" fillId="0" borderId="12" xfId="4" applyFont="1" applyBorder="1" applyAlignment="1" applyProtection="1">
      <alignment horizontal="left" vertical="center"/>
      <protection locked="0"/>
    </xf>
    <xf numFmtId="0" fontId="19" fillId="0" borderId="13" xfId="4" applyFont="1" applyBorder="1" applyAlignment="1" applyProtection="1">
      <alignment horizontal="left" vertical="center"/>
      <protection locked="0"/>
    </xf>
    <xf numFmtId="0" fontId="20" fillId="0" borderId="51" xfId="4" applyFont="1" applyBorder="1" applyAlignment="1" applyProtection="1">
      <alignment horizontal="center" vertical="center"/>
      <protection locked="0"/>
    </xf>
    <xf numFmtId="4" fontId="19" fillId="0" borderId="0" xfId="4" applyNumberFormat="1" applyFont="1" applyAlignment="1" applyProtection="1">
      <alignment horizontal="left" vertical="center"/>
      <protection locked="0"/>
    </xf>
    <xf numFmtId="4" fontId="19" fillId="0" borderId="15" xfId="4" applyNumberFormat="1" applyFont="1" applyBorder="1" applyAlignment="1" applyProtection="1">
      <alignment horizontal="left" vertical="center"/>
      <protection locked="0"/>
    </xf>
    <xf numFmtId="0" fontId="20" fillId="0" borderId="0" xfId="4" applyFont="1" applyAlignment="1" applyProtection="1">
      <alignment horizontal="left" vertical="center"/>
      <protection locked="0"/>
    </xf>
    <xf numFmtId="181" fontId="19" fillId="4" borderId="0" xfId="4" applyNumberFormat="1" applyFont="1" applyFill="1" applyAlignment="1" applyProtection="1">
      <alignment horizontal="right" vertical="center"/>
      <protection locked="0"/>
    </xf>
    <xf numFmtId="181" fontId="19" fillId="4" borderId="0" xfId="4" applyNumberFormat="1" applyFont="1" applyFill="1" applyAlignment="1" applyProtection="1">
      <alignment horizontal="right" vertical="center" shrinkToFit="1"/>
      <protection locked="0"/>
    </xf>
    <xf numFmtId="181" fontId="19" fillId="4" borderId="51" xfId="4" applyNumberFormat="1" applyFont="1" applyFill="1" applyBorder="1" applyAlignment="1" applyProtection="1">
      <alignment horizontal="right" vertical="center" shrinkToFit="1"/>
      <protection locked="0"/>
    </xf>
    <xf numFmtId="189" fontId="19" fillId="0" borderId="0" xfId="4" applyNumberFormat="1" applyFont="1" applyAlignment="1" applyProtection="1">
      <alignment horizontal="left" vertical="center" shrinkToFit="1"/>
      <protection locked="0"/>
    </xf>
    <xf numFmtId="178" fontId="19" fillId="0" borderId="52" xfId="4" applyNumberFormat="1" applyFont="1" applyBorder="1" applyAlignment="1" applyProtection="1">
      <alignment horizontal="center" vertical="center"/>
      <protection locked="0"/>
    </xf>
    <xf numFmtId="178" fontId="19" fillId="0" borderId="53" xfId="4" applyNumberFormat="1" applyFont="1" applyBorder="1" applyAlignment="1" applyProtection="1">
      <alignment horizontal="center" vertical="center"/>
      <protection locked="0"/>
    </xf>
    <xf numFmtId="4" fontId="19" fillId="4" borderId="68" xfId="4" applyNumberFormat="1" applyFont="1" applyFill="1" applyBorder="1" applyAlignment="1" applyProtection="1">
      <alignment horizontal="right" vertical="center"/>
      <protection locked="0"/>
    </xf>
    <xf numFmtId="0" fontId="20" fillId="0" borderId="12" xfId="4" applyFont="1" applyBorder="1" applyProtection="1">
      <alignment vertical="center"/>
      <protection locked="0"/>
    </xf>
    <xf numFmtId="181" fontId="19" fillId="0" borderId="52" xfId="4" applyNumberFormat="1" applyFont="1" applyBorder="1" applyAlignment="1" applyProtection="1">
      <alignment horizontal="center" vertical="center"/>
      <protection locked="0"/>
    </xf>
    <xf numFmtId="181" fontId="19" fillId="0" borderId="50" xfId="4" applyNumberFormat="1" applyFont="1" applyBorder="1" applyAlignment="1" applyProtection="1">
      <alignment horizontal="center" vertical="center"/>
      <protection locked="0"/>
    </xf>
    <xf numFmtId="181" fontId="19" fillId="0" borderId="53" xfId="4" applyNumberFormat="1" applyFont="1" applyBorder="1" applyAlignment="1" applyProtection="1">
      <alignment horizontal="center" vertical="center"/>
      <protection locked="0"/>
    </xf>
    <xf numFmtId="4" fontId="19" fillId="4" borderId="6" xfId="4" applyNumberFormat="1" applyFont="1" applyFill="1" applyBorder="1" applyAlignment="1" applyProtection="1">
      <alignment vertical="center" shrinkToFit="1"/>
      <protection locked="0"/>
    </xf>
    <xf numFmtId="0" fontId="19" fillId="4" borderId="16" xfId="4" applyFont="1" applyFill="1" applyBorder="1" applyAlignment="1" applyProtection="1">
      <alignment horizontal="center" vertical="center" shrinkToFit="1"/>
      <protection locked="0"/>
    </xf>
    <xf numFmtId="0" fontId="19" fillId="4" borderId="6" xfId="4" applyFont="1" applyFill="1" applyBorder="1" applyAlignment="1" applyProtection="1">
      <alignment horizontal="center" vertical="center" shrinkToFit="1"/>
      <protection locked="0"/>
    </xf>
    <xf numFmtId="0" fontId="19" fillId="4" borderId="17" xfId="4" applyFont="1" applyFill="1" applyBorder="1" applyAlignment="1" applyProtection="1">
      <alignment horizontal="center" vertical="center" shrinkToFit="1"/>
      <protection locked="0"/>
    </xf>
    <xf numFmtId="181" fontId="19" fillId="4" borderId="6" xfId="4" applyNumberFormat="1" applyFont="1" applyFill="1" applyBorder="1" applyAlignment="1" applyProtection="1">
      <alignment vertical="center" shrinkToFit="1"/>
      <protection locked="0"/>
    </xf>
    <xf numFmtId="0" fontId="19" fillId="4" borderId="18" xfId="4" applyFont="1" applyFill="1" applyBorder="1" applyAlignment="1" applyProtection="1">
      <alignment horizontal="center" vertical="center"/>
      <protection locked="0"/>
    </xf>
    <xf numFmtId="0" fontId="19" fillId="4" borderId="19" xfId="4" applyFont="1" applyFill="1" applyBorder="1" applyAlignment="1" applyProtection="1">
      <alignment horizontal="center" vertical="center"/>
      <protection locked="0"/>
    </xf>
    <xf numFmtId="0" fontId="19" fillId="4" borderId="20" xfId="4" applyFont="1" applyFill="1" applyBorder="1" applyAlignment="1" applyProtection="1">
      <alignment horizontal="center" vertical="center"/>
      <protection locked="0"/>
    </xf>
    <xf numFmtId="181" fontId="19" fillId="0" borderId="51" xfId="4" applyNumberFormat="1" applyFont="1" applyBorder="1" applyAlignment="1" applyProtection="1">
      <alignment horizontal="right" vertical="center" shrinkToFit="1"/>
      <protection locked="0"/>
    </xf>
    <xf numFmtId="181" fontId="19" fillId="0" borderId="68" xfId="4" applyNumberFormat="1" applyFont="1" applyBorder="1" applyAlignment="1" applyProtection="1">
      <alignment horizontal="right" vertical="center" shrinkToFit="1"/>
      <protection locked="0"/>
    </xf>
    <xf numFmtId="181" fontId="19" fillId="0" borderId="51" xfId="4" applyNumberFormat="1" applyFont="1" applyBorder="1" applyProtection="1">
      <alignment vertical="center"/>
      <protection locked="0"/>
    </xf>
    <xf numFmtId="0" fontId="19" fillId="0" borderId="51" xfId="4" applyFont="1" applyBorder="1" applyProtection="1">
      <alignment vertical="center"/>
      <protection locked="0"/>
    </xf>
    <xf numFmtId="0" fontId="20" fillId="0" borderId="76" xfId="4" applyFont="1" applyBorder="1" applyAlignment="1" applyProtection="1">
      <alignment horizontal="left" vertical="center"/>
      <protection locked="0"/>
    </xf>
    <xf numFmtId="0" fontId="20" fillId="0" borderId="51" xfId="4" applyFont="1" applyBorder="1" applyAlignment="1" applyProtection="1">
      <alignment horizontal="left" vertical="center"/>
      <protection locked="0"/>
    </xf>
    <xf numFmtId="4" fontId="19" fillId="4" borderId="51" xfId="4" applyNumberFormat="1" applyFont="1" applyFill="1" applyBorder="1" applyProtection="1">
      <alignment vertical="center"/>
      <protection locked="0"/>
    </xf>
    <xf numFmtId="189" fontId="19" fillId="0" borderId="12" xfId="4" applyNumberFormat="1" applyFont="1" applyBorder="1" applyAlignment="1" applyProtection="1">
      <alignment horizontal="left" vertical="center" shrinkToFit="1"/>
      <protection locked="0"/>
    </xf>
    <xf numFmtId="4" fontId="19" fillId="4" borderId="12" xfId="4" applyNumberFormat="1" applyFont="1" applyFill="1" applyBorder="1" applyAlignment="1" applyProtection="1">
      <alignment horizontal="right" vertical="center"/>
      <protection locked="0"/>
    </xf>
    <xf numFmtId="178" fontId="19" fillId="0" borderId="16" xfId="4" applyNumberFormat="1" applyFont="1" applyBorder="1" applyAlignment="1" applyProtection="1">
      <alignment horizontal="right" vertical="center"/>
      <protection locked="0"/>
    </xf>
    <xf numFmtId="178" fontId="19" fillId="0" borderId="17" xfId="4" applyNumberFormat="1" applyFont="1" applyBorder="1" applyAlignment="1" applyProtection="1">
      <alignment horizontal="right" vertical="center"/>
      <protection locked="0"/>
    </xf>
    <xf numFmtId="0" fontId="20" fillId="0" borderId="16" xfId="4" applyFont="1" applyBorder="1" applyAlignment="1" applyProtection="1">
      <alignment horizontal="left" vertical="center" wrapText="1"/>
      <protection locked="0"/>
    </xf>
    <xf numFmtId="0" fontId="20" fillId="0" borderId="6" xfId="4" applyFont="1" applyBorder="1" applyAlignment="1" applyProtection="1">
      <alignment horizontal="left" vertical="center" wrapText="1"/>
      <protection locked="0"/>
    </xf>
    <xf numFmtId="189" fontId="19" fillId="0" borderId="6" xfId="4" applyNumberFormat="1" applyFont="1" applyBorder="1" applyAlignment="1" applyProtection="1">
      <alignment horizontal="left" vertical="center" shrinkToFit="1"/>
      <protection locked="0"/>
    </xf>
    <xf numFmtId="178" fontId="19" fillId="5" borderId="18" xfId="4" applyNumberFormat="1" applyFont="1" applyFill="1" applyBorder="1" applyAlignment="1" applyProtection="1">
      <alignment horizontal="right" vertical="center"/>
      <protection locked="0"/>
    </xf>
    <xf numFmtId="178" fontId="19" fillId="5" borderId="20" xfId="4" applyNumberFormat="1" applyFont="1" applyFill="1" applyBorder="1" applyAlignment="1" applyProtection="1">
      <alignment horizontal="right" vertical="center"/>
      <protection locked="0"/>
    </xf>
    <xf numFmtId="0" fontId="20" fillId="0" borderId="18" xfId="4" applyFont="1" applyFill="1" applyBorder="1" applyAlignment="1" applyProtection="1">
      <alignment horizontal="left" vertical="center" wrapText="1"/>
      <protection locked="0"/>
    </xf>
    <xf numFmtId="0" fontId="20" fillId="0" borderId="19" xfId="4" applyFont="1" applyFill="1" applyBorder="1" applyAlignment="1" applyProtection="1">
      <alignment horizontal="left" vertical="center" wrapText="1"/>
      <protection locked="0"/>
    </xf>
    <xf numFmtId="181" fontId="19" fillId="5" borderId="19" xfId="4" applyNumberFormat="1" applyFont="1" applyFill="1" applyBorder="1" applyAlignment="1" applyProtection="1">
      <alignment horizontal="right" vertical="center" shrinkToFit="1"/>
      <protection locked="0"/>
    </xf>
    <xf numFmtId="189" fontId="19" fillId="0" borderId="19" xfId="4" applyNumberFormat="1" applyFont="1" applyFill="1" applyBorder="1" applyAlignment="1" applyProtection="1">
      <alignment horizontal="left" vertical="center" shrinkToFit="1"/>
      <protection locked="0"/>
    </xf>
    <xf numFmtId="4" fontId="19" fillId="4" borderId="19" xfId="4" applyNumberFormat="1" applyFont="1" applyFill="1" applyBorder="1" applyProtection="1">
      <alignment vertical="center"/>
      <protection locked="0"/>
    </xf>
    <xf numFmtId="190" fontId="19" fillId="0" borderId="18" xfId="4" applyNumberFormat="1" applyFont="1" applyFill="1" applyBorder="1" applyAlignment="1" applyProtection="1">
      <alignment horizontal="center" vertical="center"/>
      <protection locked="0"/>
    </xf>
    <xf numFmtId="190" fontId="19" fillId="0" borderId="19" xfId="4" applyNumberFormat="1" applyFont="1" applyFill="1" applyBorder="1" applyAlignment="1" applyProtection="1">
      <alignment horizontal="center" vertical="center"/>
      <protection locked="0"/>
    </xf>
    <xf numFmtId="190" fontId="19" fillId="0" borderId="20" xfId="4" applyNumberFormat="1" applyFont="1" applyFill="1" applyBorder="1" applyAlignment="1" applyProtection="1">
      <alignment horizontal="center" vertical="center"/>
      <protection locked="0"/>
    </xf>
    <xf numFmtId="0" fontId="61" fillId="0" borderId="0" xfId="0" applyFont="1" applyAlignment="1" applyProtection="1">
      <alignment horizontal="left" vertical="top" wrapText="1"/>
      <protection locked="0"/>
    </xf>
    <xf numFmtId="0" fontId="20" fillId="0" borderId="0" xfId="0" applyFont="1" applyAlignment="1" applyProtection="1">
      <alignment horizontal="left" vertical="top" wrapText="1"/>
      <protection locked="0"/>
    </xf>
    <xf numFmtId="177" fontId="19" fillId="0" borderId="76" xfId="4" applyNumberFormat="1" applyFont="1" applyBorder="1" applyAlignment="1" applyProtection="1">
      <alignment horizontal="center" vertical="center" shrinkToFit="1"/>
      <protection locked="0"/>
    </xf>
    <xf numFmtId="177" fontId="19" fillId="0" borderId="51" xfId="4" applyNumberFormat="1" applyFont="1" applyBorder="1" applyAlignment="1" applyProtection="1">
      <alignment horizontal="center" vertical="center" shrinkToFit="1"/>
      <protection locked="0"/>
    </xf>
    <xf numFmtId="0" fontId="19" fillId="4" borderId="172" xfId="4" applyFont="1" applyFill="1" applyBorder="1" applyAlignment="1" applyProtection="1">
      <alignment horizontal="center" vertical="center"/>
      <protection locked="0"/>
    </xf>
    <xf numFmtId="0" fontId="19" fillId="0" borderId="110" xfId="4" applyFont="1" applyBorder="1" applyAlignment="1" applyProtection="1">
      <alignment horizontal="center" vertical="center" shrinkToFit="1"/>
      <protection locked="0"/>
    </xf>
    <xf numFmtId="0" fontId="19" fillId="0" borderId="82" xfId="4" applyFont="1" applyBorder="1" applyAlignment="1" applyProtection="1">
      <alignment horizontal="center" vertical="center" shrinkToFit="1"/>
      <protection locked="0"/>
    </xf>
    <xf numFmtId="190" fontId="19" fillId="0" borderId="82" xfId="4" applyNumberFormat="1" applyFont="1" applyBorder="1" applyAlignment="1" applyProtection="1">
      <alignment horizontal="center" vertical="center"/>
      <protection locked="0"/>
    </xf>
    <xf numFmtId="178" fontId="19" fillId="4" borderId="83" xfId="4" applyNumberFormat="1" applyFont="1" applyFill="1" applyBorder="1" applyAlignment="1" applyProtection="1">
      <alignment horizontal="center" vertical="center"/>
      <protection locked="0"/>
    </xf>
    <xf numFmtId="178" fontId="19" fillId="4" borderId="82" xfId="4" applyNumberFormat="1" applyFont="1" applyFill="1" applyBorder="1" applyAlignment="1" applyProtection="1">
      <alignment horizontal="center" vertical="center"/>
      <protection locked="0"/>
    </xf>
    <xf numFmtId="0" fontId="19" fillId="4" borderId="54" xfId="4" applyFont="1" applyFill="1" applyBorder="1" applyAlignment="1" applyProtection="1">
      <alignment horizontal="right" vertical="center"/>
      <protection locked="0"/>
    </xf>
    <xf numFmtId="181" fontId="19" fillId="0" borderId="11" xfId="4" applyNumberFormat="1" applyFont="1" applyFill="1" applyBorder="1" applyAlignment="1" applyProtection="1">
      <alignment horizontal="center" vertical="center" wrapText="1" shrinkToFit="1"/>
      <protection locked="0"/>
    </xf>
    <xf numFmtId="181" fontId="19" fillId="0" borderId="12" xfId="4" applyNumberFormat="1" applyFont="1" applyFill="1" applyBorder="1" applyAlignment="1" applyProtection="1">
      <alignment horizontal="center" vertical="center" wrapText="1" shrinkToFit="1"/>
      <protection locked="0"/>
    </xf>
    <xf numFmtId="181" fontId="19" fillId="0" borderId="13" xfId="4" applyNumberFormat="1" applyFont="1" applyFill="1" applyBorder="1" applyAlignment="1" applyProtection="1">
      <alignment horizontal="center" vertical="center" wrapText="1" shrinkToFit="1"/>
      <protection locked="0"/>
    </xf>
    <xf numFmtId="181" fontId="19" fillId="0" borderId="16" xfId="4" applyNumberFormat="1" applyFont="1" applyFill="1" applyBorder="1" applyAlignment="1" applyProtection="1">
      <alignment horizontal="center" vertical="center" wrapText="1" shrinkToFit="1"/>
      <protection locked="0"/>
    </xf>
    <xf numFmtId="181" fontId="19" fillId="0" borderId="6" xfId="4" applyNumberFormat="1" applyFont="1" applyFill="1" applyBorder="1" applyAlignment="1" applyProtection="1">
      <alignment horizontal="center" vertical="center" wrapText="1" shrinkToFit="1"/>
      <protection locked="0"/>
    </xf>
    <xf numFmtId="181" fontId="19" fillId="0" borderId="17" xfId="4" applyNumberFormat="1" applyFont="1" applyFill="1" applyBorder="1" applyAlignment="1" applyProtection="1">
      <alignment horizontal="center" vertical="center" wrapText="1" shrinkToFit="1"/>
      <protection locked="0"/>
    </xf>
    <xf numFmtId="181" fontId="19" fillId="0" borderId="18" xfId="4" applyNumberFormat="1" applyFont="1" applyBorder="1" applyAlignment="1" applyProtection="1">
      <alignment horizontal="center" vertical="center"/>
      <protection locked="0"/>
    </xf>
    <xf numFmtId="181" fontId="19" fillId="0" borderId="19" xfId="4" applyNumberFormat="1" applyFont="1" applyBorder="1" applyAlignment="1" applyProtection="1">
      <alignment horizontal="center" vertical="center"/>
      <protection locked="0"/>
    </xf>
    <xf numFmtId="0" fontId="2" fillId="0" borderId="18" xfId="0" applyFont="1" applyBorder="1" applyAlignment="1">
      <alignment horizontal="center" vertical="center"/>
    </xf>
    <xf numFmtId="198" fontId="19" fillId="0" borderId="321" xfId="4" applyNumberFormat="1" applyFont="1" applyBorder="1" applyAlignment="1" applyProtection="1">
      <alignment horizontal="center" vertical="center" shrinkToFit="1"/>
      <protection locked="0"/>
    </xf>
    <xf numFmtId="198" fontId="19" fillId="0" borderId="333" xfId="4" applyNumberFormat="1" applyFont="1" applyBorder="1" applyAlignment="1" applyProtection="1">
      <alignment horizontal="center" vertical="center" shrinkToFit="1"/>
      <protection locked="0"/>
    </xf>
    <xf numFmtId="181" fontId="20" fillId="0" borderId="0" xfId="4" applyNumberFormat="1" applyFont="1" applyAlignment="1" applyProtection="1">
      <alignment horizontal="left" vertical="center"/>
      <protection locked="0"/>
    </xf>
    <xf numFmtId="181" fontId="19" fillId="4" borderId="83" xfId="4" applyNumberFormat="1" applyFont="1" applyFill="1" applyBorder="1" applyAlignment="1" applyProtection="1">
      <alignment horizontal="center" vertical="center"/>
      <protection locked="0"/>
    </xf>
    <xf numFmtId="181" fontId="19" fillId="4" borderId="54" xfId="4" applyNumberFormat="1" applyFont="1" applyFill="1" applyBorder="1" applyAlignment="1" applyProtection="1">
      <alignment horizontal="center" vertical="center"/>
      <protection locked="0"/>
    </xf>
    <xf numFmtId="181" fontId="19" fillId="4" borderId="82" xfId="4" applyNumberFormat="1" applyFont="1" applyFill="1" applyBorder="1" applyAlignment="1" applyProtection="1">
      <alignment horizontal="center" vertical="center"/>
      <protection locked="0"/>
    </xf>
    <xf numFmtId="181" fontId="19" fillId="4" borderId="52" xfId="4" applyNumberFormat="1" applyFont="1" applyFill="1" applyBorder="1" applyAlignment="1" applyProtection="1">
      <alignment horizontal="center" vertical="center"/>
      <protection locked="0"/>
    </xf>
    <xf numFmtId="181" fontId="19" fillId="4" borderId="50" xfId="4" applyNumberFormat="1" applyFont="1" applyFill="1" applyBorder="1" applyAlignment="1" applyProtection="1">
      <alignment horizontal="center" vertical="center"/>
      <protection locked="0"/>
    </xf>
    <xf numFmtId="181" fontId="19" fillId="4" borderId="53" xfId="4" applyNumberFormat="1" applyFont="1" applyFill="1" applyBorder="1" applyAlignment="1" applyProtection="1">
      <alignment horizontal="center" vertical="center"/>
      <protection locked="0"/>
    </xf>
    <xf numFmtId="181" fontId="19" fillId="0" borderId="76" xfId="4" applyNumberFormat="1" applyFont="1" applyBorder="1" applyAlignment="1" applyProtection="1">
      <alignment horizontal="center" vertical="center"/>
      <protection locked="0"/>
    </xf>
    <xf numFmtId="181" fontId="19" fillId="0" borderId="51" xfId="4" applyNumberFormat="1" applyFont="1" applyBorder="1" applyAlignment="1" applyProtection="1">
      <alignment horizontal="center" vertical="center"/>
      <protection locked="0"/>
    </xf>
    <xf numFmtId="181" fontId="19" fillId="0" borderId="77" xfId="4" applyNumberFormat="1" applyFont="1" applyBorder="1" applyAlignment="1" applyProtection="1">
      <alignment horizontal="center" vertical="center"/>
      <protection locked="0"/>
    </xf>
    <xf numFmtId="0" fontId="28" fillId="0" borderId="93" xfId="0" applyFont="1" applyBorder="1" applyAlignment="1" applyProtection="1">
      <alignment horizontal="left" vertical="top" wrapText="1" shrinkToFit="1"/>
      <protection locked="0"/>
    </xf>
    <xf numFmtId="0" fontId="28" fillId="0" borderId="0" xfId="0" applyFont="1" applyBorder="1" applyAlignment="1" applyProtection="1">
      <alignment horizontal="left" vertical="top" wrapText="1" shrinkToFit="1"/>
      <protection locked="0"/>
    </xf>
    <xf numFmtId="0" fontId="28" fillId="0" borderId="5" xfId="0" applyFont="1" applyBorder="1" applyAlignment="1" applyProtection="1">
      <alignment horizontal="left" vertical="top" wrapText="1" shrinkToFit="1"/>
      <protection locked="0"/>
    </xf>
    <xf numFmtId="0" fontId="20" fillId="0" borderId="52" xfId="4" applyFont="1" applyBorder="1" applyAlignment="1" applyProtection="1">
      <alignment horizontal="left" vertical="center"/>
      <protection locked="0"/>
    </xf>
    <xf numFmtId="178" fontId="19" fillId="0" borderId="343" xfId="4" applyNumberFormat="1" applyFont="1" applyBorder="1" applyAlignment="1" applyProtection="1">
      <alignment horizontal="center" vertical="center"/>
      <protection locked="0"/>
    </xf>
    <xf numFmtId="178" fontId="19" fillId="0" borderId="4" xfId="4" applyNumberFormat="1" applyFont="1" applyBorder="1" applyAlignment="1" applyProtection="1">
      <alignment horizontal="center" vertical="center"/>
      <protection locked="0"/>
    </xf>
    <xf numFmtId="178" fontId="19" fillId="0" borderId="344" xfId="4"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19" fillId="0" borderId="228" xfId="4" applyFont="1" applyBorder="1" applyAlignment="1" applyProtection="1">
      <alignment horizontal="center" vertical="center"/>
      <protection locked="0"/>
    </xf>
    <xf numFmtId="0" fontId="19" fillId="0" borderId="0" xfId="4" applyFont="1" applyAlignment="1" applyProtection="1">
      <alignment horizontal="distributed" vertical="center" justifyLastLine="1"/>
      <protection locked="0"/>
    </xf>
    <xf numFmtId="49" fontId="31" fillId="0" borderId="0" xfId="4" applyNumberFormat="1" applyFont="1" applyAlignment="1" applyProtection="1">
      <alignment horizontal="center" vertical="center"/>
      <protection locked="0"/>
    </xf>
    <xf numFmtId="0" fontId="19" fillId="0" borderId="334" xfId="4" applyFont="1" applyBorder="1" applyAlignment="1" applyProtection="1">
      <alignment horizontal="center" vertical="center"/>
      <protection locked="0"/>
    </xf>
    <xf numFmtId="0" fontId="19" fillId="0" borderId="335" xfId="4" applyFont="1" applyBorder="1" applyAlignment="1" applyProtection="1">
      <alignment horizontal="center" vertical="center"/>
      <protection locked="0"/>
    </xf>
    <xf numFmtId="181" fontId="36" fillId="0" borderId="0" xfId="4" applyNumberFormat="1" applyFont="1" applyAlignment="1" applyProtection="1">
      <alignment horizontal="left" vertical="center"/>
      <protection locked="0"/>
    </xf>
    <xf numFmtId="181" fontId="19" fillId="0" borderId="327" xfId="4" applyNumberFormat="1" applyFont="1" applyBorder="1" applyAlignment="1" applyProtection="1">
      <alignment horizontal="center" vertical="center" wrapText="1" shrinkToFit="1"/>
      <protection locked="0"/>
    </xf>
    <xf numFmtId="181" fontId="19" fillId="0" borderId="328" xfId="4" applyNumberFormat="1" applyFont="1" applyBorder="1" applyAlignment="1" applyProtection="1">
      <alignment horizontal="center" vertical="center" wrapText="1" shrinkToFit="1"/>
      <protection locked="0"/>
    </xf>
    <xf numFmtId="181" fontId="19" fillId="0" borderId="329" xfId="4" applyNumberFormat="1" applyFont="1" applyBorder="1" applyAlignment="1" applyProtection="1">
      <alignment horizontal="center" vertical="center" wrapText="1" shrinkToFit="1"/>
      <protection locked="0"/>
    </xf>
    <xf numFmtId="181" fontId="19" fillId="0" borderId="330" xfId="4" applyNumberFormat="1" applyFont="1" applyBorder="1" applyAlignment="1" applyProtection="1">
      <alignment horizontal="center" vertical="center" wrapText="1" shrinkToFit="1"/>
      <protection locked="0"/>
    </xf>
    <xf numFmtId="181" fontId="19" fillId="0" borderId="331" xfId="4" applyNumberFormat="1" applyFont="1" applyBorder="1" applyAlignment="1" applyProtection="1">
      <alignment horizontal="center" vertical="center" wrapText="1" shrinkToFit="1"/>
      <protection locked="0"/>
    </xf>
    <xf numFmtId="181" fontId="19" fillId="0" borderId="332" xfId="4" applyNumberFormat="1" applyFont="1" applyBorder="1" applyAlignment="1" applyProtection="1">
      <alignment horizontal="center" vertical="center" wrapText="1" shrinkToFit="1"/>
      <protection locked="0"/>
    </xf>
    <xf numFmtId="0" fontId="19" fillId="0" borderId="18" xfId="4" applyFont="1" applyBorder="1" applyAlignment="1" applyProtection="1">
      <alignment horizontal="center" vertical="center" wrapText="1"/>
      <protection locked="0"/>
    </xf>
    <xf numFmtId="0" fontId="19" fillId="0" borderId="19" xfId="4" applyFont="1" applyBorder="1" applyAlignment="1" applyProtection="1">
      <alignment horizontal="center" vertical="center" wrapText="1"/>
      <protection locked="0"/>
    </xf>
    <xf numFmtId="0" fontId="19" fillId="0" borderId="11" xfId="4" applyFont="1" applyBorder="1" applyAlignment="1" applyProtection="1">
      <alignment horizontal="center" vertical="center" textRotation="255"/>
      <protection locked="0"/>
    </xf>
    <xf numFmtId="0" fontId="19" fillId="0" borderId="14" xfId="4" applyFont="1" applyBorder="1" applyAlignment="1" applyProtection="1">
      <alignment horizontal="center" vertical="center" textRotation="255"/>
      <protection locked="0"/>
    </xf>
    <xf numFmtId="0" fontId="19" fillId="0" borderId="75" xfId="4" applyFont="1" applyBorder="1" applyAlignment="1" applyProtection="1">
      <alignment horizontal="center" vertical="center"/>
      <protection locked="0"/>
    </xf>
    <xf numFmtId="177" fontId="19" fillId="0" borderId="11" xfId="4" applyNumberFormat="1" applyFont="1" applyBorder="1" applyAlignment="1" applyProtection="1">
      <alignment horizontal="center" vertical="center"/>
      <protection locked="0"/>
    </xf>
    <xf numFmtId="177" fontId="19" fillId="0" borderId="13" xfId="4" applyNumberFormat="1" applyFont="1" applyBorder="1" applyAlignment="1" applyProtection="1">
      <alignment horizontal="center" vertical="center"/>
      <protection locked="0"/>
    </xf>
    <xf numFmtId="0" fontId="19" fillId="0" borderId="81" xfId="4" applyFont="1" applyBorder="1" applyAlignment="1" applyProtection="1">
      <alignment horizontal="center" vertical="center"/>
      <protection locked="0"/>
    </xf>
    <xf numFmtId="0" fontId="23" fillId="0" borderId="0" xfId="4" applyFont="1" applyAlignment="1" applyProtection="1">
      <alignment horizontal="left" wrapText="1"/>
      <protection locked="0"/>
    </xf>
    <xf numFmtId="189" fontId="19" fillId="0" borderId="319" xfId="4" applyNumberFormat="1" applyFont="1" applyFill="1" applyBorder="1" applyAlignment="1" applyProtection="1">
      <alignment horizontal="left" vertical="center" shrinkToFit="1"/>
      <protection locked="0"/>
    </xf>
    <xf numFmtId="178" fontId="19" fillId="0" borderId="11" xfId="4" applyNumberFormat="1" applyFont="1" applyBorder="1" applyAlignment="1" applyProtection="1">
      <alignment horizontal="right" vertical="center"/>
      <protection locked="0"/>
    </xf>
    <xf numFmtId="178" fontId="19" fillId="0" borderId="13" xfId="4" applyNumberFormat="1" applyFont="1" applyBorder="1" applyAlignment="1" applyProtection="1">
      <alignment horizontal="right" vertical="center"/>
      <protection locked="0"/>
    </xf>
    <xf numFmtId="181" fontId="19" fillId="4" borderId="11" xfId="4" applyNumberFormat="1" applyFont="1" applyFill="1" applyBorder="1" applyAlignment="1" applyProtection="1">
      <alignment horizontal="center" vertical="center"/>
      <protection locked="0"/>
    </xf>
    <xf numFmtId="181" fontId="19" fillId="4" borderId="12" xfId="4" applyNumberFormat="1" applyFont="1" applyFill="1" applyBorder="1" applyAlignment="1" applyProtection="1">
      <alignment horizontal="center" vertical="center"/>
      <protection locked="0"/>
    </xf>
    <xf numFmtId="181" fontId="19" fillId="4" borderId="13" xfId="4" applyNumberFormat="1" applyFont="1" applyFill="1" applyBorder="1" applyAlignment="1" applyProtection="1">
      <alignment horizontal="center" vertical="center"/>
      <protection locked="0"/>
    </xf>
    <xf numFmtId="0" fontId="20" fillId="0" borderId="0" xfId="4" applyFont="1" applyAlignment="1" applyProtection="1">
      <alignment horizontal="center" vertical="top" wrapText="1"/>
      <protection locked="0"/>
    </xf>
    <xf numFmtId="0" fontId="20" fillId="0" borderId="5" xfId="4" applyFont="1" applyBorder="1" applyAlignment="1" applyProtection="1">
      <alignment horizontal="center" vertical="top" wrapText="1"/>
      <protection locked="0"/>
    </xf>
    <xf numFmtId="181" fontId="19" fillId="4" borderId="19" xfId="4" applyNumberFormat="1" applyFont="1" applyFill="1" applyBorder="1" applyProtection="1">
      <alignment vertical="center"/>
      <protection locked="0"/>
    </xf>
    <xf numFmtId="189" fontId="19" fillId="0" borderId="19" xfId="4" applyNumberFormat="1" applyFont="1" applyBorder="1" applyAlignment="1" applyProtection="1">
      <alignment horizontal="left" vertical="center" shrinkToFit="1"/>
      <protection locked="0"/>
    </xf>
    <xf numFmtId="4" fontId="19" fillId="4" borderId="6" xfId="4" applyNumberFormat="1" applyFont="1" applyFill="1" applyBorder="1" applyProtection="1">
      <alignment vertical="center"/>
      <protection locked="0"/>
    </xf>
    <xf numFmtId="190" fontId="19" fillId="0" borderId="18" xfId="4" applyNumberFormat="1" applyFont="1" applyBorder="1" applyAlignment="1" applyProtection="1">
      <alignment horizontal="center" vertical="center"/>
      <protection locked="0"/>
    </xf>
    <xf numFmtId="190" fontId="19" fillId="0" borderId="19" xfId="4" applyNumberFormat="1" applyFont="1" applyBorder="1" applyAlignment="1" applyProtection="1">
      <alignment horizontal="center" vertical="center"/>
      <protection locked="0"/>
    </xf>
    <xf numFmtId="190" fontId="19" fillId="0" borderId="20" xfId="4" applyNumberFormat="1" applyFont="1" applyBorder="1" applyAlignment="1" applyProtection="1">
      <alignment horizontal="center" vertical="center"/>
      <protection locked="0"/>
    </xf>
    <xf numFmtId="181" fontId="19" fillId="0" borderId="19" xfId="4" applyNumberFormat="1" applyFont="1" applyFill="1" applyBorder="1" applyAlignment="1" applyProtection="1">
      <alignment horizontal="right" vertical="center"/>
      <protection locked="0"/>
    </xf>
    <xf numFmtId="4" fontId="19" fillId="0" borderId="19" xfId="4" applyNumberFormat="1" applyFont="1" applyFill="1" applyBorder="1" applyAlignment="1" applyProtection="1">
      <alignment horizontal="right" vertical="center"/>
      <protection locked="0"/>
    </xf>
    <xf numFmtId="0" fontId="19" fillId="0" borderId="18" xfId="4" applyFont="1" applyFill="1" applyBorder="1" applyAlignment="1" applyProtection="1">
      <alignment horizontal="center" vertical="center"/>
      <protection locked="0"/>
    </xf>
    <xf numFmtId="0" fontId="19" fillId="0" borderId="19" xfId="4" applyFont="1" applyFill="1" applyBorder="1" applyAlignment="1" applyProtection="1">
      <alignment horizontal="center" vertical="center"/>
      <protection locked="0"/>
    </xf>
    <xf numFmtId="0" fontId="19" fillId="0" borderId="20" xfId="4" applyFont="1" applyFill="1" applyBorder="1" applyAlignment="1" applyProtection="1">
      <alignment horizontal="center" vertical="center"/>
      <protection locked="0"/>
    </xf>
    <xf numFmtId="194" fontId="19" fillId="4" borderId="18" xfId="4" applyNumberFormat="1" applyFont="1" applyFill="1" applyBorder="1" applyAlignment="1" applyProtection="1">
      <alignment horizontal="center" vertical="center"/>
      <protection locked="0"/>
    </xf>
    <xf numFmtId="194" fontId="19" fillId="4" borderId="19" xfId="4" applyNumberFormat="1" applyFont="1" applyFill="1" applyBorder="1" applyAlignment="1" applyProtection="1">
      <alignment horizontal="center" vertical="center"/>
      <protection locked="0"/>
    </xf>
    <xf numFmtId="178" fontId="19" fillId="4" borderId="18" xfId="4" applyNumberFormat="1" applyFont="1" applyFill="1" applyBorder="1" applyAlignment="1" applyProtection="1">
      <alignment horizontal="right" vertical="center"/>
      <protection locked="0"/>
    </xf>
    <xf numFmtId="178" fontId="19" fillId="4" borderId="20" xfId="4" applyNumberFormat="1" applyFont="1" applyFill="1" applyBorder="1" applyAlignment="1" applyProtection="1">
      <alignment horizontal="right" vertical="center"/>
      <protection locked="0"/>
    </xf>
    <xf numFmtId="0" fontId="19" fillId="0" borderId="44" xfId="4" applyFont="1" applyBorder="1" applyAlignment="1" applyProtection="1">
      <alignment horizontal="center" vertical="center"/>
      <protection locked="0"/>
    </xf>
    <xf numFmtId="0" fontId="19" fillId="4" borderId="44" xfId="4" applyFont="1" applyFill="1" applyBorder="1" applyAlignment="1" applyProtection="1">
      <alignment horizontal="center" vertical="center"/>
      <protection locked="0"/>
    </xf>
    <xf numFmtId="190" fontId="19" fillId="0" borderId="320" xfId="4" applyNumberFormat="1" applyFont="1" applyFill="1" applyBorder="1" applyAlignment="1" applyProtection="1">
      <alignment horizontal="center" vertical="center"/>
      <protection locked="0"/>
    </xf>
    <xf numFmtId="0" fontId="20" fillId="0" borderId="319" xfId="4" applyFont="1" applyFill="1" applyBorder="1" applyAlignment="1" applyProtection="1">
      <alignment horizontal="left" vertical="center" wrapText="1"/>
      <protection locked="0"/>
    </xf>
    <xf numFmtId="181" fontId="19" fillId="5" borderId="319" xfId="4" applyNumberFormat="1" applyFont="1" applyFill="1" applyBorder="1" applyAlignment="1" applyProtection="1">
      <alignment horizontal="right" vertical="center" shrinkToFit="1"/>
      <protection locked="0"/>
    </xf>
    <xf numFmtId="0" fontId="19" fillId="0" borderId="110" xfId="4" applyFont="1" applyBorder="1" applyAlignment="1" applyProtection="1">
      <alignment horizontal="center" vertical="center" wrapText="1"/>
      <protection locked="0"/>
    </xf>
    <xf numFmtId="0" fontId="19" fillId="0" borderId="54" xfId="4" applyFont="1" applyBorder="1" applyAlignment="1" applyProtection="1">
      <alignment horizontal="center" vertical="center" wrapText="1"/>
      <protection locked="0"/>
    </xf>
    <xf numFmtId="0" fontId="19" fillId="0" borderId="82" xfId="4" applyFont="1" applyBorder="1" applyAlignment="1" applyProtection="1">
      <alignment horizontal="center" vertical="center" wrapText="1"/>
      <protection locked="0"/>
    </xf>
    <xf numFmtId="198" fontId="19" fillId="0" borderId="0" xfId="4" applyNumberFormat="1" applyFont="1" applyAlignment="1" applyProtection="1">
      <alignment horizontal="center" vertical="center" shrinkToFit="1"/>
      <protection locked="0"/>
    </xf>
    <xf numFmtId="198" fontId="19" fillId="0" borderId="337" xfId="4" applyNumberFormat="1" applyFont="1" applyBorder="1" applyAlignment="1" applyProtection="1">
      <alignment horizontal="center" vertical="center" shrinkToFit="1"/>
      <protection locked="0"/>
    </xf>
    <xf numFmtId="198" fontId="19" fillId="0" borderId="338" xfId="4" applyNumberFormat="1" applyFont="1" applyBorder="1" applyAlignment="1" applyProtection="1">
      <alignment horizontal="center" vertical="center" shrinkToFit="1"/>
      <protection locked="0"/>
    </xf>
    <xf numFmtId="198" fontId="19" fillId="0" borderId="340" xfId="4" applyNumberFormat="1" applyFont="1" applyBorder="1" applyAlignment="1" applyProtection="1">
      <alignment horizontal="center" vertical="center" shrinkToFit="1"/>
      <protection locked="0"/>
    </xf>
    <xf numFmtId="198" fontId="19" fillId="0" borderId="341" xfId="4" applyNumberFormat="1" applyFont="1" applyBorder="1" applyAlignment="1" applyProtection="1">
      <alignment horizontal="center" vertical="center" shrinkToFit="1"/>
      <protection locked="0"/>
    </xf>
    <xf numFmtId="181" fontId="19" fillId="0" borderId="334" xfId="4" applyNumberFormat="1" applyFont="1" applyBorder="1" applyAlignment="1" applyProtection="1">
      <alignment horizontal="center" vertical="center"/>
      <protection locked="0"/>
    </xf>
    <xf numFmtId="181" fontId="19" fillId="0" borderId="335" xfId="4" applyNumberFormat="1" applyFont="1" applyBorder="1" applyAlignment="1" applyProtection="1">
      <alignment horizontal="center" vertical="center"/>
      <protection locked="0"/>
    </xf>
    <xf numFmtId="181" fontId="19" fillId="0" borderId="336" xfId="4" applyNumberFormat="1" applyFont="1" applyBorder="1" applyAlignment="1" applyProtection="1">
      <alignment horizontal="center" vertical="center"/>
      <protection locked="0"/>
    </xf>
    <xf numFmtId="181" fontId="19" fillId="0" borderId="339" xfId="4" applyNumberFormat="1" applyFont="1" applyBorder="1" applyAlignment="1" applyProtection="1">
      <alignment horizontal="center" vertical="center"/>
      <protection locked="0"/>
    </xf>
    <xf numFmtId="181" fontId="19" fillId="0" borderId="11" xfId="4" applyNumberFormat="1" applyFont="1" applyBorder="1" applyAlignment="1" applyProtection="1">
      <alignment horizontal="center" vertical="center"/>
      <protection locked="0"/>
    </xf>
    <xf numFmtId="181" fontId="19" fillId="0" borderId="12" xfId="4" applyNumberFormat="1" applyFont="1" applyBorder="1" applyAlignment="1" applyProtection="1">
      <alignment horizontal="center" vertical="center"/>
      <protection locked="0"/>
    </xf>
    <xf numFmtId="181" fontId="19" fillId="0" borderId="13" xfId="4" applyNumberFormat="1" applyFont="1" applyBorder="1" applyAlignment="1" applyProtection="1">
      <alignment horizontal="center" vertical="center"/>
      <protection locked="0"/>
    </xf>
    <xf numFmtId="0" fontId="37" fillId="0" borderId="350" xfId="4" applyFont="1" applyBorder="1" applyAlignment="1" applyProtection="1">
      <alignment horizontal="left" vertical="top" wrapText="1"/>
      <protection locked="0"/>
    </xf>
    <xf numFmtId="0" fontId="37" fillId="0" borderId="351" xfId="4" applyFont="1" applyBorder="1" applyAlignment="1" applyProtection="1">
      <alignment horizontal="left" vertical="top" wrapText="1"/>
      <protection locked="0"/>
    </xf>
    <xf numFmtId="0" fontId="37" fillId="0" borderId="352" xfId="4" applyFont="1" applyBorder="1" applyAlignment="1" applyProtection="1">
      <alignment horizontal="left" vertical="top" wrapText="1"/>
      <protection locked="0"/>
    </xf>
    <xf numFmtId="0" fontId="37" fillId="0" borderId="346" xfId="4" applyFont="1" applyBorder="1" applyAlignment="1" applyProtection="1">
      <alignment horizontal="left" vertical="top" wrapText="1"/>
      <protection locked="0"/>
    </xf>
    <xf numFmtId="0" fontId="37" fillId="0" borderId="0" xfId="4" applyFont="1" applyBorder="1" applyAlignment="1" applyProtection="1">
      <alignment horizontal="left" vertical="top" wrapText="1"/>
      <protection locked="0"/>
    </xf>
    <xf numFmtId="0" fontId="37" fillId="0" borderId="366" xfId="4" applyFont="1" applyBorder="1" applyAlignment="1" applyProtection="1">
      <alignment horizontal="left" vertical="top" wrapText="1"/>
      <protection locked="0"/>
    </xf>
    <xf numFmtId="0" fontId="37" fillId="0" borderId="347" xfId="4" applyFont="1" applyBorder="1" applyAlignment="1" applyProtection="1">
      <alignment horizontal="left" vertical="top" wrapText="1"/>
      <protection locked="0"/>
    </xf>
    <xf numFmtId="0" fontId="37" fillId="0" borderId="348" xfId="4" applyFont="1" applyBorder="1" applyAlignment="1" applyProtection="1">
      <alignment horizontal="left" vertical="top" wrapText="1"/>
      <protection locked="0"/>
    </xf>
    <xf numFmtId="0" fontId="37" fillId="0" borderId="349" xfId="4" applyFont="1" applyBorder="1" applyAlignment="1" applyProtection="1">
      <alignment horizontal="left" vertical="top" wrapText="1"/>
      <protection locked="0"/>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19" fillId="2" borderId="0" xfId="4" applyFont="1" applyFill="1" applyAlignment="1">
      <alignment horizontal="left" vertical="center" wrapText="1"/>
    </xf>
    <xf numFmtId="0" fontId="19" fillId="2" borderId="0" xfId="4" applyFont="1" applyFill="1" applyAlignment="1">
      <alignment horizontal="left" vertical="center"/>
    </xf>
    <xf numFmtId="0" fontId="19" fillId="0" borderId="0" xfId="4" applyFont="1" applyAlignment="1">
      <alignment horizontal="left" vertical="center"/>
    </xf>
    <xf numFmtId="0" fontId="19" fillId="0" borderId="0" xfId="4" applyFont="1" applyFill="1" applyAlignment="1">
      <alignment horizontal="left" vertical="center"/>
    </xf>
    <xf numFmtId="0" fontId="19" fillId="0" borderId="0" xfId="4" applyFont="1" applyFill="1">
      <alignment vertical="center"/>
    </xf>
    <xf numFmtId="0" fontId="20" fillId="2" borderId="0" xfId="4" applyFont="1" applyFill="1" applyAlignment="1">
      <alignment horizontal="center" vertical="top" wrapText="1"/>
    </xf>
    <xf numFmtId="0" fontId="20" fillId="2" borderId="5" xfId="4" applyFont="1" applyFill="1" applyBorder="1" applyAlignment="1">
      <alignment horizontal="center" vertical="top" wrapText="1"/>
    </xf>
    <xf numFmtId="0" fontId="28" fillId="2" borderId="0" xfId="4" applyFont="1" applyFill="1" applyAlignment="1">
      <alignment horizontal="left" vertical="top" wrapText="1"/>
    </xf>
    <xf numFmtId="0" fontId="28" fillId="0" borderId="0" xfId="4" applyFont="1" applyBorder="1" applyAlignment="1">
      <alignment horizontal="left" vertical="center" wrapText="1"/>
    </xf>
    <xf numFmtId="0" fontId="28" fillId="0" borderId="5" xfId="4" applyFont="1" applyBorder="1" applyAlignment="1">
      <alignment horizontal="left" vertical="center" wrapText="1"/>
    </xf>
    <xf numFmtId="0" fontId="26" fillId="0" borderId="118" xfId="4" applyFont="1" applyFill="1" applyBorder="1" applyAlignment="1">
      <alignment horizontal="center" vertical="center"/>
    </xf>
    <xf numFmtId="0" fontId="26" fillId="0" borderId="32" xfId="4" applyFont="1" applyFill="1" applyBorder="1" applyAlignment="1">
      <alignment horizontal="center" vertical="center"/>
    </xf>
    <xf numFmtId="0" fontId="26" fillId="0" borderId="28" xfId="4" applyFont="1" applyFill="1" applyBorder="1" applyAlignment="1">
      <alignment horizontal="center" vertical="center"/>
    </xf>
    <xf numFmtId="49" fontId="31" fillId="0" borderId="0" xfId="4" quotePrefix="1" applyNumberFormat="1" applyFont="1" applyAlignment="1">
      <alignment horizontal="center" vertical="center"/>
    </xf>
    <xf numFmtId="0" fontId="72" fillId="0" borderId="0" xfId="14" applyFill="1" applyAlignment="1">
      <alignment horizontal="center" vertical="center"/>
    </xf>
    <xf numFmtId="0" fontId="26" fillId="0" borderId="70" xfId="4" applyFont="1" applyBorder="1" applyAlignment="1">
      <alignment horizontal="center" vertical="center"/>
    </xf>
    <xf numFmtId="0" fontId="26" fillId="0" borderId="32" xfId="4" applyFont="1" applyBorder="1" applyAlignment="1">
      <alignment horizontal="center" vertical="center"/>
    </xf>
    <xf numFmtId="0" fontId="19" fillId="0" borderId="6" xfId="4" applyFont="1" applyFill="1" applyBorder="1" applyAlignment="1">
      <alignment horizontal="center" vertical="center"/>
    </xf>
    <xf numFmtId="0" fontId="28" fillId="2" borderId="37" xfId="4" applyFont="1" applyFill="1" applyBorder="1" applyAlignment="1">
      <alignment horizontal="left" vertical="top" wrapText="1"/>
    </xf>
    <xf numFmtId="0" fontId="28" fillId="2" borderId="12" xfId="4" applyFont="1" applyFill="1" applyBorder="1" applyAlignment="1">
      <alignment horizontal="left" vertical="top" wrapText="1"/>
    </xf>
    <xf numFmtId="0" fontId="28" fillId="2" borderId="93" xfId="4" applyFont="1" applyFill="1" applyBorder="1" applyAlignment="1">
      <alignment horizontal="left" vertical="top" wrapText="1"/>
    </xf>
    <xf numFmtId="0" fontId="28" fillId="2" borderId="0" xfId="4" applyFont="1" applyFill="1" applyBorder="1" applyAlignment="1">
      <alignment horizontal="left" vertical="top" wrapText="1"/>
    </xf>
    <xf numFmtId="0" fontId="28" fillId="2" borderId="5" xfId="4" applyFont="1" applyFill="1" applyBorder="1" applyAlignment="1">
      <alignment horizontal="left" vertical="top" wrapText="1"/>
    </xf>
    <xf numFmtId="0" fontId="72" fillId="0" borderId="0" xfId="14" applyAlignment="1">
      <alignment horizontal="center" vertical="center"/>
    </xf>
    <xf numFmtId="49" fontId="31" fillId="0" borderId="0" xfId="4" applyNumberFormat="1" applyFont="1" applyAlignment="1">
      <alignment horizontal="center" vertical="center"/>
    </xf>
    <xf numFmtId="0" fontId="26" fillId="0" borderId="170" xfId="4" applyFont="1" applyBorder="1" applyAlignment="1">
      <alignment horizontal="center" vertical="center"/>
    </xf>
    <xf numFmtId="0" fontId="26" fillId="0" borderId="171" xfId="4" applyFont="1" applyBorder="1" applyAlignment="1">
      <alignment horizontal="center" vertical="center"/>
    </xf>
    <xf numFmtId="0" fontId="26" fillId="0" borderId="118" xfId="4" applyFont="1" applyBorder="1" applyAlignment="1">
      <alignment horizontal="center" vertical="center"/>
    </xf>
    <xf numFmtId="0" fontId="26" fillId="0" borderId="166" xfId="4" applyFont="1" applyBorder="1" applyAlignment="1">
      <alignment horizontal="center" vertical="center"/>
    </xf>
    <xf numFmtId="0" fontId="19" fillId="2" borderId="0" xfId="4" applyFont="1" applyFill="1" applyAlignment="1">
      <alignment horizontal="center" vertical="center"/>
    </xf>
    <xf numFmtId="0" fontId="20" fillId="0" borderId="0" xfId="4" applyFont="1" applyAlignment="1">
      <alignment horizontal="left" vertical="center" shrinkToFit="1"/>
    </xf>
    <xf numFmtId="0" fontId="19" fillId="0" borderId="6" xfId="4" applyFont="1" applyBorder="1" applyAlignment="1">
      <alignment horizontal="center" vertical="center"/>
    </xf>
    <xf numFmtId="0" fontId="20" fillId="0" borderId="0" xfId="4" applyFont="1" applyAlignment="1">
      <alignment vertical="top" wrapText="1"/>
    </xf>
    <xf numFmtId="0" fontId="19" fillId="2" borderId="6" xfId="4" applyFont="1" applyFill="1" applyBorder="1" applyAlignment="1">
      <alignment horizontal="center" vertical="center"/>
    </xf>
    <xf numFmtId="0" fontId="20" fillId="2" borderId="0" xfId="4" applyFont="1" applyFill="1" applyAlignment="1">
      <alignment vertical="top" wrapText="1"/>
    </xf>
    <xf numFmtId="0" fontId="2" fillId="0" borderId="5" xfId="0" applyFont="1" applyBorder="1" applyAlignment="1">
      <alignment vertical="top" wrapText="1"/>
    </xf>
    <xf numFmtId="0" fontId="20" fillId="2" borderId="5" xfId="4" applyFont="1" applyFill="1" applyBorder="1" applyAlignment="1">
      <alignment vertical="top" wrapText="1"/>
    </xf>
    <xf numFmtId="0" fontId="20" fillId="0" borderId="0" xfId="0" applyFont="1" applyAlignment="1">
      <alignment vertical="top" wrapText="1"/>
    </xf>
    <xf numFmtId="0" fontId="39" fillId="0" borderId="70" xfId="4" applyFont="1" applyBorder="1" applyAlignment="1" applyProtection="1">
      <alignment horizontal="center" vertical="center"/>
      <protection locked="0"/>
    </xf>
    <xf numFmtId="0" fontId="39" fillId="0" borderId="32" xfId="4" applyFont="1" applyBorder="1" applyAlignment="1" applyProtection="1">
      <alignment horizontal="center" vertical="center"/>
      <protection locked="0"/>
    </xf>
    <xf numFmtId="0" fontId="39" fillId="0" borderId="119" xfId="4" applyFont="1" applyBorder="1" applyAlignment="1" applyProtection="1">
      <alignment horizontal="center" vertical="center"/>
      <protection locked="0"/>
    </xf>
    <xf numFmtId="0" fontId="39" fillId="0" borderId="118" xfId="4" applyFont="1" applyBorder="1" applyAlignment="1" applyProtection="1">
      <alignment horizontal="center" vertical="center"/>
      <protection locked="0"/>
    </xf>
    <xf numFmtId="0" fontId="22" fillId="2" borderId="37" xfId="4" applyFont="1" applyFill="1" applyBorder="1" applyAlignment="1" applyProtection="1">
      <alignment horizontal="center" vertical="center"/>
      <protection locked="0"/>
    </xf>
    <xf numFmtId="0" fontId="22" fillId="2" borderId="12" xfId="4" applyFont="1" applyFill="1" applyBorder="1" applyAlignment="1" applyProtection="1">
      <alignment horizontal="center" vertical="center"/>
      <protection locked="0"/>
    </xf>
    <xf numFmtId="0" fontId="19" fillId="2" borderId="11" xfId="4" applyFont="1" applyFill="1" applyBorder="1" applyAlignment="1" applyProtection="1">
      <alignment horizontal="center" vertical="center"/>
      <protection locked="0"/>
    </xf>
    <xf numFmtId="0" fontId="19" fillId="2" borderId="12" xfId="4" applyFont="1" applyFill="1" applyBorder="1" applyAlignment="1" applyProtection="1">
      <alignment horizontal="center" vertical="center"/>
      <protection locked="0"/>
    </xf>
    <xf numFmtId="0" fontId="19" fillId="2" borderId="14" xfId="4" applyFont="1" applyFill="1" applyBorder="1" applyAlignment="1" applyProtection="1">
      <alignment horizontal="center" vertical="center"/>
      <protection locked="0"/>
    </xf>
    <xf numFmtId="0" fontId="19" fillId="2" borderId="0" xfId="4" applyFont="1" applyFill="1" applyAlignment="1" applyProtection="1">
      <alignment horizontal="center" vertical="center"/>
      <protection locked="0"/>
    </xf>
    <xf numFmtId="0" fontId="19" fillId="2" borderId="16" xfId="4" applyFont="1" applyFill="1" applyBorder="1" applyAlignment="1" applyProtection="1">
      <alignment horizontal="center" vertical="center"/>
      <protection locked="0"/>
    </xf>
    <xf numFmtId="0" fontId="19" fillId="2" borderId="6" xfId="4" applyFont="1" applyFill="1" applyBorder="1" applyAlignment="1" applyProtection="1">
      <alignment horizontal="center" vertical="center"/>
      <protection locked="0"/>
    </xf>
    <xf numFmtId="0" fontId="19" fillId="2" borderId="18" xfId="4" applyFont="1" applyFill="1" applyBorder="1" applyAlignment="1" applyProtection="1">
      <alignment horizontal="center" vertical="center"/>
      <protection locked="0"/>
    </xf>
    <xf numFmtId="0" fontId="19" fillId="2" borderId="19" xfId="4" applyFont="1" applyFill="1" applyBorder="1" applyAlignment="1" applyProtection="1">
      <alignment horizontal="center" vertical="center"/>
      <protection locked="0"/>
    </xf>
    <xf numFmtId="0" fontId="19" fillId="2" borderId="20" xfId="4" applyFont="1" applyFill="1" applyBorder="1" applyAlignment="1" applyProtection="1">
      <alignment horizontal="center" vertical="center"/>
      <protection locked="0"/>
    </xf>
    <xf numFmtId="0" fontId="19" fillId="2" borderId="18" xfId="4" applyFont="1" applyFill="1" applyBorder="1" applyAlignment="1" applyProtection="1">
      <alignment horizontal="center" vertical="center" shrinkToFit="1"/>
      <protection locked="0"/>
    </xf>
    <xf numFmtId="0" fontId="19" fillId="2" borderId="19" xfId="4" applyFont="1" applyFill="1" applyBorder="1" applyAlignment="1" applyProtection="1">
      <alignment horizontal="center" vertical="center" shrinkToFit="1"/>
      <protection locked="0"/>
    </xf>
    <xf numFmtId="0" fontId="19" fillId="2" borderId="20" xfId="4" applyFont="1" applyFill="1" applyBorder="1" applyAlignment="1" applyProtection="1">
      <alignment horizontal="center" vertical="center" shrinkToFit="1"/>
      <protection locked="0"/>
    </xf>
    <xf numFmtId="6" fontId="19" fillId="2" borderId="18" xfId="2" applyFont="1" applyFill="1" applyBorder="1" applyAlignment="1" applyProtection="1">
      <alignment horizontal="center" vertical="center" wrapText="1"/>
      <protection locked="0"/>
    </xf>
    <xf numFmtId="6" fontId="19" fillId="2" borderId="19" xfId="2" applyFont="1" applyFill="1" applyBorder="1" applyAlignment="1" applyProtection="1">
      <alignment horizontal="center" vertical="center" wrapText="1"/>
      <protection locked="0"/>
    </xf>
    <xf numFmtId="6" fontId="19" fillId="2" borderId="20" xfId="2" applyFont="1" applyFill="1" applyBorder="1" applyAlignment="1" applyProtection="1">
      <alignment horizontal="center" vertical="center" wrapText="1"/>
      <protection locked="0"/>
    </xf>
    <xf numFmtId="0" fontId="19" fillId="0" borderId="18" xfId="4" applyFont="1" applyBorder="1" applyAlignment="1" applyProtection="1">
      <alignment horizontal="center" vertical="center" wrapText="1" shrinkToFit="1"/>
      <protection locked="0"/>
    </xf>
    <xf numFmtId="0" fontId="19" fillId="0" borderId="19" xfId="4" applyFont="1" applyBorder="1" applyAlignment="1" applyProtection="1">
      <alignment horizontal="center" vertical="center" wrapText="1" shrinkToFit="1"/>
      <protection locked="0"/>
    </xf>
    <xf numFmtId="0" fontId="19" fillId="0" borderId="20" xfId="4" applyFont="1" applyBorder="1" applyAlignment="1" applyProtection="1">
      <alignment horizontal="center" vertical="center" wrapText="1" shrinkToFit="1"/>
      <protection locked="0"/>
    </xf>
    <xf numFmtId="0" fontId="19" fillId="2" borderId="11" xfId="4" applyFont="1" applyFill="1" applyBorder="1" applyAlignment="1" applyProtection="1">
      <alignment horizontal="center" vertical="center" shrinkToFit="1"/>
      <protection locked="0"/>
    </xf>
    <xf numFmtId="0" fontId="19" fillId="2" borderId="12" xfId="4" applyFont="1" applyFill="1" applyBorder="1" applyAlignment="1" applyProtection="1">
      <alignment horizontal="center" vertical="center" shrinkToFit="1"/>
      <protection locked="0"/>
    </xf>
    <xf numFmtId="0" fontId="19" fillId="2" borderId="13" xfId="4" applyFont="1" applyFill="1" applyBorder="1" applyAlignment="1" applyProtection="1">
      <alignment horizontal="center" vertical="center" shrinkToFit="1"/>
      <protection locked="0"/>
    </xf>
    <xf numFmtId="49" fontId="39" fillId="0" borderId="0" xfId="4" quotePrefix="1" applyNumberFormat="1" applyFont="1" applyAlignment="1" applyProtection="1">
      <alignment horizontal="center" vertical="center"/>
      <protection locked="0"/>
    </xf>
    <xf numFmtId="49" fontId="139" fillId="0" borderId="0" xfId="4" quotePrefix="1" applyNumberFormat="1" applyFont="1" applyAlignment="1" applyProtection="1">
      <alignment horizontal="center" vertical="center"/>
      <protection locked="0"/>
    </xf>
    <xf numFmtId="49" fontId="139" fillId="0" borderId="7" xfId="4" quotePrefix="1" applyNumberFormat="1" applyFont="1" applyBorder="1" applyAlignment="1" applyProtection="1">
      <alignment horizontal="center" vertical="center"/>
      <protection locked="0"/>
    </xf>
    <xf numFmtId="0" fontId="19" fillId="2" borderId="16" xfId="4" applyFont="1" applyFill="1" applyBorder="1" applyAlignment="1" applyProtection="1">
      <alignment horizontal="center" vertical="center" shrinkToFit="1"/>
      <protection locked="0"/>
    </xf>
    <xf numFmtId="0" fontId="19" fillId="2" borderId="6" xfId="4" applyFont="1" applyFill="1" applyBorder="1" applyAlignment="1" applyProtection="1">
      <alignment horizontal="center" vertical="center" shrinkToFit="1"/>
      <protection locked="0"/>
    </xf>
    <xf numFmtId="0" fontId="19" fillId="2" borderId="17" xfId="4" applyFont="1" applyFill="1" applyBorder="1" applyAlignment="1" applyProtection="1">
      <alignment horizontal="center" vertical="center" shrinkToFit="1"/>
      <protection locked="0"/>
    </xf>
    <xf numFmtId="0" fontId="22" fillId="0" borderId="6" xfId="4" applyFont="1" applyBorder="1" applyAlignment="1" applyProtection="1">
      <alignment vertical="center" shrinkToFit="1"/>
      <protection locked="0"/>
    </xf>
    <xf numFmtId="0" fontId="22" fillId="0" borderId="0" xfId="4" applyFont="1" applyAlignment="1" applyProtection="1">
      <alignment vertical="center" shrinkToFit="1"/>
      <protection locked="0"/>
    </xf>
    <xf numFmtId="0" fontId="45" fillId="0" borderId="0" xfId="4" applyFont="1" applyAlignment="1" applyProtection="1">
      <alignment horizontal="center" vertical="center"/>
      <protection locked="0"/>
    </xf>
    <xf numFmtId="181" fontId="19" fillId="2" borderId="11" xfId="4" applyNumberFormat="1" applyFont="1" applyFill="1" applyBorder="1" applyAlignment="1" applyProtection="1">
      <alignment horizontal="center" vertical="center"/>
      <protection locked="0"/>
    </xf>
    <xf numFmtId="181" fontId="19" fillId="2" borderId="12" xfId="4" applyNumberFormat="1" applyFont="1" applyFill="1" applyBorder="1" applyAlignment="1" applyProtection="1">
      <alignment horizontal="center" vertical="center"/>
      <protection locked="0"/>
    </xf>
    <xf numFmtId="181" fontId="19" fillId="2" borderId="13" xfId="4" applyNumberFormat="1" applyFont="1" applyFill="1" applyBorder="1" applyAlignment="1" applyProtection="1">
      <alignment horizontal="center" vertical="center"/>
      <protection locked="0"/>
    </xf>
    <xf numFmtId="181" fontId="19" fillId="2" borderId="16" xfId="4" applyNumberFormat="1" applyFont="1" applyFill="1" applyBorder="1" applyAlignment="1" applyProtection="1">
      <alignment horizontal="center" vertical="center"/>
      <protection locked="0"/>
    </xf>
    <xf numFmtId="181" fontId="19" fillId="2" borderId="6" xfId="4" applyNumberFormat="1" applyFont="1" applyFill="1" applyBorder="1" applyAlignment="1" applyProtection="1">
      <alignment horizontal="center" vertical="center"/>
      <protection locked="0"/>
    </xf>
    <xf numFmtId="181" fontId="19" fillId="2" borderId="17" xfId="4" applyNumberFormat="1" applyFont="1" applyFill="1" applyBorder="1" applyAlignment="1" applyProtection="1">
      <alignment horizontal="center" vertical="center"/>
      <protection locked="0"/>
    </xf>
    <xf numFmtId="0" fontId="92" fillId="0" borderId="18" xfId="4" applyFont="1" applyBorder="1" applyAlignment="1" applyProtection="1">
      <alignment horizontal="center" vertical="center" shrinkToFit="1"/>
      <protection locked="0"/>
    </xf>
    <xf numFmtId="0" fontId="92" fillId="0" borderId="19" xfId="4" applyFont="1" applyBorder="1" applyAlignment="1" applyProtection="1">
      <alignment horizontal="center" vertical="center" shrinkToFit="1"/>
      <protection locked="0"/>
    </xf>
    <xf numFmtId="197" fontId="19" fillId="2" borderId="11" xfId="4" applyNumberFormat="1" applyFont="1" applyFill="1" applyBorder="1" applyAlignment="1" applyProtection="1">
      <alignment horizontal="center" vertical="center"/>
      <protection locked="0"/>
    </xf>
    <xf numFmtId="197" fontId="19" fillId="2" borderId="13" xfId="4" applyNumberFormat="1" applyFont="1" applyFill="1" applyBorder="1" applyAlignment="1" applyProtection="1">
      <alignment horizontal="center" vertical="center"/>
      <protection locked="0"/>
    </xf>
    <xf numFmtId="197" fontId="19" fillId="2" borderId="16" xfId="4" applyNumberFormat="1" applyFont="1" applyFill="1" applyBorder="1" applyAlignment="1" applyProtection="1">
      <alignment horizontal="center" vertical="center"/>
      <protection locked="0"/>
    </xf>
    <xf numFmtId="197" fontId="19" fillId="2" borderId="17" xfId="4" applyNumberFormat="1" applyFont="1" applyFill="1" applyBorder="1" applyAlignment="1" applyProtection="1">
      <alignment horizontal="center" vertical="center"/>
      <protection locked="0"/>
    </xf>
    <xf numFmtId="0" fontId="36" fillId="2" borderId="44" xfId="4" applyFont="1" applyFill="1" applyBorder="1" applyAlignment="1" applyProtection="1">
      <alignment horizontal="center" vertical="center"/>
      <protection locked="0"/>
    </xf>
    <xf numFmtId="0" fontId="101" fillId="2" borderId="11" xfId="4" applyFont="1" applyFill="1" applyBorder="1" applyAlignment="1" applyProtection="1">
      <alignment horizontal="center" vertical="center" wrapText="1"/>
      <protection locked="0"/>
    </xf>
    <xf numFmtId="0" fontId="101" fillId="2" borderId="12" xfId="4" applyFont="1" applyFill="1" applyBorder="1" applyAlignment="1" applyProtection="1">
      <alignment horizontal="center" vertical="center" wrapText="1"/>
      <protection locked="0"/>
    </xf>
    <xf numFmtId="0" fontId="101" fillId="2" borderId="16" xfId="4" applyFont="1" applyFill="1" applyBorder="1" applyAlignment="1" applyProtection="1">
      <alignment horizontal="center" vertical="center" wrapText="1"/>
      <protection locked="0"/>
    </xf>
    <xf numFmtId="0" fontId="101" fillId="2" borderId="6" xfId="4" applyFont="1" applyFill="1" applyBorder="1" applyAlignment="1" applyProtection="1">
      <alignment horizontal="center" vertical="center" wrapText="1"/>
      <protection locked="0"/>
    </xf>
    <xf numFmtId="0" fontId="101" fillId="2" borderId="23" xfId="4" applyFont="1" applyFill="1" applyBorder="1" applyAlignment="1" applyProtection="1">
      <alignment horizontal="center" vertical="center" wrapText="1"/>
      <protection locked="0"/>
    </xf>
    <xf numFmtId="0" fontId="101" fillId="2" borderId="33" xfId="4" applyFont="1" applyFill="1" applyBorder="1" applyAlignment="1" applyProtection="1">
      <alignment horizontal="center" vertical="center" wrapText="1"/>
      <protection locked="0"/>
    </xf>
    <xf numFmtId="0" fontId="20" fillId="2" borderId="11" xfId="4" applyFont="1" applyFill="1" applyBorder="1" applyAlignment="1" applyProtection="1">
      <alignment horizontal="center" vertical="center" wrapText="1"/>
      <protection locked="0"/>
    </xf>
    <xf numFmtId="0" fontId="20" fillId="2" borderId="12" xfId="4" applyFont="1" applyFill="1" applyBorder="1" applyAlignment="1" applyProtection="1">
      <alignment horizontal="center" vertical="center" wrapText="1"/>
      <protection locked="0"/>
    </xf>
    <xf numFmtId="0" fontId="20" fillId="2" borderId="13" xfId="4" applyFont="1" applyFill="1" applyBorder="1" applyAlignment="1" applyProtection="1">
      <alignment horizontal="center" vertical="center" wrapText="1"/>
      <protection locked="0"/>
    </xf>
    <xf numFmtId="0" fontId="20" fillId="2" borderId="16" xfId="4" applyFont="1" applyFill="1" applyBorder="1" applyAlignment="1" applyProtection="1">
      <alignment horizontal="center" vertical="center" wrapText="1"/>
      <protection locked="0"/>
    </xf>
    <xf numFmtId="0" fontId="20" fillId="2" borderId="6" xfId="4" applyFont="1" applyFill="1" applyBorder="1" applyAlignment="1" applyProtection="1">
      <alignment horizontal="center" vertical="center" wrapText="1"/>
      <protection locked="0"/>
    </xf>
    <xf numFmtId="0" fontId="20" fillId="2" borderId="17" xfId="4" applyFont="1" applyFill="1" applyBorder="1" applyAlignment="1" applyProtection="1">
      <alignment horizontal="center" vertical="center" wrapText="1"/>
      <protection locked="0"/>
    </xf>
    <xf numFmtId="0" fontId="147" fillId="0" borderId="0" xfId="0" applyFont="1" applyAlignment="1">
      <alignment vertical="center" wrapText="1"/>
    </xf>
    <xf numFmtId="197" fontId="19" fillId="2" borderId="12" xfId="4" applyNumberFormat="1" applyFont="1" applyFill="1" applyBorder="1" applyAlignment="1" applyProtection="1">
      <alignment horizontal="center" vertical="center"/>
      <protection locked="0"/>
    </xf>
    <xf numFmtId="197" fontId="19" fillId="2" borderId="6" xfId="4" applyNumberFormat="1" applyFont="1" applyFill="1" applyBorder="1" applyAlignment="1" applyProtection="1">
      <alignment horizontal="center" vertical="center"/>
      <protection locked="0"/>
    </xf>
    <xf numFmtId="181" fontId="19" fillId="2" borderId="44" xfId="4" applyNumberFormat="1" applyFont="1" applyFill="1" applyBorder="1" applyAlignment="1" applyProtection="1">
      <alignment horizontal="center" vertical="center"/>
      <protection locked="0"/>
    </xf>
    <xf numFmtId="181" fontId="19" fillId="2" borderId="18" xfId="4" applyNumberFormat="1" applyFont="1" applyFill="1" applyBorder="1" applyAlignment="1" applyProtection="1">
      <alignment horizontal="center" vertical="center"/>
      <protection locked="0"/>
    </xf>
    <xf numFmtId="181" fontId="22" fillId="4" borderId="44" xfId="4" applyNumberFormat="1" applyFont="1" applyFill="1" applyBorder="1" applyAlignment="1" applyProtection="1">
      <alignment horizontal="center" vertical="center"/>
      <protection locked="0"/>
    </xf>
    <xf numFmtId="205" fontId="39" fillId="2" borderId="0" xfId="4" applyNumberFormat="1" applyFont="1" applyFill="1" applyAlignment="1" applyProtection="1">
      <alignment horizontal="center" vertical="center"/>
      <protection locked="0"/>
    </xf>
    <xf numFmtId="0" fontId="36" fillId="0" borderId="0" xfId="4" applyFont="1" applyAlignment="1" applyProtection="1">
      <alignment horizontal="left" vertical="center"/>
      <protection locked="0"/>
    </xf>
    <xf numFmtId="197" fontId="19" fillId="2" borderId="23" xfId="4" applyNumberFormat="1" applyFont="1" applyFill="1" applyBorder="1" applyAlignment="1" applyProtection="1">
      <alignment horizontal="center" vertical="center" shrinkToFit="1"/>
      <protection locked="0"/>
    </xf>
    <xf numFmtId="197" fontId="19" fillId="2" borderId="33" xfId="4" applyNumberFormat="1" applyFont="1" applyFill="1" applyBorder="1" applyAlignment="1" applyProtection="1">
      <alignment horizontal="center" vertical="center" shrinkToFit="1"/>
      <protection locked="0"/>
    </xf>
    <xf numFmtId="0" fontId="46" fillId="0" borderId="11" xfId="4" applyFont="1" applyBorder="1" applyAlignment="1" applyProtection="1">
      <alignment horizontal="center" vertical="center" wrapText="1"/>
      <protection locked="0"/>
    </xf>
    <xf numFmtId="0" fontId="46" fillId="0" borderId="12" xfId="4" applyFont="1" applyBorder="1" applyAlignment="1" applyProtection="1">
      <alignment horizontal="center" vertical="center" wrapText="1"/>
      <protection locked="0"/>
    </xf>
    <xf numFmtId="0" fontId="46" fillId="0" borderId="13" xfId="4" applyFont="1" applyBorder="1" applyAlignment="1" applyProtection="1">
      <alignment horizontal="center" vertical="center" wrapText="1"/>
      <protection locked="0"/>
    </xf>
    <xf numFmtId="0" fontId="46" fillId="0" borderId="58" xfId="4" applyFont="1" applyBorder="1" applyAlignment="1" applyProtection="1">
      <alignment horizontal="center" vertical="center" wrapText="1"/>
      <protection locked="0"/>
    </xf>
    <xf numFmtId="0" fontId="46" fillId="0" borderId="7" xfId="4" applyFont="1" applyBorder="1" applyAlignment="1" applyProtection="1">
      <alignment horizontal="center" vertical="center" wrapText="1"/>
      <protection locked="0"/>
    </xf>
    <xf numFmtId="0" fontId="46" fillId="0" borderId="27" xfId="4" applyFont="1" applyBorder="1" applyAlignment="1" applyProtection="1">
      <alignment horizontal="center" vertical="center" wrapText="1"/>
      <protection locked="0"/>
    </xf>
    <xf numFmtId="208" fontId="22" fillId="4" borderId="11" xfId="4" applyNumberFormat="1" applyFont="1" applyFill="1" applyBorder="1" applyAlignment="1" applyProtection="1">
      <alignment horizontal="right" vertical="center"/>
      <protection locked="0"/>
    </xf>
    <xf numFmtId="208" fontId="22" fillId="4" borderId="12" xfId="4" applyNumberFormat="1" applyFont="1" applyFill="1" applyBorder="1" applyAlignment="1" applyProtection="1">
      <alignment horizontal="right" vertical="center"/>
      <protection locked="0"/>
    </xf>
    <xf numFmtId="208" fontId="22" fillId="4" borderId="58" xfId="4" applyNumberFormat="1" applyFont="1" applyFill="1" applyBorder="1" applyAlignment="1" applyProtection="1">
      <alignment horizontal="right" vertical="center"/>
      <protection locked="0"/>
    </xf>
    <xf numFmtId="208" fontId="22" fillId="4" borderId="7" xfId="4" applyNumberFormat="1" applyFont="1" applyFill="1" applyBorder="1" applyAlignment="1" applyProtection="1">
      <alignment horizontal="right" vertical="center"/>
      <protection locked="0"/>
    </xf>
    <xf numFmtId="0" fontId="36" fillId="0" borderId="12" xfId="4" applyFont="1" applyBorder="1" applyAlignment="1" applyProtection="1">
      <alignment horizontal="left" vertical="center"/>
      <protection locked="0"/>
    </xf>
    <xf numFmtId="0" fontId="36" fillId="0" borderId="13" xfId="4" applyFont="1" applyBorder="1" applyAlignment="1" applyProtection="1">
      <alignment horizontal="left" vertical="center"/>
      <protection locked="0"/>
    </xf>
    <xf numFmtId="0" fontId="36" fillId="0" borderId="7" xfId="4" applyFont="1" applyBorder="1" applyAlignment="1" applyProtection="1">
      <alignment horizontal="left" vertical="center"/>
      <protection locked="0"/>
    </xf>
    <xf numFmtId="0" fontId="36" fillId="0" borderId="27" xfId="4" applyFont="1" applyBorder="1" applyAlignment="1" applyProtection="1">
      <alignment horizontal="left" vertical="center"/>
      <protection locked="0"/>
    </xf>
    <xf numFmtId="0" fontId="22" fillId="0" borderId="6" xfId="4" applyFont="1" applyBorder="1" applyAlignment="1" applyProtection="1">
      <alignment horizontal="left" vertical="center"/>
      <protection locked="0"/>
    </xf>
    <xf numFmtId="0" fontId="36" fillId="0" borderId="11" xfId="4" applyFont="1" applyBorder="1" applyAlignment="1" applyProtection="1">
      <alignment horizontal="left" vertical="center" wrapText="1"/>
      <protection locked="0"/>
    </xf>
    <xf numFmtId="0" fontId="36" fillId="0" borderId="12" xfId="4" applyFont="1" applyBorder="1" applyAlignment="1" applyProtection="1">
      <alignment horizontal="left" vertical="center" wrapText="1"/>
      <protection locked="0"/>
    </xf>
    <xf numFmtId="0" fontId="36" fillId="0" borderId="13" xfId="4" applyFont="1" applyBorder="1" applyAlignment="1" applyProtection="1">
      <alignment horizontal="left" vertical="center" wrapText="1"/>
      <protection locked="0"/>
    </xf>
    <xf numFmtId="0" fontId="36" fillId="0" borderId="16" xfId="4" applyFont="1" applyBorder="1" applyAlignment="1" applyProtection="1">
      <alignment horizontal="left" vertical="center" wrapText="1"/>
      <protection locked="0"/>
    </xf>
    <xf numFmtId="0" fontId="36" fillId="0" borderId="6" xfId="4" applyFont="1" applyBorder="1" applyAlignment="1" applyProtection="1">
      <alignment horizontal="left" vertical="center" wrapText="1"/>
      <protection locked="0"/>
    </xf>
    <xf numFmtId="0" fontId="36" fillId="0" borderId="17" xfId="4" applyFont="1" applyBorder="1" applyAlignment="1" applyProtection="1">
      <alignment horizontal="left" vertical="center" wrapText="1"/>
      <protection locked="0"/>
    </xf>
    <xf numFmtId="200" fontId="22" fillId="0" borderId="11" xfId="4" applyNumberFormat="1" applyFont="1" applyFill="1" applyBorder="1" applyAlignment="1" applyProtection="1">
      <alignment horizontal="right" vertical="center"/>
      <protection locked="0"/>
    </xf>
    <xf numFmtId="200" fontId="22" fillId="0" borderId="12" xfId="4" applyNumberFormat="1" applyFont="1" applyFill="1" applyBorder="1" applyAlignment="1" applyProtection="1">
      <alignment horizontal="right" vertical="center"/>
      <protection locked="0"/>
    </xf>
    <xf numFmtId="200" fontId="22" fillId="0" borderId="16" xfId="4" applyNumberFormat="1" applyFont="1" applyFill="1" applyBorder="1" applyAlignment="1" applyProtection="1">
      <alignment horizontal="right" vertical="center"/>
      <protection locked="0"/>
    </xf>
    <xf numFmtId="200" fontId="22" fillId="0" borderId="6" xfId="4" applyNumberFormat="1" applyFont="1" applyFill="1" applyBorder="1" applyAlignment="1" applyProtection="1">
      <alignment horizontal="right" vertical="center"/>
      <protection locked="0"/>
    </xf>
    <xf numFmtId="0" fontId="36" fillId="0" borderId="6" xfId="4" applyFont="1" applyBorder="1" applyAlignment="1" applyProtection="1">
      <alignment horizontal="left" vertical="center"/>
      <protection locked="0"/>
    </xf>
    <xf numFmtId="0" fontId="36" fillId="0" borderId="17" xfId="4" applyFont="1" applyBorder="1" applyAlignment="1" applyProtection="1">
      <alignment horizontal="left" vertical="center"/>
      <protection locked="0"/>
    </xf>
    <xf numFmtId="0" fontId="36" fillId="0" borderId="2" xfId="4" applyFont="1" applyBorder="1" applyAlignment="1" applyProtection="1">
      <alignment horizontal="left" vertical="center"/>
      <protection locked="0"/>
    </xf>
    <xf numFmtId="0" fontId="36" fillId="0" borderId="94" xfId="4" applyFont="1" applyBorder="1" applyAlignment="1" applyProtection="1">
      <alignment horizontal="left" vertical="center"/>
      <protection locked="0"/>
    </xf>
    <xf numFmtId="0" fontId="36" fillId="0" borderId="10" xfId="4" applyFont="1" applyBorder="1" applyAlignment="1" applyProtection="1">
      <alignment horizontal="left" vertical="center"/>
      <protection locked="0"/>
    </xf>
    <xf numFmtId="0" fontId="22" fillId="0" borderId="2" xfId="4" applyFont="1" applyBorder="1" applyAlignment="1" applyProtection="1">
      <alignment horizontal="center" vertical="center" wrapText="1"/>
      <protection locked="0"/>
    </xf>
    <xf numFmtId="0" fontId="22" fillId="0" borderId="6" xfId="4" applyFont="1" applyBorder="1" applyAlignment="1" applyProtection="1">
      <alignment horizontal="center" vertical="center" wrapText="1"/>
      <protection locked="0"/>
    </xf>
    <xf numFmtId="0" fontId="36" fillId="0" borderId="0" xfId="4" applyFont="1" applyAlignment="1" applyProtection="1">
      <alignment horizontal="justify" vertical="top" wrapText="1"/>
      <protection locked="0"/>
    </xf>
    <xf numFmtId="0" fontId="36" fillId="0" borderId="5" xfId="4" applyFont="1" applyBorder="1" applyAlignment="1" applyProtection="1">
      <alignment horizontal="justify" vertical="top" wrapText="1"/>
      <protection locked="0"/>
    </xf>
    <xf numFmtId="0" fontId="22" fillId="0" borderId="18" xfId="4" applyFont="1" applyBorder="1" applyAlignment="1" applyProtection="1">
      <alignment horizontal="center" vertical="center" shrinkToFit="1"/>
      <protection locked="0"/>
    </xf>
    <xf numFmtId="0" fontId="22" fillId="0" borderId="19" xfId="4" applyFont="1" applyBorder="1" applyAlignment="1" applyProtection="1">
      <alignment horizontal="center" vertical="center" shrinkToFit="1"/>
      <protection locked="0"/>
    </xf>
    <xf numFmtId="0" fontId="22" fillId="0" borderId="20" xfId="4" applyFont="1" applyBorder="1" applyAlignment="1" applyProtection="1">
      <alignment horizontal="center" vertical="center" shrinkToFit="1"/>
      <protection locked="0"/>
    </xf>
    <xf numFmtId="206" fontId="22" fillId="4" borderId="205" xfId="4" applyNumberFormat="1" applyFont="1" applyFill="1" applyBorder="1" applyAlignment="1" applyProtection="1">
      <alignment horizontal="center" vertical="center"/>
      <protection locked="0"/>
    </xf>
    <xf numFmtId="206" fontId="22" fillId="4" borderId="206" xfId="4" applyNumberFormat="1" applyFont="1" applyFill="1" applyBorder="1" applyAlignment="1" applyProtection="1">
      <alignment horizontal="center" vertical="center"/>
      <protection locked="0"/>
    </xf>
    <xf numFmtId="212" fontId="22" fillId="4" borderId="206" xfId="4" applyNumberFormat="1" applyFont="1" applyFill="1" applyBorder="1" applyAlignment="1" applyProtection="1">
      <alignment horizontal="right" vertical="center"/>
      <protection locked="0"/>
    </xf>
    <xf numFmtId="212" fontId="22" fillId="4" borderId="207" xfId="4" applyNumberFormat="1" applyFont="1" applyFill="1" applyBorder="1" applyAlignment="1" applyProtection="1">
      <alignment horizontal="right" vertical="center"/>
      <protection locked="0"/>
    </xf>
    <xf numFmtId="0" fontId="36" fillId="0" borderId="0" xfId="4" applyFont="1" applyAlignment="1" applyProtection="1">
      <alignment horizontal="justify" vertical="center" wrapText="1"/>
      <protection locked="0"/>
    </xf>
    <xf numFmtId="0" fontId="36" fillId="0" borderId="5" xfId="4" applyFont="1" applyBorder="1" applyAlignment="1" applyProtection="1">
      <alignment horizontal="justify" vertical="center" wrapText="1"/>
      <protection locked="0"/>
    </xf>
    <xf numFmtId="0" fontId="36" fillId="0" borderId="43" xfId="4" applyFont="1" applyBorder="1" applyAlignment="1" applyProtection="1">
      <alignment horizontal="center" vertical="center"/>
      <protection locked="0"/>
    </xf>
    <xf numFmtId="0" fontId="36" fillId="0" borderId="2" xfId="4" applyFont="1" applyBorder="1" applyAlignment="1" applyProtection="1">
      <alignment horizontal="center" vertical="center"/>
      <protection locked="0"/>
    </xf>
    <xf numFmtId="0" fontId="36" fillId="0" borderId="98" xfId="4" applyFont="1" applyBorder="1" applyAlignment="1" applyProtection="1">
      <alignment horizontal="center" vertical="center"/>
      <protection locked="0"/>
    </xf>
    <xf numFmtId="0" fontId="36" fillId="0" borderId="8" xfId="4" applyFont="1" applyBorder="1" applyAlignment="1" applyProtection="1">
      <alignment horizontal="center" vertical="center"/>
      <protection locked="0"/>
    </xf>
    <xf numFmtId="0" fontId="36" fillId="0" borderId="7" xfId="4" applyFont="1" applyBorder="1" applyAlignment="1" applyProtection="1">
      <alignment horizontal="center" vertical="center"/>
      <protection locked="0"/>
    </xf>
    <xf numFmtId="0" fontId="36" fillId="0" borderId="27" xfId="4" applyFont="1" applyBorder="1" applyAlignment="1" applyProtection="1">
      <alignment horizontal="center" vertical="center"/>
      <protection locked="0"/>
    </xf>
    <xf numFmtId="192" fontId="22" fillId="4" borderId="97" xfId="4" applyNumberFormat="1" applyFont="1" applyFill="1" applyBorder="1" applyAlignment="1" applyProtection="1">
      <alignment horizontal="right" vertical="center"/>
      <protection locked="0"/>
    </xf>
    <xf numFmtId="192" fontId="22" fillId="4" borderId="2" xfId="4" applyNumberFormat="1" applyFont="1" applyFill="1" applyBorder="1" applyAlignment="1" applyProtection="1">
      <alignment horizontal="right" vertical="center"/>
      <protection locked="0"/>
    </xf>
    <xf numFmtId="192" fontId="22" fillId="4" borderId="58" xfId="4" applyNumberFormat="1" applyFont="1" applyFill="1" applyBorder="1" applyAlignment="1" applyProtection="1">
      <alignment horizontal="right" vertical="center"/>
      <protection locked="0"/>
    </xf>
    <xf numFmtId="192" fontId="22" fillId="4" borderId="7" xfId="4" applyNumberFormat="1" applyFont="1" applyFill="1" applyBorder="1" applyAlignment="1" applyProtection="1">
      <alignment horizontal="right" vertical="center"/>
      <protection locked="0"/>
    </xf>
    <xf numFmtId="192" fontId="22" fillId="0" borderId="18" xfId="4" applyNumberFormat="1" applyFont="1" applyBorder="1" applyAlignment="1" applyProtection="1">
      <alignment horizontal="right" vertical="center"/>
      <protection locked="0"/>
    </xf>
    <xf numFmtId="192" fontId="22" fillId="0" borderId="19" xfId="4" applyNumberFormat="1" applyFont="1" applyBorder="1" applyAlignment="1" applyProtection="1">
      <alignment horizontal="right" vertical="center"/>
      <protection locked="0"/>
    </xf>
    <xf numFmtId="0" fontId="36" fillId="0" borderId="93" xfId="4" applyFont="1" applyBorder="1" applyAlignment="1" applyProtection="1">
      <alignment horizontal="left" vertical="top"/>
      <protection locked="0"/>
    </xf>
    <xf numFmtId="0" fontId="36" fillId="0" borderId="0" xfId="4" applyFont="1" applyAlignment="1" applyProtection="1">
      <alignment horizontal="left" vertical="top"/>
      <protection locked="0"/>
    </xf>
    <xf numFmtId="212" fontId="22" fillId="0" borderId="18" xfId="4" applyNumberFormat="1" applyFont="1" applyFill="1" applyBorder="1" applyAlignment="1" applyProtection="1">
      <alignment horizontal="right" vertical="center"/>
      <protection locked="0"/>
    </xf>
    <xf numFmtId="212" fontId="22" fillId="0" borderId="19" xfId="4" applyNumberFormat="1" applyFont="1" applyFill="1" applyBorder="1" applyAlignment="1" applyProtection="1">
      <alignment horizontal="right" vertical="center"/>
      <protection locked="0"/>
    </xf>
    <xf numFmtId="192" fontId="22" fillId="4" borderId="206" xfId="4" applyNumberFormat="1" applyFont="1" applyFill="1" applyBorder="1" applyAlignment="1" applyProtection="1">
      <alignment horizontal="right" vertical="center"/>
      <protection locked="0"/>
    </xf>
    <xf numFmtId="192" fontId="22" fillId="4" borderId="207" xfId="4" applyNumberFormat="1" applyFont="1" applyFill="1" applyBorder="1" applyAlignment="1" applyProtection="1">
      <alignment horizontal="right" vertical="center"/>
      <protection locked="0"/>
    </xf>
    <xf numFmtId="0" fontId="22" fillId="0" borderId="0" xfId="4" applyFont="1" applyAlignment="1" applyProtection="1">
      <alignment horizontal="center" vertical="center" textRotation="255"/>
      <protection locked="0"/>
    </xf>
    <xf numFmtId="0" fontId="22" fillId="2" borderId="0" xfId="4" applyFont="1" applyFill="1" applyAlignment="1" applyProtection="1">
      <alignment horizontal="distributed" vertical="center"/>
      <protection locked="0"/>
    </xf>
    <xf numFmtId="181" fontId="22" fillId="4" borderId="6" xfId="4" applyNumberFormat="1" applyFont="1" applyFill="1" applyBorder="1" applyAlignment="1" applyProtection="1">
      <alignment horizontal="center" vertical="center"/>
      <protection locked="0"/>
    </xf>
    <xf numFmtId="0" fontId="36" fillId="2" borderId="0" xfId="4" applyFont="1" applyFill="1" applyAlignment="1" applyProtection="1">
      <alignment horizontal="left" vertical="top" wrapText="1"/>
      <protection locked="0"/>
    </xf>
    <xf numFmtId="0" fontId="22" fillId="2" borderId="0" xfId="4" applyFont="1" applyFill="1" applyAlignment="1" applyProtection="1">
      <alignment horizontal="left" vertical="center" shrinkToFit="1"/>
      <protection locked="0"/>
    </xf>
    <xf numFmtId="0" fontId="22" fillId="0" borderId="0" xfId="4" applyFont="1" applyAlignment="1" applyProtection="1">
      <alignment horizontal="left" vertical="top" wrapText="1"/>
      <protection locked="0"/>
    </xf>
    <xf numFmtId="9" fontId="22" fillId="4" borderId="0" xfId="12" applyFont="1" applyFill="1" applyBorder="1" applyAlignment="1" applyProtection="1">
      <alignment horizontal="center" vertical="center"/>
      <protection locked="0"/>
    </xf>
    <xf numFmtId="9" fontId="22" fillId="4" borderId="6" xfId="12" applyFont="1" applyFill="1" applyBorder="1" applyAlignment="1" applyProtection="1">
      <alignment horizontal="center" vertical="center"/>
      <protection locked="0"/>
    </xf>
    <xf numFmtId="9" fontId="22" fillId="4" borderId="26" xfId="12" applyFont="1" applyFill="1" applyBorder="1" applyAlignment="1" applyProtection="1">
      <alignment horizontal="center" vertical="center"/>
      <protection locked="0"/>
    </xf>
    <xf numFmtId="208" fontId="22" fillId="4" borderId="6" xfId="4" applyNumberFormat="1" applyFont="1" applyFill="1" applyBorder="1" applyAlignment="1" applyProtection="1">
      <alignment horizontal="center" vertical="center"/>
      <protection locked="0"/>
    </xf>
    <xf numFmtId="0" fontId="22" fillId="0" borderId="0" xfId="4" applyFont="1" applyAlignment="1" applyProtection="1">
      <alignment horizontal="center" vertical="top" textRotation="255"/>
      <protection locked="0"/>
    </xf>
    <xf numFmtId="0" fontId="22" fillId="0" borderId="6" xfId="4" applyFont="1" applyBorder="1" applyAlignment="1" applyProtection="1">
      <alignment horizontal="center" vertical="center" shrinkToFit="1"/>
      <protection locked="0"/>
    </xf>
    <xf numFmtId="9" fontId="22" fillId="0" borderId="0" xfId="12" applyFont="1" applyFill="1" applyBorder="1" applyAlignment="1" applyProtection="1">
      <alignment horizontal="center" vertical="center"/>
      <protection locked="0"/>
    </xf>
    <xf numFmtId="9" fontId="22" fillId="0" borderId="25" xfId="12" applyFont="1" applyFill="1" applyBorder="1" applyAlignment="1" applyProtection="1">
      <alignment horizontal="center" vertical="center"/>
      <protection locked="0"/>
    </xf>
    <xf numFmtId="9" fontId="22" fillId="0" borderId="6" xfId="12" applyFont="1" applyFill="1" applyBorder="1" applyAlignment="1" applyProtection="1">
      <alignment horizontal="center" vertical="center"/>
      <protection locked="0"/>
    </xf>
    <xf numFmtId="9" fontId="22" fillId="0" borderId="26" xfId="12" applyFont="1" applyFill="1" applyBorder="1" applyAlignment="1" applyProtection="1">
      <alignment horizontal="center" vertical="center"/>
      <protection locked="0"/>
    </xf>
    <xf numFmtId="0" fontId="22" fillId="0" borderId="93" xfId="4" applyFont="1" applyBorder="1" applyAlignment="1" applyProtection="1">
      <alignment horizontal="center" vertical="center" shrinkToFit="1"/>
      <protection locked="0"/>
    </xf>
    <xf numFmtId="0" fontId="22" fillId="0" borderId="0" xfId="4" applyFont="1" applyAlignment="1" applyProtection="1">
      <alignment horizontal="center" vertical="center" shrinkToFit="1"/>
      <protection locked="0"/>
    </xf>
    <xf numFmtId="0" fontId="22" fillId="0" borderId="0" xfId="4" applyFont="1" applyAlignment="1" applyProtection="1">
      <alignment horizontal="center" vertical="center" wrapText="1" shrinkToFit="1"/>
      <protection locked="0"/>
    </xf>
    <xf numFmtId="0" fontId="22" fillId="0" borderId="6" xfId="4" applyFont="1" applyBorder="1" applyAlignment="1" applyProtection="1">
      <alignment horizontal="center" vertical="center" wrapText="1" shrinkToFit="1"/>
      <protection locked="0"/>
    </xf>
    <xf numFmtId="0" fontId="19" fillId="0" borderId="401" xfId="4" applyFont="1" applyBorder="1" applyAlignment="1" applyProtection="1">
      <alignment horizontal="center" vertical="center"/>
      <protection locked="0"/>
    </xf>
    <xf numFmtId="0" fontId="19" fillId="0" borderId="137" xfId="4" applyFont="1" applyBorder="1" applyAlignment="1" applyProtection="1">
      <alignment horizontal="center" vertical="center"/>
      <protection locked="0"/>
    </xf>
    <xf numFmtId="0" fontId="19" fillId="2" borderId="43" xfId="4" applyFont="1" applyFill="1" applyBorder="1" applyAlignment="1" applyProtection="1">
      <alignment horizontal="center" vertical="center"/>
      <protection locked="0"/>
    </xf>
    <xf numFmtId="0" fontId="19" fillId="2" borderId="2" xfId="4" applyFont="1" applyFill="1" applyBorder="1" applyAlignment="1" applyProtection="1">
      <alignment horizontal="center" vertical="center"/>
      <protection locked="0"/>
    </xf>
    <xf numFmtId="0" fontId="19" fillId="2" borderId="98" xfId="4" applyFont="1" applyFill="1" applyBorder="1" applyAlignment="1" applyProtection="1">
      <alignment horizontal="center" vertical="center"/>
      <protection locked="0"/>
    </xf>
    <xf numFmtId="0" fontId="19" fillId="2" borderId="3" xfId="4" applyFont="1" applyFill="1" applyBorder="1" applyAlignment="1" applyProtection="1">
      <alignment horizontal="center" vertical="center"/>
      <protection locked="0"/>
    </xf>
    <xf numFmtId="0" fontId="19" fillId="2" borderId="15" xfId="4" applyFont="1" applyFill="1" applyBorder="1" applyAlignment="1" applyProtection="1">
      <alignment horizontal="center" vertical="center"/>
      <protection locked="0"/>
    </xf>
    <xf numFmtId="0" fontId="19" fillId="0" borderId="97" xfId="4" applyFont="1" applyBorder="1" applyAlignment="1" applyProtection="1">
      <alignment horizontal="center" vertical="center" wrapText="1"/>
      <protection locked="0"/>
    </xf>
    <xf numFmtId="0" fontId="19" fillId="0" borderId="2" xfId="4" applyFont="1" applyBorder="1" applyAlignment="1" applyProtection="1">
      <alignment horizontal="center" vertical="center" wrapText="1"/>
      <protection locked="0"/>
    </xf>
    <xf numFmtId="0" fontId="19" fillId="0" borderId="94" xfId="4" applyFont="1" applyBorder="1" applyAlignment="1" applyProtection="1">
      <alignment horizontal="center" vertical="center" wrapText="1"/>
      <protection locked="0"/>
    </xf>
    <xf numFmtId="0" fontId="19" fillId="0" borderId="14" xfId="4" applyFont="1" applyBorder="1" applyAlignment="1" applyProtection="1">
      <alignment horizontal="center" vertical="center" wrapText="1"/>
      <protection locked="0"/>
    </xf>
    <xf numFmtId="0" fontId="19" fillId="0" borderId="0" xfId="4" applyFont="1" applyAlignment="1" applyProtection="1">
      <alignment horizontal="center" vertical="center" wrapText="1"/>
      <protection locked="0"/>
    </xf>
    <xf numFmtId="0" fontId="19" fillId="0" borderId="5" xfId="4" applyFont="1" applyBorder="1" applyAlignment="1" applyProtection="1">
      <alignment horizontal="center" vertical="center" wrapText="1"/>
      <protection locked="0"/>
    </xf>
    <xf numFmtId="0" fontId="20" fillId="2" borderId="0" xfId="4" applyFont="1" applyFill="1" applyAlignment="1" applyProtection="1">
      <alignment horizontal="left" vertical="top" wrapText="1"/>
      <protection locked="0"/>
    </xf>
    <xf numFmtId="0" fontId="19" fillId="0" borderId="272" xfId="4" applyFont="1" applyBorder="1" applyAlignment="1" applyProtection="1">
      <alignment horizontal="center" vertical="center" textRotation="255"/>
      <protection locked="0"/>
    </xf>
    <xf numFmtId="0" fontId="19" fillId="0" borderId="277" xfId="4" applyFont="1" applyBorder="1" applyAlignment="1" applyProtection="1">
      <alignment horizontal="center" vertical="center" textRotation="255"/>
      <protection locked="0"/>
    </xf>
    <xf numFmtId="0" fontId="19" fillId="0" borderId="295" xfId="4" applyFont="1" applyBorder="1" applyAlignment="1" applyProtection="1">
      <alignment horizontal="center" vertical="center" textRotation="255"/>
      <protection locked="0"/>
    </xf>
    <xf numFmtId="0" fontId="19" fillId="0" borderId="402" xfId="4" applyFont="1" applyBorder="1" applyAlignment="1" applyProtection="1">
      <alignment horizontal="center" vertical="center" textRotation="255"/>
      <protection locked="0"/>
    </xf>
    <xf numFmtId="0" fontId="19" fillId="0" borderId="4" xfId="4" applyFont="1" applyBorder="1" applyAlignment="1" applyProtection="1">
      <alignment horizontal="center" vertical="center" textRotation="255"/>
      <protection locked="0"/>
    </xf>
    <xf numFmtId="0" fontId="19" fillId="0" borderId="33" xfId="4" applyFont="1" applyBorder="1" applyAlignment="1" applyProtection="1">
      <alignment horizontal="center" vertical="center" textRotation="255"/>
      <protection locked="0"/>
    </xf>
    <xf numFmtId="0" fontId="19" fillId="2" borderId="273" xfId="4" applyFont="1" applyFill="1" applyBorder="1" applyAlignment="1" applyProtection="1">
      <alignment horizontal="center" vertical="center" wrapText="1"/>
      <protection locked="0"/>
    </xf>
    <xf numFmtId="0" fontId="19" fillId="2" borderId="274" xfId="4" applyFont="1" applyFill="1" applyBorder="1" applyAlignment="1" applyProtection="1">
      <alignment horizontal="center" vertical="center" wrapText="1"/>
      <protection locked="0"/>
    </xf>
    <xf numFmtId="0" fontId="19" fillId="2" borderId="275" xfId="4" applyFont="1" applyFill="1" applyBorder="1" applyAlignment="1" applyProtection="1">
      <alignment horizontal="center" vertical="center" wrapText="1"/>
      <protection locked="0"/>
    </xf>
    <xf numFmtId="0" fontId="19" fillId="2" borderId="16" xfId="4" applyFont="1" applyFill="1" applyBorder="1" applyAlignment="1" applyProtection="1">
      <alignment horizontal="center" vertical="center" wrapText="1"/>
      <protection locked="0"/>
    </xf>
    <xf numFmtId="0" fontId="19" fillId="2" borderId="6" xfId="4" applyFont="1" applyFill="1" applyBorder="1" applyAlignment="1" applyProtection="1">
      <alignment horizontal="center" vertical="center" wrapText="1"/>
      <protection locked="0"/>
    </xf>
    <xf numFmtId="0" fontId="19" fillId="2" borderId="17" xfId="4" applyFont="1" applyFill="1" applyBorder="1" applyAlignment="1" applyProtection="1">
      <alignment horizontal="center" vertical="center" wrapText="1"/>
      <protection locked="0"/>
    </xf>
    <xf numFmtId="0" fontId="19" fillId="2" borderId="273" xfId="4" applyFont="1" applyFill="1" applyBorder="1" applyAlignment="1" applyProtection="1">
      <alignment horizontal="right" vertical="center"/>
      <protection locked="0"/>
    </xf>
    <xf numFmtId="0" fontId="19" fillId="2" borderId="274" xfId="4" applyFont="1" applyFill="1" applyBorder="1" applyAlignment="1" applyProtection="1">
      <alignment horizontal="right" vertical="center"/>
      <protection locked="0"/>
    </xf>
    <xf numFmtId="0" fontId="19" fillId="2" borderId="16" xfId="4" applyFont="1" applyFill="1" applyBorder="1" applyAlignment="1" applyProtection="1">
      <alignment horizontal="right" vertical="center"/>
      <protection locked="0"/>
    </xf>
    <xf numFmtId="0" fontId="19" fillId="2" borderId="6" xfId="4" applyFont="1" applyFill="1" applyBorder="1" applyAlignment="1" applyProtection="1">
      <alignment horizontal="right" vertical="center"/>
      <protection locked="0"/>
    </xf>
    <xf numFmtId="0" fontId="19" fillId="0" borderId="274" xfId="4" applyFont="1" applyBorder="1" applyProtection="1">
      <alignment vertical="center"/>
      <protection locked="0"/>
    </xf>
    <xf numFmtId="0" fontId="19" fillId="0" borderId="6" xfId="4" applyFont="1" applyBorder="1" applyProtection="1">
      <alignment vertical="center"/>
      <protection locked="0"/>
    </xf>
    <xf numFmtId="0" fontId="19" fillId="2" borderId="274" xfId="4" applyFont="1" applyFill="1" applyBorder="1" applyAlignment="1" applyProtection="1">
      <alignment horizontal="left" vertical="center"/>
      <protection locked="0"/>
    </xf>
    <xf numFmtId="0" fontId="19" fillId="2" borderId="6" xfId="4" applyFont="1" applyFill="1" applyBorder="1" applyAlignment="1" applyProtection="1">
      <alignment horizontal="left" vertical="center"/>
      <protection locked="0"/>
    </xf>
    <xf numFmtId="0" fontId="23" fillId="2" borderId="358" xfId="4" applyFont="1" applyFill="1" applyBorder="1" applyAlignment="1" applyProtection="1">
      <alignment horizontal="center" vertical="center" wrapText="1"/>
      <protection locked="0"/>
    </xf>
    <xf numFmtId="0" fontId="23" fillId="2" borderId="359" xfId="4" applyFont="1" applyFill="1" applyBorder="1" applyAlignment="1" applyProtection="1">
      <alignment horizontal="center" vertical="center" wrapText="1"/>
      <protection locked="0"/>
    </xf>
    <xf numFmtId="0" fontId="23" fillId="2" borderId="360" xfId="4" applyFont="1" applyFill="1" applyBorder="1" applyAlignment="1" applyProtection="1">
      <alignment horizontal="center" vertical="center" wrapText="1"/>
      <protection locked="0"/>
    </xf>
    <xf numFmtId="0" fontId="23" fillId="2" borderId="361" xfId="4" applyFont="1" applyFill="1" applyBorder="1" applyAlignment="1" applyProtection="1">
      <alignment horizontal="center" vertical="center" wrapText="1"/>
      <protection locked="0"/>
    </xf>
    <xf numFmtId="0" fontId="23" fillId="2" borderId="0" xfId="4" applyFont="1" applyFill="1" applyAlignment="1" applyProtection="1">
      <alignment horizontal="center" vertical="center" wrapText="1"/>
      <protection locked="0"/>
    </xf>
    <xf numFmtId="0" fontId="23" fillId="2" borderId="403" xfId="4" applyFont="1" applyFill="1" applyBorder="1" applyAlignment="1" applyProtection="1">
      <alignment horizontal="center" vertical="center" wrapText="1"/>
      <protection locked="0"/>
    </xf>
    <xf numFmtId="0" fontId="23" fillId="2" borderId="362" xfId="4" applyFont="1" applyFill="1" applyBorder="1" applyAlignment="1" applyProtection="1">
      <alignment horizontal="center" vertical="center" wrapText="1"/>
      <protection locked="0"/>
    </xf>
    <xf numFmtId="0" fontId="23" fillId="2" borderId="363" xfId="4" applyFont="1" applyFill="1" applyBorder="1" applyAlignment="1" applyProtection="1">
      <alignment horizontal="center" vertical="center" wrapText="1"/>
      <protection locked="0"/>
    </xf>
    <xf numFmtId="0" fontId="23" fillId="2" borderId="365" xfId="4" applyFont="1" applyFill="1" applyBorder="1" applyAlignment="1" applyProtection="1">
      <alignment horizontal="center" vertical="center" wrapText="1"/>
      <protection locked="0"/>
    </xf>
    <xf numFmtId="0" fontId="23" fillId="2" borderId="0" xfId="4" applyFont="1" applyFill="1" applyAlignment="1" applyProtection="1">
      <alignment horizontal="left" vertical="center"/>
      <protection locked="0"/>
    </xf>
    <xf numFmtId="0" fontId="23" fillId="0" borderId="0" xfId="4" applyFont="1" applyProtection="1">
      <alignment vertical="center"/>
      <protection locked="0"/>
    </xf>
    <xf numFmtId="0" fontId="23" fillId="2" borderId="0" xfId="4" applyFont="1" applyFill="1" applyAlignment="1" applyProtection="1">
      <alignment horizontal="center" vertical="center"/>
      <protection locked="0"/>
    </xf>
    <xf numFmtId="0" fontId="23" fillId="2" borderId="363" xfId="4" applyFont="1" applyFill="1" applyBorder="1" applyAlignment="1" applyProtection="1">
      <alignment horizontal="center" vertical="center"/>
      <protection locked="0"/>
    </xf>
    <xf numFmtId="0" fontId="23" fillId="2" borderId="359" xfId="4" applyFont="1" applyFill="1" applyBorder="1" applyAlignment="1" applyProtection="1">
      <alignment horizontal="left" vertical="center"/>
      <protection locked="0"/>
    </xf>
    <xf numFmtId="0" fontId="23" fillId="2" borderId="363" xfId="4" applyFont="1" applyFill="1" applyBorder="1" applyAlignment="1" applyProtection="1">
      <alignment horizontal="left" vertical="center"/>
      <protection locked="0"/>
    </xf>
    <xf numFmtId="0" fontId="23" fillId="0" borderId="359" xfId="4" applyFont="1" applyBorder="1" applyProtection="1">
      <alignment vertical="center"/>
      <protection locked="0"/>
    </xf>
    <xf numFmtId="0" fontId="23" fillId="0" borderId="363" xfId="4" applyFont="1" applyBorder="1" applyProtection="1">
      <alignment vertical="center"/>
      <protection locked="0"/>
    </xf>
    <xf numFmtId="0" fontId="19" fillId="0" borderId="404" xfId="4" applyFont="1" applyBorder="1" applyAlignment="1" applyProtection="1">
      <alignment horizontal="center" vertical="center"/>
      <protection locked="0"/>
    </xf>
    <xf numFmtId="0" fontId="19" fillId="0" borderId="359" xfId="4" applyFont="1" applyBorder="1" applyAlignment="1" applyProtection="1">
      <alignment horizontal="center" vertical="center"/>
      <protection locked="0"/>
    </xf>
    <xf numFmtId="0" fontId="19" fillId="2" borderId="404" xfId="4" applyFont="1" applyFill="1" applyBorder="1" applyAlignment="1" applyProtection="1">
      <alignment horizontal="left" vertical="center"/>
      <protection locked="0"/>
    </xf>
    <xf numFmtId="0" fontId="19" fillId="2" borderId="359" xfId="4" applyFont="1" applyFill="1" applyBorder="1" applyAlignment="1" applyProtection="1">
      <alignment horizontal="left" vertical="center"/>
      <protection locked="0"/>
    </xf>
    <xf numFmtId="0" fontId="19" fillId="2" borderId="16" xfId="4" applyFont="1" applyFill="1" applyBorder="1" applyAlignment="1" applyProtection="1">
      <alignment horizontal="left" vertical="center"/>
      <protection locked="0"/>
    </xf>
    <xf numFmtId="0" fontId="19" fillId="0" borderId="359" xfId="4" applyFont="1" applyBorder="1" applyProtection="1">
      <alignment vertical="center"/>
      <protection locked="0"/>
    </xf>
    <xf numFmtId="0" fontId="19" fillId="2" borderId="359" xfId="4" applyFont="1" applyFill="1" applyBorder="1" applyAlignment="1" applyProtection="1">
      <alignment horizontal="center" vertical="center"/>
      <protection locked="0"/>
    </xf>
    <xf numFmtId="0" fontId="19" fillId="2" borderId="65" xfId="4" applyFont="1" applyFill="1" applyBorder="1" applyAlignment="1" applyProtection="1">
      <alignment horizontal="left" vertical="center"/>
      <protection locked="0"/>
    </xf>
    <xf numFmtId="0" fontId="19" fillId="0" borderId="65" xfId="4" applyFont="1" applyBorder="1" applyProtection="1">
      <alignment vertical="center"/>
      <protection locked="0"/>
    </xf>
    <xf numFmtId="0" fontId="19" fillId="2" borderId="65" xfId="4" applyFont="1" applyFill="1" applyBorder="1" applyAlignment="1" applyProtection="1">
      <alignment horizontal="center" vertical="center"/>
      <protection locked="0"/>
    </xf>
    <xf numFmtId="0" fontId="19" fillId="2" borderId="13" xfId="4" applyFont="1" applyFill="1" applyBorder="1" applyAlignment="1" applyProtection="1">
      <alignment horizontal="center" vertical="center"/>
      <protection locked="0"/>
    </xf>
    <xf numFmtId="0" fontId="19" fillId="2" borderId="17" xfId="4" applyFont="1" applyFill="1" applyBorder="1" applyAlignment="1" applyProtection="1">
      <alignment horizontal="center" vertical="center"/>
      <protection locked="0"/>
    </xf>
    <xf numFmtId="0" fontId="19" fillId="2" borderId="12" xfId="4" applyFont="1" applyFill="1" applyBorder="1" applyAlignment="1" applyProtection="1">
      <alignment horizontal="right" vertical="center"/>
      <protection locked="0"/>
    </xf>
    <xf numFmtId="0" fontId="19" fillId="2" borderId="0" xfId="4" applyFont="1" applyFill="1" applyAlignment="1" applyProtection="1">
      <alignment horizontal="right" vertical="center"/>
      <protection locked="0"/>
    </xf>
    <xf numFmtId="181" fontId="19" fillId="4" borderId="0" xfId="4" applyNumberFormat="1" applyFont="1" applyFill="1" applyProtection="1">
      <alignment vertical="center"/>
      <protection locked="0"/>
    </xf>
    <xf numFmtId="181" fontId="19" fillId="4" borderId="6" xfId="4" applyNumberFormat="1" applyFont="1" applyFill="1" applyBorder="1" applyProtection="1">
      <alignment vertical="center"/>
      <protection locked="0"/>
    </xf>
    <xf numFmtId="0" fontId="19" fillId="2" borderId="0" xfId="4" applyFont="1" applyFill="1" applyAlignment="1" applyProtection="1">
      <alignment horizontal="left" vertical="center"/>
      <protection locked="0"/>
    </xf>
    <xf numFmtId="0" fontId="19" fillId="2" borderId="274" xfId="4" applyFont="1" applyFill="1" applyBorder="1" applyAlignment="1" applyProtection="1">
      <alignment horizontal="center" vertical="center" shrinkToFit="1"/>
      <protection locked="0"/>
    </xf>
    <xf numFmtId="49" fontId="33" fillId="0" borderId="274" xfId="4" quotePrefix="1" applyNumberFormat="1" applyFont="1" applyBorder="1" applyAlignment="1" applyProtection="1">
      <alignment horizontal="right" vertical="center"/>
      <protection locked="0"/>
    </xf>
    <xf numFmtId="49" fontId="33" fillId="0" borderId="6" xfId="4" quotePrefix="1" applyNumberFormat="1" applyFont="1" applyBorder="1" applyAlignment="1" applyProtection="1">
      <alignment horizontal="right" vertical="center"/>
      <protection locked="0"/>
    </xf>
    <xf numFmtId="176" fontId="19" fillId="4" borderId="274" xfId="4" applyNumberFormat="1" applyFont="1" applyFill="1" applyBorder="1" applyAlignment="1" applyProtection="1">
      <alignment horizontal="right" vertical="center"/>
      <protection locked="0"/>
    </xf>
    <xf numFmtId="176" fontId="19" fillId="4" borderId="6" xfId="4" applyNumberFormat="1" applyFont="1" applyFill="1" applyBorder="1" applyAlignment="1" applyProtection="1">
      <alignment horizontal="right" vertical="center"/>
      <protection locked="0"/>
    </xf>
    <xf numFmtId="0" fontId="19" fillId="0" borderId="275" xfId="4" applyFont="1" applyBorder="1" applyAlignment="1" applyProtection="1">
      <alignment horizontal="center" vertical="center" shrinkToFit="1"/>
      <protection locked="0"/>
    </xf>
    <xf numFmtId="0" fontId="19" fillId="0" borderId="17" xfId="4" applyFont="1" applyBorder="1" applyAlignment="1" applyProtection="1">
      <alignment horizontal="center" vertical="center" shrinkToFit="1"/>
      <protection locked="0"/>
    </xf>
    <xf numFmtId="0" fontId="20" fillId="2" borderId="273" xfId="4" applyFont="1" applyFill="1" applyBorder="1" applyAlignment="1" applyProtection="1">
      <alignment horizontal="left" vertical="center" wrapText="1"/>
      <protection locked="0"/>
    </xf>
    <xf numFmtId="0" fontId="20" fillId="2" borderId="274" xfId="4" applyFont="1" applyFill="1" applyBorder="1" applyAlignment="1" applyProtection="1">
      <alignment horizontal="left" vertical="center" wrapText="1"/>
      <protection locked="0"/>
    </xf>
    <xf numFmtId="0" fontId="20" fillId="2" borderId="276" xfId="4" applyFont="1" applyFill="1" applyBorder="1" applyAlignment="1" applyProtection="1">
      <alignment horizontal="left" vertical="center" wrapText="1"/>
      <protection locked="0"/>
    </xf>
    <xf numFmtId="0" fontId="20" fillId="2" borderId="14" xfId="4" applyFont="1" applyFill="1" applyBorder="1" applyAlignment="1" applyProtection="1">
      <alignment horizontal="left" vertical="center" wrapText="1"/>
      <protection locked="0"/>
    </xf>
    <xf numFmtId="0" fontId="20" fillId="2" borderId="0" xfId="4" applyFont="1" applyFill="1" applyAlignment="1" applyProtection="1">
      <alignment horizontal="left" vertical="center" wrapText="1"/>
      <protection locked="0"/>
    </xf>
    <xf numFmtId="0" fontId="20" fillId="2" borderId="258" xfId="4" applyFont="1" applyFill="1" applyBorder="1" applyAlignment="1" applyProtection="1">
      <alignment horizontal="left" vertical="center" wrapText="1"/>
      <protection locked="0"/>
    </xf>
    <xf numFmtId="0" fontId="20" fillId="2" borderId="16" xfId="4" applyFont="1" applyFill="1" applyBorder="1" applyAlignment="1" applyProtection="1">
      <alignment horizontal="left" vertical="center" wrapText="1"/>
      <protection locked="0"/>
    </xf>
    <xf numFmtId="0" fontId="20" fillId="2" borderId="6" xfId="4" applyFont="1" applyFill="1" applyBorder="1" applyAlignment="1" applyProtection="1">
      <alignment horizontal="left" vertical="center" wrapText="1"/>
      <protection locked="0"/>
    </xf>
    <xf numFmtId="0" fontId="20" fillId="2" borderId="278" xfId="4" applyFont="1" applyFill="1" applyBorder="1" applyAlignment="1" applyProtection="1">
      <alignment horizontal="left" vertical="center" wrapText="1"/>
      <protection locked="0"/>
    </xf>
    <xf numFmtId="0" fontId="23" fillId="2" borderId="0" xfId="4" applyFont="1" applyFill="1" applyAlignment="1" applyProtection="1">
      <alignment horizontal="center" vertical="center" shrinkToFit="1"/>
      <protection locked="0"/>
    </xf>
    <xf numFmtId="0" fontId="23" fillId="2" borderId="363" xfId="4" applyFont="1" applyFill="1" applyBorder="1" applyAlignment="1" applyProtection="1">
      <alignment horizontal="center" vertical="center" shrinkToFit="1"/>
      <protection locked="0"/>
    </xf>
    <xf numFmtId="0" fontId="59" fillId="0" borderId="359" xfId="4" applyFont="1" applyBorder="1" applyAlignment="1" applyProtection="1">
      <alignment horizontal="right" vertical="center"/>
      <protection locked="0"/>
    </xf>
    <xf numFmtId="0" fontId="59" fillId="0" borderId="363" xfId="4" applyFont="1" applyBorder="1" applyAlignment="1" applyProtection="1">
      <alignment horizontal="right" vertical="center"/>
      <protection locked="0"/>
    </xf>
    <xf numFmtId="176" fontId="23" fillId="4" borderId="359" xfId="4" applyNumberFormat="1" applyFont="1" applyFill="1" applyBorder="1" applyAlignment="1" applyProtection="1">
      <alignment horizontal="right" vertical="center"/>
      <protection locked="0"/>
    </xf>
    <xf numFmtId="176" fontId="23" fillId="4" borderId="363" xfId="4" applyNumberFormat="1" applyFont="1" applyFill="1" applyBorder="1" applyAlignment="1" applyProtection="1">
      <alignment horizontal="right" vertical="center"/>
      <protection locked="0"/>
    </xf>
    <xf numFmtId="0" fontId="23" fillId="0" borderId="360" xfId="4" applyFont="1" applyBorder="1" applyAlignment="1" applyProtection="1">
      <alignment horizontal="center" vertical="center" shrinkToFit="1"/>
      <protection locked="0"/>
    </xf>
    <xf numFmtId="0" fontId="23" fillId="0" borderId="365" xfId="4" applyFont="1" applyBorder="1" applyAlignment="1" applyProtection="1">
      <alignment horizontal="center" vertical="center" shrinkToFit="1"/>
      <protection locked="0"/>
    </xf>
    <xf numFmtId="0" fontId="19" fillId="2" borderId="65" xfId="4" applyFont="1" applyFill="1" applyBorder="1" applyAlignment="1" applyProtection="1">
      <alignment horizontal="center" vertical="center" shrinkToFit="1"/>
      <protection locked="0"/>
    </xf>
    <xf numFmtId="0" fontId="33" fillId="0" borderId="65" xfId="4" applyFont="1" applyBorder="1" applyAlignment="1" applyProtection="1">
      <alignment horizontal="right" vertical="center"/>
      <protection locked="0"/>
    </xf>
    <xf numFmtId="0" fontId="33" fillId="0" borderId="6" xfId="4" applyFont="1" applyBorder="1" applyAlignment="1" applyProtection="1">
      <alignment horizontal="right" vertical="center"/>
      <protection locked="0"/>
    </xf>
    <xf numFmtId="176" fontId="19" fillId="4" borderId="65" xfId="4" applyNumberFormat="1" applyFont="1" applyFill="1" applyBorder="1" applyAlignment="1" applyProtection="1">
      <alignment horizontal="right" vertical="center"/>
      <protection locked="0"/>
    </xf>
    <xf numFmtId="0" fontId="19" fillId="2" borderId="359" xfId="4" applyFont="1" applyFill="1" applyBorder="1" applyAlignment="1" applyProtection="1">
      <alignment horizontal="center" vertical="center" shrinkToFit="1"/>
      <protection locked="0"/>
    </xf>
    <xf numFmtId="0" fontId="33" fillId="0" borderId="359" xfId="4" applyFont="1" applyBorder="1" applyAlignment="1" applyProtection="1">
      <alignment horizontal="right" vertical="center"/>
      <protection locked="0"/>
    </xf>
    <xf numFmtId="0" fontId="28" fillId="0" borderId="0" xfId="4" applyFont="1" applyFill="1" applyAlignment="1" applyProtection="1">
      <alignment horizontal="left" vertical="top" wrapText="1"/>
      <protection locked="0"/>
    </xf>
    <xf numFmtId="0" fontId="22" fillId="2" borderId="14" xfId="4" applyFont="1" applyFill="1" applyBorder="1" applyAlignment="1" applyProtection="1">
      <alignment horizontal="center" vertical="center" wrapText="1"/>
      <protection locked="0"/>
    </xf>
    <xf numFmtId="0" fontId="22" fillId="2" borderId="0" xfId="4" applyFont="1" applyFill="1" applyBorder="1" applyAlignment="1" applyProtection="1">
      <alignment horizontal="center" vertical="center"/>
      <protection locked="0"/>
    </xf>
    <xf numFmtId="0" fontId="22" fillId="2" borderId="271" xfId="4" applyFont="1" applyFill="1" applyBorder="1" applyAlignment="1" applyProtection="1">
      <alignment horizontal="center" vertical="center"/>
      <protection locked="0"/>
    </xf>
    <xf numFmtId="0" fontId="22" fillId="2" borderId="14" xfId="4" applyFont="1" applyFill="1" applyBorder="1" applyAlignment="1" applyProtection="1">
      <alignment horizontal="center" vertical="center"/>
      <protection locked="0"/>
    </xf>
    <xf numFmtId="0" fontId="22" fillId="2" borderId="0" xfId="4" applyFont="1" applyFill="1" applyAlignment="1" applyProtection="1">
      <alignment horizontal="center" vertical="center"/>
      <protection locked="0"/>
    </xf>
    <xf numFmtId="0" fontId="22" fillId="2" borderId="16" xfId="4" applyFont="1" applyFill="1" applyBorder="1" applyAlignment="1" applyProtection="1">
      <alignment horizontal="center" vertical="center"/>
      <protection locked="0"/>
    </xf>
    <xf numFmtId="0" fontId="22" fillId="2" borderId="6" xfId="4" applyFont="1" applyFill="1" applyBorder="1" applyAlignment="1" applyProtection="1">
      <alignment horizontal="center" vertical="center"/>
      <protection locked="0"/>
    </xf>
    <xf numFmtId="0" fontId="22" fillId="2" borderId="252" xfId="4" applyFont="1" applyFill="1" applyBorder="1" applyAlignment="1" applyProtection="1">
      <alignment horizontal="center" vertical="center"/>
      <protection locked="0"/>
    </xf>
    <xf numFmtId="0" fontId="19" fillId="2" borderId="0" xfId="4" applyFont="1" applyFill="1" applyBorder="1" applyAlignment="1" applyProtection="1">
      <alignment horizontal="left" vertical="center"/>
      <protection locked="0"/>
    </xf>
    <xf numFmtId="0" fontId="19" fillId="2" borderId="51" xfId="4" applyFont="1" applyFill="1" applyBorder="1" applyAlignment="1" applyProtection="1">
      <alignment horizontal="left" vertical="center"/>
      <protection locked="0"/>
    </xf>
    <xf numFmtId="0" fontId="19" fillId="0" borderId="0" xfId="4" applyFont="1" applyBorder="1" applyProtection="1">
      <alignment vertical="center"/>
      <protection locked="0"/>
    </xf>
    <xf numFmtId="0" fontId="19" fillId="2" borderId="0" xfId="4" applyFont="1" applyFill="1" applyBorder="1" applyAlignment="1" applyProtection="1">
      <alignment horizontal="center" vertical="center"/>
      <protection locked="0"/>
    </xf>
    <xf numFmtId="0" fontId="19" fillId="2" borderId="51" xfId="4" applyFont="1" applyFill="1" applyBorder="1" applyAlignment="1" applyProtection="1">
      <alignment horizontal="center" vertical="center"/>
      <protection locked="0"/>
    </xf>
    <xf numFmtId="0" fontId="19" fillId="2" borderId="0" xfId="4" applyFont="1" applyFill="1" applyBorder="1" applyAlignment="1" applyProtection="1">
      <alignment horizontal="center" vertical="center" shrinkToFit="1"/>
      <protection locked="0"/>
    </xf>
    <xf numFmtId="0" fontId="19" fillId="2" borderId="51" xfId="4" applyFont="1" applyFill="1" applyBorder="1" applyAlignment="1" applyProtection="1">
      <alignment horizontal="center" vertical="center" shrinkToFit="1"/>
      <protection locked="0"/>
    </xf>
    <xf numFmtId="0" fontId="33" fillId="0" borderId="0" xfId="4" applyFont="1" applyBorder="1" applyAlignment="1" applyProtection="1">
      <alignment horizontal="right" vertical="center"/>
      <protection locked="0"/>
    </xf>
    <xf numFmtId="0" fontId="33" fillId="0" borderId="51" xfId="4" applyFont="1" applyBorder="1" applyAlignment="1" applyProtection="1">
      <alignment horizontal="right" vertical="center"/>
      <protection locked="0"/>
    </xf>
    <xf numFmtId="176" fontId="19" fillId="4" borderId="0" xfId="4" applyNumberFormat="1" applyFont="1" applyFill="1" applyBorder="1" applyAlignment="1" applyProtection="1">
      <alignment horizontal="right" vertical="center"/>
      <protection locked="0"/>
    </xf>
    <xf numFmtId="176" fontId="19" fillId="4" borderId="51" xfId="4" applyNumberFormat="1" applyFont="1" applyFill="1" applyBorder="1" applyAlignment="1" applyProtection="1">
      <alignment horizontal="right" vertical="center"/>
      <protection locked="0"/>
    </xf>
    <xf numFmtId="0" fontId="19" fillId="0" borderId="15" xfId="4" applyFont="1" applyBorder="1" applyAlignment="1" applyProtection="1">
      <alignment horizontal="center" vertical="center" shrinkToFit="1"/>
      <protection locked="0"/>
    </xf>
    <xf numFmtId="0" fontId="19" fillId="0" borderId="77" xfId="4" applyFont="1" applyBorder="1" applyAlignment="1" applyProtection="1">
      <alignment horizontal="center" vertical="center" shrinkToFit="1"/>
      <protection locked="0"/>
    </xf>
    <xf numFmtId="176" fontId="19" fillId="4" borderId="359" xfId="4" applyNumberFormat="1" applyFont="1" applyFill="1" applyBorder="1" applyAlignment="1" applyProtection="1">
      <alignment horizontal="right" vertical="center"/>
      <protection locked="0"/>
    </xf>
    <xf numFmtId="0" fontId="19" fillId="0" borderId="405" xfId="4" applyFont="1" applyBorder="1" applyAlignment="1" applyProtection="1">
      <alignment horizontal="center" vertical="center" shrinkToFit="1"/>
      <protection locked="0"/>
    </xf>
    <xf numFmtId="0" fontId="22" fillId="2" borderId="65" xfId="4" applyFont="1" applyFill="1" applyBorder="1" applyAlignment="1" applyProtection="1">
      <alignment horizontal="left" vertical="center"/>
      <protection locked="0"/>
    </xf>
    <xf numFmtId="0" fontId="22" fillId="2" borderId="6" xfId="4" applyFont="1" applyFill="1" applyBorder="1" applyAlignment="1" applyProtection="1">
      <alignment horizontal="left" vertical="center"/>
      <protection locked="0"/>
    </xf>
    <xf numFmtId="0" fontId="22" fillId="2" borderId="65" xfId="4" applyFont="1" applyFill="1" applyBorder="1" applyAlignment="1" applyProtection="1">
      <alignment horizontal="center" vertical="center" shrinkToFit="1"/>
      <protection locked="0"/>
    </xf>
    <xf numFmtId="0" fontId="22" fillId="2" borderId="6" xfId="4" applyFont="1" applyFill="1" applyBorder="1" applyAlignment="1" applyProtection="1">
      <alignment horizontal="center" vertical="center" shrinkToFit="1"/>
      <protection locked="0"/>
    </xf>
    <xf numFmtId="0" fontId="19" fillId="0" borderId="79" xfId="4" applyFont="1" applyBorder="1" applyAlignment="1" applyProtection="1">
      <alignment horizontal="center" vertical="center" shrinkToFit="1"/>
      <protection locked="0"/>
    </xf>
    <xf numFmtId="203" fontId="22" fillId="0" borderId="18" xfId="4" applyNumberFormat="1" applyFont="1" applyFill="1" applyBorder="1" applyAlignment="1" applyProtection="1">
      <alignment horizontal="right" vertical="center"/>
      <protection locked="0"/>
    </xf>
    <xf numFmtId="203" fontId="22" fillId="0" borderId="19" xfId="4" applyNumberFormat="1" applyFont="1" applyFill="1" applyBorder="1" applyAlignment="1" applyProtection="1">
      <alignment horizontal="right" vertical="center"/>
      <protection locked="0"/>
    </xf>
    <xf numFmtId="176" fontId="19" fillId="4" borderId="12" xfId="4" applyNumberFormat="1" applyFont="1" applyFill="1" applyBorder="1" applyAlignment="1" applyProtection="1">
      <alignment horizontal="right" vertical="center"/>
      <protection locked="0"/>
    </xf>
    <xf numFmtId="0" fontId="19" fillId="0" borderId="13" xfId="4" applyFont="1" applyBorder="1" applyAlignment="1" applyProtection="1">
      <alignment horizontal="center" vertical="center" shrinkToFit="1"/>
      <protection locked="0"/>
    </xf>
    <xf numFmtId="176" fontId="19" fillId="4" borderId="0" xfId="4" applyNumberFormat="1" applyFont="1" applyFill="1" applyAlignment="1" applyProtection="1">
      <alignment horizontal="right" vertical="center"/>
      <protection locked="0"/>
    </xf>
    <xf numFmtId="0" fontId="22" fillId="2" borderId="11" xfId="4" applyFont="1" applyFill="1" applyBorder="1" applyAlignment="1" applyProtection="1">
      <alignment horizontal="center" vertical="center" wrapText="1"/>
      <protection locked="0"/>
    </xf>
    <xf numFmtId="0" fontId="22" fillId="2" borderId="12" xfId="4" applyFont="1" applyFill="1" applyBorder="1" applyAlignment="1" applyProtection="1">
      <alignment horizontal="center" vertical="center" wrapText="1"/>
      <protection locked="0"/>
    </xf>
    <xf numFmtId="0" fontId="22" fillId="2" borderId="357" xfId="4" applyFont="1" applyFill="1" applyBorder="1" applyAlignment="1" applyProtection="1">
      <alignment horizontal="center" vertical="center" wrapText="1"/>
      <protection locked="0"/>
    </xf>
    <xf numFmtId="0" fontId="22" fillId="2" borderId="0" xfId="4" applyFont="1" applyFill="1" applyAlignment="1" applyProtection="1">
      <alignment horizontal="center" vertical="center" wrapText="1"/>
      <protection locked="0"/>
    </xf>
    <xf numFmtId="0" fontId="22" fillId="2" borderId="271" xfId="4" applyFont="1" applyFill="1" applyBorder="1" applyAlignment="1" applyProtection="1">
      <alignment horizontal="center" vertical="center" wrapText="1"/>
      <protection locked="0"/>
    </xf>
    <xf numFmtId="0" fontId="22" fillId="2" borderId="16" xfId="4" applyFont="1" applyFill="1" applyBorder="1" applyAlignment="1" applyProtection="1">
      <alignment horizontal="center" vertical="center" wrapText="1"/>
      <protection locked="0"/>
    </xf>
    <xf numFmtId="0" fontId="22" fillId="2" borderId="6" xfId="4" applyFont="1" applyFill="1" applyBorder="1" applyAlignment="1" applyProtection="1">
      <alignment horizontal="center" vertical="center" wrapText="1"/>
      <protection locked="0"/>
    </xf>
    <xf numFmtId="0" fontId="22" fillId="2" borderId="252" xfId="4" applyFont="1" applyFill="1" applyBorder="1" applyAlignment="1" applyProtection="1">
      <alignment horizontal="center" vertical="center" wrapText="1"/>
      <protection locked="0"/>
    </xf>
    <xf numFmtId="0" fontId="22" fillId="2" borderId="12" xfId="4" applyFont="1" applyFill="1" applyBorder="1" applyAlignment="1" applyProtection="1">
      <alignment horizontal="left" vertical="center"/>
      <protection locked="0"/>
    </xf>
    <xf numFmtId="0" fontId="22" fillId="2" borderId="51" xfId="4" applyFont="1" applyFill="1" applyBorder="1" applyAlignment="1" applyProtection="1">
      <alignment horizontal="left" vertical="center"/>
      <protection locked="0"/>
    </xf>
    <xf numFmtId="0" fontId="22" fillId="0" borderId="12" xfId="4" applyFont="1" applyBorder="1" applyProtection="1">
      <alignment vertical="center"/>
      <protection locked="0"/>
    </xf>
    <xf numFmtId="0" fontId="22" fillId="0" borderId="51" xfId="4" applyFont="1" applyBorder="1" applyProtection="1">
      <alignment vertical="center"/>
      <protection locked="0"/>
    </xf>
    <xf numFmtId="0" fontId="22" fillId="2" borderId="0" xfId="4" applyFont="1" applyFill="1" applyAlignment="1" applyProtection="1">
      <alignment horizontal="left" vertical="center"/>
      <protection locked="0"/>
    </xf>
    <xf numFmtId="0" fontId="22" fillId="2" borderId="0" xfId="4" applyFont="1" applyFill="1" applyAlignment="1" applyProtection="1">
      <alignment horizontal="center" vertical="center" shrinkToFit="1"/>
      <protection locked="0"/>
    </xf>
    <xf numFmtId="0" fontId="33" fillId="0" borderId="0" xfId="4" applyFont="1" applyAlignment="1" applyProtection="1">
      <alignment horizontal="right" vertical="center"/>
      <protection locked="0"/>
    </xf>
    <xf numFmtId="0" fontId="22" fillId="0" borderId="0" xfId="4" applyFont="1" applyProtection="1">
      <alignment vertical="center"/>
      <protection locked="0"/>
    </xf>
    <xf numFmtId="0" fontId="22" fillId="0" borderId="6" xfId="4" applyFont="1" applyBorder="1" applyProtection="1">
      <alignment vertical="center"/>
      <protection locked="0"/>
    </xf>
    <xf numFmtId="183" fontId="19" fillId="4" borderId="0" xfId="4" applyNumberFormat="1" applyFont="1" applyFill="1" applyAlignment="1" applyProtection="1">
      <alignment horizontal="right" vertical="center"/>
      <protection locked="0"/>
    </xf>
    <xf numFmtId="0" fontId="20" fillId="2" borderId="11" xfId="4" applyFont="1" applyFill="1" applyBorder="1" applyAlignment="1" applyProtection="1">
      <alignment horizontal="left" vertical="center" wrapText="1"/>
      <protection locked="0"/>
    </xf>
    <xf numFmtId="0" fontId="20" fillId="2" borderId="12" xfId="4" applyFont="1" applyFill="1" applyBorder="1" applyAlignment="1" applyProtection="1">
      <alignment horizontal="left" vertical="center" wrapText="1"/>
      <protection locked="0"/>
    </xf>
    <xf numFmtId="0" fontId="20" fillId="2" borderId="279" xfId="4" applyFont="1" applyFill="1" applyBorder="1" applyAlignment="1" applyProtection="1">
      <alignment horizontal="left" vertical="center" wrapText="1"/>
      <protection locked="0"/>
    </xf>
    <xf numFmtId="0" fontId="36" fillId="0" borderId="0" xfId="4" applyFont="1" applyAlignment="1" applyProtection="1">
      <alignment horizontal="left" vertical="top" wrapText="1"/>
      <protection locked="0"/>
    </xf>
    <xf numFmtId="0" fontId="19" fillId="2" borderId="11" xfId="4" applyFont="1" applyFill="1" applyBorder="1" applyAlignment="1" applyProtection="1">
      <alignment horizontal="center" vertical="center" wrapText="1"/>
      <protection locked="0"/>
    </xf>
    <xf numFmtId="0" fontId="19" fillId="2" borderId="12" xfId="4" applyFont="1" applyFill="1" applyBorder="1" applyAlignment="1" applyProtection="1">
      <alignment horizontal="center" vertical="center" wrapText="1"/>
      <protection locked="0"/>
    </xf>
    <xf numFmtId="0" fontId="19" fillId="2" borderId="13" xfId="4" applyFont="1" applyFill="1" applyBorder="1" applyAlignment="1" applyProtection="1">
      <alignment horizontal="center" vertical="center" wrapText="1"/>
      <protection locked="0"/>
    </xf>
    <xf numFmtId="0" fontId="19" fillId="2" borderId="14" xfId="4" applyFont="1" applyFill="1" applyBorder="1" applyAlignment="1" applyProtection="1">
      <alignment horizontal="center" vertical="center" wrapText="1"/>
      <protection locked="0"/>
    </xf>
    <xf numFmtId="0" fontId="19" fillId="2" borderId="0" xfId="4" applyFont="1" applyFill="1" applyAlignment="1" applyProtection="1">
      <alignment horizontal="center" vertical="center" wrapText="1"/>
      <protection locked="0"/>
    </xf>
    <xf numFmtId="0" fontId="19" fillId="2" borderId="15" xfId="4" applyFont="1" applyFill="1" applyBorder="1" applyAlignment="1" applyProtection="1">
      <alignment horizontal="center" vertical="center" wrapText="1"/>
      <protection locked="0"/>
    </xf>
    <xf numFmtId="0" fontId="20" fillId="0" borderId="12" xfId="4" applyFont="1" applyBorder="1" applyAlignment="1" applyProtection="1">
      <alignment vertical="center" wrapText="1"/>
      <protection locked="0"/>
    </xf>
    <xf numFmtId="0" fontId="20" fillId="0" borderId="6" xfId="4" applyFont="1" applyBorder="1" applyAlignment="1" applyProtection="1">
      <alignment vertical="center" wrapText="1"/>
      <protection locked="0"/>
    </xf>
    <xf numFmtId="183" fontId="19" fillId="0" borderId="12" xfId="4" applyNumberFormat="1" applyFont="1" applyBorder="1" applyAlignment="1" applyProtection="1">
      <alignment horizontal="right" vertical="center"/>
      <protection locked="0"/>
    </xf>
    <xf numFmtId="183" fontId="19" fillId="0" borderId="6" xfId="4" applyNumberFormat="1" applyFont="1" applyBorder="1" applyAlignment="1" applyProtection="1">
      <alignment horizontal="right" vertical="center"/>
      <protection locked="0"/>
    </xf>
    <xf numFmtId="0" fontId="19" fillId="0" borderId="279" xfId="4" applyFont="1" applyBorder="1" applyAlignment="1" applyProtection="1">
      <alignment horizontal="center" vertical="center"/>
      <protection locked="0"/>
    </xf>
    <xf numFmtId="0" fontId="19" fillId="0" borderId="14" xfId="4" applyFont="1" applyBorder="1" applyAlignment="1" applyProtection="1">
      <alignment horizontal="center" vertical="center"/>
      <protection locked="0"/>
    </xf>
    <xf numFmtId="0" fontId="19" fillId="0" borderId="258" xfId="4" applyFont="1" applyBorder="1" applyAlignment="1" applyProtection="1">
      <alignment horizontal="center" vertical="center"/>
      <protection locked="0"/>
    </xf>
    <xf numFmtId="0" fontId="19" fillId="0" borderId="278" xfId="4" applyFont="1" applyBorder="1" applyAlignment="1" applyProtection="1">
      <alignment horizontal="center" vertical="center"/>
      <protection locked="0"/>
    </xf>
    <xf numFmtId="0" fontId="24" fillId="0" borderId="12" xfId="4" applyFont="1" applyBorder="1" applyAlignment="1" applyProtection="1">
      <alignment horizontal="left" vertical="center" wrapText="1"/>
      <protection locked="0"/>
    </xf>
    <xf numFmtId="0" fontId="24" fillId="0" borderId="6" xfId="4" applyFont="1" applyBorder="1" applyAlignment="1" applyProtection="1">
      <alignment horizontal="left" vertical="center" wrapText="1"/>
      <protection locked="0"/>
    </xf>
    <xf numFmtId="183" fontId="19" fillId="0" borderId="12" xfId="4" applyNumberFormat="1" applyFont="1" applyBorder="1" applyAlignment="1">
      <alignment horizontal="right" vertical="center"/>
    </xf>
    <xf numFmtId="183" fontId="19" fillId="0" borderId="6" xfId="4" applyNumberFormat="1" applyFont="1" applyBorder="1" applyAlignment="1">
      <alignment horizontal="right" vertical="center"/>
    </xf>
    <xf numFmtId="0" fontId="19" fillId="0" borderId="282" xfId="4" applyFont="1" applyBorder="1" applyAlignment="1" applyProtection="1">
      <alignment horizontal="center" vertical="center"/>
      <protection locked="0"/>
    </xf>
    <xf numFmtId="0" fontId="19" fillId="0" borderId="2" xfId="4" applyFont="1" applyBorder="1" applyAlignment="1" applyProtection="1">
      <alignment horizontal="center" vertical="center"/>
      <protection locked="0"/>
    </xf>
    <xf numFmtId="0" fontId="19" fillId="0" borderId="98" xfId="4" applyFont="1" applyBorder="1" applyAlignment="1" applyProtection="1">
      <alignment horizontal="center" vertical="center"/>
      <protection locked="0"/>
    </xf>
    <xf numFmtId="0" fontId="19" fillId="0" borderId="284" xfId="4" applyFont="1" applyBorder="1" applyAlignment="1" applyProtection="1">
      <alignment horizontal="center" vertical="center"/>
      <protection locked="0"/>
    </xf>
    <xf numFmtId="0" fontId="19" fillId="0" borderId="285" xfId="4" applyFont="1" applyBorder="1" applyAlignment="1" applyProtection="1">
      <alignment horizontal="center" vertical="center"/>
      <protection locked="0"/>
    </xf>
    <xf numFmtId="0" fontId="19" fillId="0" borderId="286" xfId="4" applyFont="1" applyBorder="1" applyAlignment="1" applyProtection="1">
      <alignment horizontal="center" vertical="center"/>
      <protection locked="0"/>
    </xf>
    <xf numFmtId="0" fontId="19" fillId="2" borderId="2" xfId="4" applyFont="1" applyFill="1" applyBorder="1" applyAlignment="1" applyProtection="1">
      <alignment horizontal="right" vertical="center"/>
      <protection locked="0"/>
    </xf>
    <xf numFmtId="0" fontId="19" fillId="2" borderId="285" xfId="4" applyFont="1" applyFill="1" applyBorder="1" applyAlignment="1" applyProtection="1">
      <alignment horizontal="right" vertical="center"/>
      <protection locked="0"/>
    </xf>
    <xf numFmtId="183" fontId="19" fillId="4" borderId="2" xfId="4" applyNumberFormat="1" applyFont="1" applyFill="1" applyBorder="1" applyAlignment="1" applyProtection="1">
      <alignment horizontal="right" vertical="center"/>
      <protection locked="0"/>
    </xf>
    <xf numFmtId="183" fontId="19" fillId="4" borderId="285" xfId="4" applyNumberFormat="1" applyFont="1" applyFill="1" applyBorder="1" applyAlignment="1" applyProtection="1">
      <alignment horizontal="right" vertical="center"/>
      <protection locked="0"/>
    </xf>
    <xf numFmtId="0" fontId="19" fillId="2" borderId="98" xfId="4" applyFont="1" applyFill="1" applyBorder="1" applyAlignment="1" applyProtection="1">
      <alignment horizontal="center" vertical="center" shrinkToFit="1"/>
      <protection locked="0"/>
    </xf>
    <xf numFmtId="0" fontId="19" fillId="2" borderId="286" xfId="4" applyFont="1" applyFill="1" applyBorder="1" applyAlignment="1" applyProtection="1">
      <alignment horizontal="center" vertical="center" shrinkToFit="1"/>
      <protection locked="0"/>
    </xf>
    <xf numFmtId="0" fontId="20" fillId="0" borderId="97" xfId="4" applyFont="1" applyBorder="1" applyAlignment="1" applyProtection="1">
      <alignment horizontal="center" vertical="center" wrapText="1" shrinkToFit="1"/>
      <protection locked="0"/>
    </xf>
    <xf numFmtId="0" fontId="20" fillId="0" borderId="2" xfId="4" applyFont="1" applyBorder="1" applyAlignment="1" applyProtection="1">
      <alignment horizontal="center" vertical="center" wrapText="1" shrinkToFit="1"/>
      <protection locked="0"/>
    </xf>
    <xf numFmtId="0" fontId="20" fillId="0" borderId="281" xfId="4" applyFont="1" applyBorder="1" applyAlignment="1" applyProtection="1">
      <alignment horizontal="center" vertical="center" wrapText="1" shrinkToFit="1"/>
      <protection locked="0"/>
    </xf>
    <xf numFmtId="0" fontId="20" fillId="0" borderId="287" xfId="4" applyFont="1" applyBorder="1" applyAlignment="1" applyProtection="1">
      <alignment horizontal="center" vertical="center" wrapText="1" shrinkToFit="1"/>
      <protection locked="0"/>
    </xf>
    <xf numFmtId="0" fontId="20" fillId="0" borderId="285" xfId="4" applyFont="1" applyBorder="1" applyAlignment="1" applyProtection="1">
      <alignment horizontal="center" vertical="center" wrapText="1" shrinkToFit="1"/>
      <protection locked="0"/>
    </xf>
    <xf numFmtId="0" fontId="20" fillId="0" borderId="288" xfId="4" applyFont="1" applyBorder="1" applyAlignment="1" applyProtection="1">
      <alignment horizontal="center" vertical="center" wrapText="1" shrinkToFit="1"/>
      <protection locked="0"/>
    </xf>
    <xf numFmtId="0" fontId="19" fillId="2" borderId="294" xfId="4" applyFont="1" applyFill="1" applyBorder="1" applyAlignment="1" applyProtection="1">
      <alignment horizontal="center" vertical="center"/>
      <protection locked="0"/>
    </xf>
    <xf numFmtId="0" fontId="19" fillId="2" borderId="283" xfId="4" applyFont="1" applyFill="1" applyBorder="1" applyAlignment="1" applyProtection="1">
      <alignment horizontal="center" vertical="center"/>
      <protection locked="0"/>
    </xf>
    <xf numFmtId="0" fontId="19" fillId="2" borderId="7" xfId="4" applyFont="1" applyFill="1" applyBorder="1" applyAlignment="1" applyProtection="1">
      <alignment horizontal="center" vertical="center"/>
      <protection locked="0"/>
    </xf>
    <xf numFmtId="0" fontId="19" fillId="2" borderId="27" xfId="4" applyFont="1" applyFill="1" applyBorder="1" applyAlignment="1" applyProtection="1">
      <alignment horizontal="center" vertical="center"/>
      <protection locked="0"/>
    </xf>
    <xf numFmtId="0" fontId="20" fillId="0" borderId="0" xfId="4" applyFont="1" applyAlignment="1" applyProtection="1">
      <alignment horizontal="left" vertical="center" wrapText="1"/>
      <protection locked="0"/>
    </xf>
    <xf numFmtId="0" fontId="20" fillId="0" borderId="7" xfId="4" applyFont="1" applyBorder="1" applyAlignment="1" applyProtection="1">
      <alignment horizontal="left" vertical="center" wrapText="1"/>
      <protection locked="0"/>
    </xf>
    <xf numFmtId="0" fontId="19" fillId="2" borderId="7" xfId="4" applyFont="1" applyFill="1" applyBorder="1" applyAlignment="1" applyProtection="1">
      <alignment horizontal="right" vertical="center"/>
      <protection locked="0"/>
    </xf>
    <xf numFmtId="183" fontId="19" fillId="0" borderId="0" xfId="4" applyNumberFormat="1" applyFont="1" applyAlignment="1" applyProtection="1">
      <alignment horizontal="right" vertical="center"/>
      <protection locked="0"/>
    </xf>
    <xf numFmtId="183" fontId="19" fillId="0" borderId="7" xfId="4" applyNumberFormat="1" applyFont="1" applyBorder="1" applyAlignment="1" applyProtection="1">
      <alignment horizontal="right" vertical="center"/>
      <protection locked="0"/>
    </xf>
    <xf numFmtId="0" fontId="19" fillId="2" borderId="15" xfId="4" applyFont="1" applyFill="1" applyBorder="1" applyAlignment="1" applyProtection="1">
      <alignment horizontal="center" vertical="center" shrinkToFit="1"/>
      <protection locked="0"/>
    </xf>
    <xf numFmtId="0" fontId="19" fillId="2" borderId="27" xfId="4" applyFont="1" applyFill="1" applyBorder="1" applyAlignment="1" applyProtection="1">
      <alignment horizontal="center" vertical="center" shrinkToFit="1"/>
      <protection locked="0"/>
    </xf>
    <xf numFmtId="203" fontId="22" fillId="0" borderId="18" xfId="4" applyNumberFormat="1" applyFont="1" applyBorder="1" applyAlignment="1" applyProtection="1">
      <alignment horizontal="right" vertical="center"/>
      <protection locked="0"/>
    </xf>
    <xf numFmtId="203" fontId="22" fillId="0" borderId="19" xfId="4" applyNumberFormat="1" applyFont="1" applyBorder="1" applyAlignment="1" applyProtection="1">
      <alignment horizontal="right" vertical="center"/>
      <protection locked="0"/>
    </xf>
    <xf numFmtId="0" fontId="20" fillId="0" borderId="0" xfId="4" applyFont="1" applyAlignment="1" applyProtection="1">
      <alignment horizontal="left" vertical="top"/>
      <protection locked="0"/>
    </xf>
    <xf numFmtId="0" fontId="20" fillId="2" borderId="0" xfId="4" applyFont="1" applyFill="1" applyAlignment="1" applyProtection="1">
      <alignment horizontal="left" vertical="center" shrinkToFit="1"/>
      <protection locked="0"/>
    </xf>
    <xf numFmtId="0" fontId="45" fillId="0" borderId="14" xfId="0"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16" xfId="0" applyFont="1" applyBorder="1" applyAlignment="1" applyProtection="1">
      <alignment horizontal="center" vertical="center"/>
      <protection locked="0"/>
    </xf>
    <xf numFmtId="0" fontId="45" fillId="0" borderId="6" xfId="0" applyFont="1" applyBorder="1" applyAlignment="1" applyProtection="1">
      <alignment horizontal="center" vertical="center"/>
      <protection locked="0"/>
    </xf>
    <xf numFmtId="0" fontId="45" fillId="0" borderId="17" xfId="0" applyFont="1" applyBorder="1" applyAlignment="1" applyProtection="1">
      <alignment horizontal="center" vertical="center"/>
      <protection locked="0"/>
    </xf>
    <xf numFmtId="0" fontId="22" fillId="2" borderId="0" xfId="4" applyFont="1" applyFill="1" applyAlignment="1" applyProtection="1">
      <alignment horizontal="right" vertical="center"/>
      <protection locked="0"/>
    </xf>
    <xf numFmtId="0" fontId="22" fillId="2" borderId="6" xfId="4" applyFont="1" applyFill="1" applyBorder="1" applyAlignment="1" applyProtection="1">
      <alignment horizontal="right" vertical="center"/>
      <protection locked="0"/>
    </xf>
    <xf numFmtId="183" fontId="22" fillId="0" borderId="0" xfId="4" applyNumberFormat="1" applyFont="1" applyAlignment="1">
      <alignment horizontal="right" vertical="center"/>
    </xf>
    <xf numFmtId="183" fontId="22" fillId="0" borderId="6" xfId="4" applyNumberFormat="1" applyFont="1" applyBorder="1" applyAlignment="1">
      <alignment horizontal="right" vertical="center"/>
    </xf>
    <xf numFmtId="0" fontId="22" fillId="2" borderId="15" xfId="4" applyFont="1" applyFill="1" applyBorder="1" applyAlignment="1" applyProtection="1">
      <alignment horizontal="center" vertical="center" shrinkToFit="1"/>
      <protection locked="0"/>
    </xf>
    <xf numFmtId="0" fontId="22" fillId="2" borderId="17" xfId="4" applyFont="1" applyFill="1" applyBorder="1" applyAlignment="1" applyProtection="1">
      <alignment horizontal="center" vertical="center" shrinkToFit="1"/>
      <protection locked="0"/>
    </xf>
    <xf numFmtId="0" fontId="20" fillId="0" borderId="0" xfId="4" applyFont="1" applyAlignment="1" applyProtection="1">
      <alignment horizontal="left" vertical="top" wrapText="1"/>
      <protection locked="0"/>
    </xf>
    <xf numFmtId="0" fontId="20" fillId="0" borderId="7" xfId="4" applyFont="1" applyBorder="1" applyAlignment="1" applyProtection="1">
      <alignment horizontal="left" vertical="top" wrapText="1"/>
      <protection locked="0"/>
    </xf>
    <xf numFmtId="0" fontId="22" fillId="0" borderId="11" xfId="4" applyFont="1" applyBorder="1" applyAlignment="1" applyProtection="1">
      <alignment horizontal="center" vertical="center" shrinkToFit="1"/>
      <protection locked="0"/>
    </xf>
    <xf numFmtId="0" fontId="22" fillId="0" borderId="12" xfId="4" applyFont="1" applyBorder="1" applyAlignment="1" applyProtection="1">
      <alignment horizontal="center" vertical="center" shrinkToFit="1"/>
      <protection locked="0"/>
    </xf>
    <xf numFmtId="0" fontId="22" fillId="0" borderId="13" xfId="4" applyFont="1" applyBorder="1" applyAlignment="1" applyProtection="1">
      <alignment horizontal="center" vertical="center" shrinkToFit="1"/>
      <protection locked="0"/>
    </xf>
    <xf numFmtId="0" fontId="22" fillId="0" borderId="16" xfId="4" applyFont="1" applyBorder="1" applyAlignment="1" applyProtection="1">
      <alignment horizontal="center" vertical="center" shrinkToFit="1"/>
      <protection locked="0"/>
    </xf>
    <xf numFmtId="0" fontId="22" fillId="0" borderId="17" xfId="4" applyFont="1" applyBorder="1" applyAlignment="1" applyProtection="1">
      <alignment horizontal="center" vertical="center" shrinkToFit="1"/>
      <protection locked="0"/>
    </xf>
    <xf numFmtId="0" fontId="22" fillId="2" borderId="12" xfId="4" applyFont="1" applyFill="1" applyBorder="1" applyAlignment="1" applyProtection="1">
      <alignment horizontal="right" vertical="center"/>
      <protection locked="0"/>
    </xf>
    <xf numFmtId="183" fontId="22" fillId="4" borderId="12" xfId="4" applyNumberFormat="1" applyFont="1" applyFill="1" applyBorder="1" applyAlignment="1" applyProtection="1">
      <alignment horizontal="right" vertical="center"/>
      <protection locked="0"/>
    </xf>
    <xf numFmtId="183" fontId="22" fillId="4" borderId="6" xfId="4" applyNumberFormat="1" applyFont="1" applyFill="1" applyBorder="1" applyAlignment="1" applyProtection="1">
      <alignment horizontal="right" vertical="center"/>
      <protection locked="0"/>
    </xf>
    <xf numFmtId="0" fontId="22" fillId="2" borderId="13" xfId="4" applyFont="1" applyFill="1" applyBorder="1" applyAlignment="1" applyProtection="1">
      <alignment horizontal="center" vertical="center" shrinkToFit="1"/>
      <protection locked="0"/>
    </xf>
    <xf numFmtId="0" fontId="22" fillId="0" borderId="11" xfId="4" applyFont="1" applyBorder="1" applyAlignment="1" applyProtection="1">
      <alignment horizontal="center" vertical="center"/>
      <protection locked="0"/>
    </xf>
    <xf numFmtId="0" fontId="22" fillId="0" borderId="12" xfId="4" applyFont="1" applyBorder="1" applyAlignment="1" applyProtection="1">
      <alignment horizontal="center" vertical="center"/>
      <protection locked="0"/>
    </xf>
    <xf numFmtId="0" fontId="22" fillId="0" borderId="13" xfId="4" applyFont="1" applyBorder="1" applyAlignment="1" applyProtection="1">
      <alignment horizontal="center" vertical="center"/>
      <protection locked="0"/>
    </xf>
    <xf numFmtId="0" fontId="22" fillId="0" borderId="16" xfId="4" applyFont="1" applyBorder="1" applyAlignment="1" applyProtection="1">
      <alignment horizontal="center" vertical="center"/>
      <protection locked="0"/>
    </xf>
    <xf numFmtId="0" fontId="22" fillId="0" borderId="6" xfId="4" applyFont="1" applyBorder="1" applyAlignment="1" applyProtection="1">
      <alignment horizontal="center" vertical="center"/>
      <protection locked="0"/>
    </xf>
    <xf numFmtId="0" fontId="22" fillId="0" borderId="17" xfId="4" applyFont="1" applyBorder="1" applyAlignment="1" applyProtection="1">
      <alignment horizontal="center" vertical="center"/>
      <protection locked="0"/>
    </xf>
    <xf numFmtId="0" fontId="80" fillId="0" borderId="0" xfId="14" applyFont="1" applyAlignment="1" applyProtection="1">
      <alignment horizontal="right" vertical="center"/>
      <protection locked="0"/>
    </xf>
    <xf numFmtId="0" fontId="26" fillId="0" borderId="119" xfId="4" applyFont="1" applyBorder="1" applyAlignment="1" applyProtection="1">
      <alignment horizontal="center" vertical="center"/>
      <protection locked="0"/>
    </xf>
    <xf numFmtId="0" fontId="26" fillId="0" borderId="118" xfId="4" applyFont="1" applyBorder="1" applyAlignment="1" applyProtection="1">
      <alignment horizontal="center" vertical="center"/>
      <protection locked="0"/>
    </xf>
    <xf numFmtId="0" fontId="19" fillId="2" borderId="93" xfId="4" applyFont="1" applyFill="1" applyBorder="1" applyAlignment="1" applyProtection="1">
      <alignment horizontal="center" vertical="center"/>
      <protection locked="0"/>
    </xf>
    <xf numFmtId="0" fontId="19" fillId="0" borderId="6" xfId="4" applyFont="1" applyBorder="1" applyAlignment="1" applyProtection="1">
      <alignment vertical="center" shrinkToFit="1"/>
      <protection locked="0"/>
    </xf>
    <xf numFmtId="0" fontId="19" fillId="0" borderId="0" xfId="4" applyFont="1" applyAlignment="1" applyProtection="1">
      <alignment vertical="center" shrinkToFit="1"/>
      <protection locked="0"/>
    </xf>
    <xf numFmtId="0" fontId="21" fillId="0" borderId="0" xfId="4" applyFont="1" applyAlignment="1" applyProtection="1">
      <alignment horizontal="center" vertical="center"/>
      <protection locked="0"/>
    </xf>
    <xf numFmtId="0" fontId="94" fillId="0" borderId="18" xfId="4" applyFont="1" applyBorder="1" applyAlignment="1" applyProtection="1">
      <alignment horizontal="center" vertical="center" shrinkToFit="1"/>
      <protection locked="0"/>
    </xf>
    <xf numFmtId="0" fontId="94" fillId="0" borderId="19" xfId="4" applyFont="1" applyBorder="1" applyAlignment="1" applyProtection="1">
      <alignment horizontal="center" vertical="center" shrinkToFit="1"/>
      <protection locked="0"/>
    </xf>
    <xf numFmtId="0" fontId="20" fillId="2" borderId="44" xfId="4" applyFont="1" applyFill="1" applyBorder="1" applyAlignment="1" applyProtection="1">
      <alignment horizontal="center" vertical="center"/>
      <protection locked="0"/>
    </xf>
    <xf numFmtId="181" fontId="19" fillId="4" borderId="44" xfId="4" applyNumberFormat="1" applyFont="1" applyFill="1" applyBorder="1" applyAlignment="1" applyProtection="1">
      <alignment horizontal="center" vertical="center"/>
      <protection locked="0"/>
    </xf>
    <xf numFmtId="0" fontId="20" fillId="0" borderId="5" xfId="4" applyFont="1" applyBorder="1" applyAlignment="1" applyProtection="1">
      <alignment horizontal="left" vertical="center"/>
      <protection locked="0"/>
    </xf>
    <xf numFmtId="0" fontId="20" fillId="0" borderId="5" xfId="4" applyFont="1" applyBorder="1" applyAlignment="1" applyProtection="1">
      <alignment horizontal="left" vertical="top" wrapText="1"/>
      <protection locked="0"/>
    </xf>
    <xf numFmtId="0" fontId="20" fillId="0" borderId="93" xfId="4" applyFont="1" applyBorder="1" applyAlignment="1" applyProtection="1">
      <alignment horizontal="left" vertical="top"/>
      <protection locked="0"/>
    </xf>
    <xf numFmtId="0" fontId="20" fillId="2" borderId="5" xfId="4" applyFont="1" applyFill="1" applyBorder="1" applyAlignment="1" applyProtection="1">
      <alignment horizontal="left" vertical="top" wrapText="1"/>
      <protection locked="0"/>
    </xf>
    <xf numFmtId="0" fontId="19" fillId="2" borderId="0" xfId="4" applyFont="1" applyFill="1" applyAlignment="1" applyProtection="1">
      <alignment horizontal="left" vertical="center" shrinkToFit="1"/>
      <protection locked="0"/>
    </xf>
    <xf numFmtId="0" fontId="19" fillId="2" borderId="0" xfId="4" applyFont="1" applyFill="1" applyAlignment="1" applyProtection="1">
      <alignment horizontal="distributed" vertical="center"/>
      <protection locked="0"/>
    </xf>
    <xf numFmtId="208" fontId="19" fillId="4" borderId="6" xfId="4" applyNumberFormat="1" applyFont="1" applyFill="1" applyBorder="1" applyAlignment="1" applyProtection="1">
      <alignment horizontal="center" vertical="center"/>
      <protection locked="0"/>
    </xf>
    <xf numFmtId="0" fontId="19" fillId="0" borderId="0" xfId="4" applyFont="1" applyAlignment="1" applyProtection="1">
      <alignment horizontal="center" vertical="center" wrapText="1" shrinkToFit="1"/>
      <protection locked="0"/>
    </xf>
    <xf numFmtId="0" fontId="19" fillId="0" borderId="6" xfId="4" applyFont="1" applyBorder="1" applyAlignment="1" applyProtection="1">
      <alignment horizontal="center" vertical="center" wrapText="1" shrinkToFit="1"/>
      <protection locked="0"/>
    </xf>
    <xf numFmtId="9" fontId="19" fillId="4" borderId="0" xfId="12" applyFont="1" applyFill="1" applyBorder="1" applyAlignment="1" applyProtection="1">
      <alignment horizontal="center" vertical="center"/>
      <protection locked="0"/>
    </xf>
    <xf numFmtId="9" fontId="19" fillId="4" borderId="6" xfId="12" applyFont="1" applyFill="1" applyBorder="1" applyAlignment="1" applyProtection="1">
      <alignment horizontal="center" vertical="center"/>
      <protection locked="0"/>
    </xf>
    <xf numFmtId="0" fontId="19" fillId="0" borderId="93" xfId="4" applyFont="1" applyBorder="1" applyAlignment="1" applyProtection="1">
      <alignment horizontal="center" vertical="center" shrinkToFit="1"/>
      <protection locked="0"/>
    </xf>
    <xf numFmtId="0" fontId="19" fillId="0" borderId="0" xfId="4" applyFont="1" applyAlignment="1" applyProtection="1">
      <alignment horizontal="center" vertical="center" shrinkToFit="1"/>
      <protection locked="0"/>
    </xf>
    <xf numFmtId="9" fontId="19" fillId="0" borderId="0" xfId="12" applyFont="1" applyFill="1" applyBorder="1" applyAlignment="1" applyProtection="1">
      <alignment horizontal="center" vertical="center"/>
      <protection locked="0"/>
    </xf>
    <xf numFmtId="9" fontId="19" fillId="0" borderId="6" xfId="12" applyFont="1" applyFill="1" applyBorder="1" applyAlignment="1" applyProtection="1">
      <alignment horizontal="center" vertical="center"/>
      <protection locked="0"/>
    </xf>
    <xf numFmtId="0" fontId="19" fillId="0" borderId="408" xfId="4" applyFont="1" applyBorder="1" applyAlignment="1" applyProtection="1">
      <alignment horizontal="center" vertical="center"/>
      <protection locked="0"/>
    </xf>
    <xf numFmtId="0" fontId="19" fillId="0" borderId="413" xfId="4" applyFont="1" applyBorder="1" applyAlignment="1" applyProtection="1">
      <alignment horizontal="center" vertical="center"/>
      <protection locked="0"/>
    </xf>
    <xf numFmtId="0" fontId="19" fillId="2" borderId="409" xfId="4" applyFont="1" applyFill="1" applyBorder="1" applyAlignment="1" applyProtection="1">
      <alignment horizontal="center" vertical="center"/>
      <protection locked="0"/>
    </xf>
    <xf numFmtId="0" fontId="19" fillId="2" borderId="410" xfId="4" applyFont="1" applyFill="1" applyBorder="1" applyAlignment="1" applyProtection="1">
      <alignment horizontal="center" vertical="center"/>
      <protection locked="0"/>
    </xf>
    <xf numFmtId="0" fontId="19" fillId="2" borderId="230" xfId="4" applyFont="1" applyFill="1" applyBorder="1" applyAlignment="1" applyProtection="1">
      <alignment horizontal="center" vertical="center"/>
      <protection locked="0"/>
    </xf>
    <xf numFmtId="0" fontId="19" fillId="2" borderId="414" xfId="4" applyFont="1" applyFill="1" applyBorder="1" applyAlignment="1" applyProtection="1">
      <alignment horizontal="center" vertical="center"/>
      <protection locked="0"/>
    </xf>
    <xf numFmtId="0" fontId="19" fillId="2" borderId="411" xfId="4" applyFont="1" applyFill="1" applyBorder="1" applyAlignment="1" applyProtection="1">
      <alignment horizontal="center" vertical="center"/>
      <protection locked="0"/>
    </xf>
    <xf numFmtId="0" fontId="19" fillId="2" borderId="231" xfId="4" applyFont="1" applyFill="1" applyBorder="1" applyAlignment="1" applyProtection="1">
      <alignment horizontal="center" vertical="center"/>
      <protection locked="0"/>
    </xf>
    <xf numFmtId="0" fontId="19" fillId="0" borderId="4" xfId="4" applyFont="1" applyBorder="1" applyAlignment="1" applyProtection="1">
      <alignment horizontal="center" vertical="center" wrapText="1"/>
      <protection locked="0"/>
    </xf>
    <xf numFmtId="0" fontId="19" fillId="0" borderId="412" xfId="4" applyFont="1" applyBorder="1" applyAlignment="1" applyProtection="1">
      <alignment horizontal="center" vertical="center" wrapText="1"/>
      <protection locked="0"/>
    </xf>
    <xf numFmtId="0" fontId="19" fillId="0" borderId="230" xfId="4" applyFont="1" applyBorder="1" applyAlignment="1" applyProtection="1">
      <alignment horizontal="center" vertical="center" wrapText="1"/>
      <protection locked="0"/>
    </xf>
    <xf numFmtId="0" fontId="19" fillId="0" borderId="415" xfId="4" applyFont="1" applyBorder="1" applyAlignment="1" applyProtection="1">
      <alignment horizontal="center" vertical="center" wrapText="1"/>
      <protection locked="0"/>
    </xf>
    <xf numFmtId="212" fontId="22" fillId="0" borderId="18" xfId="4" applyNumberFormat="1" applyFont="1" applyFill="1" applyBorder="1" applyProtection="1">
      <alignment vertical="center"/>
      <protection locked="0"/>
    </xf>
    <xf numFmtId="212" fontId="22" fillId="0" borderId="19" xfId="4" applyNumberFormat="1" applyFont="1" applyFill="1" applyBorder="1" applyProtection="1">
      <alignment vertical="center"/>
      <protection locked="0"/>
    </xf>
    <xf numFmtId="0" fontId="19" fillId="0" borderId="0" xfId="4" applyFont="1" applyAlignment="1" applyProtection="1">
      <alignment horizontal="left" vertical="top" wrapText="1"/>
      <protection locked="0"/>
    </xf>
    <xf numFmtId="0" fontId="19" fillId="0" borderId="416" xfId="4" applyFont="1" applyBorder="1" applyAlignment="1" applyProtection="1">
      <alignment horizontal="center" vertical="center" textRotation="255"/>
      <protection locked="0"/>
    </xf>
    <xf numFmtId="0" fontId="19" fillId="0" borderId="15" xfId="4" applyFont="1" applyBorder="1" applyAlignment="1" applyProtection="1">
      <alignment horizontal="center" vertical="center" textRotation="255"/>
      <protection locked="0"/>
    </xf>
    <xf numFmtId="0" fontId="19" fillId="0" borderId="17" xfId="4" applyFont="1" applyBorder="1" applyAlignment="1" applyProtection="1">
      <alignment horizontal="center" vertical="center" textRotation="255"/>
      <protection locked="0"/>
    </xf>
    <xf numFmtId="0" fontId="21" fillId="0" borderId="4" xfId="0" applyFont="1" applyBorder="1" applyAlignment="1" applyProtection="1">
      <alignment horizontal="center" vertical="center" textRotation="255"/>
      <protection locked="0"/>
    </xf>
    <xf numFmtId="0" fontId="19" fillId="2" borderId="417" xfId="4" applyFont="1" applyFill="1" applyBorder="1" applyAlignment="1" applyProtection="1">
      <alignment horizontal="center" vertical="center" wrapText="1"/>
      <protection locked="0"/>
    </xf>
    <xf numFmtId="0" fontId="19" fillId="2" borderId="418" xfId="4" applyFont="1" applyFill="1" applyBorder="1" applyAlignment="1" applyProtection="1">
      <alignment horizontal="center" vertical="center" wrapText="1"/>
      <protection locked="0"/>
    </xf>
    <xf numFmtId="0" fontId="19" fillId="2" borderId="419" xfId="4" applyFont="1" applyFill="1" applyBorder="1" applyAlignment="1" applyProtection="1">
      <alignment horizontal="center" vertical="center" wrapText="1"/>
      <protection locked="0"/>
    </xf>
    <xf numFmtId="0" fontId="19" fillId="2" borderId="271" xfId="4" applyFont="1" applyFill="1" applyBorder="1" applyAlignment="1" applyProtection="1">
      <alignment horizontal="center" vertical="center" wrapText="1"/>
      <protection locked="0"/>
    </xf>
    <xf numFmtId="0" fontId="19" fillId="2" borderId="420" xfId="4" applyFont="1" applyFill="1" applyBorder="1" applyAlignment="1" applyProtection="1">
      <alignment horizontal="right" vertical="center"/>
      <protection locked="0"/>
    </xf>
    <xf numFmtId="0" fontId="19" fillId="2" borderId="418" xfId="4" applyFont="1" applyFill="1" applyBorder="1" applyAlignment="1" applyProtection="1">
      <alignment horizontal="right" vertical="center"/>
      <protection locked="0"/>
    </xf>
    <xf numFmtId="0" fontId="19" fillId="2" borderId="364" xfId="4" applyFont="1" applyFill="1" applyBorder="1" applyAlignment="1" applyProtection="1">
      <alignment horizontal="right" vertical="center"/>
      <protection locked="0"/>
    </xf>
    <xf numFmtId="0" fontId="19" fillId="2" borderId="363" xfId="4" applyFont="1" applyFill="1" applyBorder="1" applyAlignment="1" applyProtection="1">
      <alignment horizontal="right" vertical="center"/>
      <protection locked="0"/>
    </xf>
    <xf numFmtId="0" fontId="19" fillId="0" borderId="418" xfId="4" applyFont="1" applyBorder="1" applyProtection="1">
      <alignment vertical="center"/>
      <protection locked="0"/>
    </xf>
    <xf numFmtId="0" fontId="19" fillId="0" borderId="363" xfId="4" applyFont="1" applyBorder="1" applyProtection="1">
      <alignment vertical="center"/>
      <protection locked="0"/>
    </xf>
    <xf numFmtId="0" fontId="19" fillId="2" borderId="418" xfId="4" applyFont="1" applyFill="1" applyBorder="1" applyAlignment="1" applyProtection="1">
      <alignment horizontal="center" vertical="center"/>
      <protection locked="0"/>
    </xf>
    <xf numFmtId="0" fontId="19" fillId="2" borderId="363" xfId="4" applyFont="1" applyFill="1" applyBorder="1" applyAlignment="1" applyProtection="1">
      <alignment horizontal="center" vertical="center"/>
      <protection locked="0"/>
    </xf>
    <xf numFmtId="0" fontId="22" fillId="2" borderId="232" xfId="4" applyFont="1" applyFill="1" applyBorder="1" applyAlignment="1" applyProtection="1">
      <alignment horizontal="left" vertical="center"/>
      <protection locked="0"/>
    </xf>
    <xf numFmtId="0" fontId="22" fillId="2" borderId="0" xfId="4" applyFont="1" applyFill="1" applyBorder="1" applyAlignment="1" applyProtection="1">
      <alignment horizontal="left" vertical="center"/>
      <protection locked="0"/>
    </xf>
    <xf numFmtId="0" fontId="22" fillId="2" borderId="235" xfId="4" applyFont="1" applyFill="1" applyBorder="1" applyAlignment="1" applyProtection="1">
      <alignment horizontal="left" vertical="center"/>
      <protection locked="0"/>
    </xf>
    <xf numFmtId="0" fontId="22" fillId="2" borderId="51" xfId="4" applyFont="1" applyFill="1" applyBorder="1" applyAlignment="1" applyProtection="1">
      <alignment horizontal="center" vertical="center"/>
      <protection locked="0"/>
    </xf>
    <xf numFmtId="0" fontId="20" fillId="0" borderId="234" xfId="4" applyFont="1" applyBorder="1" applyAlignment="1" applyProtection="1">
      <alignment horizontal="left" vertical="center" wrapText="1"/>
      <protection locked="0"/>
    </xf>
    <xf numFmtId="0" fontId="20" fillId="0" borderId="12" xfId="4" applyFont="1" applyBorder="1" applyAlignment="1" applyProtection="1">
      <alignment horizontal="left" vertical="center" wrapText="1"/>
      <protection locked="0"/>
    </xf>
    <xf numFmtId="0" fontId="20" fillId="0" borderId="233" xfId="4" applyFont="1" applyBorder="1" applyAlignment="1" applyProtection="1">
      <alignment horizontal="left" vertical="center" wrapText="1"/>
      <protection locked="0"/>
    </xf>
    <xf numFmtId="0" fontId="19" fillId="2" borderId="232" xfId="4" applyFont="1" applyFill="1" applyBorder="1" applyAlignment="1" applyProtection="1">
      <alignment horizontal="right" vertical="center"/>
      <protection locked="0"/>
    </xf>
    <xf numFmtId="181" fontId="19" fillId="4" borderId="12" xfId="4" applyNumberFormat="1" applyFont="1" applyFill="1" applyBorder="1" applyProtection="1">
      <alignment vertical="center"/>
      <protection locked="0"/>
    </xf>
    <xf numFmtId="0" fontId="19" fillId="2" borderId="418" xfId="4" applyFont="1" applyFill="1" applyBorder="1" applyAlignment="1" applyProtection="1">
      <alignment horizontal="center" vertical="center" shrinkToFit="1"/>
      <protection locked="0"/>
    </xf>
    <xf numFmtId="0" fontId="19" fillId="2" borderId="363" xfId="4" applyFont="1" applyFill="1" applyBorder="1" applyAlignment="1" applyProtection="1">
      <alignment horizontal="center" vertical="center" shrinkToFit="1"/>
      <protection locked="0"/>
    </xf>
    <xf numFmtId="49" fontId="33" fillId="0" borderId="418" xfId="4" quotePrefix="1" applyNumberFormat="1" applyFont="1" applyBorder="1" applyAlignment="1" applyProtection="1">
      <alignment horizontal="right" vertical="center"/>
      <protection locked="0"/>
    </xf>
    <xf numFmtId="49" fontId="33" fillId="0" borderId="363" xfId="4" quotePrefix="1" applyNumberFormat="1" applyFont="1" applyBorder="1" applyAlignment="1" applyProtection="1">
      <alignment horizontal="right" vertical="center"/>
      <protection locked="0"/>
    </xf>
    <xf numFmtId="176" fontId="19" fillId="4" borderId="418" xfId="4" applyNumberFormat="1" applyFont="1" applyFill="1" applyBorder="1" applyAlignment="1" applyProtection="1">
      <alignment horizontal="right" vertical="center"/>
      <protection locked="0"/>
    </xf>
    <xf numFmtId="176" fontId="19" fillId="4" borderId="363" xfId="4" applyNumberFormat="1" applyFont="1" applyFill="1" applyBorder="1" applyAlignment="1" applyProtection="1">
      <alignment horizontal="right" vertical="center"/>
      <protection locked="0"/>
    </xf>
    <xf numFmtId="0" fontId="19" fillId="0" borderId="416" xfId="4" applyFont="1" applyBorder="1" applyAlignment="1" applyProtection="1">
      <alignment horizontal="center" vertical="center" shrinkToFit="1"/>
      <protection locked="0"/>
    </xf>
    <xf numFmtId="0" fontId="19" fillId="0" borderId="422" xfId="4" applyFont="1" applyBorder="1" applyAlignment="1" applyProtection="1">
      <alignment horizontal="center" vertical="center" shrinkToFit="1"/>
      <protection locked="0"/>
    </xf>
    <xf numFmtId="0" fontId="20" fillId="2" borderId="14" xfId="4" applyFont="1" applyFill="1" applyBorder="1" applyAlignment="1" applyProtection="1">
      <alignment horizontal="center" vertical="center" wrapText="1"/>
      <protection locked="0"/>
    </xf>
    <xf numFmtId="0" fontId="20" fillId="2" borderId="0" xfId="4" applyFont="1" applyFill="1" applyAlignment="1" applyProtection="1">
      <alignment horizontal="center" vertical="center" wrapText="1"/>
      <protection locked="0"/>
    </xf>
    <xf numFmtId="0" fontId="20" fillId="2" borderId="421" xfId="4" applyFont="1" applyFill="1" applyBorder="1" applyAlignment="1" applyProtection="1">
      <alignment horizontal="center" vertical="center" wrapText="1"/>
      <protection locked="0"/>
    </xf>
    <xf numFmtId="0" fontId="20" fillId="2" borderId="423" xfId="4" applyFont="1" applyFill="1" applyBorder="1" applyAlignment="1" applyProtection="1">
      <alignment horizontal="center" vertical="center" wrapText="1"/>
      <protection locked="0"/>
    </xf>
    <xf numFmtId="0" fontId="22" fillId="2" borderId="51" xfId="4" applyFont="1" applyFill="1" applyBorder="1" applyAlignment="1" applyProtection="1">
      <alignment horizontal="center" vertical="center" shrinkToFit="1"/>
      <protection locked="0"/>
    </xf>
    <xf numFmtId="0" fontId="47" fillId="0" borderId="0" xfId="4" applyFont="1" applyBorder="1" applyAlignment="1" applyProtection="1">
      <alignment horizontal="right" vertical="center"/>
      <protection locked="0"/>
    </xf>
    <xf numFmtId="0" fontId="47" fillId="0" borderId="51" xfId="4" applyFont="1" applyBorder="1" applyAlignment="1" applyProtection="1">
      <alignment horizontal="right" vertical="center"/>
      <protection locked="0"/>
    </xf>
    <xf numFmtId="0" fontId="22" fillId="0" borderId="236" xfId="4" applyFont="1" applyFill="1" applyBorder="1" applyAlignment="1" applyProtection="1">
      <alignment horizontal="left" vertical="center"/>
      <protection locked="0"/>
    </xf>
    <xf numFmtId="0" fontId="22" fillId="0" borderId="65" xfId="4" applyFont="1" applyFill="1" applyBorder="1" applyAlignment="1" applyProtection="1">
      <alignment horizontal="left" vertical="center"/>
      <protection locked="0"/>
    </xf>
    <xf numFmtId="0" fontId="22" fillId="0" borderId="233" xfId="4" applyFont="1" applyFill="1" applyBorder="1" applyAlignment="1" applyProtection="1">
      <alignment horizontal="left" vertical="center"/>
      <protection locked="0"/>
    </xf>
    <xf numFmtId="0" fontId="22" fillId="0" borderId="6" xfId="4" applyFont="1" applyFill="1" applyBorder="1" applyAlignment="1" applyProtection="1">
      <alignment horizontal="left" vertical="center"/>
      <protection locked="0"/>
    </xf>
    <xf numFmtId="0" fontId="22" fillId="0" borderId="65" xfId="4" applyFont="1" applyFill="1" applyBorder="1" applyProtection="1">
      <alignment vertical="center"/>
      <protection locked="0"/>
    </xf>
    <xf numFmtId="0" fontId="22" fillId="0" borderId="0" xfId="4" applyFont="1" applyFill="1" applyProtection="1">
      <alignment vertical="center"/>
      <protection locked="0"/>
    </xf>
    <xf numFmtId="0" fontId="22" fillId="0" borderId="65" xfId="4" applyFont="1" applyFill="1" applyBorder="1" applyAlignment="1" applyProtection="1">
      <alignment horizontal="center" vertical="center"/>
      <protection locked="0"/>
    </xf>
    <xf numFmtId="0" fontId="22" fillId="0" borderId="0" xfId="4" applyFont="1" applyFill="1" applyAlignment="1" applyProtection="1">
      <alignment horizontal="center" vertical="center"/>
      <protection locked="0"/>
    </xf>
    <xf numFmtId="0" fontId="22" fillId="0" borderId="65" xfId="4" applyFont="1" applyFill="1" applyBorder="1" applyAlignment="1" applyProtection="1">
      <alignment horizontal="center" vertical="center" shrinkToFit="1"/>
      <protection locked="0"/>
    </xf>
    <xf numFmtId="0" fontId="22" fillId="0" borderId="0" xfId="4" applyFont="1" applyFill="1" applyAlignment="1" applyProtection="1">
      <alignment horizontal="center" vertical="center" shrinkToFit="1"/>
      <protection locked="0"/>
    </xf>
    <xf numFmtId="0" fontId="47" fillId="0" borderId="65" xfId="4" applyFont="1" applyFill="1" applyBorder="1" applyAlignment="1" applyProtection="1">
      <alignment horizontal="right" vertical="center"/>
      <protection locked="0"/>
    </xf>
    <xf numFmtId="0" fontId="47" fillId="0" borderId="6" xfId="4" applyFont="1" applyFill="1" applyBorder="1" applyAlignment="1" applyProtection="1">
      <alignment horizontal="right" vertical="center"/>
      <protection locked="0"/>
    </xf>
    <xf numFmtId="176" fontId="22" fillId="4" borderId="0" xfId="4" applyNumberFormat="1" applyFont="1" applyFill="1" applyBorder="1" applyAlignment="1" applyProtection="1">
      <alignment horizontal="right" vertical="center"/>
      <protection locked="0"/>
    </xf>
    <xf numFmtId="176" fontId="22" fillId="4" borderId="51" xfId="4" applyNumberFormat="1" applyFont="1" applyFill="1" applyBorder="1" applyAlignment="1" applyProtection="1">
      <alignment horizontal="right" vertical="center"/>
      <protection locked="0"/>
    </xf>
    <xf numFmtId="0" fontId="22" fillId="0" borderId="15" xfId="4" applyFont="1" applyBorder="1" applyAlignment="1" applyProtection="1">
      <alignment horizontal="center" vertical="center" shrinkToFit="1"/>
      <protection locked="0"/>
    </xf>
    <xf numFmtId="0" fontId="22" fillId="0" borderId="77" xfId="4" applyFont="1" applyBorder="1" applyAlignment="1" applyProtection="1">
      <alignment horizontal="center" vertical="center" shrinkToFit="1"/>
      <protection locked="0"/>
    </xf>
    <xf numFmtId="176" fontId="22" fillId="5" borderId="65" xfId="4" applyNumberFormat="1" applyFont="1" applyFill="1" applyBorder="1" applyAlignment="1" applyProtection="1">
      <alignment horizontal="right" vertical="center"/>
      <protection locked="0"/>
    </xf>
    <xf numFmtId="176" fontId="22" fillId="5" borderId="0" xfId="4" applyNumberFormat="1" applyFont="1" applyFill="1" applyAlignment="1" applyProtection="1">
      <alignment horizontal="right" vertical="center"/>
      <protection locked="0"/>
    </xf>
    <xf numFmtId="0" fontId="22" fillId="0" borderId="79" xfId="4" applyFont="1" applyFill="1" applyBorder="1" applyAlignment="1" applyProtection="1">
      <alignment horizontal="center" vertical="center" shrinkToFit="1"/>
      <protection locked="0"/>
    </xf>
    <xf numFmtId="0" fontId="22" fillId="0" borderId="15" xfId="4" applyFont="1" applyFill="1" applyBorder="1" applyAlignment="1" applyProtection="1">
      <alignment horizontal="center" vertical="center" shrinkToFit="1"/>
      <protection locked="0"/>
    </xf>
    <xf numFmtId="192" fontId="22" fillId="0" borderId="18" xfId="4" applyNumberFormat="1" applyFont="1" applyFill="1" applyBorder="1" applyAlignment="1" applyProtection="1">
      <alignment horizontal="right" vertical="center"/>
      <protection locked="0"/>
    </xf>
    <xf numFmtId="192" fontId="22" fillId="0" borderId="19" xfId="4" applyNumberFormat="1" applyFont="1" applyFill="1" applyBorder="1" applyAlignment="1" applyProtection="1">
      <alignment horizontal="right" vertical="center"/>
      <protection locked="0"/>
    </xf>
    <xf numFmtId="0" fontId="22" fillId="2" borderId="233" xfId="4" applyFont="1" applyFill="1" applyBorder="1" applyAlignment="1" applyProtection="1">
      <alignment horizontal="left" vertical="center"/>
      <protection locked="0"/>
    </xf>
    <xf numFmtId="0" fontId="22" fillId="2" borderId="12" xfId="4" applyFont="1" applyFill="1" applyBorder="1" applyAlignment="1" applyProtection="1">
      <alignment horizontal="center" vertical="center" shrinkToFit="1"/>
      <protection locked="0"/>
    </xf>
    <xf numFmtId="0" fontId="47" fillId="0" borderId="0" xfId="4" applyFont="1" applyAlignment="1" applyProtection="1">
      <alignment horizontal="right" vertical="center"/>
      <protection locked="0"/>
    </xf>
    <xf numFmtId="0" fontId="47" fillId="0" borderId="6" xfId="4" applyFont="1" applyBorder="1" applyAlignment="1" applyProtection="1">
      <alignment horizontal="right" vertical="center"/>
      <protection locked="0"/>
    </xf>
    <xf numFmtId="0" fontId="22" fillId="2" borderId="234" xfId="4" applyFont="1" applyFill="1" applyBorder="1" applyAlignment="1" applyProtection="1">
      <alignment horizontal="left" vertical="center"/>
      <protection locked="0"/>
    </xf>
    <xf numFmtId="176" fontId="22" fillId="4" borderId="12" xfId="4" applyNumberFormat="1" applyFont="1" applyFill="1" applyBorder="1" applyAlignment="1" applyProtection="1">
      <alignment horizontal="right" vertical="center"/>
      <protection locked="0"/>
    </xf>
    <xf numFmtId="176" fontId="22" fillId="4" borderId="6" xfId="4" applyNumberFormat="1" applyFont="1" applyFill="1" applyBorder="1" applyAlignment="1" applyProtection="1">
      <alignment horizontal="right" vertical="center"/>
      <protection locked="0"/>
    </xf>
    <xf numFmtId="183" fontId="19" fillId="4" borderId="12" xfId="4" applyNumberFormat="1" applyFont="1" applyFill="1" applyBorder="1" applyAlignment="1" applyProtection="1">
      <alignment horizontal="right" vertical="center"/>
      <protection locked="0"/>
    </xf>
    <xf numFmtId="183" fontId="19" fillId="4" borderId="6" xfId="4" applyNumberFormat="1" applyFont="1" applyFill="1" applyBorder="1" applyAlignment="1" applyProtection="1">
      <alignment horizontal="right" vertical="center"/>
      <protection locked="0"/>
    </xf>
    <xf numFmtId="0" fontId="47" fillId="0" borderId="12" xfId="4" applyFont="1" applyBorder="1" applyAlignment="1" applyProtection="1">
      <alignment horizontal="right" vertical="center"/>
      <protection locked="0"/>
    </xf>
    <xf numFmtId="176" fontId="22" fillId="4" borderId="0" xfId="4" applyNumberFormat="1" applyFont="1" applyFill="1" applyAlignment="1" applyProtection="1">
      <alignment horizontal="right" vertical="center"/>
      <protection locked="0"/>
    </xf>
    <xf numFmtId="0" fontId="20" fillId="2" borderId="424" xfId="4" applyFont="1" applyFill="1" applyBorder="1" applyAlignment="1" applyProtection="1">
      <alignment horizontal="center" vertical="center" wrapText="1"/>
      <protection locked="0"/>
    </xf>
    <xf numFmtId="0" fontId="36" fillId="0" borderId="5" xfId="4" applyFont="1" applyBorder="1" applyAlignment="1" applyProtection="1">
      <alignment horizontal="left" vertical="top" wrapText="1"/>
      <protection locked="0"/>
    </xf>
    <xf numFmtId="0" fontId="19" fillId="0" borderId="237" xfId="4" applyFont="1" applyBorder="1" applyAlignment="1" applyProtection="1">
      <alignment horizontal="center" vertical="center"/>
      <protection locked="0"/>
    </xf>
    <xf numFmtId="0" fontId="19" fillId="0" borderId="406" xfId="4" applyFont="1" applyBorder="1" applyAlignment="1" applyProtection="1">
      <alignment horizontal="center" vertical="center"/>
      <protection locked="0"/>
    </xf>
    <xf numFmtId="0" fontId="19" fillId="0" borderId="49" xfId="4" applyFont="1" applyBorder="1" applyAlignment="1" applyProtection="1">
      <alignment horizontal="left" vertical="center"/>
      <protection locked="0"/>
    </xf>
    <xf numFmtId="0" fontId="19" fillId="0" borderId="22" xfId="4" applyFont="1" applyBorder="1" applyAlignment="1" applyProtection="1">
      <alignment horizontal="left" vertical="center"/>
      <protection locked="0"/>
    </xf>
    <xf numFmtId="0" fontId="19" fillId="0" borderId="426" xfId="4" applyFont="1" applyBorder="1" applyAlignment="1" applyProtection="1">
      <alignment horizontal="left" vertical="center"/>
      <protection locked="0"/>
    </xf>
    <xf numFmtId="0" fontId="19" fillId="0" borderId="406" xfId="4" applyFont="1" applyBorder="1" applyAlignment="1" applyProtection="1">
      <alignment horizontal="left" vertical="center"/>
      <protection locked="0"/>
    </xf>
    <xf numFmtId="0" fontId="19" fillId="2" borderId="237" xfId="4" applyFont="1" applyFill="1" applyBorder="1" applyAlignment="1" applyProtection="1">
      <alignment horizontal="right" vertical="center"/>
      <protection locked="0"/>
    </xf>
    <xf numFmtId="0" fontId="19" fillId="2" borderId="406" xfId="4" applyFont="1" applyFill="1" applyBorder="1" applyAlignment="1" applyProtection="1">
      <alignment horizontal="right" vertical="center"/>
      <protection locked="0"/>
    </xf>
    <xf numFmtId="183" fontId="19" fillId="4" borderId="237" xfId="4" applyNumberFormat="1" applyFont="1" applyFill="1" applyBorder="1" applyAlignment="1" applyProtection="1">
      <alignment horizontal="right" vertical="center"/>
      <protection locked="0"/>
    </xf>
    <xf numFmtId="0" fontId="19" fillId="2" borderId="239" xfId="4" applyFont="1" applyFill="1" applyBorder="1" applyAlignment="1" applyProtection="1">
      <alignment horizontal="center" vertical="center" shrinkToFit="1"/>
      <protection locked="0"/>
    </xf>
    <xf numFmtId="0" fontId="19" fillId="2" borderId="427" xfId="4" applyFont="1" applyFill="1" applyBorder="1" applyAlignment="1" applyProtection="1">
      <alignment horizontal="center" vertical="center" shrinkToFit="1"/>
      <protection locked="0"/>
    </xf>
    <xf numFmtId="0" fontId="19" fillId="2" borderId="271" xfId="4" applyFont="1" applyFill="1" applyBorder="1" applyAlignment="1" applyProtection="1">
      <alignment horizontal="center" vertical="center"/>
      <protection locked="0"/>
    </xf>
    <xf numFmtId="0" fontId="19" fillId="2" borderId="290" xfId="4" applyFont="1" applyFill="1" applyBorder="1" applyAlignment="1" applyProtection="1">
      <alignment horizontal="center" vertical="center"/>
      <protection locked="0"/>
    </xf>
    <xf numFmtId="0" fontId="19" fillId="2" borderId="293" xfId="4" applyFont="1" applyFill="1" applyBorder="1" applyAlignment="1" applyProtection="1">
      <alignment horizontal="center" vertical="center"/>
      <protection locked="0"/>
    </xf>
    <xf numFmtId="0" fontId="20" fillId="0" borderId="232" xfId="4" applyFont="1" applyBorder="1" applyAlignment="1" applyProtection="1">
      <alignment horizontal="left" vertical="center" wrapText="1"/>
      <protection locked="0"/>
    </xf>
    <xf numFmtId="0" fontId="24" fillId="0" borderId="240" xfId="4" applyFont="1" applyBorder="1" applyAlignment="1" applyProtection="1">
      <alignment horizontal="center" vertical="center" wrapText="1"/>
      <protection locked="0"/>
    </xf>
    <xf numFmtId="0" fontId="24" fillId="0" borderId="237" xfId="4" applyFont="1" applyBorder="1" applyAlignment="1" applyProtection="1">
      <alignment horizontal="center" vertical="center" wrapText="1"/>
      <protection locked="0"/>
    </xf>
    <xf numFmtId="0" fontId="24" fillId="0" borderId="425" xfId="4" applyFont="1" applyBorder="1" applyAlignment="1" applyProtection="1">
      <alignment horizontal="center" vertical="center" wrapText="1"/>
      <protection locked="0"/>
    </xf>
    <xf numFmtId="0" fontId="24" fillId="0" borderId="426" xfId="4" applyFont="1" applyBorder="1" applyAlignment="1" applyProtection="1">
      <alignment horizontal="center" vertical="center" wrapText="1"/>
      <protection locked="0"/>
    </xf>
    <xf numFmtId="0" fontId="24" fillId="0" borderId="406" xfId="4" applyFont="1" applyBorder="1" applyAlignment="1" applyProtection="1">
      <alignment horizontal="center" vertical="center" wrapText="1"/>
      <protection locked="0"/>
    </xf>
    <xf numFmtId="0" fontId="24" fillId="0" borderId="428" xfId="4" applyFont="1" applyBorder="1" applyAlignment="1" applyProtection="1">
      <alignment horizontal="center" vertical="center" wrapText="1"/>
      <protection locked="0"/>
    </xf>
    <xf numFmtId="0" fontId="21" fillId="0" borderId="232"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21" fillId="0" borderId="271" xfId="0" applyFont="1" applyBorder="1" applyAlignment="1" applyProtection="1">
      <alignment horizontal="center" vertical="center"/>
      <protection locked="0"/>
    </xf>
    <xf numFmtId="0" fontId="21" fillId="0" borderId="289" xfId="0" applyFont="1" applyBorder="1" applyAlignment="1" applyProtection="1">
      <alignment horizontal="center" vertical="center"/>
      <protection locked="0"/>
    </xf>
    <xf numFmtId="0" fontId="21" fillId="0" borderId="290" xfId="0" applyFont="1" applyBorder="1" applyAlignment="1" applyProtection="1">
      <alignment horizontal="center" vertical="center"/>
      <protection locked="0"/>
    </xf>
    <xf numFmtId="0" fontId="21" fillId="0" borderId="293" xfId="0" applyFont="1" applyBorder="1" applyAlignment="1" applyProtection="1">
      <alignment horizontal="center" vertical="center"/>
      <protection locked="0"/>
    </xf>
    <xf numFmtId="0" fontId="20" fillId="0" borderId="232" xfId="4" applyFont="1" applyBorder="1" applyAlignment="1" applyProtection="1">
      <alignment horizontal="left" vertical="center"/>
      <protection locked="0"/>
    </xf>
    <xf numFmtId="0" fontId="20" fillId="0" borderId="289" xfId="4" applyFont="1" applyBorder="1" applyAlignment="1" applyProtection="1">
      <alignment horizontal="left" vertical="center"/>
      <protection locked="0"/>
    </xf>
    <xf numFmtId="0" fontId="20" fillId="0" borderId="290" xfId="4" applyFont="1" applyBorder="1" applyAlignment="1" applyProtection="1">
      <alignment horizontal="left" vertical="center"/>
      <protection locked="0"/>
    </xf>
    <xf numFmtId="0" fontId="19" fillId="2" borderId="290" xfId="4" applyFont="1" applyFill="1" applyBorder="1" applyAlignment="1" applyProtection="1">
      <alignment horizontal="right" vertical="center"/>
      <protection locked="0"/>
    </xf>
    <xf numFmtId="183" fontId="19" fillId="0" borderId="429" xfId="4" applyNumberFormat="1" applyFont="1" applyBorder="1" applyAlignment="1">
      <alignment horizontal="right" vertical="center"/>
    </xf>
    <xf numFmtId="183" fontId="19" fillId="0" borderId="290" xfId="4" applyNumberFormat="1" applyFont="1" applyBorder="1" applyAlignment="1">
      <alignment horizontal="right" vertical="center"/>
    </xf>
    <xf numFmtId="0" fontId="19" fillId="2" borderId="291" xfId="4" applyFont="1" applyFill="1" applyBorder="1" applyAlignment="1" applyProtection="1">
      <alignment horizontal="center" vertical="center" shrinkToFit="1"/>
      <protection locked="0"/>
    </xf>
    <xf numFmtId="0" fontId="19" fillId="0" borderId="238" xfId="4" applyFont="1" applyBorder="1" applyAlignment="1" applyProtection="1">
      <alignment horizontal="center" vertical="center" shrinkToFit="1"/>
      <protection locked="0"/>
    </xf>
    <xf numFmtId="0" fontId="19" fillId="0" borderId="237" xfId="4" applyFont="1" applyBorder="1" applyAlignment="1" applyProtection="1">
      <alignment horizontal="center" vertical="center" shrinkToFit="1"/>
      <protection locked="0"/>
    </xf>
    <xf numFmtId="0" fontId="19" fillId="0" borderId="296" xfId="4" applyFont="1" applyBorder="1" applyAlignment="1" applyProtection="1">
      <alignment horizontal="center" vertical="center" shrinkToFit="1"/>
      <protection locked="0"/>
    </xf>
    <xf numFmtId="0" fontId="19" fillId="0" borderId="241" xfId="4" applyFont="1" applyBorder="1" applyAlignment="1" applyProtection="1">
      <alignment horizontal="center" vertical="center" shrinkToFit="1"/>
      <protection locked="0"/>
    </xf>
    <xf numFmtId="0" fontId="19" fillId="0" borderId="228" xfId="4" applyFont="1" applyBorder="1" applyAlignment="1" applyProtection="1">
      <alignment horizontal="center" vertical="center" shrinkToFit="1"/>
      <protection locked="0"/>
    </xf>
    <xf numFmtId="0" fontId="19" fillId="0" borderId="270" xfId="4" applyFont="1" applyBorder="1" applyAlignment="1" applyProtection="1">
      <alignment horizontal="center" vertical="center" shrinkToFit="1"/>
      <protection locked="0"/>
    </xf>
    <xf numFmtId="0" fontId="19" fillId="2" borderId="228" xfId="4" applyFont="1" applyFill="1" applyBorder="1" applyAlignment="1" applyProtection="1">
      <alignment horizontal="right" vertical="center"/>
      <protection locked="0"/>
    </xf>
    <xf numFmtId="183" fontId="19" fillId="4" borderId="228" xfId="4" applyNumberFormat="1" applyFont="1" applyFill="1" applyBorder="1" applyAlignment="1" applyProtection="1">
      <alignment horizontal="right" vertical="center"/>
      <protection locked="0"/>
    </xf>
    <xf numFmtId="0" fontId="19" fillId="2" borderId="242" xfId="4" applyFont="1" applyFill="1" applyBorder="1" applyAlignment="1" applyProtection="1">
      <alignment horizontal="center" vertical="center" shrinkToFit="1"/>
      <protection locked="0"/>
    </xf>
    <xf numFmtId="0" fontId="19" fillId="0" borderId="271" xfId="4" applyFont="1" applyBorder="1" applyAlignment="1" applyProtection="1">
      <alignment horizontal="center" vertical="center"/>
      <protection locked="0"/>
    </xf>
    <xf numFmtId="0" fontId="19" fillId="0" borderId="243" xfId="4" applyFont="1" applyBorder="1" applyAlignment="1" applyProtection="1">
      <alignment horizontal="center" vertical="center"/>
      <protection locked="0"/>
    </xf>
    <xf numFmtId="0" fontId="19" fillId="0" borderId="270" xfId="4" applyFont="1" applyBorder="1" applyAlignment="1" applyProtection="1">
      <alignment horizontal="center" vertical="center"/>
      <protection locked="0"/>
    </xf>
    <xf numFmtId="0" fontId="20" fillId="0" borderId="10" xfId="4" applyFont="1" applyBorder="1" applyAlignment="1" applyProtection="1">
      <alignment horizontal="left" vertical="top" wrapText="1"/>
      <protection locked="0"/>
    </xf>
    <xf numFmtId="0" fontId="80" fillId="0" borderId="0" xfId="14" applyFont="1" applyAlignment="1" applyProtection="1">
      <alignment horizontal="center" vertical="center"/>
      <protection locked="0"/>
    </xf>
    <xf numFmtId="0" fontId="143" fillId="0" borderId="350" xfId="4" applyFont="1" applyBorder="1" applyAlignment="1" applyProtection="1">
      <alignment horizontal="center" vertical="center"/>
      <protection locked="0"/>
    </xf>
    <xf numFmtId="0" fontId="143" fillId="0" borderId="351" xfId="4" applyFont="1" applyBorder="1" applyAlignment="1" applyProtection="1">
      <alignment horizontal="center" vertical="center"/>
      <protection locked="0"/>
    </xf>
    <xf numFmtId="0" fontId="143" fillId="0" borderId="352" xfId="4" applyFont="1" applyBorder="1" applyAlignment="1" applyProtection="1">
      <alignment horizontal="center" vertical="center"/>
      <protection locked="0"/>
    </xf>
    <xf numFmtId="0" fontId="143" fillId="0" borderId="347" xfId="4" applyFont="1" applyBorder="1" applyAlignment="1" applyProtection="1">
      <alignment horizontal="center" vertical="center"/>
      <protection locked="0"/>
    </xf>
    <xf numFmtId="0" fontId="143" fillId="0" borderId="348" xfId="4" applyFont="1" applyBorder="1" applyAlignment="1" applyProtection="1">
      <alignment horizontal="center" vertical="center"/>
      <protection locked="0"/>
    </xf>
    <xf numFmtId="0" fontId="143" fillId="0" borderId="349" xfId="4" applyFont="1" applyBorder="1" applyAlignment="1" applyProtection="1">
      <alignment horizontal="center" vertical="center"/>
      <protection locked="0"/>
    </xf>
    <xf numFmtId="0" fontId="39" fillId="0" borderId="28" xfId="4" applyFont="1" applyBorder="1" applyAlignment="1" applyProtection="1">
      <alignment horizontal="center" vertical="center"/>
      <protection locked="0"/>
    </xf>
    <xf numFmtId="0" fontId="22" fillId="0" borderId="12" xfId="4" applyFont="1" applyFill="1" applyBorder="1" applyAlignment="1" applyProtection="1">
      <alignment horizontal="left" vertical="center"/>
      <protection locked="0"/>
    </xf>
    <xf numFmtId="0" fontId="22" fillId="0" borderId="34" xfId="4" applyFont="1" applyFill="1" applyBorder="1" applyAlignment="1" applyProtection="1">
      <alignment horizontal="left" vertical="center"/>
      <protection locked="0"/>
    </xf>
    <xf numFmtId="0" fontId="44" fillId="0" borderId="11" xfId="4" applyFont="1" applyBorder="1" applyAlignment="1" applyProtection="1">
      <alignment horizontal="left" vertical="center" wrapText="1"/>
      <protection locked="0"/>
    </xf>
    <xf numFmtId="0" fontId="44" fillId="0" borderId="12" xfId="4" applyFont="1" applyBorder="1" applyAlignment="1" applyProtection="1">
      <alignment horizontal="left" vertical="center"/>
      <protection locked="0"/>
    </xf>
    <xf numFmtId="0" fontId="44" fillId="0" borderId="13" xfId="4" applyFont="1" applyBorder="1" applyAlignment="1" applyProtection="1">
      <alignment horizontal="left" vertical="center"/>
      <protection locked="0"/>
    </xf>
    <xf numFmtId="0" fontId="44" fillId="0" borderId="14" xfId="4" applyFont="1" applyBorder="1" applyAlignment="1" applyProtection="1">
      <alignment horizontal="left" vertical="center"/>
      <protection locked="0"/>
    </xf>
    <xf numFmtId="0" fontId="44" fillId="0" borderId="0" xfId="4" applyFont="1" applyAlignment="1" applyProtection="1">
      <alignment horizontal="left" vertical="center"/>
      <protection locked="0"/>
    </xf>
    <xf numFmtId="0" fontId="44" fillId="0" borderId="15" xfId="4" applyFont="1" applyBorder="1" applyAlignment="1" applyProtection="1">
      <alignment horizontal="left" vertical="center"/>
      <protection locked="0"/>
    </xf>
    <xf numFmtId="0" fontId="44" fillId="0" borderId="16" xfId="4" applyFont="1" applyBorder="1" applyAlignment="1" applyProtection="1">
      <alignment horizontal="left" vertical="center"/>
      <protection locked="0"/>
    </xf>
    <xf numFmtId="0" fontId="44" fillId="0" borderId="6" xfId="4" applyFont="1" applyBorder="1" applyAlignment="1" applyProtection="1">
      <alignment horizontal="left" vertical="center"/>
      <protection locked="0"/>
    </xf>
    <xf numFmtId="0" fontId="44" fillId="0" borderId="17" xfId="4" applyFont="1" applyBorder="1" applyAlignment="1" applyProtection="1">
      <alignment horizontal="left" vertical="center"/>
      <protection locked="0"/>
    </xf>
    <xf numFmtId="0" fontId="22" fillId="0" borderId="93" xfId="4" applyFont="1" applyBorder="1" applyAlignment="1" applyProtection="1">
      <alignment horizontal="left" vertical="center" wrapText="1"/>
      <protection locked="0"/>
    </xf>
    <xf numFmtId="0" fontId="22" fillId="0" borderId="0" xfId="4" applyFont="1" applyAlignment="1" applyProtection="1">
      <alignment horizontal="left" vertical="center" wrapText="1"/>
      <protection locked="0"/>
    </xf>
    <xf numFmtId="0" fontId="22" fillId="0" borderId="5" xfId="4" applyFont="1" applyBorder="1" applyAlignment="1" applyProtection="1">
      <alignment horizontal="left" vertical="center" wrapText="1"/>
      <protection locked="0"/>
    </xf>
    <xf numFmtId="0" fontId="22" fillId="2" borderId="18" xfId="4" applyFont="1" applyFill="1" applyBorder="1" applyAlignment="1" applyProtection="1">
      <alignment horizontal="center" vertical="center"/>
      <protection locked="0"/>
    </xf>
    <xf numFmtId="0" fontId="22" fillId="2" borderId="19" xfId="4" applyFont="1" applyFill="1" applyBorder="1" applyAlignment="1" applyProtection="1">
      <alignment horizontal="center" vertical="center"/>
      <protection locked="0"/>
    </xf>
    <xf numFmtId="0" fontId="22" fillId="2" borderId="20" xfId="4" applyFont="1" applyFill="1" applyBorder="1" applyAlignment="1" applyProtection="1">
      <alignment horizontal="center" vertical="center"/>
      <protection locked="0"/>
    </xf>
    <xf numFmtId="0" fontId="22" fillId="2" borderId="55" xfId="4" applyFont="1" applyFill="1" applyBorder="1" applyAlignment="1" applyProtection="1">
      <alignment horizontal="center" vertical="center"/>
      <protection locked="0"/>
    </xf>
    <xf numFmtId="0" fontId="22" fillId="2" borderId="18" xfId="4" applyFont="1" applyFill="1" applyBorder="1" applyAlignment="1" applyProtection="1">
      <alignment horizontal="center" vertical="top"/>
      <protection locked="0"/>
    </xf>
    <xf numFmtId="0" fontId="22" fillId="2" borderId="19" xfId="4" applyFont="1" applyFill="1" applyBorder="1" applyAlignment="1" applyProtection="1">
      <alignment horizontal="center" vertical="top"/>
      <protection locked="0"/>
    </xf>
    <xf numFmtId="0" fontId="22" fillId="2" borderId="19" xfId="4" applyFont="1" applyFill="1" applyBorder="1" applyAlignment="1" applyProtection="1">
      <alignment horizontal="left" vertical="center"/>
      <protection locked="0"/>
    </xf>
    <xf numFmtId="0" fontId="22" fillId="2" borderId="20" xfId="4" applyFont="1" applyFill="1" applyBorder="1" applyAlignment="1" applyProtection="1">
      <alignment horizontal="left" vertical="center"/>
      <protection locked="0"/>
    </xf>
    <xf numFmtId="0" fontId="22" fillId="0" borderId="18" xfId="4" applyFont="1" applyBorder="1" applyAlignment="1" applyProtection="1">
      <alignment horizontal="left" vertical="center" shrinkToFit="1"/>
      <protection locked="0"/>
    </xf>
    <xf numFmtId="0" fontId="22" fillId="0" borderId="19" xfId="4" applyFont="1" applyBorder="1" applyAlignment="1" applyProtection="1">
      <alignment horizontal="left" vertical="center" shrinkToFit="1"/>
      <protection locked="0"/>
    </xf>
    <xf numFmtId="0" fontId="22" fillId="0" borderId="45" xfId="4" applyFont="1" applyBorder="1" applyAlignment="1" applyProtection="1">
      <alignment horizontal="left" vertical="center" shrinkToFit="1"/>
      <protection locked="0"/>
    </xf>
    <xf numFmtId="0" fontId="22" fillId="2" borderId="18" xfId="4" applyFont="1" applyFill="1" applyBorder="1" applyAlignment="1" applyProtection="1">
      <alignment horizontal="left" vertical="center" shrinkToFit="1"/>
      <protection locked="0"/>
    </xf>
    <xf numFmtId="0" fontId="22" fillId="2" borderId="19" xfId="4" applyFont="1" applyFill="1" applyBorder="1" applyAlignment="1" applyProtection="1">
      <alignment horizontal="left" vertical="center" shrinkToFit="1"/>
      <protection locked="0"/>
    </xf>
    <xf numFmtId="0" fontId="22" fillId="2" borderId="20" xfId="4" applyFont="1" applyFill="1" applyBorder="1" applyAlignment="1" applyProtection="1">
      <alignment horizontal="left" vertical="center" shrinkToFit="1"/>
      <protection locked="0"/>
    </xf>
    <xf numFmtId="0" fontId="22" fillId="10" borderId="19" xfId="4" applyFont="1" applyFill="1" applyBorder="1" applyAlignment="1" applyProtection="1">
      <alignment horizontal="center" vertical="center" shrinkToFit="1"/>
      <protection locked="0"/>
    </xf>
    <xf numFmtId="0" fontId="22" fillId="10" borderId="20" xfId="4" applyFont="1" applyFill="1" applyBorder="1" applyAlignment="1" applyProtection="1">
      <alignment horizontal="center" vertical="center" shrinkToFit="1"/>
      <protection locked="0"/>
    </xf>
    <xf numFmtId="0" fontId="23" fillId="10" borderId="19" xfId="4" applyFont="1" applyFill="1" applyBorder="1" applyAlignment="1" applyProtection="1">
      <alignment horizontal="center" vertical="center" shrinkToFit="1"/>
      <protection locked="0"/>
    </xf>
    <xf numFmtId="0" fontId="23" fillId="10" borderId="20" xfId="4" applyFont="1" applyFill="1" applyBorder="1" applyAlignment="1" applyProtection="1">
      <alignment horizontal="center" vertical="center" shrinkToFit="1"/>
      <protection locked="0"/>
    </xf>
    <xf numFmtId="0" fontId="22" fillId="0" borderId="0" xfId="4" applyFont="1" applyAlignment="1" applyProtection="1">
      <alignment horizontal="left" vertical="top"/>
      <protection locked="0"/>
    </xf>
    <xf numFmtId="0" fontId="23" fillId="0" borderId="347" xfId="4" applyFont="1" applyFill="1" applyBorder="1" applyAlignment="1" applyProtection="1">
      <alignment horizontal="center" vertical="center"/>
      <protection locked="0"/>
    </xf>
    <xf numFmtId="0" fontId="23" fillId="0" borderId="348" xfId="4" applyFont="1" applyFill="1" applyBorder="1" applyAlignment="1" applyProtection="1">
      <alignment horizontal="center" vertical="center"/>
      <protection locked="0"/>
    </xf>
    <xf numFmtId="0" fontId="23" fillId="0" borderId="349" xfId="4" applyFont="1" applyFill="1" applyBorder="1" applyAlignment="1" applyProtection="1">
      <alignment horizontal="center" vertical="center"/>
      <protection locked="0"/>
    </xf>
    <xf numFmtId="0" fontId="20" fillId="2" borderId="11" xfId="4" applyFont="1" applyFill="1" applyBorder="1" applyAlignment="1" applyProtection="1">
      <alignment horizontal="center" vertical="center"/>
      <protection locked="0"/>
    </xf>
    <xf numFmtId="0" fontId="20" fillId="2" borderId="12" xfId="4" applyFont="1" applyFill="1" applyBorder="1" applyAlignment="1" applyProtection="1">
      <alignment horizontal="center" vertical="center"/>
      <protection locked="0"/>
    </xf>
    <xf numFmtId="0" fontId="20" fillId="2" borderId="13" xfId="4" applyFont="1" applyFill="1" applyBorder="1" applyAlignment="1" applyProtection="1">
      <alignment horizontal="center" vertical="center"/>
      <protection locked="0"/>
    </xf>
    <xf numFmtId="0" fontId="20" fillId="2" borderId="14" xfId="4" applyFont="1" applyFill="1" applyBorder="1" applyAlignment="1" applyProtection="1">
      <alignment horizontal="center" vertical="center"/>
      <protection locked="0"/>
    </xf>
    <xf numFmtId="0" fontId="20" fillId="2" borderId="0" xfId="4" applyFont="1" applyFill="1" applyAlignment="1" applyProtection="1">
      <alignment horizontal="center" vertical="center"/>
      <protection locked="0"/>
    </xf>
    <xf numFmtId="0" fontId="20" fillId="2" borderId="15" xfId="4" applyFont="1" applyFill="1" applyBorder="1" applyAlignment="1" applyProtection="1">
      <alignment horizontal="center" vertical="center"/>
      <protection locked="0"/>
    </xf>
    <xf numFmtId="0" fontId="20" fillId="2" borderId="16" xfId="4" applyFont="1" applyFill="1" applyBorder="1" applyAlignment="1" applyProtection="1">
      <alignment horizontal="center" vertical="center"/>
      <protection locked="0"/>
    </xf>
    <xf numFmtId="0" fontId="20" fillId="2" borderId="6" xfId="4" applyFont="1" applyFill="1" applyBorder="1" applyAlignment="1" applyProtection="1">
      <alignment horizontal="center" vertical="center"/>
      <protection locked="0"/>
    </xf>
    <xf numFmtId="0" fontId="20" fillId="2" borderId="17" xfId="4" applyFont="1" applyFill="1" applyBorder="1" applyAlignment="1" applyProtection="1">
      <alignment horizontal="center" vertical="center"/>
      <protection locked="0"/>
    </xf>
    <xf numFmtId="0" fontId="24" fillId="4" borderId="11" xfId="4" applyFont="1" applyFill="1" applyBorder="1" applyAlignment="1" applyProtection="1">
      <alignment horizontal="center" vertical="center" wrapText="1"/>
      <protection locked="0"/>
    </xf>
    <xf numFmtId="0" fontId="24" fillId="4" borderId="12" xfId="4" applyFont="1" applyFill="1" applyBorder="1" applyAlignment="1" applyProtection="1">
      <alignment horizontal="center" vertical="center"/>
      <protection locked="0"/>
    </xf>
    <xf numFmtId="0" fontId="24" fillId="4" borderId="13" xfId="4" applyFont="1" applyFill="1" applyBorder="1" applyAlignment="1" applyProtection="1">
      <alignment horizontal="center" vertical="center"/>
      <protection locked="0"/>
    </xf>
    <xf numFmtId="0" fontId="24" fillId="4" borderId="14" xfId="4" applyFont="1" applyFill="1" applyBorder="1" applyAlignment="1" applyProtection="1">
      <alignment horizontal="center" vertical="center" wrapText="1"/>
      <protection locked="0"/>
    </xf>
    <xf numFmtId="0" fontId="24" fillId="4" borderId="0" xfId="4" applyFont="1" applyFill="1" applyAlignment="1" applyProtection="1">
      <alignment horizontal="center" vertical="center"/>
      <protection locked="0"/>
    </xf>
    <xf numFmtId="0" fontId="24" fillId="4" borderId="16" xfId="4" applyFont="1" applyFill="1" applyBorder="1" applyAlignment="1" applyProtection="1">
      <alignment horizontal="center" vertical="center"/>
      <protection locked="0"/>
    </xf>
    <xf numFmtId="0" fontId="24" fillId="4" borderId="6" xfId="4" applyFont="1" applyFill="1" applyBorder="1" applyAlignment="1" applyProtection="1">
      <alignment horizontal="center" vertical="center"/>
      <protection locked="0"/>
    </xf>
    <xf numFmtId="0" fontId="19" fillId="0" borderId="11" xfId="4" applyFont="1" applyBorder="1" applyAlignment="1" applyProtection="1">
      <alignment horizontal="center" vertical="center" wrapText="1"/>
      <protection locked="0"/>
    </xf>
    <xf numFmtId="0" fontId="22" fillId="0" borderId="6" xfId="4" applyFont="1" applyBorder="1" applyAlignment="1" applyProtection="1">
      <alignment horizontal="left" vertical="center" shrinkToFit="1"/>
      <protection locked="0"/>
    </xf>
    <xf numFmtId="0" fontId="45" fillId="0" borderId="18" xfId="0" applyFont="1" applyBorder="1" applyAlignment="1" applyProtection="1">
      <alignment horizontal="left" vertical="center" shrinkToFit="1"/>
      <protection locked="0"/>
    </xf>
    <xf numFmtId="0" fontId="45" fillId="0" borderId="19" xfId="0" applyFont="1" applyBorder="1" applyAlignment="1" applyProtection="1">
      <alignment horizontal="left" vertical="center" shrinkToFit="1"/>
      <protection locked="0"/>
    </xf>
    <xf numFmtId="0" fontId="45" fillId="0" borderId="45" xfId="0" applyFont="1" applyBorder="1" applyAlignment="1" applyProtection="1">
      <alignment horizontal="left" vertical="center" shrinkToFit="1"/>
      <protection locked="0"/>
    </xf>
    <xf numFmtId="192" fontId="22" fillId="0" borderId="11" xfId="4" applyNumberFormat="1" applyFont="1" applyBorder="1" applyAlignment="1" applyProtection="1">
      <alignment horizontal="right" vertical="center"/>
      <protection locked="0"/>
    </xf>
    <xf numFmtId="192" fontId="22" fillId="0" borderId="12" xfId="4" applyNumberFormat="1" applyFont="1" applyBorder="1" applyAlignment="1" applyProtection="1">
      <alignment horizontal="right" vertical="center"/>
      <protection locked="0"/>
    </xf>
    <xf numFmtId="192" fontId="22" fillId="0" borderId="16" xfId="4" applyNumberFormat="1" applyFont="1" applyBorder="1" applyAlignment="1" applyProtection="1">
      <alignment horizontal="right" vertical="center"/>
      <protection locked="0"/>
    </xf>
    <xf numFmtId="192" fontId="22" fillId="0" borderId="6" xfId="4" applyNumberFormat="1" applyFont="1" applyBorder="1" applyAlignment="1" applyProtection="1">
      <alignment horizontal="right" vertical="center"/>
      <protection locked="0"/>
    </xf>
    <xf numFmtId="0" fontId="19" fillId="2" borderId="66" xfId="4" applyFont="1" applyFill="1" applyBorder="1" applyAlignment="1" applyProtection="1">
      <alignment horizontal="center" vertical="center"/>
      <protection locked="0"/>
    </xf>
    <xf numFmtId="0" fontId="19" fillId="0" borderId="135" xfId="4" applyFont="1" applyBorder="1" applyAlignment="1" applyProtection="1">
      <alignment horizontal="center" vertical="center" shrinkToFit="1"/>
      <protection locked="0"/>
    </xf>
    <xf numFmtId="0" fontId="46" fillId="0" borderId="14" xfId="4" applyFont="1" applyBorder="1" applyAlignment="1" applyProtection="1">
      <alignment horizontal="center" vertical="center" wrapText="1"/>
      <protection locked="0"/>
    </xf>
    <xf numFmtId="0" fontId="46" fillId="0" borderId="0" xfId="4" applyFont="1" applyAlignment="1" applyProtection="1">
      <alignment horizontal="center" vertical="center" wrapText="1"/>
      <protection locked="0"/>
    </xf>
    <xf numFmtId="0" fontId="46" fillId="0" borderId="15" xfId="4" applyFont="1" applyBorder="1" applyAlignment="1" applyProtection="1">
      <alignment horizontal="center" vertical="center" wrapText="1"/>
      <protection locked="0"/>
    </xf>
    <xf numFmtId="192" fontId="22" fillId="4" borderId="11" xfId="4" applyNumberFormat="1" applyFont="1" applyFill="1" applyBorder="1" applyAlignment="1" applyProtection="1">
      <alignment horizontal="right" vertical="center"/>
      <protection locked="0"/>
    </xf>
    <xf numFmtId="192" fontId="22" fillId="4" borderId="12" xfId="4" applyNumberFormat="1" applyFont="1" applyFill="1" applyBorder="1" applyAlignment="1" applyProtection="1">
      <alignment horizontal="right" vertical="center"/>
      <protection locked="0"/>
    </xf>
    <xf numFmtId="192" fontId="22" fillId="4" borderId="14" xfId="4" applyNumberFormat="1" applyFont="1" applyFill="1" applyBorder="1" applyAlignment="1" applyProtection="1">
      <alignment horizontal="right" vertical="center"/>
      <protection locked="0"/>
    </xf>
    <xf numFmtId="192" fontId="22" fillId="4" borderId="0" xfId="4" applyNumberFormat="1" applyFont="1" applyFill="1" applyAlignment="1" applyProtection="1">
      <alignment horizontal="right" vertical="center"/>
      <protection locked="0"/>
    </xf>
    <xf numFmtId="0" fontId="36" fillId="0" borderId="15" xfId="4" applyFont="1" applyBorder="1" applyAlignment="1" applyProtection="1">
      <alignment horizontal="left" vertical="center"/>
      <protection locked="0"/>
    </xf>
    <xf numFmtId="0" fontId="19" fillId="2" borderId="3" xfId="4" applyFont="1" applyFill="1" applyBorder="1" applyAlignment="1" applyProtection="1">
      <alignment horizontal="right" vertical="center"/>
      <protection locked="0"/>
    </xf>
    <xf numFmtId="0" fontId="19" fillId="2" borderId="15" xfId="4" applyFont="1" applyFill="1" applyBorder="1" applyAlignment="1" applyProtection="1">
      <alignment horizontal="right" vertical="center"/>
      <protection locked="0"/>
    </xf>
    <xf numFmtId="195" fontId="24" fillId="0" borderId="11" xfId="4" applyNumberFormat="1" applyFont="1" applyBorder="1" applyAlignment="1" applyProtection="1">
      <alignment horizontal="right" vertical="center"/>
      <protection locked="0"/>
    </xf>
    <xf numFmtId="195" fontId="24" fillId="0" borderId="12" xfId="4" applyNumberFormat="1" applyFont="1" applyBorder="1" applyAlignment="1" applyProtection="1">
      <alignment horizontal="right" vertical="center"/>
      <protection locked="0"/>
    </xf>
    <xf numFmtId="195" fontId="24" fillId="0" borderId="13" xfId="4" applyNumberFormat="1" applyFont="1" applyBorder="1" applyAlignment="1" applyProtection="1">
      <alignment horizontal="right" vertical="center"/>
      <protection locked="0"/>
    </xf>
    <xf numFmtId="198" fontId="20" fillId="0" borderId="11" xfId="5" applyNumberFormat="1" applyFont="1" applyBorder="1" applyAlignment="1" applyProtection="1">
      <alignment horizontal="center" vertical="top" shrinkToFit="1"/>
      <protection locked="0"/>
    </xf>
    <xf numFmtId="198" fontId="20" fillId="0" borderId="138" xfId="5" applyNumberFormat="1" applyFont="1" applyBorder="1" applyAlignment="1" applyProtection="1">
      <alignment horizontal="center" vertical="top" shrinkToFit="1"/>
      <protection locked="0"/>
    </xf>
    <xf numFmtId="198" fontId="20" fillId="0" borderId="75" xfId="5" applyNumberFormat="1" applyFont="1" applyBorder="1" applyAlignment="1" applyProtection="1">
      <alignment horizontal="center" vertical="top" shrinkToFit="1"/>
      <protection locked="0"/>
    </xf>
    <xf numFmtId="198" fontId="20" fillId="0" borderId="12" xfId="5" applyNumberFormat="1" applyFont="1" applyBorder="1" applyAlignment="1" applyProtection="1">
      <alignment horizontal="center" vertical="top" shrinkToFit="1"/>
      <protection locked="0"/>
    </xf>
    <xf numFmtId="198" fontId="20" fillId="4" borderId="75" xfId="5" applyNumberFormat="1" applyFont="1" applyFill="1" applyBorder="1" applyAlignment="1" applyProtection="1">
      <alignment horizontal="center" vertical="top" shrinkToFit="1"/>
      <protection locked="0"/>
    </xf>
    <xf numFmtId="198" fontId="20" fillId="4" borderId="13" xfId="5" applyNumberFormat="1" applyFont="1" applyFill="1" applyBorder="1" applyAlignment="1" applyProtection="1">
      <alignment horizontal="center" vertical="top" shrinkToFit="1"/>
      <protection locked="0"/>
    </xf>
    <xf numFmtId="0" fontId="19" fillId="4" borderId="126" xfId="4" applyFont="1" applyFill="1" applyBorder="1" applyAlignment="1" applyProtection="1">
      <alignment horizontal="center" vertical="center"/>
      <protection locked="0"/>
    </xf>
    <xf numFmtId="0" fontId="19" fillId="4" borderId="127" xfId="4" applyFont="1" applyFill="1" applyBorder="1" applyAlignment="1" applyProtection="1">
      <alignment horizontal="center" vertical="center"/>
      <protection locked="0"/>
    </xf>
    <xf numFmtId="0" fontId="19" fillId="4" borderId="132" xfId="4" applyFont="1" applyFill="1" applyBorder="1" applyAlignment="1" applyProtection="1">
      <alignment horizontal="center" vertical="center"/>
      <protection locked="0"/>
    </xf>
    <xf numFmtId="0" fontId="19" fillId="4" borderId="133" xfId="4" applyFont="1" applyFill="1" applyBorder="1" applyAlignment="1" applyProtection="1">
      <alignment horizontal="center" vertical="center"/>
      <protection locked="0"/>
    </xf>
    <xf numFmtId="0" fontId="19" fillId="4" borderId="140" xfId="4" applyFont="1" applyFill="1" applyBorder="1" applyAlignment="1" applyProtection="1">
      <alignment horizontal="center" vertical="center"/>
      <protection locked="0"/>
    </xf>
    <xf numFmtId="0" fontId="19" fillId="4" borderId="141" xfId="4" applyFont="1" applyFill="1" applyBorder="1" applyAlignment="1" applyProtection="1">
      <alignment horizontal="center" vertical="center"/>
      <protection locked="0"/>
    </xf>
    <xf numFmtId="0" fontId="19" fillId="4" borderId="16" xfId="4" applyFont="1" applyFill="1" applyBorder="1" applyAlignment="1" applyProtection="1">
      <alignment horizontal="center" vertical="center"/>
      <protection locked="0"/>
    </xf>
    <xf numFmtId="0" fontId="19" fillId="4" borderId="6" xfId="4" applyFont="1" applyFill="1" applyBorder="1" applyAlignment="1" applyProtection="1">
      <alignment horizontal="center" vertical="center"/>
      <protection locked="0"/>
    </xf>
    <xf numFmtId="0" fontId="19" fillId="2" borderId="74" xfId="4" applyFont="1" applyFill="1" applyBorder="1" applyAlignment="1" applyProtection="1">
      <alignment horizontal="center" vertical="center"/>
      <protection locked="0"/>
    </xf>
    <xf numFmtId="0" fontId="19" fillId="2" borderId="126" xfId="4" applyFont="1" applyFill="1" applyBorder="1" applyAlignment="1" applyProtection="1">
      <alignment horizontal="center" vertical="center"/>
      <protection locked="0"/>
    </xf>
    <xf numFmtId="0" fontId="19" fillId="2" borderId="63" xfId="4" applyFont="1" applyFill="1" applyBorder="1" applyAlignment="1" applyProtection="1">
      <alignment horizontal="center" vertical="center"/>
      <protection locked="0"/>
    </xf>
    <xf numFmtId="0" fontId="19" fillId="2" borderId="132" xfId="4" applyFont="1" applyFill="1" applyBorder="1" applyAlignment="1" applyProtection="1">
      <alignment horizontal="center" vertical="center"/>
      <protection locked="0"/>
    </xf>
    <xf numFmtId="0" fontId="19" fillId="2" borderId="80" xfId="4" applyFont="1" applyFill="1" applyBorder="1" applyAlignment="1" applyProtection="1">
      <alignment horizontal="center" vertical="center"/>
      <protection locked="0"/>
    </xf>
    <xf numFmtId="0" fontId="19" fillId="2" borderId="140" xfId="4" applyFont="1" applyFill="1" applyBorder="1" applyAlignment="1" applyProtection="1">
      <alignment horizontal="center" vertical="center"/>
      <protection locked="0"/>
    </xf>
    <xf numFmtId="0" fontId="22" fillId="2" borderId="75" xfId="4" applyFont="1" applyFill="1" applyBorder="1" applyAlignment="1" applyProtection="1">
      <alignment horizontal="center" vertical="center" shrinkToFit="1"/>
      <protection locked="0"/>
    </xf>
    <xf numFmtId="0" fontId="19" fillId="0" borderId="132" xfId="5" applyFont="1" applyBorder="1" applyAlignment="1" applyProtection="1">
      <alignment horizontal="center" vertical="top" shrinkToFit="1"/>
      <protection locked="0"/>
    </xf>
    <xf numFmtId="0" fontId="19" fillId="0" borderId="148" xfId="5" applyFont="1" applyBorder="1" applyAlignment="1" applyProtection="1">
      <alignment horizontal="center" vertical="top" shrinkToFit="1"/>
      <protection locked="0"/>
    </xf>
    <xf numFmtId="0" fontId="19" fillId="0" borderId="66" xfId="5" applyFont="1" applyBorder="1" applyAlignment="1" applyProtection="1">
      <alignment horizontal="center" vertical="top" shrinkToFit="1"/>
      <protection locked="0"/>
    </xf>
    <xf numFmtId="0" fontId="19" fillId="0" borderId="149" xfId="5" applyFont="1" applyBorder="1" applyAlignment="1" applyProtection="1">
      <alignment horizontal="center" vertical="top" shrinkToFit="1"/>
      <protection locked="0"/>
    </xf>
    <xf numFmtId="181" fontId="19" fillId="4" borderId="132" xfId="5" applyNumberFormat="1" applyFont="1" applyFill="1" applyBorder="1" applyAlignment="1">
      <alignment horizontal="center" vertical="top"/>
    </xf>
    <xf numFmtId="181" fontId="19" fillId="4" borderId="133" xfId="5" applyNumberFormat="1" applyFont="1" applyFill="1" applyBorder="1" applyAlignment="1">
      <alignment horizontal="center" vertical="top"/>
    </xf>
    <xf numFmtId="181" fontId="19" fillId="4" borderId="148" xfId="5" applyNumberFormat="1" applyFont="1" applyFill="1" applyBorder="1" applyAlignment="1">
      <alignment horizontal="center" vertical="top"/>
    </xf>
    <xf numFmtId="181" fontId="19" fillId="4" borderId="150" xfId="5" applyNumberFormat="1" applyFont="1" applyFill="1" applyBorder="1" applyAlignment="1">
      <alignment horizontal="center" vertical="top"/>
    </xf>
    <xf numFmtId="200" fontId="19" fillId="4" borderId="14" xfId="4" applyNumberFormat="1" applyFont="1" applyFill="1" applyBorder="1" applyAlignment="1">
      <alignment horizontal="center" vertical="top" shrinkToFit="1"/>
    </xf>
    <xf numFmtId="200" fontId="19" fillId="4" borderId="0" xfId="4" applyNumberFormat="1" applyFont="1" applyFill="1" applyAlignment="1">
      <alignment horizontal="center" vertical="top" shrinkToFit="1"/>
    </xf>
    <xf numFmtId="200" fontId="19" fillId="4" borderId="60" xfId="4" applyNumberFormat="1" applyFont="1" applyFill="1" applyBorder="1" applyAlignment="1">
      <alignment horizontal="center" vertical="top" shrinkToFit="1"/>
    </xf>
    <xf numFmtId="200" fontId="19" fillId="4" borderId="21" xfId="4" applyNumberFormat="1" applyFont="1" applyFill="1" applyBorder="1" applyAlignment="1">
      <alignment horizontal="center" vertical="top" shrinkToFit="1"/>
    </xf>
    <xf numFmtId="200" fontId="19" fillId="4" borderId="63" xfId="5" applyNumberFormat="1" applyFont="1" applyFill="1" applyBorder="1" applyAlignment="1">
      <alignment horizontal="center" vertical="top" shrinkToFit="1"/>
    </xf>
    <xf numFmtId="200" fontId="19" fillId="4" borderId="132" xfId="5" applyNumberFormat="1" applyFont="1" applyFill="1" applyBorder="1" applyAlignment="1">
      <alignment horizontal="center" vertical="top" shrinkToFit="1"/>
    </xf>
    <xf numFmtId="200" fontId="19" fillId="4" borderId="147" xfId="5" applyNumberFormat="1" applyFont="1" applyFill="1" applyBorder="1" applyAlignment="1">
      <alignment horizontal="center" vertical="top" shrinkToFit="1"/>
    </xf>
    <xf numFmtId="200" fontId="19" fillId="4" borderId="148" xfId="5" applyNumberFormat="1" applyFont="1" applyFill="1" applyBorder="1" applyAlignment="1">
      <alignment horizontal="center" vertical="top" shrinkToFit="1"/>
    </xf>
    <xf numFmtId="200" fontId="19" fillId="0" borderId="66" xfId="4" applyNumberFormat="1" applyFont="1" applyBorder="1" applyAlignment="1" applyProtection="1">
      <alignment horizontal="center" vertical="top" shrinkToFit="1"/>
      <protection locked="0"/>
    </xf>
    <xf numFmtId="200" fontId="19" fillId="0" borderId="149" xfId="4" applyNumberFormat="1" applyFont="1" applyBorder="1" applyAlignment="1" applyProtection="1">
      <alignment horizontal="center" vertical="top" shrinkToFit="1"/>
      <protection locked="0"/>
    </xf>
    <xf numFmtId="0" fontId="92" fillId="4" borderId="11" xfId="4" applyFont="1" applyFill="1" applyBorder="1" applyAlignment="1" applyProtection="1">
      <alignment horizontal="right" vertical="top"/>
      <protection locked="0"/>
    </xf>
    <xf numFmtId="0" fontId="92" fillId="4" borderId="12" xfId="4" applyFont="1" applyFill="1" applyBorder="1" applyAlignment="1" applyProtection="1">
      <alignment horizontal="right" vertical="top"/>
      <protection locked="0"/>
    </xf>
    <xf numFmtId="0" fontId="92" fillId="4" borderId="74" xfId="4" applyFont="1" applyFill="1" applyBorder="1" applyAlignment="1" applyProtection="1">
      <alignment horizontal="right" vertical="top"/>
      <protection locked="0"/>
    </xf>
    <xf numFmtId="0" fontId="92" fillId="4" borderId="126" xfId="4" applyFont="1" applyFill="1" applyBorder="1" applyAlignment="1" applyProtection="1">
      <alignment horizontal="right" vertical="top"/>
      <protection locked="0"/>
    </xf>
    <xf numFmtId="181" fontId="92" fillId="0" borderId="75" xfId="4" applyNumberFormat="1" applyFont="1" applyBorder="1" applyAlignment="1" applyProtection="1">
      <alignment horizontal="right" vertical="top"/>
      <protection locked="0"/>
    </xf>
    <xf numFmtId="181" fontId="92" fillId="0" borderId="13" xfId="4" applyNumberFormat="1" applyFont="1" applyBorder="1" applyAlignment="1" applyProtection="1">
      <alignment horizontal="right" vertical="top"/>
      <protection locked="0"/>
    </xf>
    <xf numFmtId="0" fontId="19" fillId="0" borderId="50" xfId="4" applyFont="1" applyBorder="1" applyAlignment="1" applyProtection="1">
      <alignment vertical="center" shrinkToFit="1"/>
      <protection locked="0"/>
    </xf>
    <xf numFmtId="0" fontId="19" fillId="0" borderId="53" xfId="4" applyFont="1" applyBorder="1" applyAlignment="1" applyProtection="1">
      <alignment vertical="center" shrinkToFit="1"/>
      <protection locked="0"/>
    </xf>
    <xf numFmtId="198" fontId="20" fillId="4" borderId="66" xfId="5" applyNumberFormat="1" applyFont="1" applyFill="1" applyBorder="1" applyAlignment="1">
      <alignment horizontal="center" vertical="top" shrinkToFit="1"/>
    </xf>
    <xf numFmtId="198" fontId="20" fillId="4" borderId="15" xfId="5" applyNumberFormat="1" applyFont="1" applyFill="1" applyBorder="1" applyAlignment="1">
      <alignment horizontal="center" vertical="top" shrinkToFit="1"/>
    </xf>
    <xf numFmtId="192" fontId="19" fillId="4" borderId="14" xfId="4" applyNumberFormat="1" applyFont="1" applyFill="1" applyBorder="1" applyAlignment="1">
      <alignment horizontal="center" vertical="center" shrinkToFit="1"/>
    </xf>
    <xf numFmtId="192" fontId="19" fillId="4" borderId="0" xfId="4" applyNumberFormat="1" applyFont="1" applyFill="1" applyAlignment="1">
      <alignment horizontal="center" vertical="center" shrinkToFit="1"/>
    </xf>
    <xf numFmtId="192" fontId="19" fillId="4" borderId="15" xfId="4" applyNumberFormat="1" applyFont="1" applyFill="1" applyBorder="1" applyAlignment="1">
      <alignment horizontal="center" vertical="center" shrinkToFit="1"/>
    </xf>
    <xf numFmtId="192" fontId="19" fillId="4" borderId="16" xfId="4" applyNumberFormat="1" applyFont="1" applyFill="1" applyBorder="1" applyAlignment="1">
      <alignment horizontal="center" vertical="center" shrinkToFit="1"/>
    </xf>
    <xf numFmtId="192" fontId="19" fillId="4" borderId="6" xfId="4" applyNumberFormat="1" applyFont="1" applyFill="1" applyBorder="1" applyAlignment="1">
      <alignment horizontal="center" vertical="center" shrinkToFit="1"/>
    </xf>
    <xf numFmtId="192" fontId="19" fillId="4" borderId="17" xfId="4" applyNumberFormat="1" applyFont="1" applyFill="1" applyBorder="1" applyAlignment="1">
      <alignment horizontal="center" vertical="center" shrinkToFit="1"/>
    </xf>
    <xf numFmtId="200" fontId="19" fillId="4" borderId="14" xfId="5" applyNumberFormat="1" applyFont="1" applyFill="1" applyBorder="1" applyAlignment="1">
      <alignment horizontal="center" vertical="center" shrinkToFit="1"/>
    </xf>
    <xf numFmtId="200" fontId="19" fillId="4" borderId="0" xfId="5" applyNumberFormat="1" applyFont="1" applyFill="1" applyAlignment="1">
      <alignment horizontal="center" vertical="center" shrinkToFit="1"/>
    </xf>
    <xf numFmtId="200" fontId="19" fillId="4" borderId="142" xfId="5" applyNumberFormat="1" applyFont="1" applyFill="1" applyBorder="1" applyAlignment="1">
      <alignment horizontal="center" vertical="center" shrinkToFit="1"/>
    </xf>
    <xf numFmtId="200" fontId="19" fillId="4" borderId="16" xfId="5" applyNumberFormat="1" applyFont="1" applyFill="1" applyBorder="1" applyAlignment="1">
      <alignment horizontal="center" vertical="center" shrinkToFit="1"/>
    </xf>
    <xf numFmtId="200" fontId="19" fillId="4" borderId="6" xfId="5" applyNumberFormat="1" applyFont="1" applyFill="1" applyBorder="1" applyAlignment="1">
      <alignment horizontal="center" vertical="center" shrinkToFit="1"/>
    </xf>
    <xf numFmtId="200" fontId="19" fillId="4" borderId="139" xfId="5" applyNumberFormat="1" applyFont="1" applyFill="1" applyBorder="1" applyAlignment="1">
      <alignment horizontal="center" vertical="center" shrinkToFit="1"/>
    </xf>
    <xf numFmtId="200" fontId="19" fillId="0" borderId="132" xfId="4" applyNumberFormat="1" applyFont="1" applyBorder="1" applyAlignment="1">
      <alignment horizontal="center" vertical="center" shrinkToFit="1"/>
    </xf>
    <xf numFmtId="200" fontId="19" fillId="0" borderId="140" xfId="4" applyNumberFormat="1" applyFont="1" applyBorder="1" applyAlignment="1">
      <alignment horizontal="center" vertical="center" shrinkToFit="1"/>
    </xf>
    <xf numFmtId="181" fontId="19" fillId="4" borderId="132" xfId="5" applyNumberFormat="1" applyFont="1" applyFill="1" applyBorder="1" applyAlignment="1">
      <alignment horizontal="center" vertical="center" shrinkToFit="1"/>
    </xf>
    <xf numFmtId="181" fontId="19" fillId="4" borderId="133" xfId="5" applyNumberFormat="1" applyFont="1" applyFill="1" applyBorder="1" applyAlignment="1">
      <alignment horizontal="center" vertical="center" shrinkToFit="1"/>
    </xf>
    <xf numFmtId="181" fontId="19" fillId="4" borderId="140" xfId="5" applyNumberFormat="1" applyFont="1" applyFill="1" applyBorder="1" applyAlignment="1">
      <alignment horizontal="center" vertical="center" shrinkToFit="1"/>
    </xf>
    <xf numFmtId="181" fontId="19" fillId="4" borderId="141" xfId="5" applyNumberFormat="1" applyFont="1" applyFill="1" applyBorder="1" applyAlignment="1">
      <alignment horizontal="center" vertical="center" shrinkToFit="1"/>
    </xf>
    <xf numFmtId="213" fontId="19" fillId="0" borderId="135" xfId="4" applyNumberFormat="1" applyFont="1" applyBorder="1" applyAlignment="1">
      <alignment horizontal="center" vertical="center" wrapText="1" shrinkToFit="1"/>
    </xf>
    <xf numFmtId="213" fontId="19" fillId="0" borderId="17" xfId="4" applyNumberFormat="1" applyFont="1" applyBorder="1" applyAlignment="1">
      <alignment horizontal="center" vertical="center" wrapText="1" shrinkToFit="1"/>
    </xf>
    <xf numFmtId="0" fontId="19" fillId="0" borderId="82" xfId="4" applyFont="1" applyBorder="1" applyAlignment="1" applyProtection="1">
      <alignment horizontal="left" vertical="center" shrinkToFit="1"/>
      <protection locked="0"/>
    </xf>
    <xf numFmtId="0" fontId="19" fillId="0" borderId="14" xfId="4" applyFont="1" applyBorder="1" applyAlignment="1">
      <alignment horizontal="center" vertical="center"/>
    </xf>
    <xf numFmtId="0" fontId="19" fillId="0" borderId="0" xfId="4" applyFont="1" applyAlignment="1">
      <alignment horizontal="center" vertical="center"/>
    </xf>
    <xf numFmtId="0" fontId="19" fillId="0" borderId="15" xfId="4" applyFont="1" applyBorder="1" applyAlignment="1">
      <alignment horizontal="center" vertical="center"/>
    </xf>
    <xf numFmtId="0" fontId="19" fillId="0" borderId="16" xfId="4" applyFont="1" applyBorder="1" applyAlignment="1">
      <alignment horizontal="center" vertical="center"/>
    </xf>
    <xf numFmtId="0" fontId="19" fillId="0" borderId="17" xfId="4" applyFont="1" applyBorder="1" applyAlignment="1">
      <alignment horizontal="center" vertical="center"/>
    </xf>
    <xf numFmtId="193" fontId="19" fillId="0" borderId="149" xfId="4" applyNumberFormat="1" applyFont="1" applyBorder="1" applyAlignment="1" applyProtection="1">
      <alignment horizontal="center" vertical="center" shrinkToFit="1"/>
      <protection locked="0"/>
    </xf>
    <xf numFmtId="193" fontId="19" fillId="0" borderId="61" xfId="4" applyNumberFormat="1" applyFont="1" applyBorder="1" applyAlignment="1" applyProtection="1">
      <alignment horizontal="center" vertical="center" shrinkToFit="1"/>
      <protection locked="0"/>
    </xf>
    <xf numFmtId="0" fontId="19" fillId="0" borderId="152" xfId="4" applyFont="1" applyBorder="1" applyAlignment="1" applyProtection="1">
      <alignment vertical="center" shrinkToFit="1"/>
      <protection locked="0"/>
    </xf>
    <xf numFmtId="0" fontId="19" fillId="0" borderId="153" xfId="4" applyFont="1" applyBorder="1" applyAlignment="1" applyProtection="1">
      <alignment vertical="center" shrinkToFit="1"/>
      <protection locked="0"/>
    </xf>
    <xf numFmtId="181" fontId="19" fillId="0" borderId="66" xfId="4" applyNumberFormat="1" applyFont="1" applyBorder="1" applyAlignment="1" applyProtection="1">
      <alignment horizontal="center" vertical="center" shrinkToFit="1"/>
      <protection locked="0"/>
    </xf>
    <xf numFmtId="181" fontId="19" fillId="0" borderId="15" xfId="4" applyNumberFormat="1" applyFont="1" applyBorder="1" applyAlignment="1" applyProtection="1">
      <alignment horizontal="center" vertical="center" shrinkToFit="1"/>
      <protection locked="0"/>
    </xf>
    <xf numFmtId="0" fontId="19" fillId="0" borderId="68" xfId="4" applyFont="1" applyBorder="1" applyAlignment="1" applyProtection="1">
      <alignment vertical="center" shrinkToFit="1"/>
      <protection locked="0"/>
    </xf>
    <xf numFmtId="0" fontId="19" fillId="0" borderId="69" xfId="4" applyFont="1" applyBorder="1" applyAlignment="1" applyProtection="1">
      <alignment vertical="center" shrinkToFit="1"/>
      <protection locked="0"/>
    </xf>
    <xf numFmtId="0" fontId="19" fillId="0" borderId="68" xfId="4" applyFont="1" applyBorder="1" applyAlignment="1" applyProtection="1">
      <alignment horizontal="left" vertical="center" shrinkToFit="1"/>
      <protection locked="0"/>
    </xf>
    <xf numFmtId="0" fontId="19" fillId="0" borderId="69" xfId="4" applyFont="1" applyBorder="1" applyAlignment="1" applyProtection="1">
      <alignment horizontal="left" vertical="center" shrinkToFit="1"/>
      <protection locked="0"/>
    </xf>
    <xf numFmtId="0" fontId="19" fillId="0" borderId="14" xfId="4" applyFont="1" applyBorder="1" applyAlignment="1" applyProtection="1">
      <alignment horizontal="center" vertical="top"/>
      <protection locked="0"/>
    </xf>
    <xf numFmtId="0" fontId="19" fillId="0" borderId="0" xfId="4" applyFont="1" applyAlignment="1" applyProtection="1">
      <alignment horizontal="center" vertical="top"/>
      <protection locked="0"/>
    </xf>
    <xf numFmtId="0" fontId="19" fillId="0" borderId="15" xfId="4" applyFont="1" applyBorder="1" applyAlignment="1" applyProtection="1">
      <alignment horizontal="center" vertical="top"/>
      <protection locked="0"/>
    </xf>
    <xf numFmtId="0" fontId="19" fillId="0" borderId="60" xfId="4" applyFont="1" applyBorder="1" applyAlignment="1" applyProtection="1">
      <alignment horizontal="center" vertical="top"/>
      <protection locked="0"/>
    </xf>
    <xf numFmtId="0" fontId="19" fillId="0" borderId="21" xfId="4" applyFont="1" applyBorder="1" applyAlignment="1" applyProtection="1">
      <alignment horizontal="center" vertical="top"/>
      <protection locked="0"/>
    </xf>
    <xf numFmtId="0" fontId="19" fillId="0" borderId="61" xfId="4" applyFont="1" applyBorder="1" applyAlignment="1" applyProtection="1">
      <alignment horizontal="center" vertical="top"/>
      <protection locked="0"/>
    </xf>
    <xf numFmtId="4" fontId="19" fillId="0" borderId="14" xfId="4" applyNumberFormat="1" applyFont="1" applyBorder="1" applyAlignment="1" applyProtection="1">
      <alignment horizontal="right" vertical="top" shrinkToFit="1"/>
      <protection locked="0"/>
    </xf>
    <xf numFmtId="4" fontId="19" fillId="0" borderId="0" xfId="4" applyNumberFormat="1" applyFont="1" applyAlignment="1" applyProtection="1">
      <alignment horizontal="right" vertical="top" shrinkToFit="1"/>
      <protection locked="0"/>
    </xf>
    <xf numFmtId="4" fontId="19" fillId="0" borderId="15" xfId="4" applyNumberFormat="1" applyFont="1" applyBorder="1" applyAlignment="1" applyProtection="1">
      <alignment horizontal="right" vertical="top" shrinkToFit="1"/>
      <protection locked="0"/>
    </xf>
    <xf numFmtId="4" fontId="19" fillId="0" borderId="60" xfId="4" applyNumberFormat="1" applyFont="1" applyBorder="1" applyAlignment="1" applyProtection="1">
      <alignment horizontal="right" vertical="top" shrinkToFit="1"/>
      <protection locked="0"/>
    </xf>
    <xf numFmtId="4" fontId="19" fillId="0" borderId="21" xfId="4" applyNumberFormat="1" applyFont="1" applyBorder="1" applyAlignment="1" applyProtection="1">
      <alignment horizontal="right" vertical="top" shrinkToFit="1"/>
      <protection locked="0"/>
    </xf>
    <xf numFmtId="4" fontId="19" fillId="0" borderId="61" xfId="4" applyNumberFormat="1" applyFont="1" applyBorder="1" applyAlignment="1" applyProtection="1">
      <alignment horizontal="right" vertical="top" shrinkToFit="1"/>
      <protection locked="0"/>
    </xf>
    <xf numFmtId="0" fontId="19" fillId="0" borderId="63" xfId="5" applyFont="1" applyBorder="1" applyAlignment="1" applyProtection="1">
      <alignment horizontal="center" vertical="top" shrinkToFit="1"/>
      <protection locked="0"/>
    </xf>
    <xf numFmtId="0" fontId="19" fillId="0" borderId="147" xfId="5" applyFont="1" applyBorder="1" applyAlignment="1" applyProtection="1">
      <alignment horizontal="center" vertical="top" shrinkToFit="1"/>
      <protection locked="0"/>
    </xf>
    <xf numFmtId="0" fontId="19" fillId="0" borderId="11" xfId="4" applyFont="1" applyBorder="1" applyAlignment="1">
      <alignment horizontal="center" vertical="center"/>
    </xf>
    <xf numFmtId="0" fontId="19" fillId="0" borderId="12" xfId="4" applyFont="1" applyBorder="1" applyAlignment="1">
      <alignment horizontal="center" vertical="center"/>
    </xf>
    <xf numFmtId="0" fontId="19" fillId="0" borderId="13" xfId="4" applyFont="1" applyBorder="1" applyAlignment="1">
      <alignment horizontal="center" vertical="center"/>
    </xf>
    <xf numFmtId="4" fontId="19" fillId="0" borderId="11" xfId="4" applyNumberFormat="1" applyFont="1" applyBorder="1" applyAlignment="1">
      <alignment horizontal="right" vertical="center" shrinkToFit="1"/>
    </xf>
    <xf numFmtId="4" fontId="19" fillId="0" borderId="12" xfId="4" applyNumberFormat="1" applyFont="1" applyBorder="1" applyAlignment="1">
      <alignment horizontal="right" vertical="center" shrinkToFit="1"/>
    </xf>
    <xf numFmtId="4" fontId="19" fillId="0" borderId="13" xfId="4" applyNumberFormat="1" applyFont="1" applyBorder="1" applyAlignment="1">
      <alignment horizontal="right" vertical="center" shrinkToFit="1"/>
    </xf>
    <xf numFmtId="4" fontId="19" fillId="0" borderId="14" xfId="4" applyNumberFormat="1" applyFont="1" applyBorder="1" applyAlignment="1">
      <alignment horizontal="right" vertical="center" shrinkToFit="1"/>
    </xf>
    <xf numFmtId="4" fontId="19" fillId="0" borderId="0" xfId="4" applyNumberFormat="1" applyFont="1" applyAlignment="1">
      <alignment horizontal="right" vertical="center" shrinkToFit="1"/>
    </xf>
    <xf numFmtId="4" fontId="19" fillId="0" borderId="15" xfId="4" applyNumberFormat="1" applyFont="1" applyBorder="1" applyAlignment="1">
      <alignment horizontal="right" vertical="center" shrinkToFit="1"/>
    </xf>
    <xf numFmtId="4" fontId="19" fillId="0" borderId="16" xfId="4" applyNumberFormat="1" applyFont="1" applyBorder="1" applyAlignment="1">
      <alignment horizontal="right" vertical="center" shrinkToFit="1"/>
    </xf>
    <xf numFmtId="4" fontId="19" fillId="0" borderId="6" xfId="4" applyNumberFormat="1" applyFont="1" applyBorder="1" applyAlignment="1">
      <alignment horizontal="right" vertical="center" shrinkToFit="1"/>
    </xf>
    <xf numFmtId="4" fontId="19" fillId="0" borderId="17" xfId="4" applyNumberFormat="1" applyFont="1" applyBorder="1" applyAlignment="1">
      <alignment horizontal="right" vertical="center" shrinkToFit="1"/>
    </xf>
    <xf numFmtId="198" fontId="20" fillId="0" borderId="11" xfId="5" applyNumberFormat="1" applyFont="1" applyBorder="1" applyAlignment="1">
      <alignment horizontal="center" vertical="top" shrinkToFit="1"/>
    </xf>
    <xf numFmtId="198" fontId="20" fillId="0" borderId="138" xfId="5" applyNumberFormat="1" applyFont="1" applyBorder="1" applyAlignment="1">
      <alignment horizontal="center" vertical="top" shrinkToFit="1"/>
    </xf>
    <xf numFmtId="198" fontId="20" fillId="0" borderId="75" xfId="5" applyNumberFormat="1" applyFont="1" applyBorder="1" applyAlignment="1">
      <alignment horizontal="center" vertical="top" shrinkToFit="1"/>
    </xf>
    <xf numFmtId="198" fontId="20" fillId="0" borderId="12" xfId="5" applyNumberFormat="1" applyFont="1" applyBorder="1" applyAlignment="1">
      <alignment horizontal="center" vertical="top" shrinkToFit="1"/>
    </xf>
    <xf numFmtId="198" fontId="20" fillId="4" borderId="75" xfId="5" applyNumberFormat="1" applyFont="1" applyFill="1" applyBorder="1" applyAlignment="1">
      <alignment horizontal="center" vertical="top" shrinkToFit="1"/>
    </xf>
    <xf numFmtId="198" fontId="20" fillId="4" borderId="13" xfId="5" applyNumberFormat="1" applyFont="1" applyFill="1" applyBorder="1" applyAlignment="1">
      <alignment horizontal="center" vertical="top" shrinkToFit="1"/>
    </xf>
    <xf numFmtId="0" fontId="19" fillId="0" borderId="63" xfId="5" applyFont="1" applyBorder="1" applyAlignment="1">
      <alignment horizontal="center" vertical="center" shrinkToFit="1"/>
    </xf>
    <xf numFmtId="0" fontId="19" fillId="0" borderId="132" xfId="5" applyFont="1" applyBorder="1" applyAlignment="1">
      <alignment horizontal="center" vertical="center" shrinkToFit="1"/>
    </xf>
    <xf numFmtId="0" fontId="19" fillId="0" borderId="80" xfId="5" applyFont="1" applyBorder="1" applyAlignment="1">
      <alignment horizontal="center" vertical="center" shrinkToFit="1"/>
    </xf>
    <xf numFmtId="0" fontId="19" fillId="0" borderId="140" xfId="5" applyFont="1" applyBorder="1" applyAlignment="1">
      <alignment horizontal="center" vertical="center" shrinkToFit="1"/>
    </xf>
    <xf numFmtId="0" fontId="19" fillId="0" borderId="66" xfId="5" applyFont="1" applyBorder="1" applyAlignment="1">
      <alignment horizontal="center" vertical="center" shrinkToFit="1"/>
    </xf>
    <xf numFmtId="0" fontId="19" fillId="0" borderId="135" xfId="5" applyFont="1" applyBorder="1" applyAlignment="1">
      <alignment horizontal="center" vertical="center" shrinkToFit="1"/>
    </xf>
    <xf numFmtId="181" fontId="19" fillId="4" borderId="66" xfId="5" applyNumberFormat="1" applyFont="1" applyFill="1" applyBorder="1" applyAlignment="1">
      <alignment horizontal="center" vertical="center" shrinkToFit="1"/>
    </xf>
    <xf numFmtId="181" fontId="19" fillId="4" borderId="15" xfId="5" applyNumberFormat="1" applyFont="1" applyFill="1" applyBorder="1" applyAlignment="1">
      <alignment horizontal="center" vertical="center" shrinkToFit="1"/>
    </xf>
    <xf numFmtId="181" fontId="19" fillId="4" borderId="135" xfId="5" applyNumberFormat="1" applyFont="1" applyFill="1" applyBorder="1" applyAlignment="1">
      <alignment horizontal="center" vertical="center" shrinkToFit="1"/>
    </xf>
    <xf numFmtId="181" fontId="19" fillId="4" borderId="17" xfId="5" applyNumberFormat="1" applyFont="1" applyFill="1" applyBorder="1" applyAlignment="1">
      <alignment horizontal="center" vertical="center" shrinkToFit="1"/>
    </xf>
    <xf numFmtId="198" fontId="20" fillId="0" borderId="14" xfId="5" applyNumberFormat="1" applyFont="1" applyBorder="1" applyAlignment="1" applyProtection="1">
      <alignment horizontal="center" vertical="top" shrinkToFit="1"/>
      <protection locked="0"/>
    </xf>
    <xf numFmtId="198" fontId="20" fillId="0" borderId="142" xfId="5" applyNumberFormat="1" applyFont="1" applyBorder="1" applyAlignment="1" applyProtection="1">
      <alignment horizontal="center" vertical="top" shrinkToFit="1"/>
      <protection locked="0"/>
    </xf>
    <xf numFmtId="198" fontId="20" fillId="0" borderId="66" xfId="5" applyNumberFormat="1" applyFont="1" applyBorder="1" applyAlignment="1" applyProtection="1">
      <alignment horizontal="center" vertical="top" shrinkToFit="1"/>
      <protection locked="0"/>
    </xf>
    <xf numFmtId="198" fontId="20" fillId="0" borderId="0" xfId="5" applyNumberFormat="1" applyFont="1" applyAlignment="1" applyProtection="1">
      <alignment horizontal="center" vertical="top" shrinkToFit="1"/>
      <protection locked="0"/>
    </xf>
    <xf numFmtId="181" fontId="19" fillId="0" borderId="155" xfId="4" applyNumberFormat="1" applyFont="1" applyBorder="1" applyAlignment="1">
      <alignment horizontal="center" vertical="center" shrinkToFit="1"/>
    </xf>
    <xf numFmtId="181" fontId="19" fillId="0" borderId="48" xfId="4" applyNumberFormat="1" applyFont="1" applyBorder="1" applyAlignment="1">
      <alignment horizontal="center" vertical="center" shrinkToFit="1"/>
    </xf>
    <xf numFmtId="181" fontId="19" fillId="0" borderId="66" xfId="4" applyNumberFormat="1" applyFont="1" applyBorder="1" applyAlignment="1">
      <alignment horizontal="center" vertical="center" shrinkToFit="1"/>
    </xf>
    <xf numFmtId="181" fontId="19" fillId="0" borderId="15" xfId="4" applyNumberFormat="1" applyFont="1" applyBorder="1" applyAlignment="1">
      <alignment horizontal="center" vertical="center" shrinkToFit="1"/>
    </xf>
    <xf numFmtId="0" fontId="19" fillId="0" borderId="158" xfId="4" applyFont="1" applyBorder="1" applyAlignment="1" applyProtection="1">
      <alignment horizontal="left" vertical="center" shrinkToFit="1"/>
      <protection locked="0"/>
    </xf>
    <xf numFmtId="0" fontId="19" fillId="0" borderId="159" xfId="4" applyFont="1" applyBorder="1" applyAlignment="1" applyProtection="1">
      <alignment horizontal="left" vertical="center" shrinkToFit="1"/>
      <protection locked="0"/>
    </xf>
    <xf numFmtId="0" fontId="52" fillId="0" borderId="2" xfId="4" applyFont="1" applyBorder="1" applyAlignment="1" applyProtection="1">
      <alignment horizontal="center" vertical="center" wrapText="1"/>
      <protection locked="0"/>
    </xf>
    <xf numFmtId="0" fontId="52" fillId="0" borderId="6" xfId="4" applyFont="1" applyBorder="1" applyAlignment="1" applyProtection="1">
      <alignment horizontal="center" vertical="center" wrapText="1"/>
      <protection locked="0"/>
    </xf>
    <xf numFmtId="200" fontId="19" fillId="0" borderId="126" xfId="4" applyNumberFormat="1" applyFont="1" applyBorder="1" applyAlignment="1">
      <alignment horizontal="center" vertical="center" shrinkToFit="1"/>
    </xf>
    <xf numFmtId="181" fontId="19" fillId="0" borderId="75" xfId="4" applyNumberFormat="1" applyFont="1" applyBorder="1" applyAlignment="1">
      <alignment horizontal="center" vertical="center" shrinkToFit="1"/>
    </xf>
    <xf numFmtId="181" fontId="19" fillId="0" borderId="13" xfId="4" applyNumberFormat="1" applyFont="1" applyBorder="1" applyAlignment="1">
      <alignment horizontal="center" vertical="center" shrinkToFit="1"/>
    </xf>
    <xf numFmtId="0" fontId="19" fillId="0" borderId="50" xfId="4" applyFont="1" applyBorder="1" applyAlignment="1" applyProtection="1">
      <alignment horizontal="left" vertical="center" shrinkToFit="1"/>
      <protection locked="0"/>
    </xf>
    <xf numFmtId="0" fontId="19" fillId="0" borderId="53" xfId="4" applyFont="1" applyBorder="1" applyAlignment="1" applyProtection="1">
      <alignment horizontal="left" vertical="center" shrinkToFit="1"/>
      <protection locked="0"/>
    </xf>
    <xf numFmtId="192" fontId="22" fillId="0" borderId="18" xfId="4" applyNumberFormat="1" applyFont="1" applyBorder="1" applyAlignment="1">
      <alignment horizontal="right" vertical="center"/>
    </xf>
    <xf numFmtId="192" fontId="22" fillId="0" borderId="19" xfId="4" applyNumberFormat="1" applyFont="1" applyBorder="1" applyAlignment="1">
      <alignment horizontal="right" vertical="center"/>
    </xf>
    <xf numFmtId="0" fontId="19" fillId="0" borderId="14" xfId="5" applyFont="1" applyBorder="1" applyAlignment="1">
      <alignment horizontal="center" vertical="center" shrinkToFit="1"/>
    </xf>
    <xf numFmtId="0" fontId="19" fillId="0" borderId="142" xfId="5" applyFont="1" applyBorder="1" applyAlignment="1">
      <alignment horizontal="center" vertical="center" shrinkToFit="1"/>
    </xf>
    <xf numFmtId="0" fontId="19" fillId="0" borderId="16" xfId="5" applyFont="1" applyBorder="1" applyAlignment="1">
      <alignment horizontal="center" vertical="center" shrinkToFit="1"/>
    </xf>
    <xf numFmtId="0" fontId="19" fillId="0" borderId="139" xfId="5" applyFont="1" applyBorder="1" applyAlignment="1">
      <alignment horizontal="center" vertical="center" shrinkToFit="1"/>
    </xf>
    <xf numFmtId="0" fontId="19" fillId="0" borderId="11" xfId="4" applyFont="1" applyBorder="1" applyAlignment="1">
      <alignment horizontal="center" vertical="center" wrapText="1"/>
    </xf>
    <xf numFmtId="0" fontId="19" fillId="0" borderId="12" xfId="4" applyFont="1" applyBorder="1" applyAlignment="1">
      <alignment horizontal="center" vertical="center" wrapText="1"/>
    </xf>
    <xf numFmtId="0" fontId="19" fillId="0" borderId="13" xfId="4" applyFont="1" applyBorder="1" applyAlignment="1">
      <alignment horizontal="center" vertical="center" wrapText="1"/>
    </xf>
    <xf numFmtId="0" fontId="19" fillId="0" borderId="14" xfId="4" applyFont="1" applyBorder="1" applyAlignment="1">
      <alignment horizontal="center" vertical="center" wrapText="1"/>
    </xf>
    <xf numFmtId="0" fontId="19" fillId="0" borderId="0" xfId="4" applyFont="1" applyAlignment="1">
      <alignment horizontal="center" vertical="center" wrapText="1"/>
    </xf>
    <xf numFmtId="0" fontId="19" fillId="0" borderId="15" xfId="4" applyFont="1" applyBorder="1" applyAlignment="1">
      <alignment horizontal="center" vertical="center" wrapText="1"/>
    </xf>
    <xf numFmtId="0" fontId="19" fillId="0" borderId="16" xfId="4" applyFont="1" applyBorder="1" applyAlignment="1">
      <alignment horizontal="center" vertical="center" wrapText="1"/>
    </xf>
    <xf numFmtId="0" fontId="19" fillId="0" borderId="6" xfId="4" applyFont="1" applyBorder="1" applyAlignment="1">
      <alignment horizontal="center" vertical="center" wrapText="1"/>
    </xf>
    <xf numFmtId="0" fontId="19" fillId="0" borderId="17" xfId="4" applyFont="1" applyBorder="1" applyAlignment="1">
      <alignment horizontal="center" vertical="center" wrapText="1"/>
    </xf>
    <xf numFmtId="213" fontId="19" fillId="0" borderId="135" xfId="4" applyNumberFormat="1" applyFont="1" applyBorder="1" applyAlignment="1" applyProtection="1">
      <alignment horizontal="center" vertical="center" wrapText="1" shrinkToFit="1"/>
      <protection locked="0"/>
    </xf>
    <xf numFmtId="213" fontId="19" fillId="0" borderId="17" xfId="4" applyNumberFormat="1" applyFont="1" applyBorder="1" applyAlignment="1" applyProtection="1">
      <alignment horizontal="center" vertical="center" wrapText="1" shrinkToFit="1"/>
      <protection locked="0"/>
    </xf>
    <xf numFmtId="181" fontId="19" fillId="0" borderId="75" xfId="4" applyNumberFormat="1" applyFont="1" applyBorder="1" applyAlignment="1" applyProtection="1">
      <alignment horizontal="center" vertical="center" shrinkToFit="1"/>
      <protection locked="0"/>
    </xf>
    <xf numFmtId="181" fontId="19" fillId="0" borderId="13" xfId="4" applyNumberFormat="1" applyFont="1" applyBorder="1" applyAlignment="1" applyProtection="1">
      <alignment horizontal="center" vertical="center" shrinkToFit="1"/>
      <protection locked="0"/>
    </xf>
    <xf numFmtId="200" fontId="19" fillId="0" borderId="126" xfId="4" applyNumberFormat="1" applyFont="1" applyBorder="1" applyAlignment="1" applyProtection="1">
      <alignment horizontal="center" vertical="center" shrinkToFit="1"/>
      <protection locked="0"/>
    </xf>
    <xf numFmtId="200" fontId="19" fillId="0" borderId="132" xfId="4" applyNumberFormat="1" applyFont="1" applyBorder="1" applyAlignment="1" applyProtection="1">
      <alignment horizontal="center" vertical="center" shrinkToFit="1"/>
      <protection locked="0"/>
    </xf>
    <xf numFmtId="200" fontId="19" fillId="0" borderId="140" xfId="4" applyNumberFormat="1" applyFont="1" applyBorder="1" applyAlignment="1" applyProtection="1">
      <alignment horizontal="center" vertical="center" shrinkToFit="1"/>
      <protection locked="0"/>
    </xf>
    <xf numFmtId="0" fontId="19" fillId="0" borderId="132" xfId="5" applyFont="1" applyBorder="1" applyAlignment="1" applyProtection="1">
      <alignment horizontal="center" vertical="center" shrinkToFit="1"/>
      <protection locked="0"/>
    </xf>
    <xf numFmtId="0" fontId="19" fillId="0" borderId="140" xfId="5" applyFont="1" applyBorder="1" applyAlignment="1" applyProtection="1">
      <alignment horizontal="center" vertical="center" shrinkToFit="1"/>
      <protection locked="0"/>
    </xf>
    <xf numFmtId="0" fontId="19" fillId="0" borderId="66" xfId="5" applyFont="1" applyBorder="1" applyAlignment="1" applyProtection="1">
      <alignment horizontal="center" vertical="center" shrinkToFit="1"/>
      <protection locked="0"/>
    </xf>
    <xf numFmtId="0" fontId="19" fillId="0" borderId="135" xfId="5" applyFont="1" applyBorder="1" applyAlignment="1" applyProtection="1">
      <alignment horizontal="center" vertical="center" shrinkToFit="1"/>
      <protection locked="0"/>
    </xf>
    <xf numFmtId="0" fontId="39" fillId="0" borderId="0" xfId="4" applyFont="1" applyAlignment="1">
      <alignment horizontal="left" vertical="top"/>
    </xf>
    <xf numFmtId="0" fontId="22" fillId="0" borderId="156" xfId="4" applyFont="1" applyBorder="1" applyAlignment="1" applyProtection="1">
      <alignment horizontal="center" vertical="center" shrinkToFit="1"/>
      <protection locked="0"/>
    </xf>
    <xf numFmtId="0" fontId="22" fillId="0" borderId="132" xfId="4" applyFont="1" applyBorder="1" applyAlignment="1" applyProtection="1">
      <alignment horizontal="center" vertical="center" shrinkToFit="1"/>
      <protection locked="0"/>
    </xf>
    <xf numFmtId="0" fontId="22" fillId="0" borderId="140" xfId="4" applyFont="1" applyBorder="1" applyAlignment="1" applyProtection="1">
      <alignment horizontal="center" vertical="center" shrinkToFit="1"/>
      <protection locked="0"/>
    </xf>
    <xf numFmtId="181" fontId="22" fillId="0" borderId="156" xfId="4" applyNumberFormat="1" applyFont="1" applyBorder="1" applyAlignment="1" applyProtection="1">
      <alignment horizontal="center" vertical="center" shrinkToFit="1"/>
      <protection locked="0"/>
    </xf>
    <xf numFmtId="181" fontId="22" fillId="0" borderId="342" xfId="4" applyNumberFormat="1" applyFont="1" applyBorder="1" applyAlignment="1" applyProtection="1">
      <alignment horizontal="center" vertical="center" shrinkToFit="1"/>
      <protection locked="0"/>
    </xf>
    <xf numFmtId="181" fontId="22" fillId="0" borderId="132" xfId="4" applyNumberFormat="1" applyFont="1" applyBorder="1" applyAlignment="1" applyProtection="1">
      <alignment horizontal="center" vertical="center" shrinkToFit="1"/>
      <protection locked="0"/>
    </xf>
    <xf numFmtId="181" fontId="22" fillId="0" borderId="133" xfId="4" applyNumberFormat="1" applyFont="1" applyBorder="1" applyAlignment="1" applyProtection="1">
      <alignment horizontal="center" vertical="center" shrinkToFit="1"/>
      <protection locked="0"/>
    </xf>
    <xf numFmtId="0" fontId="22" fillId="0" borderId="158" xfId="4" applyFont="1" applyBorder="1" applyAlignment="1" applyProtection="1">
      <alignment horizontal="left" vertical="center" shrinkToFit="1"/>
      <protection locked="0"/>
    </xf>
    <xf numFmtId="0" fontId="22" fillId="0" borderId="159" xfId="4" applyFont="1" applyBorder="1" applyAlignment="1" applyProtection="1">
      <alignment horizontal="left" vertical="center" shrinkToFit="1"/>
      <protection locked="0"/>
    </xf>
    <xf numFmtId="0" fontId="22" fillId="0" borderId="68" xfId="4" applyFont="1" applyBorder="1" applyAlignment="1" applyProtection="1">
      <alignment horizontal="left" vertical="center" shrinkToFit="1"/>
      <protection locked="0"/>
    </xf>
    <xf numFmtId="0" fontId="22" fillId="0" borderId="69" xfId="4" applyFont="1" applyBorder="1" applyAlignment="1" applyProtection="1">
      <alignment horizontal="left" vertical="center" shrinkToFit="1"/>
      <protection locked="0"/>
    </xf>
    <xf numFmtId="213" fontId="22" fillId="0" borderId="140" xfId="4" applyNumberFormat="1" applyFont="1" applyBorder="1" applyAlignment="1" applyProtection="1">
      <alignment horizontal="center" vertical="center" wrapText="1" shrinkToFit="1"/>
      <protection locked="0"/>
    </xf>
    <xf numFmtId="213" fontId="22" fillId="0" borderId="141" xfId="4" applyNumberFormat="1" applyFont="1" applyBorder="1" applyAlignment="1" applyProtection="1">
      <alignment horizontal="center" vertical="center" wrapText="1" shrinkToFit="1"/>
      <protection locked="0"/>
    </xf>
    <xf numFmtId="4" fontId="19" fillId="0" borderId="11" xfId="4" applyNumberFormat="1" applyFont="1" applyBorder="1" applyAlignment="1" applyProtection="1">
      <alignment horizontal="right" vertical="center" shrinkToFit="1"/>
      <protection locked="0"/>
    </xf>
    <xf numFmtId="4" fontId="19" fillId="0" borderId="12" xfId="4" applyNumberFormat="1" applyFont="1" applyBorder="1" applyAlignment="1" applyProtection="1">
      <alignment horizontal="right" vertical="center" shrinkToFit="1"/>
      <protection locked="0"/>
    </xf>
    <xf numFmtId="4" fontId="19" fillId="0" borderId="13" xfId="4" applyNumberFormat="1" applyFont="1" applyBorder="1" applyAlignment="1" applyProtection="1">
      <alignment horizontal="right" vertical="center" shrinkToFit="1"/>
      <protection locked="0"/>
    </xf>
    <xf numFmtId="4" fontId="19" fillId="0" borderId="14" xfId="4" applyNumberFormat="1" applyFont="1" applyBorder="1" applyAlignment="1" applyProtection="1">
      <alignment horizontal="right" vertical="center" shrinkToFit="1"/>
      <protection locked="0"/>
    </xf>
    <xf numFmtId="4" fontId="19" fillId="0" borderId="0" xfId="4" applyNumberFormat="1" applyFont="1" applyAlignment="1" applyProtection="1">
      <alignment horizontal="right" vertical="center" shrinkToFit="1"/>
      <protection locked="0"/>
    </xf>
    <xf numFmtId="4" fontId="19" fillId="0" borderId="15" xfId="4" applyNumberFormat="1" applyFont="1" applyBorder="1" applyAlignment="1" applyProtection="1">
      <alignment horizontal="right" vertical="center" shrinkToFit="1"/>
      <protection locked="0"/>
    </xf>
    <xf numFmtId="4" fontId="19" fillId="0" borderId="16" xfId="4" applyNumberFormat="1" applyFont="1" applyBorder="1" applyAlignment="1" applyProtection="1">
      <alignment horizontal="right" vertical="center" shrinkToFit="1"/>
      <protection locked="0"/>
    </xf>
    <xf numFmtId="4" fontId="19" fillId="0" borderId="6" xfId="4" applyNumberFormat="1" applyFont="1" applyBorder="1" applyAlignment="1" applyProtection="1">
      <alignment horizontal="right" vertical="center" shrinkToFit="1"/>
      <protection locked="0"/>
    </xf>
    <xf numFmtId="4" fontId="19" fillId="0" borderId="17" xfId="4" applyNumberFormat="1" applyFont="1" applyBorder="1" applyAlignment="1" applyProtection="1">
      <alignment horizontal="right" vertical="center" shrinkToFit="1"/>
      <protection locked="0"/>
    </xf>
    <xf numFmtId="0" fontId="19" fillId="0" borderId="63" xfId="5" applyFont="1" applyBorder="1" applyAlignment="1" applyProtection="1">
      <alignment horizontal="center" vertical="center" shrinkToFit="1"/>
      <protection locked="0"/>
    </xf>
    <xf numFmtId="0" fontId="19" fillId="0" borderId="80" xfId="5" applyFont="1" applyBorder="1" applyAlignment="1" applyProtection="1">
      <alignment horizontal="center" vertical="center" shrinkToFit="1"/>
      <protection locked="0"/>
    </xf>
    <xf numFmtId="0" fontId="22" fillId="0" borderId="54" xfId="4" applyFont="1" applyBorder="1" applyAlignment="1" applyProtection="1">
      <alignment horizontal="left" vertical="center" shrinkToFit="1"/>
      <protection locked="0"/>
    </xf>
    <xf numFmtId="0" fontId="22" fillId="0" borderId="82" xfId="4" applyFont="1" applyBorder="1" applyAlignment="1" applyProtection="1">
      <alignment horizontal="left" vertical="center" shrinkToFit="1"/>
      <protection locked="0"/>
    </xf>
    <xf numFmtId="0" fontId="36" fillId="0" borderId="49" xfId="4" applyFont="1" applyBorder="1" applyAlignment="1" applyProtection="1">
      <alignment horizontal="center" vertical="center"/>
      <protection locked="0"/>
    </xf>
    <xf numFmtId="0" fontId="36" fillId="0" borderId="22" xfId="4" applyFont="1" applyBorder="1" applyAlignment="1" applyProtection="1">
      <alignment horizontal="center" vertical="center"/>
      <protection locked="0"/>
    </xf>
    <xf numFmtId="0" fontId="36" fillId="0" borderId="48" xfId="4" applyFont="1" applyBorder="1" applyAlignment="1" applyProtection="1">
      <alignment horizontal="center" vertical="center"/>
      <protection locked="0"/>
    </xf>
    <xf numFmtId="0" fontId="36" fillId="0" borderId="14" xfId="4" applyFont="1" applyBorder="1" applyAlignment="1" applyProtection="1">
      <alignment horizontal="center" vertical="center"/>
      <protection locked="0"/>
    </xf>
    <xf numFmtId="0" fontId="36" fillId="0" borderId="0" xfId="4" applyFont="1" applyAlignment="1" applyProtection="1">
      <alignment horizontal="center" vertical="center"/>
      <protection locked="0"/>
    </xf>
    <xf numFmtId="0" fontId="36" fillId="0" borderId="15" xfId="4" applyFont="1" applyBorder="1" applyAlignment="1" applyProtection="1">
      <alignment horizontal="center" vertical="center"/>
      <protection locked="0"/>
    </xf>
    <xf numFmtId="0" fontId="36" fillId="0" borderId="60" xfId="4" applyFont="1" applyBorder="1" applyAlignment="1" applyProtection="1">
      <alignment horizontal="center" vertical="center"/>
      <protection locked="0"/>
    </xf>
    <xf numFmtId="0" fontId="36" fillId="0" borderId="21" xfId="4" applyFont="1" applyBorder="1" applyAlignment="1" applyProtection="1">
      <alignment horizontal="center" vertical="center"/>
      <protection locked="0"/>
    </xf>
    <xf numFmtId="0" fontId="36" fillId="0" borderId="61" xfId="4" applyFont="1" applyBorder="1" applyAlignment="1" applyProtection="1">
      <alignment horizontal="center" vertical="center"/>
      <protection locked="0"/>
    </xf>
    <xf numFmtId="200" fontId="19" fillId="4" borderId="49" xfId="5" applyNumberFormat="1" applyFont="1" applyFill="1" applyBorder="1" applyAlignment="1">
      <alignment horizontal="center" vertical="center" shrinkToFit="1"/>
    </xf>
    <xf numFmtId="200" fontId="19" fillId="4" borderId="22" xfId="5" applyNumberFormat="1" applyFont="1" applyFill="1" applyBorder="1" applyAlignment="1">
      <alignment horizontal="center" vertical="center" shrinkToFit="1"/>
    </xf>
    <xf numFmtId="200" fontId="19" fillId="4" borderId="154" xfId="5" applyNumberFormat="1" applyFont="1" applyFill="1" applyBorder="1" applyAlignment="1">
      <alignment horizontal="center" vertical="center" shrinkToFit="1"/>
    </xf>
    <xf numFmtId="181" fontId="22" fillId="0" borderId="155" xfId="4" applyNumberFormat="1" applyFont="1" applyBorder="1" applyAlignment="1" applyProtection="1">
      <alignment horizontal="center" vertical="center" shrinkToFit="1"/>
      <protection locked="0"/>
    </xf>
    <xf numFmtId="181" fontId="22" fillId="0" borderId="48" xfId="4" applyNumberFormat="1" applyFont="1" applyBorder="1" applyAlignment="1" applyProtection="1">
      <alignment horizontal="center" vertical="center" shrinkToFit="1"/>
      <protection locked="0"/>
    </xf>
    <xf numFmtId="181" fontId="22" fillId="0" borderId="66" xfId="4" applyNumberFormat="1" applyFont="1" applyBorder="1" applyAlignment="1" applyProtection="1">
      <alignment horizontal="center" vertical="center" shrinkToFit="1"/>
      <protection locked="0"/>
    </xf>
    <xf numFmtId="181" fontId="22" fillId="0" borderId="15" xfId="4" applyNumberFormat="1" applyFont="1" applyBorder="1" applyAlignment="1" applyProtection="1">
      <alignment horizontal="center" vertical="center" shrinkToFit="1"/>
      <protection locked="0"/>
    </xf>
    <xf numFmtId="213" fontId="22" fillId="0" borderId="66" xfId="4" applyNumberFormat="1" applyFont="1" applyBorder="1" applyAlignment="1" applyProtection="1">
      <alignment horizontal="center" vertical="center" wrapText="1" shrinkToFit="1"/>
      <protection locked="0"/>
    </xf>
    <xf numFmtId="213" fontId="22" fillId="0" borderId="15" xfId="4" applyNumberFormat="1" applyFont="1" applyBorder="1" applyAlignment="1" applyProtection="1">
      <alignment horizontal="center" vertical="center" wrapText="1" shrinkToFit="1"/>
      <protection locked="0"/>
    </xf>
    <xf numFmtId="0" fontId="22" fillId="0" borderId="65" xfId="4" applyFont="1" applyBorder="1" applyAlignment="1" applyProtection="1">
      <alignment horizontal="left" vertical="center" shrinkToFit="1"/>
      <protection locked="0"/>
    </xf>
    <xf numFmtId="0" fontId="22" fillId="0" borderId="79" xfId="4" applyFont="1" applyBorder="1" applyAlignment="1" applyProtection="1">
      <alignment horizontal="left" vertical="center" shrinkToFit="1"/>
      <protection locked="0"/>
    </xf>
    <xf numFmtId="0" fontId="22" fillId="0" borderId="49" xfId="4" applyFont="1" applyBorder="1" applyAlignment="1" applyProtection="1">
      <alignment horizontal="center" vertical="center"/>
      <protection locked="0"/>
    </xf>
    <xf numFmtId="0" fontId="22" fillId="0" borderId="22" xfId="4" applyFont="1" applyBorder="1" applyAlignment="1" applyProtection="1">
      <alignment horizontal="center" vertical="center"/>
      <protection locked="0"/>
    </xf>
    <xf numFmtId="0" fontId="22" fillId="0" borderId="48" xfId="4" applyFont="1" applyBorder="1" applyAlignment="1" applyProtection="1">
      <alignment horizontal="center" vertical="center"/>
      <protection locked="0"/>
    </xf>
    <xf numFmtId="0" fontId="22" fillId="0" borderId="14" xfId="4" applyFont="1" applyBorder="1" applyAlignment="1" applyProtection="1">
      <alignment horizontal="center" vertical="center"/>
      <protection locked="0"/>
    </xf>
    <xf numFmtId="0" fontId="22" fillId="0" borderId="15" xfId="4" applyFont="1" applyBorder="1" applyAlignment="1" applyProtection="1">
      <alignment horizontal="center" vertical="center"/>
      <protection locked="0"/>
    </xf>
    <xf numFmtId="4" fontId="22" fillId="4" borderId="49" xfId="4" applyNumberFormat="1" applyFont="1" applyFill="1" applyBorder="1" applyAlignment="1">
      <alignment horizontal="center" vertical="center" shrinkToFit="1"/>
    </xf>
    <xf numFmtId="4" fontId="22" fillId="4" borderId="22" xfId="4" applyNumberFormat="1" applyFont="1" applyFill="1" applyBorder="1" applyAlignment="1">
      <alignment horizontal="center" vertical="center" shrinkToFit="1"/>
    </xf>
    <xf numFmtId="4" fontId="22" fillId="4" borderId="48" xfId="4" applyNumberFormat="1" applyFont="1" applyFill="1" applyBorder="1" applyAlignment="1">
      <alignment horizontal="center" vertical="center" shrinkToFit="1"/>
    </xf>
    <xf numFmtId="4" fontId="22" fillId="4" borderId="14" xfId="4" applyNumberFormat="1" applyFont="1" applyFill="1" applyBorder="1" applyAlignment="1">
      <alignment horizontal="center" vertical="center" shrinkToFit="1"/>
    </xf>
    <xf numFmtId="4" fontId="22" fillId="4" borderId="0" xfId="4" applyNumberFormat="1" applyFont="1" applyFill="1" applyAlignment="1">
      <alignment horizontal="center" vertical="center" shrinkToFit="1"/>
    </xf>
    <xf numFmtId="4" fontId="22" fillId="4" borderId="15" xfId="4" applyNumberFormat="1" applyFont="1" applyFill="1" applyBorder="1" applyAlignment="1">
      <alignment horizontal="center" vertical="center" shrinkToFit="1"/>
    </xf>
    <xf numFmtId="4" fontId="22" fillId="4" borderId="16" xfId="4" applyNumberFormat="1" applyFont="1" applyFill="1" applyBorder="1" applyAlignment="1">
      <alignment horizontal="center" vertical="center" shrinkToFit="1"/>
    </xf>
    <xf numFmtId="4" fontId="22" fillId="4" borderId="6" xfId="4" applyNumberFormat="1" applyFont="1" applyFill="1" applyBorder="1" applyAlignment="1">
      <alignment horizontal="center" vertical="center" shrinkToFit="1"/>
    </xf>
    <xf numFmtId="4" fontId="22" fillId="4" borderId="17" xfId="4" applyNumberFormat="1" applyFont="1" applyFill="1" applyBorder="1" applyAlignment="1">
      <alignment horizontal="center" vertical="center" shrinkToFit="1"/>
    </xf>
    <xf numFmtId="198" fontId="36" fillId="4" borderId="49" xfId="5" applyNumberFormat="1" applyFont="1" applyFill="1" applyBorder="1" applyAlignment="1">
      <alignment horizontal="center" vertical="top" shrinkToFit="1"/>
    </xf>
    <xf numFmtId="198" fontId="36" fillId="4" borderId="22" xfId="5" applyNumberFormat="1" applyFont="1" applyFill="1" applyBorder="1" applyAlignment="1">
      <alignment horizontal="center" vertical="top" shrinkToFit="1"/>
    </xf>
    <xf numFmtId="181" fontId="22" fillId="4" borderId="63" xfId="5" applyNumberFormat="1" applyFont="1" applyFill="1" applyBorder="1" applyAlignment="1">
      <alignment horizontal="center" vertical="center" shrinkToFit="1"/>
    </xf>
    <xf numFmtId="181" fontId="22" fillId="4" borderId="66" xfId="5" applyNumberFormat="1" applyFont="1" applyFill="1" applyBorder="1" applyAlignment="1">
      <alignment horizontal="center" vertical="center" shrinkToFit="1"/>
    </xf>
    <xf numFmtId="181" fontId="22" fillId="4" borderId="80" xfId="5" applyNumberFormat="1" applyFont="1" applyFill="1" applyBorder="1" applyAlignment="1">
      <alignment horizontal="center" vertical="center" shrinkToFit="1"/>
    </xf>
    <xf numFmtId="181" fontId="22" fillId="4" borderId="135" xfId="5" applyNumberFormat="1" applyFont="1" applyFill="1" applyBorder="1" applyAlignment="1">
      <alignment horizontal="center" vertical="center" shrinkToFit="1"/>
    </xf>
    <xf numFmtId="0" fontId="22" fillId="2" borderId="25" xfId="4" applyFont="1" applyFill="1" applyBorder="1" applyAlignment="1" applyProtection="1">
      <alignment horizontal="left" vertical="center"/>
      <protection locked="0"/>
    </xf>
    <xf numFmtId="0" fontId="52" fillId="0" borderId="0" xfId="4" applyFont="1" applyAlignment="1" applyProtection="1">
      <alignment horizontal="left" vertical="top" wrapText="1"/>
      <protection locked="0"/>
    </xf>
    <xf numFmtId="0" fontId="52" fillId="0" borderId="5" xfId="4" applyFont="1" applyBorder="1" applyAlignment="1" applyProtection="1">
      <alignment horizontal="left" vertical="top" wrapText="1"/>
      <protection locked="0"/>
    </xf>
    <xf numFmtId="0" fontId="52" fillId="0" borderId="431" xfId="4" applyFont="1" applyBorder="1" applyAlignment="1" applyProtection="1">
      <alignment horizontal="left" vertical="top" wrapText="1"/>
      <protection locked="0"/>
    </xf>
    <xf numFmtId="0" fontId="52" fillId="0" borderId="432" xfId="4" applyFont="1" applyBorder="1" applyAlignment="1" applyProtection="1">
      <alignment horizontal="left" vertical="top" wrapText="1"/>
      <protection locked="0"/>
    </xf>
    <xf numFmtId="0" fontId="20" fillId="2" borderId="0" xfId="4" applyFont="1" applyFill="1" applyAlignment="1" applyProtection="1">
      <alignment horizontal="right" vertical="center"/>
      <protection locked="0"/>
    </xf>
    <xf numFmtId="0" fontId="28" fillId="2" borderId="0" xfId="4" applyFont="1" applyFill="1" applyAlignment="1">
      <alignment horizontal="right" vertical="center"/>
    </xf>
    <xf numFmtId="0" fontId="28" fillId="0" borderId="0" xfId="4" applyFont="1" applyAlignment="1">
      <alignment horizontal="right" vertical="center"/>
    </xf>
    <xf numFmtId="0" fontId="111" fillId="0" borderId="0" xfId="14" applyFont="1" applyFill="1" applyAlignment="1">
      <alignment horizontal="left" vertical="center" wrapText="1"/>
    </xf>
    <xf numFmtId="0" fontId="103" fillId="0" borderId="0" xfId="4" applyFont="1" applyAlignment="1">
      <alignment horizontal="left" vertical="top" wrapText="1"/>
    </xf>
    <xf numFmtId="0" fontId="103" fillId="0" borderId="0" xfId="4" applyFont="1" applyAlignment="1" applyProtection="1">
      <alignment horizontal="left" vertical="top" wrapText="1"/>
      <protection locked="0"/>
    </xf>
    <xf numFmtId="0" fontId="103" fillId="0" borderId="5" xfId="4" applyFont="1" applyBorder="1" applyAlignment="1" applyProtection="1">
      <alignment horizontal="left" vertical="top" wrapText="1"/>
      <protection locked="0"/>
    </xf>
    <xf numFmtId="0" fontId="36" fillId="2" borderId="0" xfId="4" applyFont="1" applyFill="1" applyAlignment="1">
      <alignment horizontal="left" vertical="top" wrapText="1" shrinkToFit="1"/>
    </xf>
    <xf numFmtId="181" fontId="22" fillId="4" borderId="132" xfId="5" applyNumberFormat="1" applyFont="1" applyFill="1" applyBorder="1" applyAlignment="1">
      <alignment horizontal="center" vertical="center" shrinkToFit="1"/>
    </xf>
    <xf numFmtId="181" fontId="22" fillId="4" borderId="133" xfId="5" applyNumberFormat="1" applyFont="1" applyFill="1" applyBorder="1" applyAlignment="1">
      <alignment horizontal="center" vertical="center" shrinkToFit="1"/>
    </xf>
    <xf numFmtId="181" fontId="22" fillId="4" borderId="140" xfId="5" applyNumberFormat="1" applyFont="1" applyFill="1" applyBorder="1" applyAlignment="1">
      <alignment horizontal="center" vertical="center" shrinkToFit="1"/>
    </xf>
    <xf numFmtId="181" fontId="22" fillId="4" borderId="141" xfId="5" applyNumberFormat="1" applyFont="1" applyFill="1" applyBorder="1" applyAlignment="1">
      <alignment horizontal="center" vertical="center" shrinkToFit="1"/>
    </xf>
    <xf numFmtId="198" fontId="36" fillId="4" borderId="155" xfId="5" applyNumberFormat="1" applyFont="1" applyFill="1" applyBorder="1" applyAlignment="1">
      <alignment horizontal="center" vertical="top" shrinkToFit="1"/>
    </xf>
    <xf numFmtId="198" fontId="36" fillId="4" borderId="48" xfId="5" applyNumberFormat="1" applyFont="1" applyFill="1" applyBorder="1" applyAlignment="1">
      <alignment horizontal="center" vertical="top" shrinkToFit="1"/>
    </xf>
    <xf numFmtId="181" fontId="22" fillId="4" borderId="49" xfId="4" applyNumberFormat="1" applyFont="1" applyFill="1" applyBorder="1" applyAlignment="1">
      <alignment horizontal="center" vertical="center" shrinkToFit="1"/>
    </xf>
    <xf numFmtId="181" fontId="22" fillId="4" borderId="22" xfId="4" applyNumberFormat="1" applyFont="1" applyFill="1" applyBorder="1" applyAlignment="1">
      <alignment horizontal="center" vertical="center" shrinkToFit="1"/>
    </xf>
    <xf numFmtId="181" fontId="22" fillId="4" borderId="48" xfId="4" applyNumberFormat="1" applyFont="1" applyFill="1" applyBorder="1" applyAlignment="1">
      <alignment horizontal="center" vertical="center" shrinkToFit="1"/>
    </xf>
    <xf numFmtId="181" fontId="22" fillId="4" borderId="14" xfId="4" applyNumberFormat="1" applyFont="1" applyFill="1" applyBorder="1" applyAlignment="1">
      <alignment horizontal="center" vertical="center" shrinkToFit="1"/>
    </xf>
    <xf numFmtId="181" fontId="22" fillId="4" borderId="0" xfId="4" applyNumberFormat="1" applyFont="1" applyFill="1" applyAlignment="1">
      <alignment horizontal="center" vertical="center" shrinkToFit="1"/>
    </xf>
    <xf numFmtId="181" fontId="22" fillId="4" borderId="15" xfId="4" applyNumberFormat="1" applyFont="1" applyFill="1" applyBorder="1" applyAlignment="1">
      <alignment horizontal="center" vertical="center" shrinkToFit="1"/>
    </xf>
    <xf numFmtId="181" fontId="22" fillId="4" borderId="16" xfId="4" applyNumberFormat="1" applyFont="1" applyFill="1" applyBorder="1" applyAlignment="1">
      <alignment horizontal="center" vertical="center" shrinkToFit="1"/>
    </xf>
    <xf numFmtId="181" fontId="22" fillId="4" borderId="6" xfId="4" applyNumberFormat="1" applyFont="1" applyFill="1" applyBorder="1" applyAlignment="1">
      <alignment horizontal="center" vertical="center" shrinkToFit="1"/>
    </xf>
    <xf numFmtId="181" fontId="22" fillId="4" borderId="17" xfId="4" applyNumberFormat="1" applyFont="1" applyFill="1" applyBorder="1" applyAlignment="1">
      <alignment horizontal="center" vertical="center" shrinkToFit="1"/>
    </xf>
    <xf numFmtId="181" fontId="19" fillId="4" borderId="240" xfId="5" applyNumberFormat="1" applyFont="1" applyFill="1" applyBorder="1" applyAlignment="1">
      <alignment horizontal="center" vertical="center" shrinkToFit="1"/>
    </xf>
    <xf numFmtId="181" fontId="19" fillId="4" borderId="237" xfId="5" applyNumberFormat="1" applyFont="1" applyFill="1" applyBorder="1" applyAlignment="1">
      <alignment horizontal="center" vertical="center" shrinkToFit="1"/>
    </xf>
    <xf numFmtId="181" fontId="19" fillId="4" borderId="430" xfId="5" applyNumberFormat="1" applyFont="1" applyFill="1" applyBorder="1" applyAlignment="1">
      <alignment horizontal="center" vertical="center" shrinkToFit="1"/>
    </xf>
    <xf numFmtId="181" fontId="19" fillId="4" borderId="14" xfId="5" applyNumberFormat="1" applyFont="1" applyFill="1" applyBorder="1" applyAlignment="1">
      <alignment horizontal="center" vertical="center" shrinkToFit="1"/>
    </xf>
    <xf numFmtId="181" fontId="19" fillId="4" borderId="0" xfId="5" applyNumberFormat="1" applyFont="1" applyFill="1" applyAlignment="1">
      <alignment horizontal="center" vertical="center" shrinkToFit="1"/>
    </xf>
    <xf numFmtId="181" fontId="19" fillId="4" borderId="142" xfId="5" applyNumberFormat="1" applyFont="1" applyFill="1" applyBorder="1" applyAlignment="1">
      <alignment horizontal="center" vertical="center" shrinkToFit="1"/>
    </xf>
    <xf numFmtId="181" fontId="19" fillId="4" borderId="60" xfId="5" applyNumberFormat="1" applyFont="1" applyFill="1" applyBorder="1" applyAlignment="1">
      <alignment horizontal="center" vertical="center" shrinkToFit="1"/>
    </xf>
    <xf numFmtId="181" fontId="19" fillId="4" borderId="21" xfId="5" applyNumberFormat="1" applyFont="1" applyFill="1" applyBorder="1" applyAlignment="1">
      <alignment horizontal="center" vertical="center" shrinkToFit="1"/>
    </xf>
    <xf numFmtId="181" fontId="19" fillId="4" borderId="160" xfId="5" applyNumberFormat="1" applyFont="1" applyFill="1" applyBorder="1" applyAlignment="1">
      <alignment horizontal="center" vertical="center" shrinkToFit="1"/>
    </xf>
    <xf numFmtId="200" fontId="22" fillId="4" borderId="156" xfId="4" applyNumberFormat="1" applyFont="1" applyFill="1" applyBorder="1" applyAlignment="1">
      <alignment horizontal="center" vertical="center" shrinkToFit="1"/>
    </xf>
    <xf numFmtId="200" fontId="22" fillId="4" borderId="132" xfId="4" applyNumberFormat="1" applyFont="1" applyFill="1" applyBorder="1" applyAlignment="1">
      <alignment horizontal="center" vertical="center" shrinkToFit="1"/>
    </xf>
    <xf numFmtId="200" fontId="22" fillId="4" borderId="140" xfId="4" applyNumberFormat="1" applyFont="1" applyFill="1" applyBorder="1" applyAlignment="1">
      <alignment horizontal="center" vertical="center" shrinkToFit="1"/>
    </xf>
    <xf numFmtId="181" fontId="22" fillId="4" borderId="155" xfId="4" applyNumberFormat="1" applyFont="1" applyFill="1" applyBorder="1" applyAlignment="1">
      <alignment horizontal="center" vertical="center" shrinkToFit="1"/>
    </xf>
    <xf numFmtId="181" fontId="22" fillId="4" borderId="66" xfId="4" applyNumberFormat="1" applyFont="1" applyFill="1" applyBorder="1" applyAlignment="1">
      <alignment horizontal="center" vertical="center" shrinkToFit="1"/>
    </xf>
    <xf numFmtId="213" fontId="22" fillId="4" borderId="135" xfId="4" applyNumberFormat="1" applyFont="1" applyFill="1" applyBorder="1" applyAlignment="1">
      <alignment horizontal="center" vertical="center" wrapText="1" shrinkToFit="1"/>
    </xf>
    <xf numFmtId="213" fontId="22" fillId="4" borderId="17" xfId="4" applyNumberFormat="1" applyFont="1" applyFill="1" applyBorder="1" applyAlignment="1">
      <alignment horizontal="center" vertical="center" wrapText="1" shrinkToFit="1"/>
    </xf>
    <xf numFmtId="0" fontId="36" fillId="0" borderId="49" xfId="4" applyFont="1" applyBorder="1" applyAlignment="1" applyProtection="1">
      <alignment horizontal="center" vertical="center" shrinkToFit="1"/>
      <protection locked="0"/>
    </xf>
    <xf numFmtId="0" fontId="36" fillId="0" borderId="22" xfId="4" applyFont="1" applyBorder="1" applyAlignment="1" applyProtection="1">
      <alignment horizontal="center" vertical="center" shrinkToFit="1"/>
      <protection locked="0"/>
    </xf>
    <xf numFmtId="0" fontId="36" fillId="0" borderId="48" xfId="4" applyFont="1" applyBorder="1" applyAlignment="1" applyProtection="1">
      <alignment horizontal="center" vertical="center" shrinkToFit="1"/>
      <protection locked="0"/>
    </xf>
    <xf numFmtId="0" fontId="36" fillId="0" borderId="14" xfId="4" applyFont="1" applyBorder="1" applyAlignment="1" applyProtection="1">
      <alignment horizontal="center" vertical="center" shrinkToFit="1"/>
      <protection locked="0"/>
    </xf>
    <xf numFmtId="0" fontId="36" fillId="0" borderId="0" xfId="4" applyFont="1" applyAlignment="1" applyProtection="1">
      <alignment horizontal="center" vertical="center" shrinkToFit="1"/>
      <protection locked="0"/>
    </xf>
    <xf numFmtId="0" fontId="36" fillId="0" borderId="15" xfId="4" applyFont="1" applyBorder="1" applyAlignment="1" applyProtection="1">
      <alignment horizontal="center" vertical="center" shrinkToFit="1"/>
      <protection locked="0"/>
    </xf>
    <xf numFmtId="0" fontId="36" fillId="0" borderId="16" xfId="4" applyFont="1" applyBorder="1" applyAlignment="1" applyProtection="1">
      <alignment horizontal="center" vertical="center" shrinkToFit="1"/>
      <protection locked="0"/>
    </xf>
    <xf numFmtId="0" fontId="36" fillId="0" borderId="6" xfId="4" applyFont="1" applyBorder="1" applyAlignment="1" applyProtection="1">
      <alignment horizontal="center" vertical="center" shrinkToFit="1"/>
      <protection locked="0"/>
    </xf>
    <xf numFmtId="0" fontId="36" fillId="0" borderId="17" xfId="4" applyFont="1" applyBorder="1" applyAlignment="1" applyProtection="1">
      <alignment horizontal="center" vertical="center" shrinkToFit="1"/>
      <protection locked="0"/>
    </xf>
    <xf numFmtId="0" fontId="22" fillId="2" borderId="34" xfId="4" applyFont="1" applyFill="1" applyBorder="1" applyAlignment="1" applyProtection="1">
      <alignment horizontal="left" vertical="center"/>
      <protection locked="0"/>
    </xf>
    <xf numFmtId="49" fontId="38" fillId="0" borderId="0" xfId="4" quotePrefix="1" applyNumberFormat="1" applyFont="1" applyAlignment="1" applyProtection="1">
      <alignment horizontal="center" vertical="center"/>
      <protection locked="0"/>
    </xf>
    <xf numFmtId="0" fontId="23" fillId="0" borderId="0" xfId="4" applyFont="1" applyFill="1" applyAlignment="1" applyProtection="1">
      <alignment horizontal="center" vertical="center"/>
      <protection locked="0"/>
    </xf>
    <xf numFmtId="0" fontId="23" fillId="0" borderId="366" xfId="4" applyFont="1" applyFill="1" applyBorder="1" applyAlignment="1" applyProtection="1">
      <alignment horizontal="center" vertical="center"/>
      <protection locked="0"/>
    </xf>
    <xf numFmtId="0" fontId="95" fillId="0" borderId="11" xfId="4" applyFont="1" applyBorder="1" applyAlignment="1" applyProtection="1">
      <alignment horizontal="left" vertical="center"/>
      <protection locked="0"/>
    </xf>
    <xf numFmtId="0" fontId="95" fillId="0" borderId="12" xfId="4" applyFont="1" applyBorder="1" applyAlignment="1" applyProtection="1">
      <alignment horizontal="left" vertical="center"/>
      <protection locked="0"/>
    </xf>
    <xf numFmtId="0" fontId="95" fillId="0" borderId="13" xfId="4" applyFont="1" applyBorder="1" applyAlignment="1" applyProtection="1">
      <alignment horizontal="left" vertical="center"/>
      <protection locked="0"/>
    </xf>
    <xf numFmtId="0" fontId="19" fillId="0" borderId="60" xfId="4" applyFont="1" applyBorder="1" applyAlignment="1" applyProtection="1">
      <alignment horizontal="center" vertical="center"/>
      <protection locked="0"/>
    </xf>
    <xf numFmtId="0" fontId="19" fillId="0" borderId="21" xfId="4" applyFont="1" applyBorder="1" applyAlignment="1" applyProtection="1">
      <alignment horizontal="center" vertical="center"/>
      <protection locked="0"/>
    </xf>
    <xf numFmtId="0" fontId="19" fillId="0" borderId="61" xfId="4" applyFont="1" applyBorder="1" applyAlignment="1" applyProtection="1">
      <alignment horizontal="center" vertical="center"/>
      <protection locked="0"/>
    </xf>
    <xf numFmtId="200" fontId="19" fillId="4" borderId="14" xfId="5" applyNumberFormat="1" applyFont="1" applyFill="1" applyBorder="1" applyAlignment="1">
      <alignment horizontal="center" vertical="center" wrapText="1" shrinkToFit="1"/>
    </xf>
    <xf numFmtId="200" fontId="19" fillId="4" borderId="0" xfId="5" applyNumberFormat="1" applyFont="1" applyFill="1" applyAlignment="1">
      <alignment horizontal="center" vertical="center" wrapText="1" shrinkToFit="1"/>
    </xf>
    <xf numFmtId="200" fontId="19" fillId="4" borderId="142" xfId="5" applyNumberFormat="1" applyFont="1" applyFill="1" applyBorder="1" applyAlignment="1">
      <alignment horizontal="center" vertical="center" wrapText="1" shrinkToFit="1"/>
    </xf>
    <xf numFmtId="200" fontId="19" fillId="4" borderId="16" xfId="5" applyNumberFormat="1" applyFont="1" applyFill="1" applyBorder="1" applyAlignment="1">
      <alignment horizontal="center" vertical="center" wrapText="1" shrinkToFit="1"/>
    </xf>
    <xf numFmtId="200" fontId="19" fillId="4" borderId="6" xfId="5" applyNumberFormat="1" applyFont="1" applyFill="1" applyBorder="1" applyAlignment="1">
      <alignment horizontal="center" vertical="center" wrapText="1" shrinkToFit="1"/>
    </xf>
    <xf numFmtId="200" fontId="19" fillId="4" borderId="139" xfId="5" applyNumberFormat="1" applyFont="1" applyFill="1" applyBorder="1" applyAlignment="1">
      <alignment horizontal="center" vertical="center" wrapText="1" shrinkToFit="1"/>
    </xf>
    <xf numFmtId="181" fontId="19" fillId="0" borderId="155" xfId="4" applyNumberFormat="1" applyFont="1" applyBorder="1" applyAlignment="1" applyProtection="1">
      <alignment horizontal="center" vertical="center" shrinkToFit="1"/>
      <protection locked="0"/>
    </xf>
    <xf numFmtId="181" fontId="19" fillId="0" borderId="48" xfId="4" applyNumberFormat="1" applyFont="1" applyBorder="1" applyAlignment="1" applyProtection="1">
      <alignment horizontal="center" vertical="center" shrinkToFit="1"/>
      <protection locked="0"/>
    </xf>
    <xf numFmtId="0" fontId="19" fillId="0" borderId="51" xfId="4" applyFont="1" applyBorder="1" applyAlignment="1" applyProtection="1">
      <alignment horizontal="left" vertical="center" shrinkToFit="1"/>
      <protection locked="0"/>
    </xf>
    <xf numFmtId="0" fontId="19" fillId="0" borderId="77" xfId="4" applyFont="1" applyBorder="1" applyAlignment="1" applyProtection="1">
      <alignment horizontal="left" vertical="center" shrinkToFit="1"/>
      <protection locked="0"/>
    </xf>
    <xf numFmtId="213" fontId="22" fillId="0" borderId="135" xfId="4" applyNumberFormat="1" applyFont="1" applyBorder="1" applyAlignment="1" applyProtection="1">
      <alignment horizontal="center" vertical="center" wrapText="1" shrinkToFit="1"/>
      <protection locked="0"/>
    </xf>
    <xf numFmtId="213" fontId="22" fillId="0" borderId="17" xfId="4" applyNumberFormat="1" applyFont="1" applyBorder="1" applyAlignment="1" applyProtection="1">
      <alignment horizontal="center" vertical="center" wrapText="1" shrinkToFit="1"/>
      <protection locked="0"/>
    </xf>
    <xf numFmtId="0" fontId="23" fillId="2" borderId="3" xfId="4" applyFont="1" applyFill="1" applyBorder="1" applyAlignment="1" applyProtection="1">
      <alignment horizontal="center" vertical="center"/>
      <protection locked="0"/>
    </xf>
    <xf numFmtId="0" fontId="23" fillId="2" borderId="15" xfId="4" applyFont="1" applyFill="1" applyBorder="1" applyAlignment="1" applyProtection="1">
      <alignment horizontal="center" vertical="center"/>
      <protection locked="0"/>
    </xf>
    <xf numFmtId="0" fontId="19" fillId="0" borderId="14" xfId="5" applyFont="1" applyBorder="1" applyAlignment="1" applyProtection="1">
      <alignment horizontal="center" vertical="center" shrinkToFit="1"/>
      <protection locked="0"/>
    </xf>
    <xf numFmtId="0" fontId="19" fillId="0" borderId="142" xfId="5" applyFont="1" applyBorder="1" applyAlignment="1" applyProtection="1">
      <alignment horizontal="center" vertical="center" shrinkToFit="1"/>
      <protection locked="0"/>
    </xf>
    <xf numFmtId="0" fontId="19" fillId="0" borderId="16" xfId="5" applyFont="1" applyBorder="1" applyAlignment="1" applyProtection="1">
      <alignment horizontal="center" vertical="center" shrinkToFit="1"/>
      <protection locked="0"/>
    </xf>
    <xf numFmtId="0" fontId="19" fillId="0" borderId="139" xfId="5" applyFont="1" applyBorder="1" applyAlignment="1" applyProtection="1">
      <alignment horizontal="center" vertical="center" shrinkToFit="1"/>
      <protection locked="0"/>
    </xf>
    <xf numFmtId="213" fontId="22" fillId="0" borderId="135" xfId="4" applyNumberFormat="1" applyFont="1" applyFill="1" applyBorder="1" applyAlignment="1" applyProtection="1">
      <alignment horizontal="center" vertical="center" wrapText="1" shrinkToFit="1"/>
      <protection locked="0"/>
    </xf>
    <xf numFmtId="213" fontId="22" fillId="0" borderId="17" xfId="4" applyNumberFormat="1" applyFont="1" applyFill="1" applyBorder="1" applyAlignment="1" applyProtection="1">
      <alignment horizontal="center" vertical="center" wrapText="1" shrinkToFit="1"/>
      <protection locked="0"/>
    </xf>
    <xf numFmtId="181" fontId="19" fillId="0" borderId="75" xfId="4" applyNumberFormat="1" applyFont="1" applyFill="1" applyBorder="1" applyAlignment="1" applyProtection="1">
      <alignment horizontal="center" vertical="center" shrinkToFit="1"/>
      <protection locked="0"/>
    </xf>
    <xf numFmtId="181" fontId="19" fillId="0" borderId="13" xfId="4" applyNumberFormat="1" applyFont="1" applyFill="1" applyBorder="1" applyAlignment="1" applyProtection="1">
      <alignment horizontal="center" vertical="center" shrinkToFit="1"/>
      <protection locked="0"/>
    </xf>
    <xf numFmtId="181" fontId="19" fillId="0" borderId="66" xfId="4" applyNumberFormat="1" applyFont="1" applyFill="1" applyBorder="1" applyAlignment="1" applyProtection="1">
      <alignment horizontal="center" vertical="center" shrinkToFit="1"/>
      <protection locked="0"/>
    </xf>
    <xf numFmtId="181" fontId="19" fillId="0" borderId="15" xfId="4" applyNumberFormat="1" applyFont="1" applyFill="1" applyBorder="1" applyAlignment="1" applyProtection="1">
      <alignment horizontal="center" vertical="center" shrinkToFit="1"/>
      <protection locked="0"/>
    </xf>
    <xf numFmtId="200" fontId="19" fillId="0" borderId="126" xfId="4" applyNumberFormat="1" applyFont="1" applyFill="1" applyBorder="1" applyAlignment="1" applyProtection="1">
      <alignment horizontal="center" vertical="center" shrinkToFit="1"/>
      <protection locked="0"/>
    </xf>
    <xf numFmtId="200" fontId="19" fillId="0" borderId="132" xfId="4" applyNumberFormat="1" applyFont="1" applyFill="1" applyBorder="1" applyAlignment="1" applyProtection="1">
      <alignment horizontal="center" vertical="center" shrinkToFit="1"/>
      <protection locked="0"/>
    </xf>
    <xf numFmtId="200" fontId="19" fillId="0" borderId="140" xfId="4" applyNumberFormat="1" applyFont="1" applyFill="1" applyBorder="1" applyAlignment="1" applyProtection="1">
      <alignment horizontal="center" vertical="center" shrinkToFit="1"/>
      <protection locked="0"/>
    </xf>
    <xf numFmtId="0" fontId="19" fillId="0" borderId="12" xfId="4" applyFont="1" applyBorder="1" applyAlignment="1" applyProtection="1">
      <alignment horizontal="center" vertical="center" wrapText="1"/>
      <protection locked="0"/>
    </xf>
    <xf numFmtId="0" fontId="19" fillId="0" borderId="13" xfId="4" applyFont="1" applyBorder="1" applyAlignment="1" applyProtection="1">
      <alignment horizontal="center" vertical="center" wrapText="1"/>
      <protection locked="0"/>
    </xf>
    <xf numFmtId="0" fontId="19" fillId="0" borderId="15" xfId="4" applyFont="1" applyBorder="1" applyAlignment="1" applyProtection="1">
      <alignment horizontal="center" vertical="center" wrapText="1"/>
      <protection locked="0"/>
    </xf>
    <xf numFmtId="0" fontId="19" fillId="0" borderId="16" xfId="4" applyFont="1" applyBorder="1" applyAlignment="1" applyProtection="1">
      <alignment horizontal="center" vertical="center" wrapText="1"/>
      <protection locked="0"/>
    </xf>
    <xf numFmtId="0" fontId="19" fillId="0" borderId="6" xfId="4" applyFont="1" applyBorder="1" applyAlignment="1" applyProtection="1">
      <alignment horizontal="center" vertical="center" wrapText="1"/>
      <protection locked="0"/>
    </xf>
    <xf numFmtId="0" fontId="19" fillId="0" borderId="17" xfId="4" applyFont="1" applyBorder="1" applyAlignment="1" applyProtection="1">
      <alignment horizontal="center" vertical="center" wrapText="1"/>
      <protection locked="0"/>
    </xf>
    <xf numFmtId="200" fontId="19" fillId="4" borderId="11" xfId="5" applyNumberFormat="1" applyFont="1" applyFill="1" applyBorder="1" applyAlignment="1">
      <alignment horizontal="center" vertical="center" wrapText="1" shrinkToFit="1"/>
    </xf>
    <xf numFmtId="200" fontId="19" fillId="4" borderId="12" xfId="5" applyNumberFormat="1" applyFont="1" applyFill="1" applyBorder="1" applyAlignment="1">
      <alignment horizontal="center" vertical="center" wrapText="1" shrinkToFit="1"/>
    </xf>
    <xf numFmtId="200" fontId="19" fillId="4" borderId="138" xfId="5" applyNumberFormat="1" applyFont="1" applyFill="1" applyBorder="1" applyAlignment="1">
      <alignment horizontal="center" vertical="center" wrapText="1" shrinkToFit="1"/>
    </xf>
    <xf numFmtId="0" fontId="19" fillId="0" borderId="156" xfId="4" applyFont="1" applyBorder="1" applyAlignment="1" applyProtection="1">
      <alignment horizontal="center" vertical="center" shrinkToFit="1"/>
      <protection locked="0"/>
    </xf>
    <xf numFmtId="0" fontId="19" fillId="0" borderId="132" xfId="4" applyFont="1" applyBorder="1" applyAlignment="1" applyProtection="1">
      <alignment horizontal="center" vertical="center" shrinkToFit="1"/>
      <protection locked="0"/>
    </xf>
    <xf numFmtId="0" fontId="19" fillId="0" borderId="140" xfId="4" applyFont="1" applyBorder="1" applyAlignment="1" applyProtection="1">
      <alignment horizontal="center" vertical="center" shrinkToFit="1"/>
      <protection locked="0"/>
    </xf>
    <xf numFmtId="181" fontId="19" fillId="0" borderId="156" xfId="4" applyNumberFormat="1" applyFont="1" applyBorder="1" applyAlignment="1" applyProtection="1">
      <alignment horizontal="center" vertical="center" shrinkToFit="1"/>
      <protection locked="0"/>
    </xf>
    <xf numFmtId="181" fontId="19" fillId="0" borderId="342" xfId="4" applyNumberFormat="1" applyFont="1" applyBorder="1" applyAlignment="1" applyProtection="1">
      <alignment horizontal="center" vertical="center" shrinkToFit="1"/>
      <protection locked="0"/>
    </xf>
    <xf numFmtId="181" fontId="19" fillId="0" borderId="132" xfId="4" applyNumberFormat="1" applyFont="1" applyBorder="1" applyAlignment="1" applyProtection="1">
      <alignment horizontal="center" vertical="center" shrinkToFit="1"/>
      <protection locked="0"/>
    </xf>
    <xf numFmtId="181" fontId="19" fillId="0" borderId="133" xfId="4" applyNumberFormat="1" applyFont="1" applyBorder="1" applyAlignment="1" applyProtection="1">
      <alignment horizontal="center" vertical="center" shrinkToFit="1"/>
      <protection locked="0"/>
    </xf>
    <xf numFmtId="0" fontId="20" fillId="0" borderId="49" xfId="4" applyFont="1" applyBorder="1" applyAlignment="1" applyProtection="1">
      <alignment horizontal="center" vertical="center" wrapText="1"/>
      <protection locked="0"/>
    </xf>
    <xf numFmtId="0" fontId="20" fillId="0" borderId="22" xfId="4" applyFont="1" applyBorder="1" applyAlignment="1" applyProtection="1">
      <alignment horizontal="center" vertical="center"/>
      <protection locked="0"/>
    </xf>
    <xf numFmtId="0" fontId="20" fillId="0" borderId="48" xfId="4" applyFont="1" applyBorder="1" applyAlignment="1" applyProtection="1">
      <alignment horizontal="center" vertical="center"/>
      <protection locked="0"/>
    </xf>
    <xf numFmtId="0" fontId="20" fillId="0" borderId="14" xfId="4" applyFont="1" applyBorder="1" applyAlignment="1" applyProtection="1">
      <alignment horizontal="center" vertical="center"/>
      <protection locked="0"/>
    </xf>
    <xf numFmtId="0" fontId="20" fillId="0" borderId="0" xfId="4" applyFont="1" applyAlignment="1" applyProtection="1">
      <alignment horizontal="center" vertical="center"/>
      <protection locked="0"/>
    </xf>
    <xf numFmtId="0" fontId="20" fillId="0" borderId="15" xfId="4" applyFont="1" applyBorder="1" applyAlignment="1" applyProtection="1">
      <alignment horizontal="center" vertical="center"/>
      <protection locked="0"/>
    </xf>
    <xf numFmtId="0" fontId="20" fillId="0" borderId="60" xfId="4" applyFont="1" applyBorder="1" applyAlignment="1" applyProtection="1">
      <alignment horizontal="center" vertical="center"/>
      <protection locked="0"/>
    </xf>
    <xf numFmtId="0" fontId="20" fillId="0" borderId="21" xfId="4" applyFont="1" applyBorder="1" applyAlignment="1" applyProtection="1">
      <alignment horizontal="center" vertical="center"/>
      <protection locked="0"/>
    </xf>
    <xf numFmtId="0" fontId="20" fillId="0" borderId="61" xfId="4" applyFont="1" applyBorder="1" applyAlignment="1" applyProtection="1">
      <alignment horizontal="center" vertical="center"/>
      <protection locked="0"/>
    </xf>
    <xf numFmtId="200" fontId="19" fillId="4" borderId="49" xfId="5" applyNumberFormat="1" applyFont="1" applyFill="1" applyBorder="1" applyAlignment="1">
      <alignment horizontal="center" vertical="center" wrapText="1" shrinkToFit="1"/>
    </xf>
    <xf numFmtId="200" fontId="19" fillId="4" borderId="22" xfId="5" applyNumberFormat="1" applyFont="1" applyFill="1" applyBorder="1" applyAlignment="1">
      <alignment horizontal="center" vertical="center" wrapText="1" shrinkToFit="1"/>
    </xf>
    <xf numFmtId="200" fontId="19" fillId="4" borderId="154" xfId="5" applyNumberFormat="1" applyFont="1" applyFill="1" applyBorder="1" applyAlignment="1">
      <alignment horizontal="center" vertical="center" wrapText="1" shrinkToFit="1"/>
    </xf>
    <xf numFmtId="200" fontId="19" fillId="4" borderId="60" xfId="5" applyNumberFormat="1" applyFont="1" applyFill="1" applyBorder="1" applyAlignment="1">
      <alignment horizontal="center" vertical="center" wrapText="1" shrinkToFit="1"/>
    </xf>
    <xf numFmtId="200" fontId="19" fillId="4" borderId="21" xfId="5" applyNumberFormat="1" applyFont="1" applyFill="1" applyBorder="1" applyAlignment="1">
      <alignment horizontal="center" vertical="center" wrapText="1" shrinkToFit="1"/>
    </xf>
    <xf numFmtId="200" fontId="19" fillId="4" borderId="160" xfId="5" applyNumberFormat="1" applyFont="1" applyFill="1" applyBorder="1" applyAlignment="1">
      <alignment horizontal="center" vertical="center" wrapText="1" shrinkToFit="1"/>
    </xf>
    <xf numFmtId="200" fontId="19" fillId="0" borderId="156" xfId="4" applyNumberFormat="1" applyFont="1" applyBorder="1" applyAlignment="1" applyProtection="1">
      <alignment horizontal="center" vertical="center" shrinkToFit="1"/>
      <protection locked="0"/>
    </xf>
    <xf numFmtId="0" fontId="19" fillId="0" borderId="65" xfId="4" applyFont="1" applyBorder="1" applyAlignment="1" applyProtection="1">
      <alignment horizontal="left" vertical="center" shrinkToFit="1"/>
      <protection locked="0"/>
    </xf>
    <xf numFmtId="0" fontId="19" fillId="0" borderId="79" xfId="4" applyFont="1" applyBorder="1" applyAlignment="1" applyProtection="1">
      <alignment horizontal="left" vertical="center" shrinkToFit="1"/>
      <protection locked="0"/>
    </xf>
    <xf numFmtId="0" fontId="19" fillId="0" borderId="49" xfId="4" applyFont="1" applyBorder="1" applyAlignment="1" applyProtection="1">
      <alignment horizontal="center" vertical="center"/>
      <protection locked="0"/>
    </xf>
    <xf numFmtId="0" fontId="19" fillId="0" borderId="22" xfId="4" applyFont="1" applyBorder="1" applyAlignment="1" applyProtection="1">
      <alignment horizontal="center" vertical="center"/>
      <protection locked="0"/>
    </xf>
    <xf numFmtId="0" fontId="19" fillId="0" borderId="48" xfId="4" applyFont="1" applyBorder="1" applyAlignment="1" applyProtection="1">
      <alignment horizontal="center" vertical="center"/>
      <protection locked="0"/>
    </xf>
    <xf numFmtId="4" fontId="19" fillId="4" borderId="49" xfId="4" applyNumberFormat="1" applyFont="1" applyFill="1" applyBorder="1" applyAlignment="1">
      <alignment horizontal="center" vertical="center" shrinkToFit="1"/>
    </xf>
    <xf numFmtId="4" fontId="19" fillId="4" borderId="22" xfId="4" applyNumberFormat="1" applyFont="1" applyFill="1" applyBorder="1" applyAlignment="1">
      <alignment horizontal="center" vertical="center" shrinkToFit="1"/>
    </xf>
    <xf numFmtId="4" fontId="19" fillId="4" borderId="48" xfId="4" applyNumberFormat="1" applyFont="1" applyFill="1" applyBorder="1" applyAlignment="1">
      <alignment horizontal="center" vertical="center" shrinkToFit="1"/>
    </xf>
    <xf numFmtId="4" fontId="19" fillId="4" borderId="14" xfId="4" applyNumberFormat="1" applyFont="1" applyFill="1" applyBorder="1" applyAlignment="1">
      <alignment horizontal="center" vertical="center" shrinkToFit="1"/>
    </xf>
    <xf numFmtId="4" fontId="19" fillId="4" borderId="0" xfId="4" applyNumberFormat="1" applyFont="1" applyFill="1" applyAlignment="1">
      <alignment horizontal="center" vertical="center" shrinkToFit="1"/>
    </xf>
    <xf numFmtId="4" fontId="19" fillId="4" borderId="15" xfId="4" applyNumberFormat="1" applyFont="1" applyFill="1" applyBorder="1" applyAlignment="1">
      <alignment horizontal="center" vertical="center" shrinkToFit="1"/>
    </xf>
    <xf numFmtId="4" fontId="19" fillId="4" borderId="16" xfId="4" applyNumberFormat="1" applyFont="1" applyFill="1" applyBorder="1" applyAlignment="1">
      <alignment horizontal="center" vertical="center" shrinkToFit="1"/>
    </xf>
    <xf numFmtId="4" fontId="19" fillId="4" borderId="6" xfId="4" applyNumberFormat="1" applyFont="1" applyFill="1" applyBorder="1" applyAlignment="1">
      <alignment horizontal="center" vertical="center" shrinkToFit="1"/>
    </xf>
    <xf numFmtId="4" fontId="19" fillId="4" borderId="17" xfId="4" applyNumberFormat="1" applyFont="1" applyFill="1" applyBorder="1" applyAlignment="1">
      <alignment horizontal="center" vertical="center" shrinkToFit="1"/>
    </xf>
    <xf numFmtId="198" fontId="20" fillId="4" borderId="49" xfId="5" applyNumberFormat="1" applyFont="1" applyFill="1" applyBorder="1" applyAlignment="1">
      <alignment horizontal="center" vertical="top" shrinkToFit="1"/>
    </xf>
    <xf numFmtId="198" fontId="20" fillId="4" borderId="22" xfId="5" applyNumberFormat="1" applyFont="1" applyFill="1" applyBorder="1" applyAlignment="1">
      <alignment horizontal="center" vertical="top" shrinkToFit="1"/>
    </xf>
    <xf numFmtId="198" fontId="20" fillId="4" borderId="433" xfId="5" applyNumberFormat="1" applyFont="1" applyFill="1" applyBorder="1" applyAlignment="1">
      <alignment horizontal="center" vertical="top" shrinkToFit="1"/>
    </xf>
    <xf numFmtId="198" fontId="20" fillId="4" borderId="434" xfId="5" applyNumberFormat="1" applyFont="1" applyFill="1" applyBorder="1" applyAlignment="1">
      <alignment horizontal="center" vertical="top" shrinkToFit="1"/>
    </xf>
    <xf numFmtId="181" fontId="19" fillId="4" borderId="63" xfId="5" applyNumberFormat="1" applyFont="1" applyFill="1" applyBorder="1" applyAlignment="1">
      <alignment horizontal="center" vertical="center" shrinkToFit="1"/>
    </xf>
    <xf numFmtId="181" fontId="19" fillId="4" borderId="80" xfId="5" applyNumberFormat="1" applyFont="1" applyFill="1" applyBorder="1" applyAlignment="1">
      <alignment horizontal="center" vertical="center" shrinkToFit="1"/>
    </xf>
    <xf numFmtId="181" fontId="19" fillId="4" borderId="436" xfId="5" applyNumberFormat="1" applyFont="1" applyFill="1" applyBorder="1" applyAlignment="1">
      <alignment horizontal="center" vertical="center" shrinkToFit="1"/>
    </xf>
    <xf numFmtId="181" fontId="19" fillId="4" borderId="437" xfId="5" applyNumberFormat="1" applyFont="1" applyFill="1" applyBorder="1" applyAlignment="1">
      <alignment horizontal="center" vertical="center" shrinkToFit="1"/>
    </xf>
    <xf numFmtId="181" fontId="19" fillId="4" borderId="438" xfId="5" applyNumberFormat="1" applyFont="1" applyFill="1" applyBorder="1" applyAlignment="1">
      <alignment horizontal="center" vertical="center" shrinkToFit="1"/>
    </xf>
    <xf numFmtId="181" fontId="19" fillId="4" borderId="439" xfId="5" applyNumberFormat="1" applyFont="1" applyFill="1" applyBorder="1" applyAlignment="1">
      <alignment horizontal="center" vertical="center" shrinkToFit="1"/>
    </xf>
    <xf numFmtId="0" fontId="19" fillId="2" borderId="25" xfId="4" applyFont="1" applyFill="1" applyBorder="1" applyAlignment="1" applyProtection="1">
      <alignment horizontal="left" vertical="center"/>
      <protection locked="0"/>
    </xf>
    <xf numFmtId="0" fontId="36" fillId="0" borderId="431" xfId="4" applyFont="1" applyBorder="1" applyAlignment="1" applyProtection="1">
      <alignment horizontal="left" vertical="top" wrapText="1"/>
      <protection locked="0"/>
    </xf>
    <xf numFmtId="0" fontId="36" fillId="0" borderId="432" xfId="4" applyFont="1" applyBorder="1" applyAlignment="1" applyProtection="1">
      <alignment horizontal="left" vertical="top" wrapText="1"/>
      <protection locked="0"/>
    </xf>
    <xf numFmtId="0" fontId="103" fillId="0" borderId="0" xfId="4" applyFont="1" applyAlignment="1" applyProtection="1">
      <alignment horizontal="left" vertical="center" wrapText="1"/>
      <protection locked="0"/>
    </xf>
    <xf numFmtId="0" fontId="103" fillId="0" borderId="5" xfId="4" applyFont="1" applyBorder="1" applyAlignment="1" applyProtection="1">
      <alignment horizontal="left" vertical="center" wrapText="1"/>
      <protection locked="0"/>
    </xf>
    <xf numFmtId="181" fontId="19" fillId="4" borderId="139" xfId="5" applyNumberFormat="1" applyFont="1" applyFill="1" applyBorder="1" applyAlignment="1">
      <alignment horizontal="center" vertical="center" shrinkToFit="1"/>
    </xf>
    <xf numFmtId="181" fontId="19" fillId="4" borderId="49" xfId="4" applyNumberFormat="1" applyFont="1" applyFill="1" applyBorder="1" applyAlignment="1">
      <alignment horizontal="center" vertical="center" shrinkToFit="1"/>
    </xf>
    <xf numFmtId="181" fontId="19" fillId="4" borderId="22" xfId="4" applyNumberFormat="1" applyFont="1" applyFill="1" applyBorder="1" applyAlignment="1">
      <alignment horizontal="center" vertical="center" shrinkToFit="1"/>
    </xf>
    <xf numFmtId="181" fontId="19" fillId="4" borderId="48" xfId="4" applyNumberFormat="1" applyFont="1" applyFill="1" applyBorder="1" applyAlignment="1">
      <alignment horizontal="center" vertical="center" shrinkToFit="1"/>
    </xf>
    <xf numFmtId="181" fontId="19" fillId="4" borderId="14" xfId="4" applyNumberFormat="1" applyFont="1" applyFill="1" applyBorder="1" applyAlignment="1">
      <alignment horizontal="center" vertical="center" shrinkToFit="1"/>
    </xf>
    <xf numFmtId="181" fontId="19" fillId="4" borderId="0" xfId="4" applyNumberFormat="1" applyFont="1" applyFill="1" applyAlignment="1">
      <alignment horizontal="center" vertical="center" shrinkToFit="1"/>
    </xf>
    <xf numFmtId="181" fontId="19" fillId="4" borderId="15" xfId="4" applyNumberFormat="1" applyFont="1" applyFill="1" applyBorder="1" applyAlignment="1">
      <alignment horizontal="center" vertical="center" shrinkToFit="1"/>
    </xf>
    <xf numFmtId="181" fontId="19" fillId="4" borderId="16" xfId="4" applyNumberFormat="1" applyFont="1" applyFill="1" applyBorder="1" applyAlignment="1">
      <alignment horizontal="center" vertical="center" shrinkToFit="1"/>
    </xf>
    <xf numFmtId="181" fontId="19" fillId="4" borderId="6" xfId="4" applyNumberFormat="1" applyFont="1" applyFill="1" applyBorder="1" applyAlignment="1">
      <alignment horizontal="center" vertical="center" shrinkToFit="1"/>
    </xf>
    <xf numFmtId="181" fontId="19" fillId="4" borderId="17" xfId="4" applyNumberFormat="1" applyFont="1" applyFill="1" applyBorder="1" applyAlignment="1">
      <alignment horizontal="center" vertical="center" shrinkToFit="1"/>
    </xf>
    <xf numFmtId="200" fontId="19" fillId="4" borderId="435" xfId="4" applyNumberFormat="1" applyFont="1" applyFill="1" applyBorder="1" applyAlignment="1">
      <alignment horizontal="center" vertical="center" shrinkToFit="1"/>
    </xf>
    <xf numFmtId="200" fontId="19" fillId="4" borderId="436" xfId="4" applyNumberFormat="1" applyFont="1" applyFill="1" applyBorder="1" applyAlignment="1">
      <alignment horizontal="center" vertical="center" shrinkToFit="1"/>
    </xf>
    <xf numFmtId="200" fontId="19" fillId="4" borderId="438" xfId="4" applyNumberFormat="1" applyFont="1" applyFill="1" applyBorder="1" applyAlignment="1">
      <alignment horizontal="center" vertical="center" shrinkToFit="1"/>
    </xf>
    <xf numFmtId="181" fontId="19" fillId="4" borderId="155" xfId="4" applyNumberFormat="1" applyFont="1" applyFill="1" applyBorder="1" applyAlignment="1">
      <alignment horizontal="center" vertical="center" shrinkToFit="1"/>
    </xf>
    <xf numFmtId="181" fontId="19" fillId="4" borderId="66" xfId="4" applyNumberFormat="1" applyFont="1" applyFill="1" applyBorder="1" applyAlignment="1">
      <alignment horizontal="center" vertical="center" shrinkToFit="1"/>
    </xf>
    <xf numFmtId="213" fontId="19" fillId="4" borderId="135" xfId="4" applyNumberFormat="1" applyFont="1" applyFill="1" applyBorder="1" applyAlignment="1">
      <alignment horizontal="center" vertical="center" wrapText="1" shrinkToFit="1"/>
    </xf>
    <xf numFmtId="213" fontId="19" fillId="4" borderId="17" xfId="4" applyNumberFormat="1" applyFont="1" applyFill="1" applyBorder="1" applyAlignment="1">
      <alignment horizontal="center" vertical="center" wrapText="1" shrinkToFit="1"/>
    </xf>
    <xf numFmtId="0" fontId="20" fillId="0" borderId="49" xfId="4" applyFont="1" applyBorder="1" applyAlignment="1" applyProtection="1">
      <alignment horizontal="center" vertical="center" wrapText="1" shrinkToFit="1"/>
      <protection locked="0"/>
    </xf>
    <xf numFmtId="0" fontId="20" fillId="0" borderId="22" xfId="4" applyFont="1" applyBorder="1" applyAlignment="1" applyProtection="1">
      <alignment horizontal="center" vertical="center" shrinkToFit="1"/>
      <protection locked="0"/>
    </xf>
    <xf numFmtId="0" fontId="20" fillId="0" borderId="48" xfId="4" applyFont="1" applyBorder="1" applyAlignment="1" applyProtection="1">
      <alignment horizontal="center" vertical="center" shrinkToFit="1"/>
      <protection locked="0"/>
    </xf>
    <xf numFmtId="0" fontId="20" fillId="0" borderId="14" xfId="4" applyFont="1" applyBorder="1" applyAlignment="1" applyProtection="1">
      <alignment horizontal="center" vertical="center" shrinkToFit="1"/>
      <protection locked="0"/>
    </xf>
    <xf numFmtId="0" fontId="20" fillId="0" borderId="0" xfId="4" applyFont="1" applyAlignment="1" applyProtection="1">
      <alignment horizontal="center" vertical="center" shrinkToFit="1"/>
      <protection locked="0"/>
    </xf>
    <xf numFmtId="0" fontId="20" fillId="0" borderId="15" xfId="4" applyFont="1" applyBorder="1" applyAlignment="1" applyProtection="1">
      <alignment horizontal="center" vertical="center" shrinkToFit="1"/>
      <protection locked="0"/>
    </xf>
    <xf numFmtId="0" fontId="20" fillId="0" borderId="16" xfId="4" applyFont="1" applyBorder="1" applyAlignment="1" applyProtection="1">
      <alignment horizontal="center" vertical="center" shrinkToFit="1"/>
      <protection locked="0"/>
    </xf>
    <xf numFmtId="0" fontId="20" fillId="0" borderId="6" xfId="4" applyFont="1" applyBorder="1" applyAlignment="1" applyProtection="1">
      <alignment horizontal="center" vertical="center" shrinkToFit="1"/>
      <protection locked="0"/>
    </xf>
    <xf numFmtId="0" fontId="20" fillId="0" borderId="17" xfId="4" applyFont="1" applyBorder="1" applyAlignment="1" applyProtection="1">
      <alignment horizontal="center" vertical="center" shrinkToFit="1"/>
      <protection locked="0"/>
    </xf>
    <xf numFmtId="192" fontId="23" fillId="8" borderId="6" xfId="4" applyNumberFormat="1" applyFont="1" applyFill="1" applyBorder="1" applyAlignment="1">
      <alignment horizontal="center" vertical="center"/>
    </xf>
    <xf numFmtId="0" fontId="23" fillId="8" borderId="6" xfId="4" applyFont="1" applyFill="1" applyBorder="1" applyAlignment="1">
      <alignment horizontal="center" vertical="center"/>
    </xf>
    <xf numFmtId="0" fontId="20" fillId="0" borderId="0" xfId="4" applyFont="1" applyAlignment="1">
      <alignment horizontal="left" vertical="top" wrapText="1"/>
    </xf>
    <xf numFmtId="0" fontId="20" fillId="0" borderId="5" xfId="4" applyFont="1" applyBorder="1" applyAlignment="1">
      <alignment horizontal="left" vertical="top" wrapText="1"/>
    </xf>
    <xf numFmtId="0" fontId="20" fillId="0" borderId="7" xfId="4" applyFont="1" applyBorder="1" applyAlignment="1">
      <alignment horizontal="left" vertical="top" wrapText="1"/>
    </xf>
    <xf numFmtId="0" fontId="20" fillId="0" borderId="10" xfId="4" applyFont="1" applyBorder="1" applyAlignment="1">
      <alignment horizontal="left" vertical="top" wrapText="1"/>
    </xf>
    <xf numFmtId="0" fontId="53" fillId="0" borderId="0" xfId="4" applyFont="1" applyAlignment="1">
      <alignment horizontal="left" vertical="top" wrapText="1"/>
    </xf>
    <xf numFmtId="181" fontId="20" fillId="2" borderId="0" xfId="4" applyNumberFormat="1" applyFont="1" applyFill="1" applyAlignment="1">
      <alignment horizontal="left"/>
    </xf>
    <xf numFmtId="183" fontId="19" fillId="2" borderId="200" xfId="4" applyNumberFormat="1" applyFont="1" applyFill="1" applyBorder="1" applyAlignment="1"/>
    <xf numFmtId="183" fontId="19" fillId="2" borderId="20" xfId="4" applyNumberFormat="1" applyFont="1" applyFill="1" applyBorder="1" applyAlignment="1"/>
    <xf numFmtId="0" fontId="19" fillId="2" borderId="18" xfId="4" applyFont="1" applyFill="1" applyBorder="1" applyAlignment="1">
      <alignment horizontal="right" vertical="center"/>
    </xf>
    <xf numFmtId="0" fontId="19" fillId="2" borderId="90" xfId="4" applyFont="1" applyFill="1" applyBorder="1" applyAlignment="1">
      <alignment horizontal="right" vertical="center"/>
    </xf>
    <xf numFmtId="182" fontId="19" fillId="2" borderId="18" xfId="4" applyNumberFormat="1" applyFont="1" applyFill="1" applyBorder="1" applyAlignment="1">
      <alignment horizontal="right" vertical="center" shrinkToFit="1"/>
    </xf>
    <xf numFmtId="182" fontId="19" fillId="2" borderId="20" xfId="4" applyNumberFormat="1" applyFont="1" applyFill="1" applyBorder="1" applyAlignment="1">
      <alignment horizontal="right" vertical="center" shrinkToFit="1"/>
    </xf>
    <xf numFmtId="181" fontId="19" fillId="5" borderId="126" xfId="4" applyNumberFormat="1" applyFont="1" applyFill="1" applyBorder="1" applyAlignment="1">
      <alignment shrinkToFit="1"/>
    </xf>
    <xf numFmtId="181" fontId="19" fillId="5" borderId="127" xfId="4" applyNumberFormat="1" applyFont="1" applyFill="1" applyBorder="1" applyAlignment="1">
      <alignment shrinkToFit="1"/>
    </xf>
    <xf numFmtId="181" fontId="19" fillId="5" borderId="140" xfId="4" applyNumberFormat="1" applyFont="1" applyFill="1" applyBorder="1" applyAlignment="1">
      <alignment shrinkToFit="1"/>
    </xf>
    <xf numFmtId="181" fontId="19" fillId="5" borderId="141" xfId="4" applyNumberFormat="1" applyFont="1" applyFill="1" applyBorder="1" applyAlignment="1">
      <alignment shrinkToFit="1"/>
    </xf>
    <xf numFmtId="181" fontId="19" fillId="5" borderId="11" xfId="4" applyNumberFormat="1" applyFont="1" applyFill="1" applyBorder="1" applyAlignment="1">
      <alignment shrinkToFit="1"/>
    </xf>
    <xf numFmtId="181" fontId="19" fillId="5" borderId="91" xfId="4" applyNumberFormat="1" applyFont="1" applyFill="1" applyBorder="1" applyAlignment="1">
      <alignment shrinkToFit="1"/>
    </xf>
    <xf numFmtId="181" fontId="19" fillId="5" borderId="16" xfId="4" applyNumberFormat="1" applyFont="1" applyFill="1" applyBorder="1" applyAlignment="1">
      <alignment shrinkToFit="1"/>
    </xf>
    <xf numFmtId="181" fontId="19" fillId="5" borderId="92" xfId="4" applyNumberFormat="1" applyFont="1" applyFill="1" applyBorder="1" applyAlignment="1">
      <alignment shrinkToFit="1"/>
    </xf>
    <xf numFmtId="0" fontId="19" fillId="2" borderId="11" xfId="4" applyFont="1" applyFill="1" applyBorder="1" applyAlignment="1">
      <alignment horizontal="center" vertical="center" wrapText="1"/>
    </xf>
    <xf numFmtId="0" fontId="21" fillId="0" borderId="13" xfId="0" applyFont="1" applyBorder="1" applyAlignment="1">
      <alignment horizontal="center" vertical="center"/>
    </xf>
    <xf numFmtId="0" fontId="48" fillId="0" borderId="11" xfId="4" applyFont="1" applyBorder="1" applyAlignment="1">
      <alignment horizontal="left" vertical="center" wrapText="1"/>
    </xf>
    <xf numFmtId="0" fontId="48" fillId="0" borderId="12" xfId="4" applyFont="1" applyBorder="1" applyAlignment="1">
      <alignment horizontal="left" vertical="center"/>
    </xf>
    <xf numFmtId="0" fontId="48" fillId="0" borderId="13" xfId="4" applyFont="1" applyBorder="1" applyAlignment="1">
      <alignment horizontal="left" vertical="center"/>
    </xf>
    <xf numFmtId="0" fontId="48" fillId="0" borderId="14" xfId="4" applyFont="1" applyBorder="1" applyAlignment="1">
      <alignment horizontal="left" vertical="center"/>
    </xf>
    <xf numFmtId="0" fontId="48" fillId="0" borderId="0" xfId="4" applyFont="1" applyAlignment="1">
      <alignment horizontal="left" vertical="center"/>
    </xf>
    <xf numFmtId="0" fontId="48" fillId="0" borderId="15" xfId="4" applyFont="1" applyBorder="1" applyAlignment="1">
      <alignment horizontal="left" vertical="center"/>
    </xf>
    <xf numFmtId="0" fontId="48" fillId="0" borderId="16" xfId="4" applyFont="1" applyBorder="1" applyAlignment="1">
      <alignment horizontal="left" vertical="center"/>
    </xf>
    <xf numFmtId="0" fontId="48" fillId="0" borderId="6" xfId="4" applyFont="1" applyBorder="1" applyAlignment="1">
      <alignment horizontal="left" vertical="center"/>
    </xf>
    <xf numFmtId="0" fontId="48" fillId="0" borderId="17" xfId="4" applyFont="1" applyBorder="1" applyAlignment="1">
      <alignment horizontal="left" vertical="center"/>
    </xf>
    <xf numFmtId="181" fontId="19" fillId="5" borderId="18" xfId="4" applyNumberFormat="1" applyFont="1" applyFill="1" applyBorder="1" applyAlignment="1">
      <alignment shrinkToFit="1"/>
    </xf>
    <xf numFmtId="181" fontId="19" fillId="5" borderId="90" xfId="4" applyNumberFormat="1" applyFont="1" applyFill="1" applyBorder="1" applyAlignment="1">
      <alignment shrinkToFit="1"/>
    </xf>
    <xf numFmtId="181" fontId="19" fillId="5" borderId="200" xfId="4" applyNumberFormat="1" applyFont="1" applyFill="1" applyBorder="1" applyAlignment="1">
      <alignment shrinkToFit="1"/>
    </xf>
    <xf numFmtId="181" fontId="19" fillId="5" borderId="20" xfId="4" applyNumberFormat="1" applyFont="1" applyFill="1" applyBorder="1" applyAlignment="1">
      <alignment shrinkToFit="1"/>
    </xf>
    <xf numFmtId="181" fontId="19" fillId="5" borderId="19" xfId="4" applyNumberFormat="1" applyFont="1" applyFill="1" applyBorder="1" applyAlignment="1">
      <alignment shrinkToFit="1"/>
    </xf>
    <xf numFmtId="181" fontId="19" fillId="5" borderId="12" xfId="4" applyNumberFormat="1" applyFont="1" applyFill="1" applyBorder="1" applyAlignment="1">
      <alignment shrinkToFit="1"/>
    </xf>
    <xf numFmtId="181" fontId="19" fillId="5" borderId="13" xfId="4" applyNumberFormat="1" applyFont="1" applyFill="1" applyBorder="1" applyAlignment="1">
      <alignment shrinkToFit="1"/>
    </xf>
    <xf numFmtId="181" fontId="19" fillId="5" borderId="6" xfId="4" applyNumberFormat="1" applyFont="1" applyFill="1" applyBorder="1" applyAlignment="1">
      <alignment shrinkToFit="1"/>
    </xf>
    <xf numFmtId="181" fontId="19" fillId="5" borderId="17" xfId="4" applyNumberFormat="1" applyFont="1" applyFill="1" applyBorder="1" applyAlignment="1">
      <alignment shrinkToFit="1"/>
    </xf>
    <xf numFmtId="181" fontId="19" fillId="5" borderId="16" xfId="4" applyNumberFormat="1" applyFont="1" applyFill="1" applyBorder="1" applyAlignment="1">
      <alignment horizontal="right" vertical="center" shrinkToFit="1"/>
    </xf>
    <xf numFmtId="181" fontId="19" fillId="5" borderId="92" xfId="4" applyNumberFormat="1" applyFont="1" applyFill="1" applyBorder="1" applyAlignment="1">
      <alignment horizontal="right" vertical="center" shrinkToFit="1"/>
    </xf>
    <xf numFmtId="181" fontId="19" fillId="5" borderId="162" xfId="4" applyNumberFormat="1" applyFont="1" applyFill="1" applyBorder="1" applyAlignment="1">
      <alignment shrinkToFit="1"/>
    </xf>
    <xf numFmtId="181" fontId="19" fillId="5" borderId="163" xfId="4" applyNumberFormat="1" applyFont="1" applyFill="1" applyBorder="1" applyAlignment="1">
      <alignment shrinkToFit="1"/>
    </xf>
    <xf numFmtId="181" fontId="19" fillId="5" borderId="164" xfId="4" applyNumberFormat="1" applyFont="1" applyFill="1" applyBorder="1" applyAlignment="1">
      <alignment shrinkToFit="1"/>
    </xf>
    <xf numFmtId="181" fontId="19" fillId="5" borderId="165" xfId="4" applyNumberFormat="1" applyFont="1" applyFill="1" applyBorder="1" applyAlignment="1">
      <alignment shrinkToFit="1"/>
    </xf>
    <xf numFmtId="182" fontId="21" fillId="0" borderId="20" xfId="0" applyNumberFormat="1" applyFont="1" applyBorder="1" applyAlignment="1">
      <alignment horizontal="right" vertical="center" shrinkToFit="1"/>
    </xf>
    <xf numFmtId="0" fontId="20" fillId="2" borderId="89" xfId="4" applyFont="1" applyFill="1" applyBorder="1" applyAlignment="1">
      <alignment horizontal="center" vertical="center"/>
    </xf>
    <xf numFmtId="0" fontId="20" fillId="2" borderId="87" xfId="4" applyFont="1" applyFill="1" applyBorder="1" applyAlignment="1">
      <alignment horizontal="center" vertical="center"/>
    </xf>
    <xf numFmtId="0" fontId="20" fillId="2" borderId="128" xfId="4" applyFont="1" applyFill="1" applyBorder="1" applyAlignment="1">
      <alignment horizontal="center" vertical="center"/>
    </xf>
    <xf numFmtId="0" fontId="20" fillId="2" borderId="129" xfId="4" applyFont="1" applyFill="1" applyBorder="1" applyAlignment="1">
      <alignment horizontal="center" vertical="center"/>
    </xf>
    <xf numFmtId="0" fontId="20" fillId="2" borderId="88" xfId="4" applyFont="1" applyFill="1" applyBorder="1" applyAlignment="1">
      <alignment horizontal="center" vertical="center"/>
    </xf>
    <xf numFmtId="0" fontId="19" fillId="2" borderId="11" xfId="4" applyFont="1" applyFill="1" applyBorder="1" applyAlignment="1">
      <alignment horizontal="left" vertical="center"/>
    </xf>
    <xf numFmtId="0" fontId="21" fillId="0" borderId="13" xfId="0" applyFont="1" applyBorder="1">
      <alignment vertical="center"/>
    </xf>
    <xf numFmtId="0" fontId="21" fillId="0" borderId="16" xfId="0" applyFont="1" applyBorder="1">
      <alignment vertical="center"/>
    </xf>
    <xf numFmtId="0" fontId="21" fillId="0" borderId="17" xfId="0" applyFont="1" applyBorder="1">
      <alignment vertical="center"/>
    </xf>
    <xf numFmtId="0" fontId="19" fillId="2" borderId="18" xfId="4" applyFont="1" applyFill="1" applyBorder="1" applyAlignment="1">
      <alignment horizontal="center" vertical="center"/>
    </xf>
    <xf numFmtId="0" fontId="19" fillId="2" borderId="19" xfId="4" applyFont="1" applyFill="1" applyBorder="1" applyAlignment="1">
      <alignment horizontal="center" vertical="center"/>
    </xf>
    <xf numFmtId="0" fontId="19" fillId="2" borderId="20" xfId="4" applyFont="1" applyFill="1" applyBorder="1" applyAlignment="1">
      <alignment horizontal="center" vertical="center"/>
    </xf>
    <xf numFmtId="0" fontId="19" fillId="2" borderId="11" xfId="4" applyFont="1" applyFill="1" applyBorder="1" applyAlignment="1">
      <alignment horizontal="center" vertical="center"/>
    </xf>
    <xf numFmtId="0" fontId="19" fillId="2" borderId="12" xfId="4" applyFont="1" applyFill="1" applyBorder="1" applyAlignment="1">
      <alignment horizontal="center" vertical="center"/>
    </xf>
    <xf numFmtId="0" fontId="19" fillId="2" borderId="13" xfId="4" applyFont="1" applyFill="1" applyBorder="1" applyAlignment="1">
      <alignment horizontal="center" vertical="center"/>
    </xf>
    <xf numFmtId="0" fontId="19" fillId="2" borderId="16" xfId="4" applyFont="1" applyFill="1" applyBorder="1" applyAlignment="1">
      <alignment horizontal="center" vertical="center"/>
    </xf>
    <xf numFmtId="0" fontId="19" fillId="2" borderId="17" xfId="4" applyFont="1" applyFill="1" applyBorder="1" applyAlignment="1">
      <alignment horizontal="center" vertical="center"/>
    </xf>
    <xf numFmtId="181" fontId="19" fillId="5" borderId="201" xfId="4" applyNumberFormat="1" applyFont="1" applyFill="1" applyBorder="1" applyAlignment="1">
      <alignment shrinkToFit="1"/>
    </xf>
    <xf numFmtId="181" fontId="19" fillId="5" borderId="202" xfId="4" applyNumberFormat="1" applyFont="1" applyFill="1" applyBorder="1" applyAlignment="1">
      <alignment shrinkToFit="1"/>
    </xf>
    <xf numFmtId="192" fontId="19" fillId="8" borderId="6" xfId="4" applyNumberFormat="1" applyFont="1" applyFill="1" applyBorder="1" applyAlignment="1">
      <alignment horizontal="center" vertical="center"/>
    </xf>
    <xf numFmtId="0" fontId="19" fillId="2" borderId="0" xfId="4" applyFont="1" applyFill="1" applyAlignment="1">
      <alignment horizontal="center" vertical="center" shrinkToFit="1"/>
    </xf>
    <xf numFmtId="0" fontId="19" fillId="2" borderId="0" xfId="4" applyFont="1" applyFill="1" applyAlignment="1">
      <alignment horizontal="left" vertical="center" shrinkToFit="1"/>
    </xf>
    <xf numFmtId="0" fontId="19" fillId="2" borderId="0" xfId="4" applyFont="1" applyFill="1" applyAlignment="1">
      <alignment vertical="center" shrinkToFit="1"/>
    </xf>
    <xf numFmtId="0" fontId="21" fillId="0" borderId="0" xfId="0" applyFont="1" applyAlignment="1">
      <alignment vertical="center" shrinkToFit="1"/>
    </xf>
    <xf numFmtId="0" fontId="19" fillId="0" borderId="0" xfId="4" applyFont="1" applyAlignment="1">
      <alignment horizontal="center" vertical="center" shrinkToFit="1"/>
    </xf>
    <xf numFmtId="0" fontId="19" fillId="0" borderId="0" xfId="4" applyFont="1" applyAlignment="1">
      <alignment horizontal="left" vertical="center" shrinkToFit="1"/>
    </xf>
    <xf numFmtId="0" fontId="36" fillId="0" borderId="0" xfId="4" applyFont="1" applyAlignment="1">
      <alignment horizontal="left" vertical="top" wrapText="1"/>
    </xf>
    <xf numFmtId="0" fontId="36" fillId="0" borderId="5" xfId="4" applyFont="1" applyBorder="1" applyAlignment="1">
      <alignment horizontal="left" vertical="top" wrapText="1"/>
    </xf>
    <xf numFmtId="49" fontId="38" fillId="0" borderId="0" xfId="4" quotePrefix="1" applyNumberFormat="1" applyFont="1" applyAlignment="1">
      <alignment horizontal="center" vertical="center"/>
    </xf>
    <xf numFmtId="49" fontId="38" fillId="0" borderId="0" xfId="4" applyNumberFormat="1" applyFont="1" applyAlignment="1">
      <alignment horizontal="center" vertical="center"/>
    </xf>
    <xf numFmtId="0" fontId="39" fillId="0" borderId="70" xfId="4" applyFont="1" applyBorder="1" applyAlignment="1">
      <alignment horizontal="center" vertical="center"/>
    </xf>
    <xf numFmtId="0" fontId="39" fillId="0" borderId="32" xfId="4" applyFont="1" applyBorder="1" applyAlignment="1">
      <alignment horizontal="center" vertical="center"/>
    </xf>
    <xf numFmtId="0" fontId="39" fillId="0" borderId="119" xfId="4" applyFont="1" applyBorder="1" applyAlignment="1">
      <alignment horizontal="center" vertical="center"/>
    </xf>
    <xf numFmtId="0" fontId="39" fillId="0" borderId="28" xfId="4" applyFont="1" applyBorder="1" applyAlignment="1">
      <alignment horizontal="center" vertical="center"/>
    </xf>
    <xf numFmtId="0" fontId="22" fillId="2" borderId="0" xfId="4" applyFont="1" applyFill="1" applyAlignment="1">
      <alignment horizontal="left" vertical="center"/>
    </xf>
    <xf numFmtId="0" fontId="22" fillId="2" borderId="25" xfId="4" applyFont="1" applyFill="1" applyBorder="1" applyAlignment="1">
      <alignment horizontal="left" vertical="center"/>
    </xf>
    <xf numFmtId="192" fontId="63" fillId="0" borderId="0" xfId="4" applyNumberFormat="1" applyFont="1" applyAlignment="1">
      <alignment horizontal="center" vertical="center" shrinkToFit="1"/>
    </xf>
    <xf numFmtId="0" fontId="36" fillId="2" borderId="376" xfId="4" applyFont="1" applyFill="1" applyBorder="1" applyAlignment="1">
      <alignment horizontal="center" vertical="center"/>
    </xf>
    <xf numFmtId="0" fontId="36" fillId="2" borderId="256" xfId="4" applyFont="1" applyFill="1" applyBorder="1" applyAlignment="1">
      <alignment horizontal="center" vertical="center"/>
    </xf>
    <xf numFmtId="0" fontId="45" fillId="0" borderId="377" xfId="0" applyFont="1" applyBorder="1">
      <alignment vertical="center"/>
    </xf>
    <xf numFmtId="0" fontId="36" fillId="2" borderId="377" xfId="4" applyFont="1" applyFill="1" applyBorder="1" applyAlignment="1">
      <alignment horizontal="center" vertical="center"/>
    </xf>
    <xf numFmtId="0" fontId="20" fillId="2" borderId="243" xfId="4" applyFont="1" applyFill="1" applyBorder="1" applyAlignment="1">
      <alignment horizontal="center" vertical="center" wrapText="1"/>
    </xf>
    <xf numFmtId="0" fontId="20" fillId="2" borderId="228" xfId="4" applyFont="1" applyFill="1" applyBorder="1" applyAlignment="1">
      <alignment horizontal="center" vertical="center"/>
    </xf>
    <xf numFmtId="0" fontId="20" fillId="2" borderId="242" xfId="4" applyFont="1" applyFill="1" applyBorder="1" applyAlignment="1">
      <alignment horizontal="center" vertical="center"/>
    </xf>
    <xf numFmtId="199" fontId="22" fillId="2" borderId="243" xfId="4" applyNumberFormat="1" applyFont="1" applyFill="1" applyBorder="1">
      <alignment vertical="center"/>
    </xf>
    <xf numFmtId="199" fontId="45" fillId="0" borderId="228" xfId="0" applyNumberFormat="1" applyFont="1" applyBorder="1">
      <alignment vertical="center"/>
    </xf>
    <xf numFmtId="199" fontId="22" fillId="2" borderId="229" xfId="4" applyNumberFormat="1" applyFont="1" applyFill="1" applyBorder="1" applyAlignment="1">
      <alignment horizontal="center" vertical="center" shrinkToFit="1"/>
    </xf>
    <xf numFmtId="199" fontId="22" fillId="2" borderId="378" xfId="4" applyNumberFormat="1" applyFont="1" applyFill="1" applyBorder="1" applyAlignment="1">
      <alignment horizontal="center" vertical="center" shrinkToFit="1"/>
    </xf>
    <xf numFmtId="199" fontId="22" fillId="2" borderId="11" xfId="4" applyNumberFormat="1" applyFont="1" applyFill="1" applyBorder="1">
      <alignment vertical="center"/>
    </xf>
    <xf numFmtId="199" fontId="45" fillId="0" borderId="12" xfId="0" applyNumberFormat="1" applyFont="1" applyBorder="1">
      <alignment vertical="center"/>
    </xf>
    <xf numFmtId="199" fontId="22" fillId="2" borderId="382" xfId="4" applyNumberFormat="1" applyFont="1" applyFill="1" applyBorder="1" applyAlignment="1">
      <alignment horizontal="center" vertical="center" shrinkToFit="1"/>
    </xf>
    <xf numFmtId="199" fontId="22" fillId="2" borderId="383" xfId="4" applyNumberFormat="1" applyFont="1" applyFill="1" applyBorder="1" applyAlignment="1">
      <alignment horizontal="center" vertical="center" shrinkToFit="1"/>
    </xf>
    <xf numFmtId="199" fontId="22" fillId="2" borderId="11" xfId="4" applyNumberFormat="1" applyFont="1" applyFill="1" applyBorder="1" applyAlignment="1">
      <alignment vertical="center" shrinkToFit="1"/>
    </xf>
    <xf numFmtId="199" fontId="22" fillId="2" borderId="12" xfId="4" applyNumberFormat="1" applyFont="1" applyFill="1" applyBorder="1" applyAlignment="1">
      <alignment vertical="center" shrinkToFit="1"/>
    </xf>
    <xf numFmtId="0" fontId="36" fillId="2" borderId="11" xfId="4" applyFont="1" applyFill="1" applyBorder="1" applyAlignment="1">
      <alignment horizontal="center" vertical="center"/>
    </xf>
    <xf numFmtId="0" fontId="36" fillId="2" borderId="12" xfId="4" applyFont="1" applyFill="1" applyBorder="1" applyAlignment="1">
      <alignment horizontal="center" vertical="center"/>
    </xf>
    <xf numFmtId="0" fontId="36" fillId="2" borderId="13" xfId="4" applyFont="1" applyFill="1" applyBorder="1" applyAlignment="1">
      <alignment horizontal="center" vertical="center"/>
    </xf>
    <xf numFmtId="0" fontId="36" fillId="2" borderId="243" xfId="4" applyFont="1" applyFill="1" applyBorder="1" applyAlignment="1">
      <alignment horizontal="center" vertical="center"/>
    </xf>
    <xf numFmtId="0" fontId="36" fillId="2" borderId="228" xfId="4" applyFont="1" applyFill="1" applyBorder="1" applyAlignment="1">
      <alignment horizontal="center" vertical="center"/>
    </xf>
    <xf numFmtId="0" fontId="36" fillId="2" borderId="242" xfId="4" applyFont="1" applyFill="1" applyBorder="1" applyAlignment="1">
      <alignment horizontal="center" vertical="center"/>
    </xf>
    <xf numFmtId="0" fontId="36" fillId="2" borderId="18" xfId="4" applyFont="1" applyFill="1" applyBorder="1" applyAlignment="1">
      <alignment horizontal="center" vertical="center"/>
    </xf>
    <xf numFmtId="0" fontId="36" fillId="2" borderId="19" xfId="4" applyFont="1" applyFill="1" applyBorder="1" applyAlignment="1">
      <alignment horizontal="center" vertical="center"/>
    </xf>
    <xf numFmtId="0" fontId="36" fillId="2" borderId="20" xfId="4" applyFont="1" applyFill="1" applyBorder="1" applyAlignment="1">
      <alignment horizontal="center" vertical="center"/>
    </xf>
    <xf numFmtId="199" fontId="22" fillId="2" borderId="18" xfId="4" applyNumberFormat="1" applyFont="1" applyFill="1" applyBorder="1">
      <alignment vertical="center"/>
    </xf>
    <xf numFmtId="199" fontId="45" fillId="0" borderId="19" xfId="0" applyNumberFormat="1" applyFont="1" applyBorder="1">
      <alignment vertical="center"/>
    </xf>
    <xf numFmtId="199" fontId="22" fillId="2" borderId="18" xfId="4" applyNumberFormat="1" applyFont="1" applyFill="1" applyBorder="1" applyAlignment="1">
      <alignment vertical="center" shrinkToFit="1"/>
    </xf>
    <xf numFmtId="199" fontId="22" fillId="2" borderId="19" xfId="4" applyNumberFormat="1" applyFont="1" applyFill="1" applyBorder="1" applyAlignment="1">
      <alignment vertical="center" shrinkToFit="1"/>
    </xf>
    <xf numFmtId="0" fontId="36" fillId="2" borderId="379" xfId="4" applyFont="1" applyFill="1" applyBorder="1" applyAlignment="1">
      <alignment horizontal="center" vertical="center"/>
    </xf>
    <xf numFmtId="0" fontId="36" fillId="2" borderId="250" xfId="4" applyFont="1" applyFill="1" applyBorder="1" applyAlignment="1">
      <alignment horizontal="center" vertical="center"/>
    </xf>
    <xf numFmtId="0" fontId="36" fillId="2" borderId="380" xfId="4" applyFont="1" applyFill="1" applyBorder="1" applyAlignment="1">
      <alignment horizontal="center" vertical="center"/>
    </xf>
    <xf numFmtId="199" fontId="22" fillId="2" borderId="381" xfId="4" applyNumberFormat="1" applyFont="1" applyFill="1" applyBorder="1">
      <alignment vertical="center"/>
    </xf>
    <xf numFmtId="199" fontId="45" fillId="0" borderId="382" xfId="0" applyNumberFormat="1" applyFont="1" applyBorder="1">
      <alignment vertical="center"/>
    </xf>
    <xf numFmtId="199" fontId="22" fillId="2" borderId="16" xfId="4" applyNumberFormat="1" applyFont="1" applyFill="1" applyBorder="1" applyAlignment="1">
      <alignment vertical="center" shrinkToFit="1"/>
    </xf>
    <xf numFmtId="199" fontId="22" fillId="2" borderId="6" xfId="4" applyNumberFormat="1" applyFont="1" applyFill="1" applyBorder="1" applyAlignment="1">
      <alignment vertical="center" shrinkToFit="1"/>
    </xf>
    <xf numFmtId="199" fontId="22" fillId="2" borderId="384" xfId="4" applyNumberFormat="1" applyFont="1" applyFill="1" applyBorder="1" applyAlignment="1">
      <alignment horizontal="center" vertical="center" shrinkToFit="1"/>
    </xf>
    <xf numFmtId="199" fontId="22" fillId="2" borderId="385" xfId="4" applyNumberFormat="1" applyFont="1" applyFill="1" applyBorder="1" applyAlignment="1">
      <alignment horizontal="center" vertical="center" shrinkToFit="1"/>
    </xf>
    <xf numFmtId="199" fontId="22" fillId="2" borderId="83" xfId="4" applyNumberFormat="1" applyFont="1" applyFill="1" applyBorder="1">
      <alignment vertical="center"/>
    </xf>
    <xf numFmtId="199" fontId="45" fillId="0" borderId="54" xfId="0" applyNumberFormat="1" applyFont="1" applyBorder="1">
      <alignment vertical="center"/>
    </xf>
    <xf numFmtId="199" fontId="22" fillId="2" borderId="54" xfId="4" applyNumberFormat="1" applyFont="1" applyFill="1" applyBorder="1" applyAlignment="1">
      <alignment horizontal="center" vertical="center" shrinkToFit="1"/>
    </xf>
    <xf numFmtId="199" fontId="22" fillId="2" borderId="82" xfId="4" applyNumberFormat="1" applyFont="1" applyFill="1" applyBorder="1" applyAlignment="1">
      <alignment horizontal="center" vertical="center" shrinkToFit="1"/>
    </xf>
    <xf numFmtId="199" fontId="22" fillId="2" borderId="83" xfId="4" applyNumberFormat="1" applyFont="1" applyFill="1" applyBorder="1" applyAlignment="1">
      <alignment vertical="center" shrinkToFit="1"/>
    </xf>
    <xf numFmtId="199" fontId="22" fillId="2" borderId="54" xfId="4" applyNumberFormat="1" applyFont="1" applyFill="1" applyBorder="1" applyAlignment="1">
      <alignment vertical="center" shrinkToFit="1"/>
    </xf>
    <xf numFmtId="0" fontId="36" fillId="2" borderId="14" xfId="4" applyFont="1" applyFill="1" applyBorder="1" applyAlignment="1">
      <alignment horizontal="center" vertical="center"/>
    </xf>
    <xf numFmtId="0" fontId="36" fillId="2" borderId="0" xfId="4" applyFont="1" applyFill="1" applyAlignment="1">
      <alignment horizontal="center" vertical="center"/>
    </xf>
    <xf numFmtId="0" fontId="36" fillId="2" borderId="15" xfId="4" applyFont="1" applyFill="1" applyBorder="1" applyAlignment="1">
      <alignment horizontal="center" vertical="center"/>
    </xf>
    <xf numFmtId="199" fontId="22" fillId="2" borderId="14" xfId="4" applyNumberFormat="1" applyFont="1" applyFill="1" applyBorder="1">
      <alignment vertical="center"/>
    </xf>
    <xf numFmtId="199" fontId="45" fillId="0" borderId="0" xfId="0" applyNumberFormat="1" applyFont="1">
      <alignment vertical="center"/>
    </xf>
    <xf numFmtId="199" fontId="22" fillId="2" borderId="14" xfId="4" applyNumberFormat="1" applyFont="1" applyFill="1" applyBorder="1" applyAlignment="1">
      <alignment vertical="center" shrinkToFit="1"/>
    </xf>
    <xf numFmtId="199" fontId="22" fillId="2" borderId="0" xfId="4" applyNumberFormat="1" applyFont="1" applyFill="1" applyAlignment="1">
      <alignment vertical="center" shrinkToFit="1"/>
    </xf>
    <xf numFmtId="199" fontId="22" fillId="2" borderId="50" xfId="4" applyNumberFormat="1" applyFont="1" applyFill="1" applyBorder="1" applyAlignment="1">
      <alignment horizontal="center" vertical="center" shrinkToFit="1"/>
    </xf>
    <xf numFmtId="199" fontId="22" fillId="2" borderId="53" xfId="4" applyNumberFormat="1" applyFont="1" applyFill="1" applyBorder="1" applyAlignment="1">
      <alignment horizontal="center" vertical="center" shrinkToFit="1"/>
    </xf>
    <xf numFmtId="0" fontId="36" fillId="2" borderId="16" xfId="4" applyFont="1" applyFill="1" applyBorder="1" applyAlignment="1">
      <alignment horizontal="center" vertical="center"/>
    </xf>
    <xf numFmtId="0" fontId="36" fillId="2" borderId="6" xfId="4" applyFont="1" applyFill="1" applyBorder="1" applyAlignment="1">
      <alignment horizontal="center" vertical="center"/>
    </xf>
    <xf numFmtId="0" fontId="36" fillId="2" borderId="17" xfId="4" applyFont="1" applyFill="1" applyBorder="1" applyAlignment="1">
      <alignment horizontal="center" vertical="center"/>
    </xf>
    <xf numFmtId="0" fontId="36" fillId="2" borderId="11" xfId="4" applyFont="1" applyFill="1" applyBorder="1" applyAlignment="1">
      <alignment horizontal="right" vertical="top" wrapText="1"/>
    </xf>
    <xf numFmtId="0" fontId="36" fillId="2" borderId="12" xfId="4" applyFont="1" applyFill="1" applyBorder="1" applyAlignment="1">
      <alignment horizontal="right" vertical="top" wrapText="1"/>
    </xf>
    <xf numFmtId="0" fontId="36" fillId="2" borderId="74" xfId="4" applyFont="1" applyFill="1" applyBorder="1" applyAlignment="1">
      <alignment horizontal="center" vertical="center"/>
    </xf>
    <xf numFmtId="0" fontId="36" fillId="2" borderId="126" xfId="4" applyFont="1" applyFill="1" applyBorder="1" applyAlignment="1">
      <alignment horizontal="center" vertical="center"/>
    </xf>
    <xf numFmtId="0" fontId="36" fillId="2" borderId="75" xfId="4" applyFont="1" applyFill="1" applyBorder="1" applyAlignment="1">
      <alignment horizontal="center" vertical="center"/>
    </xf>
    <xf numFmtId="0" fontId="36" fillId="2" borderId="249" xfId="4" applyFont="1" applyFill="1" applyBorder="1" applyAlignment="1">
      <alignment horizontal="center" vertical="center"/>
    </xf>
    <xf numFmtId="0" fontId="36" fillId="2" borderId="251" xfId="4" applyFont="1" applyFill="1" applyBorder="1" applyAlignment="1">
      <alignment horizontal="center" vertical="center"/>
    </xf>
    <xf numFmtId="0" fontId="36" fillId="0" borderId="16" xfId="0" applyFont="1" applyBorder="1" applyAlignment="1">
      <alignment horizontal="left" vertical="center"/>
    </xf>
    <xf numFmtId="0" fontId="36" fillId="0" borderId="6" xfId="0" applyFont="1" applyBorder="1" applyAlignment="1">
      <alignment horizontal="left" vertical="center"/>
    </xf>
    <xf numFmtId="0" fontId="36" fillId="2" borderId="442" xfId="4" applyFont="1" applyFill="1" applyBorder="1" applyAlignment="1">
      <alignment horizontal="center" vertical="center"/>
    </xf>
    <xf numFmtId="0" fontId="36" fillId="2" borderId="128" xfId="4" applyFont="1" applyFill="1" applyBorder="1" applyAlignment="1">
      <alignment horizontal="center" vertical="center"/>
    </xf>
    <xf numFmtId="0" fontId="36" fillId="2" borderId="173" xfId="4" applyFont="1" applyFill="1" applyBorder="1" applyAlignment="1">
      <alignment horizontal="center" vertical="center"/>
    </xf>
    <xf numFmtId="0" fontId="36" fillId="2" borderId="298" xfId="4" applyFont="1" applyFill="1" applyBorder="1" applyAlignment="1">
      <alignment horizontal="center" vertical="center"/>
    </xf>
    <xf numFmtId="0" fontId="36" fillId="2" borderId="229" xfId="4" applyFont="1" applyFill="1" applyBorder="1" applyAlignment="1">
      <alignment horizontal="center" vertical="center"/>
    </xf>
    <xf numFmtId="0" fontId="36" fillId="2" borderId="299" xfId="4" applyFont="1" applyFill="1" applyBorder="1" applyAlignment="1">
      <alignment horizontal="center" vertical="center"/>
    </xf>
    <xf numFmtId="0" fontId="36" fillId="2" borderId="23" xfId="4" applyFont="1" applyFill="1" applyBorder="1" applyAlignment="1">
      <alignment horizontal="center" vertical="center" textRotation="255"/>
    </xf>
    <xf numFmtId="0" fontId="36" fillId="2" borderId="4" xfId="4" applyFont="1" applyFill="1" applyBorder="1" applyAlignment="1">
      <alignment horizontal="center" vertical="center" textRotation="255"/>
    </xf>
    <xf numFmtId="0" fontId="36" fillId="2" borderId="161" xfId="4" applyFont="1" applyFill="1" applyBorder="1" applyAlignment="1">
      <alignment horizontal="center" vertical="center" textRotation="255"/>
    </xf>
    <xf numFmtId="0" fontId="36" fillId="2" borderId="52" xfId="4" applyFont="1" applyFill="1" applyBorder="1" applyAlignment="1">
      <alignment horizontal="right" vertical="center"/>
    </xf>
    <xf numFmtId="0" fontId="36" fillId="2" borderId="50" xfId="4" applyFont="1" applyFill="1" applyBorder="1" applyAlignment="1">
      <alignment horizontal="right" vertical="center"/>
    </xf>
    <xf numFmtId="203" fontId="22" fillId="2" borderId="443" xfId="4" applyNumberFormat="1" applyFont="1" applyFill="1" applyBorder="1">
      <alignment vertical="center"/>
    </xf>
    <xf numFmtId="203" fontId="22" fillId="2" borderId="444" xfId="4" applyNumberFormat="1" applyFont="1" applyFill="1" applyBorder="1">
      <alignment vertical="center"/>
    </xf>
    <xf numFmtId="203" fontId="22" fillId="2" borderId="114" xfId="4" applyNumberFormat="1" applyFont="1" applyFill="1" applyBorder="1">
      <alignment vertical="center"/>
    </xf>
    <xf numFmtId="207" fontId="22" fillId="4" borderId="443" xfId="4" applyNumberFormat="1" applyFont="1" applyFill="1" applyBorder="1">
      <alignment vertical="center"/>
    </xf>
    <xf numFmtId="207" fontId="22" fillId="4" borderId="444" xfId="4" applyNumberFormat="1" applyFont="1" applyFill="1" applyBorder="1">
      <alignment vertical="center"/>
    </xf>
    <xf numFmtId="207" fontId="22" fillId="4" borderId="114" xfId="4" applyNumberFormat="1" applyFont="1" applyFill="1" applyBorder="1">
      <alignment vertical="center"/>
    </xf>
    <xf numFmtId="20" fontId="22" fillId="2" borderId="68" xfId="4" applyNumberFormat="1" applyFont="1" applyFill="1" applyBorder="1" applyAlignment="1">
      <alignment vertical="center" shrinkToFit="1"/>
    </xf>
    <xf numFmtId="0" fontId="22" fillId="2" borderId="68" xfId="4" applyFont="1" applyFill="1" applyBorder="1" applyAlignment="1">
      <alignment vertical="center" shrinkToFit="1"/>
    </xf>
    <xf numFmtId="20" fontId="22" fillId="2" borderId="51" xfId="4" applyNumberFormat="1" applyFont="1" applyFill="1" applyBorder="1">
      <alignment vertical="center"/>
    </xf>
    <xf numFmtId="203" fontId="22" fillId="2" borderId="120" xfId="4" applyNumberFormat="1" applyFont="1" applyFill="1" applyBorder="1">
      <alignment vertical="center"/>
    </xf>
    <xf numFmtId="203" fontId="22" fillId="2" borderId="121" xfId="4" applyNumberFormat="1" applyFont="1" applyFill="1" applyBorder="1">
      <alignment vertical="center"/>
    </xf>
    <xf numFmtId="203" fontId="22" fillId="2" borderId="111" xfId="4" applyNumberFormat="1" applyFont="1" applyFill="1" applyBorder="1">
      <alignment vertical="center"/>
    </xf>
    <xf numFmtId="207" fontId="22" fillId="4" borderId="120" xfId="4" applyNumberFormat="1" applyFont="1" applyFill="1" applyBorder="1">
      <alignment vertical="center"/>
    </xf>
    <xf numFmtId="207" fontId="22" fillId="4" borderId="121" xfId="4" applyNumberFormat="1" applyFont="1" applyFill="1" applyBorder="1">
      <alignment vertical="center"/>
    </xf>
    <xf numFmtId="207" fontId="22" fillId="4" borderId="111" xfId="4" applyNumberFormat="1" applyFont="1" applyFill="1" applyBorder="1">
      <alignment vertical="center"/>
    </xf>
    <xf numFmtId="207" fontId="22" fillId="8" borderId="300" xfId="4" applyNumberFormat="1" applyFont="1" applyFill="1" applyBorder="1">
      <alignment vertical="center"/>
    </xf>
    <xf numFmtId="207" fontId="22" fillId="8" borderId="301" xfId="4" applyNumberFormat="1" applyFont="1" applyFill="1" applyBorder="1">
      <alignment vertical="center"/>
    </xf>
    <xf numFmtId="198" fontId="22" fillId="8" borderId="306" xfId="4" applyNumberFormat="1" applyFont="1" applyFill="1" applyBorder="1" applyAlignment="1">
      <alignment horizontal="center" vertical="center"/>
    </xf>
    <xf numFmtId="198" fontId="22" fillId="8" borderId="301" xfId="4" applyNumberFormat="1" applyFont="1" applyFill="1" applyBorder="1" applyAlignment="1">
      <alignment horizontal="center" vertical="center"/>
    </xf>
    <xf numFmtId="198" fontId="22" fillId="8" borderId="302" xfId="4" applyNumberFormat="1" applyFont="1" applyFill="1" applyBorder="1" applyAlignment="1">
      <alignment horizontal="center" vertical="center"/>
    </xf>
    <xf numFmtId="209" fontId="22" fillId="4" borderId="445" xfId="4" applyNumberFormat="1" applyFont="1" applyFill="1" applyBorder="1" applyAlignment="1">
      <alignment horizontal="center" vertical="center" wrapText="1"/>
    </xf>
    <xf numFmtId="209" fontId="22" fillId="4" borderId="446" xfId="4" applyNumberFormat="1" applyFont="1" applyFill="1" applyBorder="1" applyAlignment="1">
      <alignment horizontal="center" vertical="center" wrapText="1"/>
    </xf>
    <xf numFmtId="209" fontId="22" fillId="4" borderId="447" xfId="4" applyNumberFormat="1" applyFont="1" applyFill="1" applyBorder="1" applyAlignment="1">
      <alignment horizontal="center" vertical="center" wrapText="1"/>
    </xf>
    <xf numFmtId="20" fontId="36" fillId="2" borderId="68" xfId="4" applyNumberFormat="1" applyFont="1" applyFill="1" applyBorder="1" applyAlignment="1">
      <alignment horizontal="right" vertical="center"/>
    </xf>
    <xf numFmtId="203" fontId="22" fillId="2" borderId="124" xfId="4" applyNumberFormat="1" applyFont="1" applyFill="1" applyBorder="1">
      <alignment vertical="center"/>
    </xf>
    <xf numFmtId="203" fontId="22" fillId="2" borderId="125" xfId="4" applyNumberFormat="1" applyFont="1" applyFill="1" applyBorder="1">
      <alignment vertical="center"/>
    </xf>
    <xf numFmtId="209" fontId="22" fillId="4" borderId="308" xfId="4" applyNumberFormat="1" applyFont="1" applyFill="1" applyBorder="1" applyAlignment="1">
      <alignment horizontal="center" vertical="center" wrapText="1"/>
    </xf>
    <xf numFmtId="209" fontId="22" fillId="4" borderId="309" xfId="4" applyNumberFormat="1" applyFont="1" applyFill="1" applyBorder="1" applyAlignment="1">
      <alignment horizontal="center" vertical="center" wrapText="1"/>
    </xf>
    <xf numFmtId="209" fontId="22" fillId="4" borderId="310" xfId="4" applyNumberFormat="1" applyFont="1" applyFill="1" applyBorder="1" applyAlignment="1">
      <alignment horizontal="center" vertical="center" wrapText="1"/>
    </xf>
    <xf numFmtId="203" fontId="22" fillId="2" borderId="67" xfId="4" applyNumberFormat="1" applyFont="1" applyFill="1" applyBorder="1">
      <alignment vertical="center"/>
    </xf>
    <xf numFmtId="207" fontId="22" fillId="4" borderId="124" xfId="4" applyNumberFormat="1" applyFont="1" applyFill="1" applyBorder="1">
      <alignment vertical="center"/>
    </xf>
    <xf numFmtId="207" fontId="22" fillId="4" borderId="125" xfId="4" applyNumberFormat="1" applyFont="1" applyFill="1" applyBorder="1">
      <alignment vertical="center"/>
    </xf>
    <xf numFmtId="207" fontId="22" fillId="4" borderId="67" xfId="4" applyNumberFormat="1" applyFont="1" applyFill="1" applyBorder="1">
      <alignment vertical="center"/>
    </xf>
    <xf numFmtId="207" fontId="22" fillId="8" borderId="303" xfId="4" applyNumberFormat="1" applyFont="1" applyFill="1" applyBorder="1">
      <alignment vertical="center"/>
    </xf>
    <xf numFmtId="207" fontId="22" fillId="8" borderId="304" xfId="4" applyNumberFormat="1" applyFont="1" applyFill="1" applyBorder="1">
      <alignment vertical="center"/>
    </xf>
    <xf numFmtId="198" fontId="22" fillId="8" borderId="307" xfId="4" applyNumberFormat="1" applyFont="1" applyFill="1" applyBorder="1" applyAlignment="1">
      <alignment horizontal="center" vertical="center"/>
    </xf>
    <xf numFmtId="198" fontId="22" fillId="8" borderId="304" xfId="4" applyNumberFormat="1" applyFont="1" applyFill="1" applyBorder="1" applyAlignment="1">
      <alignment horizontal="center" vertical="center"/>
    </xf>
    <xf numFmtId="198" fontId="22" fillId="8" borderId="305" xfId="4" applyNumberFormat="1" applyFont="1" applyFill="1" applyBorder="1" applyAlignment="1">
      <alignment horizontal="center" vertical="center"/>
    </xf>
    <xf numFmtId="207" fontId="22" fillId="4" borderId="81" xfId="4" applyNumberFormat="1" applyFont="1" applyFill="1" applyBorder="1" applyAlignment="1">
      <alignment horizontal="center" vertical="center"/>
    </xf>
    <xf numFmtId="207" fontId="22" fillId="4" borderId="68" xfId="4" applyNumberFormat="1" applyFont="1" applyFill="1" applyBorder="1" applyAlignment="1">
      <alignment horizontal="center" vertical="center"/>
    </xf>
    <xf numFmtId="20" fontId="22" fillId="2" borderId="54" xfId="4" applyNumberFormat="1" applyFont="1" applyFill="1" applyBorder="1" applyAlignment="1">
      <alignment vertical="center" shrinkToFit="1"/>
    </xf>
    <xf numFmtId="0" fontId="22" fillId="2" borderId="54" xfId="4" applyFont="1" applyFill="1" applyBorder="1" applyAlignment="1">
      <alignment vertical="center" shrinkToFit="1"/>
    </xf>
    <xf numFmtId="20" fontId="36" fillId="2" borderId="54" xfId="4" applyNumberFormat="1" applyFont="1" applyFill="1" applyBorder="1" applyAlignment="1">
      <alignment horizontal="center" vertical="center" shrinkToFit="1"/>
    </xf>
    <xf numFmtId="203" fontId="22" fillId="2" borderId="448" xfId="4" applyNumberFormat="1" applyFont="1" applyFill="1" applyBorder="1">
      <alignment vertical="center"/>
    </xf>
    <xf numFmtId="203" fontId="22" fillId="2" borderId="122" xfId="4" applyNumberFormat="1" applyFont="1" applyFill="1" applyBorder="1">
      <alignment vertical="center"/>
    </xf>
    <xf numFmtId="209" fontId="22" fillId="4" borderId="453" xfId="4" applyNumberFormat="1" applyFont="1" applyFill="1" applyBorder="1" applyAlignment="1">
      <alignment horizontal="center" vertical="center" wrapText="1"/>
    </xf>
    <xf numFmtId="209" fontId="22" fillId="4" borderId="454" xfId="4" applyNumberFormat="1" applyFont="1" applyFill="1" applyBorder="1" applyAlignment="1">
      <alignment horizontal="center" vertical="center" wrapText="1"/>
    </xf>
    <xf numFmtId="209" fontId="22" fillId="4" borderId="455" xfId="4" applyNumberFormat="1" applyFont="1" applyFill="1" applyBorder="1" applyAlignment="1">
      <alignment horizontal="center" vertical="center" wrapText="1"/>
    </xf>
    <xf numFmtId="20" fontId="22" fillId="2" borderId="51" xfId="4" applyNumberFormat="1" applyFont="1" applyFill="1" applyBorder="1" applyAlignment="1">
      <alignment vertical="center" shrinkToFit="1"/>
    </xf>
    <xf numFmtId="203" fontId="22" fillId="2" borderId="110" xfId="4" applyNumberFormat="1" applyFont="1" applyFill="1" applyBorder="1">
      <alignment vertical="center"/>
    </xf>
    <xf numFmtId="207" fontId="22" fillId="4" borderId="448" xfId="4" applyNumberFormat="1" applyFont="1" applyFill="1" applyBorder="1">
      <alignment vertical="center"/>
    </xf>
    <xf numFmtId="207" fontId="22" fillId="4" borderId="122" xfId="4" applyNumberFormat="1" applyFont="1" applyFill="1" applyBorder="1">
      <alignment vertical="center"/>
    </xf>
    <xf numFmtId="207" fontId="22" fillId="4" borderId="110" xfId="4" applyNumberFormat="1" applyFont="1" applyFill="1" applyBorder="1">
      <alignment vertical="center"/>
    </xf>
    <xf numFmtId="207" fontId="22" fillId="8" borderId="449" xfId="4" applyNumberFormat="1" applyFont="1" applyFill="1" applyBorder="1">
      <alignment vertical="center"/>
    </xf>
    <xf numFmtId="207" fontId="22" fillId="8" borderId="450" xfId="4" applyNumberFormat="1" applyFont="1" applyFill="1" applyBorder="1">
      <alignment vertical="center"/>
    </xf>
    <xf numFmtId="198" fontId="22" fillId="8" borderId="451" xfId="4" applyNumberFormat="1" applyFont="1" applyFill="1" applyBorder="1" applyAlignment="1">
      <alignment horizontal="center" vertical="center"/>
    </xf>
    <xf numFmtId="198" fontId="22" fillId="8" borderId="450" xfId="4" applyNumberFormat="1" applyFont="1" applyFill="1" applyBorder="1" applyAlignment="1">
      <alignment horizontal="center" vertical="center"/>
    </xf>
    <xf numFmtId="198" fontId="22" fillId="8" borderId="452" xfId="4" applyNumberFormat="1" applyFont="1" applyFill="1" applyBorder="1" applyAlignment="1">
      <alignment horizontal="center" vertical="center"/>
    </xf>
    <xf numFmtId="0" fontId="36" fillId="2" borderId="33" xfId="4" applyFont="1" applyFill="1" applyBorder="1" applyAlignment="1">
      <alignment horizontal="center" vertical="center" textRotation="255"/>
    </xf>
    <xf numFmtId="0" fontId="20" fillId="2" borderId="157" xfId="4" applyFont="1" applyFill="1" applyBorder="1" applyAlignment="1">
      <alignment horizontal="right" vertical="center"/>
    </xf>
    <xf numFmtId="0" fontId="20" fillId="2" borderId="158" xfId="4" applyFont="1" applyFill="1" applyBorder="1" applyAlignment="1">
      <alignment horizontal="right" vertical="center"/>
    </xf>
    <xf numFmtId="203" fontId="22" fillId="2" borderId="115" xfId="4" applyNumberFormat="1" applyFont="1" applyFill="1" applyBorder="1">
      <alignment vertical="center"/>
    </xf>
    <xf numFmtId="203" fontId="22" fillId="2" borderId="116" xfId="4" applyNumberFormat="1" applyFont="1" applyFill="1" applyBorder="1">
      <alignment vertical="center"/>
    </xf>
    <xf numFmtId="0" fontId="36" fillId="2" borderId="151" xfId="4" applyFont="1" applyFill="1" applyBorder="1" applyAlignment="1">
      <alignment horizontal="center" vertical="center"/>
    </xf>
    <xf numFmtId="0" fontId="36" fillId="2" borderId="153" xfId="4" applyFont="1" applyFill="1" applyBorder="1" applyAlignment="1">
      <alignment horizontal="center" vertical="center"/>
    </xf>
    <xf numFmtId="20" fontId="22" fillId="2" borderId="152" xfId="4" applyNumberFormat="1" applyFont="1" applyFill="1" applyBorder="1" applyAlignment="1">
      <alignment vertical="center" shrinkToFit="1"/>
    </xf>
    <xf numFmtId="0" fontId="22" fillId="2" borderId="152" xfId="4" applyFont="1" applyFill="1" applyBorder="1" applyAlignment="1">
      <alignment vertical="center" shrinkToFit="1"/>
    </xf>
    <xf numFmtId="203" fontId="22" fillId="2" borderId="456" xfId="4" applyNumberFormat="1" applyFont="1" applyFill="1" applyBorder="1">
      <alignment vertical="center"/>
    </xf>
    <xf numFmtId="203" fontId="22" fillId="2" borderId="457" xfId="4" applyNumberFormat="1" applyFont="1" applyFill="1" applyBorder="1">
      <alignment vertical="center"/>
    </xf>
    <xf numFmtId="203" fontId="22" fillId="2" borderId="386" xfId="4" applyNumberFormat="1" applyFont="1" applyFill="1" applyBorder="1">
      <alignment vertical="center"/>
    </xf>
    <xf numFmtId="0" fontId="36" fillId="2" borderId="52" xfId="4" applyFont="1" applyFill="1" applyBorder="1" applyAlignment="1">
      <alignment horizontal="center" vertical="center"/>
    </xf>
    <xf numFmtId="0" fontId="36" fillId="2" borderId="53" xfId="4" applyFont="1" applyFill="1" applyBorder="1" applyAlignment="1">
      <alignment horizontal="center" vertical="center"/>
    </xf>
    <xf numFmtId="0" fontId="22" fillId="2" borderId="51" xfId="4" applyFont="1" applyFill="1" applyBorder="1" applyAlignment="1">
      <alignment vertical="center" shrinkToFit="1"/>
    </xf>
    <xf numFmtId="203" fontId="22" fillId="2" borderId="297" xfId="4" applyNumberFormat="1" applyFont="1" applyFill="1" applyBorder="1">
      <alignment vertical="center"/>
    </xf>
    <xf numFmtId="207" fontId="22" fillId="4" borderId="115" xfId="4" applyNumberFormat="1" applyFont="1" applyFill="1" applyBorder="1">
      <alignment vertical="center"/>
    </xf>
    <xf numFmtId="207" fontId="22" fillId="4" borderId="116" xfId="4" applyNumberFormat="1" applyFont="1" applyFill="1" applyBorder="1">
      <alignment vertical="center"/>
    </xf>
    <xf numFmtId="207" fontId="22" fillId="4" borderId="297" xfId="4" applyNumberFormat="1" applyFont="1" applyFill="1" applyBorder="1">
      <alignment vertical="center"/>
    </xf>
    <xf numFmtId="207" fontId="22" fillId="8" borderId="311" xfId="4" applyNumberFormat="1" applyFont="1" applyFill="1" applyBorder="1">
      <alignment vertical="center"/>
    </xf>
    <xf numFmtId="207" fontId="22" fillId="8" borderId="312" xfId="4" applyNumberFormat="1" applyFont="1" applyFill="1" applyBorder="1">
      <alignment vertical="center"/>
    </xf>
    <xf numFmtId="207" fontId="22" fillId="8" borderId="313" xfId="4" applyNumberFormat="1" applyFont="1" applyFill="1" applyBorder="1">
      <alignment vertical="center"/>
    </xf>
    <xf numFmtId="198" fontId="22" fillId="8" borderId="315" xfId="4" applyNumberFormat="1" applyFont="1" applyFill="1" applyBorder="1" applyAlignment="1">
      <alignment horizontal="center" vertical="center"/>
    </xf>
    <xf numFmtId="198" fontId="22" fillId="8" borderId="312" xfId="4" applyNumberFormat="1" applyFont="1" applyFill="1" applyBorder="1" applyAlignment="1">
      <alignment horizontal="center" vertical="center"/>
    </xf>
    <xf numFmtId="198" fontId="22" fillId="8" borderId="316" xfId="4" applyNumberFormat="1" applyFont="1" applyFill="1" applyBorder="1" applyAlignment="1">
      <alignment horizontal="center" vertical="center"/>
    </xf>
    <xf numFmtId="209" fontId="22" fillId="4" borderId="326" xfId="4" applyNumberFormat="1" applyFont="1" applyFill="1" applyBorder="1" applyAlignment="1">
      <alignment horizontal="center" vertical="center" wrapText="1"/>
    </xf>
    <xf numFmtId="209" fontId="22" fillId="4" borderId="317" xfId="4" applyNumberFormat="1" applyFont="1" applyFill="1" applyBorder="1" applyAlignment="1">
      <alignment horizontal="center" vertical="center" wrapText="1"/>
    </xf>
    <xf numFmtId="209" fontId="22" fillId="4" borderId="318" xfId="4" applyNumberFormat="1" applyFont="1" applyFill="1" applyBorder="1" applyAlignment="1">
      <alignment horizontal="center" vertical="center" wrapText="1"/>
    </xf>
    <xf numFmtId="207" fontId="22" fillId="4" borderId="456" xfId="4" applyNumberFormat="1" applyFont="1" applyFill="1" applyBorder="1">
      <alignment vertical="center"/>
    </xf>
    <xf numFmtId="207" fontId="22" fillId="4" borderId="457" xfId="4" applyNumberFormat="1" applyFont="1" applyFill="1" applyBorder="1">
      <alignment vertical="center"/>
    </xf>
    <xf numFmtId="207" fontId="22" fillId="4" borderId="386" xfId="4" applyNumberFormat="1" applyFont="1" applyFill="1" applyBorder="1">
      <alignment vertical="center"/>
    </xf>
    <xf numFmtId="207" fontId="22" fillId="8" borderId="373" xfId="4" applyNumberFormat="1" applyFont="1" applyFill="1" applyBorder="1">
      <alignment vertical="center"/>
    </xf>
    <xf numFmtId="207" fontId="22" fillId="8" borderId="374" xfId="4" applyNumberFormat="1" applyFont="1" applyFill="1" applyBorder="1">
      <alignment vertical="center"/>
    </xf>
    <xf numFmtId="198" fontId="22" fillId="8" borderId="387" xfId="4" applyNumberFormat="1" applyFont="1" applyFill="1" applyBorder="1" applyAlignment="1">
      <alignment horizontal="center" vertical="center"/>
    </xf>
    <xf numFmtId="198" fontId="22" fillId="8" borderId="374" xfId="4" applyNumberFormat="1" applyFont="1" applyFill="1" applyBorder="1" applyAlignment="1">
      <alignment horizontal="center" vertical="center"/>
    </xf>
    <xf numFmtId="198" fontId="22" fillId="8" borderId="375" xfId="4" applyNumberFormat="1" applyFont="1" applyFill="1" applyBorder="1" applyAlignment="1">
      <alignment horizontal="center" vertical="center"/>
    </xf>
    <xf numFmtId="209" fontId="22" fillId="4" borderId="458" xfId="4" applyNumberFormat="1" applyFont="1" applyFill="1" applyBorder="1" applyAlignment="1">
      <alignment horizontal="center" vertical="center" wrapText="1"/>
    </xf>
    <xf numFmtId="209" fontId="22" fillId="4" borderId="459" xfId="4" applyNumberFormat="1" applyFont="1" applyFill="1" applyBorder="1" applyAlignment="1">
      <alignment horizontal="center" vertical="center" wrapText="1"/>
    </xf>
    <xf numFmtId="209" fontId="22" fillId="4" borderId="460" xfId="4" applyNumberFormat="1" applyFont="1" applyFill="1" applyBorder="1" applyAlignment="1">
      <alignment horizontal="center" vertical="center" wrapText="1"/>
    </xf>
    <xf numFmtId="207" fontId="22" fillId="8" borderId="314" xfId="4" applyNumberFormat="1" applyFont="1" applyFill="1" applyBorder="1">
      <alignment vertical="center"/>
    </xf>
    <xf numFmtId="20" fontId="20" fillId="2" borderId="68" xfId="4" applyNumberFormat="1" applyFont="1" applyFill="1" applyBorder="1" applyAlignment="1">
      <alignment horizontal="right" vertical="center"/>
    </xf>
    <xf numFmtId="20" fontId="19" fillId="2" borderId="51" xfId="4" applyNumberFormat="1" applyFont="1" applyFill="1" applyBorder="1">
      <alignment vertical="center"/>
    </xf>
    <xf numFmtId="20" fontId="19" fillId="2" borderId="68" xfId="4" applyNumberFormat="1" applyFont="1" applyFill="1" applyBorder="1" applyAlignment="1">
      <alignment vertical="center" shrinkToFit="1"/>
    </xf>
    <xf numFmtId="0" fontId="19" fillId="2" borderId="68" xfId="4" applyFont="1" applyFill="1" applyBorder="1" applyAlignment="1">
      <alignment vertical="center" shrinkToFit="1"/>
    </xf>
    <xf numFmtId="207" fontId="22" fillId="4" borderId="81" xfId="4" applyNumberFormat="1" applyFont="1" applyFill="1" applyBorder="1">
      <alignment vertical="center"/>
    </xf>
    <xf numFmtId="207" fontId="22" fillId="4" borderId="68" xfId="4" applyNumberFormat="1" applyFont="1" applyFill="1" applyBorder="1">
      <alignment vertical="center"/>
    </xf>
    <xf numFmtId="20" fontId="19" fillId="2" borderId="54" xfId="4" applyNumberFormat="1" applyFont="1" applyFill="1" applyBorder="1" applyAlignment="1">
      <alignment vertical="center" shrinkToFit="1"/>
    </xf>
    <xf numFmtId="0" fontId="19" fillId="2" borderId="54" xfId="4" applyFont="1" applyFill="1" applyBorder="1" applyAlignment="1">
      <alignment vertical="center" shrinkToFit="1"/>
    </xf>
    <xf numFmtId="209" fontId="22" fillId="4" borderId="466" xfId="4" applyNumberFormat="1" applyFont="1" applyFill="1" applyBorder="1" applyAlignment="1">
      <alignment horizontal="center" vertical="center" wrapText="1"/>
    </xf>
    <xf numFmtId="209" fontId="22" fillId="4" borderId="467" xfId="4" applyNumberFormat="1" applyFont="1" applyFill="1" applyBorder="1" applyAlignment="1">
      <alignment horizontal="center" vertical="center" wrapText="1"/>
    </xf>
    <xf numFmtId="209" fontId="22" fillId="4" borderId="468" xfId="4" applyNumberFormat="1" applyFont="1" applyFill="1" applyBorder="1" applyAlignment="1">
      <alignment horizontal="center" vertical="center" wrapText="1"/>
    </xf>
    <xf numFmtId="207" fontId="22" fillId="8" borderId="461" xfId="4" applyNumberFormat="1" applyFont="1" applyFill="1" applyBorder="1">
      <alignment vertical="center"/>
    </xf>
    <xf numFmtId="207" fontId="22" fillId="8" borderId="462" xfId="4" applyNumberFormat="1" applyFont="1" applyFill="1" applyBorder="1">
      <alignment vertical="center"/>
    </xf>
    <xf numFmtId="207" fontId="22" fillId="8" borderId="463" xfId="4" applyNumberFormat="1" applyFont="1" applyFill="1" applyBorder="1">
      <alignment vertical="center"/>
    </xf>
    <xf numFmtId="198" fontId="22" fillId="8" borderId="464" xfId="4" applyNumberFormat="1" applyFont="1" applyFill="1" applyBorder="1" applyAlignment="1">
      <alignment horizontal="center" vertical="center"/>
    </xf>
    <xf numFmtId="198" fontId="22" fillId="8" borderId="462" xfId="4" applyNumberFormat="1" applyFont="1" applyFill="1" applyBorder="1" applyAlignment="1">
      <alignment horizontal="center" vertical="center"/>
    </xf>
    <xf numFmtId="198" fontId="22" fillId="8" borderId="465" xfId="4" applyNumberFormat="1" applyFont="1" applyFill="1" applyBorder="1" applyAlignment="1">
      <alignment horizontal="center" vertical="center"/>
    </xf>
    <xf numFmtId="0" fontId="20" fillId="2" borderId="52" xfId="4" applyFont="1" applyFill="1" applyBorder="1" applyAlignment="1">
      <alignment horizontal="center" vertical="center"/>
    </xf>
    <xf numFmtId="0" fontId="20" fillId="2" borderId="53" xfId="4" applyFont="1" applyFill="1" applyBorder="1" applyAlignment="1">
      <alignment horizontal="center" vertical="center"/>
    </xf>
    <xf numFmtId="20" fontId="19" fillId="2" borderId="51" xfId="4" applyNumberFormat="1" applyFont="1" applyFill="1" applyBorder="1" applyAlignment="1">
      <alignment vertical="center" shrinkToFit="1"/>
    </xf>
    <xf numFmtId="0" fontId="19" fillId="2" borderId="51" xfId="4" applyFont="1" applyFill="1" applyBorder="1" applyAlignment="1">
      <alignment vertical="center" shrinkToFit="1"/>
    </xf>
    <xf numFmtId="0" fontId="22" fillId="2" borderId="0" xfId="4" applyFont="1" applyFill="1" applyAlignment="1">
      <alignment horizontal="left" vertical="top" wrapText="1"/>
    </xf>
    <xf numFmtId="0" fontId="146" fillId="0" borderId="0" xfId="0" applyFont="1" applyBorder="1" applyAlignment="1">
      <alignment horizontal="left" vertical="top" wrapText="1"/>
    </xf>
    <xf numFmtId="0" fontId="36" fillId="2" borderId="0" xfId="4" applyFont="1" applyFill="1" applyAlignment="1">
      <alignment horizontal="left" vertical="top" wrapText="1"/>
    </xf>
    <xf numFmtId="0" fontId="36" fillId="2" borderId="5" xfId="4" applyFont="1" applyFill="1" applyBorder="1" applyAlignment="1">
      <alignment horizontal="left" vertical="top" wrapText="1"/>
    </xf>
    <xf numFmtId="0" fontId="23" fillId="0" borderId="12" xfId="4" applyFont="1" applyBorder="1" applyAlignment="1">
      <alignment horizontal="left" vertical="top" wrapText="1"/>
    </xf>
    <xf numFmtId="0" fontId="23" fillId="0" borderId="0" xfId="4" applyFont="1" applyBorder="1" applyAlignment="1">
      <alignment horizontal="left" vertical="top" wrapText="1"/>
    </xf>
    <xf numFmtId="0" fontId="36" fillId="0" borderId="0" xfId="4" applyFont="1" applyAlignment="1">
      <alignment horizontal="left" vertical="center"/>
    </xf>
    <xf numFmtId="0" fontId="36" fillId="0" borderId="25" xfId="4" applyFont="1" applyBorder="1" applyAlignment="1">
      <alignment horizontal="left" vertical="center"/>
    </xf>
    <xf numFmtId="0" fontId="36" fillId="0" borderId="0" xfId="4" applyFont="1" applyAlignment="1">
      <alignment horizontal="left" vertical="top"/>
    </xf>
    <xf numFmtId="0" fontId="36" fillId="0" borderId="25" xfId="4" applyFont="1" applyBorder="1" applyAlignment="1">
      <alignment horizontal="left" vertical="top"/>
    </xf>
    <xf numFmtId="0" fontId="36" fillId="2" borderId="0" xfId="4" applyFont="1" applyFill="1" applyAlignment="1">
      <alignment horizontal="left" vertical="top"/>
    </xf>
    <xf numFmtId="0" fontId="36" fillId="2" borderId="25" xfId="4" applyFont="1" applyFill="1" applyBorder="1" applyAlignment="1">
      <alignment horizontal="left" vertical="top"/>
    </xf>
    <xf numFmtId="209" fontId="22" fillId="4" borderId="469" xfId="4" applyNumberFormat="1" applyFont="1" applyFill="1" applyBorder="1" applyAlignment="1">
      <alignment horizontal="center" vertical="center" wrapText="1"/>
    </xf>
    <xf numFmtId="209" fontId="22" fillId="4" borderId="470" xfId="4" applyNumberFormat="1" applyFont="1" applyFill="1" applyBorder="1" applyAlignment="1">
      <alignment horizontal="center" vertical="center" wrapText="1"/>
    </xf>
    <xf numFmtId="209" fontId="22" fillId="4" borderId="471" xfId="4" applyNumberFormat="1" applyFont="1" applyFill="1" applyBorder="1" applyAlignment="1">
      <alignment horizontal="center" vertical="center" wrapText="1"/>
    </xf>
    <xf numFmtId="0" fontId="20" fillId="2" borderId="83" xfId="4" applyFont="1" applyFill="1" applyBorder="1" applyAlignment="1">
      <alignment horizontal="center" vertical="center"/>
    </xf>
    <xf numFmtId="0" fontId="20" fillId="2" borderId="82" xfId="4" applyFont="1" applyFill="1" applyBorder="1" applyAlignment="1">
      <alignment horizontal="center" vertical="center"/>
    </xf>
    <xf numFmtId="0" fontId="22" fillId="2" borderId="0" xfId="4" applyFont="1" applyFill="1" applyAlignment="1">
      <alignment horizontal="left" vertical="top"/>
    </xf>
    <xf numFmtId="0" fontId="22" fillId="2" borderId="25" xfId="4" applyFont="1" applyFill="1" applyBorder="1" applyAlignment="1">
      <alignment horizontal="left" vertical="top"/>
    </xf>
    <xf numFmtId="0" fontId="22" fillId="0" borderId="228" xfId="4" applyFont="1" applyBorder="1" applyAlignment="1">
      <alignment horizontal="center" vertical="center"/>
    </xf>
    <xf numFmtId="0" fontId="36" fillId="0" borderId="93" xfId="4" applyFont="1" applyBorder="1" applyAlignment="1">
      <alignment horizontal="center" vertical="top" wrapText="1"/>
    </xf>
    <xf numFmtId="0" fontId="36" fillId="0" borderId="0" xfId="4" applyFont="1" applyBorder="1" applyAlignment="1">
      <alignment horizontal="center" vertical="top" wrapText="1"/>
    </xf>
    <xf numFmtId="0" fontId="36" fillId="0" borderId="5" xfId="4" applyFont="1" applyBorder="1" applyAlignment="1">
      <alignment horizontal="center" vertical="top" wrapText="1"/>
    </xf>
    <xf numFmtId="0" fontId="22" fillId="0" borderId="0" xfId="4" applyFont="1" applyAlignment="1">
      <alignment horizontal="center" vertical="center" shrinkToFit="1"/>
    </xf>
    <xf numFmtId="0" fontId="22" fillId="0" borderId="0" xfId="4" applyFont="1" applyAlignment="1">
      <alignment horizontal="left" vertical="center"/>
    </xf>
    <xf numFmtId="3" fontId="22" fillId="0" borderId="0" xfId="4" applyNumberFormat="1" applyFont="1" applyAlignment="1">
      <alignment horizontal="center" vertical="center"/>
    </xf>
    <xf numFmtId="0" fontId="22" fillId="0" borderId="0" xfId="4" applyFont="1" applyAlignment="1">
      <alignment horizontal="left" vertical="top"/>
    </xf>
    <xf numFmtId="0" fontId="22" fillId="0" borderId="25" xfId="4" applyFont="1" applyBorder="1" applyAlignment="1">
      <alignment horizontal="left" vertical="top"/>
    </xf>
    <xf numFmtId="0" fontId="28" fillId="0" borderId="93" xfId="4" applyFont="1" applyBorder="1" applyAlignment="1">
      <alignment horizontal="left" vertical="top" wrapText="1"/>
    </xf>
    <xf numFmtId="0" fontId="28" fillId="0" borderId="0" xfId="4" applyFont="1" applyBorder="1" applyAlignment="1">
      <alignment horizontal="left" vertical="top" wrapText="1"/>
    </xf>
    <xf numFmtId="0" fontId="28" fillId="0" borderId="5" xfId="4" applyFont="1" applyBorder="1" applyAlignment="1">
      <alignment horizontal="left" vertical="top" wrapText="1"/>
    </xf>
    <xf numFmtId="0" fontId="22" fillId="0" borderId="0" xfId="4" applyFont="1" applyAlignment="1">
      <alignment horizontal="center" vertical="center"/>
    </xf>
    <xf numFmtId="0" fontId="22" fillId="0" borderId="12" xfId="4" applyFont="1" applyFill="1" applyBorder="1" applyAlignment="1">
      <alignment horizontal="center" vertical="center" shrinkToFit="1"/>
    </xf>
    <xf numFmtId="0" fontId="22" fillId="0" borderId="0" xfId="4" applyFont="1" applyFill="1" applyAlignment="1">
      <alignment horizontal="center" vertical="center" shrinkToFit="1"/>
    </xf>
    <xf numFmtId="0" fontId="22" fillId="0" borderId="6" xfId="4" applyFont="1" applyBorder="1" applyAlignment="1">
      <alignment horizontal="center" vertical="center" shrinkToFit="1"/>
    </xf>
    <xf numFmtId="0" fontId="22" fillId="0" borderId="0" xfId="4" applyFont="1" applyBorder="1" applyAlignment="1">
      <alignment horizontal="left" vertical="center"/>
    </xf>
    <xf numFmtId="0" fontId="22" fillId="2" borderId="44" xfId="4" applyFont="1" applyFill="1" applyBorder="1" applyAlignment="1">
      <alignment horizontal="center" vertical="center"/>
    </xf>
    <xf numFmtId="0" fontId="22" fillId="2" borderId="19" xfId="4" applyFont="1" applyFill="1" applyBorder="1" applyAlignment="1">
      <alignment horizontal="center" vertical="center"/>
    </xf>
    <xf numFmtId="0" fontId="22" fillId="2" borderId="46" xfId="4" applyFont="1" applyFill="1" applyBorder="1" applyAlignment="1">
      <alignment horizontal="center" vertical="center"/>
    </xf>
    <xf numFmtId="0" fontId="22" fillId="2" borderId="20" xfId="4" applyFont="1" applyFill="1" applyBorder="1" applyAlignment="1">
      <alignment horizontal="center" vertical="center"/>
    </xf>
    <xf numFmtId="0" fontId="22" fillId="2" borderId="54" xfId="4" applyFont="1" applyFill="1" applyBorder="1" applyAlignment="1">
      <alignment horizontal="left" vertical="center" shrinkToFit="1"/>
    </xf>
    <xf numFmtId="0" fontId="22" fillId="2" borderId="82" xfId="4" applyFont="1" applyFill="1" applyBorder="1" applyAlignment="1">
      <alignment horizontal="left" vertical="center" shrinkToFit="1"/>
    </xf>
    <xf numFmtId="180" fontId="22" fillId="2" borderId="81" xfId="4" applyNumberFormat="1" applyFont="1" applyFill="1" applyBorder="1" applyAlignment="1">
      <alignment horizontal="center" vertical="center"/>
    </xf>
    <xf numFmtId="180" fontId="22" fillId="2" borderId="68" xfId="4" applyNumberFormat="1" applyFont="1" applyFill="1" applyBorder="1" applyAlignment="1">
      <alignment horizontal="center" vertical="center"/>
    </xf>
    <xf numFmtId="180" fontId="22" fillId="2" borderId="69" xfId="4" applyNumberFormat="1" applyFont="1" applyFill="1" applyBorder="1" applyAlignment="1">
      <alignment horizontal="center" vertical="center"/>
    </xf>
    <xf numFmtId="0" fontId="22" fillId="2" borderId="81" xfId="4" applyFont="1" applyFill="1" applyBorder="1" applyAlignment="1">
      <alignment horizontal="left" vertical="center" shrinkToFit="1"/>
    </xf>
    <xf numFmtId="0" fontId="22" fillId="2" borderId="68" xfId="4" applyFont="1" applyFill="1" applyBorder="1" applyAlignment="1">
      <alignment horizontal="left" vertical="center" shrinkToFit="1"/>
    </xf>
    <xf numFmtId="180" fontId="22" fillId="2" borderId="168" xfId="4" applyNumberFormat="1" applyFont="1" applyFill="1" applyBorder="1" applyAlignment="1">
      <alignment horizontal="center" vertical="center"/>
    </xf>
    <xf numFmtId="0" fontId="22" fillId="2" borderId="50" xfId="4" applyFont="1" applyFill="1" applyBorder="1" applyAlignment="1">
      <alignment horizontal="left" vertical="center" shrinkToFit="1"/>
    </xf>
    <xf numFmtId="0" fontId="22" fillId="2" borderId="53" xfId="4" applyFont="1" applyFill="1" applyBorder="1" applyAlignment="1">
      <alignment horizontal="left" vertical="center" shrinkToFit="1"/>
    </xf>
    <xf numFmtId="0" fontId="22" fillId="2" borderId="69" xfId="4" applyFont="1" applyFill="1" applyBorder="1" applyAlignment="1">
      <alignment horizontal="left" vertical="center" shrinkToFit="1"/>
    </xf>
    <xf numFmtId="0" fontId="36" fillId="2" borderId="93" xfId="4" applyFont="1" applyFill="1" applyBorder="1" applyAlignment="1">
      <alignment horizontal="right" vertical="top" shrinkToFit="1"/>
    </xf>
    <xf numFmtId="0" fontId="36" fillId="2" borderId="137" xfId="4" applyFont="1" applyFill="1" applyBorder="1" applyAlignment="1">
      <alignment horizontal="left" vertical="top" wrapText="1"/>
    </xf>
    <xf numFmtId="0" fontId="22" fillId="2" borderId="12" xfId="4" applyFont="1" applyFill="1" applyBorder="1" applyAlignment="1">
      <alignment horizontal="left" vertical="center"/>
    </xf>
    <xf numFmtId="0" fontId="22" fillId="2" borderId="34" xfId="4" applyFont="1" applyFill="1" applyBorder="1" applyAlignment="1">
      <alignment horizontal="left" vertical="center"/>
    </xf>
    <xf numFmtId="0" fontId="22" fillId="0" borderId="6" xfId="4" applyFont="1" applyBorder="1" applyAlignment="1">
      <alignment horizontal="center" vertical="center"/>
    </xf>
    <xf numFmtId="180" fontId="22" fillId="2" borderId="52" xfId="4" applyNumberFormat="1" applyFont="1" applyFill="1" applyBorder="1" applyAlignment="1">
      <alignment horizontal="center" vertical="center"/>
    </xf>
    <xf numFmtId="180" fontId="22" fillId="2" borderId="50" xfId="4" applyNumberFormat="1" applyFont="1" applyFill="1" applyBorder="1" applyAlignment="1">
      <alignment horizontal="center" vertical="center"/>
    </xf>
    <xf numFmtId="180" fontId="22" fillId="2" borderId="53" xfId="4" applyNumberFormat="1" applyFont="1" applyFill="1" applyBorder="1" applyAlignment="1">
      <alignment horizontal="center" vertical="center"/>
    </xf>
    <xf numFmtId="0" fontId="22" fillId="2" borderId="52" xfId="4" applyFont="1" applyFill="1" applyBorder="1" applyAlignment="1">
      <alignment horizontal="left" vertical="center" shrinkToFit="1"/>
    </xf>
    <xf numFmtId="180" fontId="22" fillId="2" borderId="112" xfId="4" applyNumberFormat="1" applyFont="1" applyFill="1" applyBorder="1" applyAlignment="1">
      <alignment horizontal="center" vertical="center"/>
    </xf>
    <xf numFmtId="180" fontId="22" fillId="2" borderId="83" xfId="4" applyNumberFormat="1" applyFont="1" applyFill="1" applyBorder="1" applyAlignment="1">
      <alignment horizontal="center" vertical="center"/>
    </xf>
    <xf numFmtId="180" fontId="22" fillId="2" borderId="54" xfId="4" applyNumberFormat="1" applyFont="1" applyFill="1" applyBorder="1" applyAlignment="1">
      <alignment horizontal="center" vertical="center"/>
    </xf>
    <xf numFmtId="180" fontId="22" fillId="2" borderId="82" xfId="4" applyNumberFormat="1" applyFont="1" applyFill="1" applyBorder="1" applyAlignment="1">
      <alignment horizontal="center" vertical="center"/>
    </xf>
    <xf numFmtId="0" fontId="22" fillId="9" borderId="6" xfId="4" applyFont="1" applyFill="1" applyBorder="1" applyAlignment="1">
      <alignment horizontal="center" vertical="center" shrinkToFit="1"/>
    </xf>
    <xf numFmtId="0" fontId="22" fillId="2" borderId="83" xfId="4" applyFont="1" applyFill="1" applyBorder="1" applyAlignment="1">
      <alignment horizontal="left" vertical="center" shrinkToFit="1"/>
    </xf>
    <xf numFmtId="180" fontId="22" fillId="2" borderId="113" xfId="4" applyNumberFormat="1" applyFont="1" applyFill="1" applyBorder="1" applyAlignment="1">
      <alignment horizontal="center" vertical="center"/>
    </xf>
    <xf numFmtId="0" fontId="22" fillId="0" borderId="0" xfId="4" applyFont="1" applyAlignment="1">
      <alignment horizontal="left" vertical="center" wrapText="1"/>
    </xf>
    <xf numFmtId="0" fontId="65" fillId="0" borderId="0" xfId="4" applyFont="1" applyAlignment="1">
      <alignment horizontal="center" vertical="center"/>
    </xf>
    <xf numFmtId="0" fontId="45" fillId="0" borderId="0" xfId="0" applyFont="1" applyAlignment="1">
      <alignment horizontal="left" vertical="center" wrapText="1"/>
    </xf>
    <xf numFmtId="0" fontId="22" fillId="0" borderId="0" xfId="4" applyFont="1" applyAlignment="1">
      <alignment horizontal="left" vertical="center" shrinkToFit="1"/>
    </xf>
    <xf numFmtId="0" fontId="22" fillId="0" borderId="0" xfId="4" applyFont="1" applyAlignment="1">
      <alignment vertical="center" shrinkToFit="1"/>
    </xf>
    <xf numFmtId="0" fontId="22" fillId="0" borderId="25" xfId="4" applyFont="1" applyBorder="1" applyAlignment="1">
      <alignment vertical="center" shrinkToFit="1"/>
    </xf>
    <xf numFmtId="0" fontId="20" fillId="0" borderId="0" xfId="4" applyFont="1" applyBorder="1" applyAlignment="1">
      <alignment horizontal="left" vertical="top" wrapText="1"/>
    </xf>
    <xf numFmtId="0" fontId="20" fillId="0" borderId="15" xfId="4" applyFont="1" applyBorder="1" applyAlignment="1">
      <alignment horizontal="left" vertical="top" wrapText="1"/>
    </xf>
    <xf numFmtId="0" fontId="133" fillId="0" borderId="93" xfId="0" applyFont="1" applyBorder="1" applyAlignment="1">
      <alignment horizontal="left" vertical="center" wrapText="1"/>
    </xf>
    <xf numFmtId="0" fontId="133" fillId="0" borderId="0" xfId="0" applyFont="1" applyBorder="1" applyAlignment="1">
      <alignment horizontal="left" vertical="center" wrapText="1"/>
    </xf>
    <xf numFmtId="0" fontId="133" fillId="0" borderId="5" xfId="0" applyFont="1" applyBorder="1" applyAlignment="1">
      <alignment horizontal="left" vertical="center" wrapText="1"/>
    </xf>
    <xf numFmtId="0" fontId="28" fillId="0" borderId="0" xfId="4" applyFont="1" applyAlignment="1">
      <alignment horizontal="left" vertical="top" wrapText="1"/>
    </xf>
    <xf numFmtId="0" fontId="28" fillId="0" borderId="93" xfId="4" applyFont="1" applyBorder="1" applyAlignment="1">
      <alignment horizontal="left" vertical="center" wrapText="1"/>
    </xf>
    <xf numFmtId="0" fontId="61" fillId="0" borderId="0" xfId="4" applyFont="1" applyAlignment="1">
      <alignment horizontal="left" vertical="center" wrapText="1"/>
    </xf>
    <xf numFmtId="0" fontId="61" fillId="0" borderId="15" xfId="4" applyFont="1" applyBorder="1" applyAlignment="1">
      <alignment horizontal="left" vertical="center" wrapText="1"/>
    </xf>
    <xf numFmtId="0" fontId="36" fillId="0" borderId="93" xfId="4" applyFont="1" applyBorder="1" applyAlignment="1">
      <alignment horizontal="left" vertical="center"/>
    </xf>
    <xf numFmtId="0" fontId="36" fillId="0" borderId="5" xfId="4" applyFont="1" applyBorder="1" applyAlignment="1">
      <alignment horizontal="left" vertical="center"/>
    </xf>
    <xf numFmtId="0" fontId="28" fillId="0" borderId="0" xfId="0" applyFont="1" applyAlignment="1">
      <alignment horizontal="left" vertical="top" wrapText="1"/>
    </xf>
    <xf numFmtId="0" fontId="28" fillId="0" borderId="5" xfId="0" applyFont="1" applyBorder="1" applyAlignment="1">
      <alignment horizontal="left" vertical="top" wrapText="1"/>
    </xf>
    <xf numFmtId="0" fontId="23" fillId="0" borderId="0" xfId="4" applyFont="1" applyBorder="1" applyAlignment="1">
      <alignment horizontal="left" vertical="center"/>
    </xf>
    <xf numFmtId="0" fontId="134" fillId="0" borderId="0" xfId="0" applyFont="1" applyAlignment="1">
      <alignment horizontal="left" vertical="center" wrapText="1"/>
    </xf>
    <xf numFmtId="0" fontId="134" fillId="0" borderId="15" xfId="0" applyFont="1" applyBorder="1" applyAlignment="1">
      <alignment horizontal="left" vertical="center" wrapText="1"/>
    </xf>
    <xf numFmtId="0" fontId="36" fillId="0" borderId="93" xfId="4" applyFont="1" applyBorder="1" applyAlignment="1">
      <alignment horizontal="left" vertical="top" wrapText="1"/>
    </xf>
    <xf numFmtId="0" fontId="36" fillId="0" borderId="0" xfId="4" applyFont="1" applyBorder="1" applyAlignment="1">
      <alignment horizontal="left" vertical="top" wrapText="1"/>
    </xf>
    <xf numFmtId="0" fontId="36" fillId="0" borderId="59" xfId="4" applyFont="1" applyBorder="1" applyAlignment="1">
      <alignment horizontal="left" vertical="top" wrapText="1"/>
    </xf>
    <xf numFmtId="0" fontId="36" fillId="0" borderId="7" xfId="4" applyFont="1" applyBorder="1" applyAlignment="1">
      <alignment horizontal="left" vertical="top" wrapText="1"/>
    </xf>
    <xf numFmtId="0" fontId="36" fillId="0" borderId="10" xfId="4" applyFont="1" applyBorder="1" applyAlignment="1">
      <alignment horizontal="left" vertical="top" wrapText="1"/>
    </xf>
    <xf numFmtId="0" fontId="22" fillId="2" borderId="204" xfId="4" applyFont="1" applyFill="1" applyBorder="1" applyAlignment="1">
      <alignment horizontal="center" vertical="center"/>
    </xf>
    <xf numFmtId="0" fontId="22" fillId="2" borderId="0" xfId="4" applyFont="1" applyFill="1" applyAlignment="1">
      <alignment horizontal="center" vertical="center"/>
    </xf>
    <xf numFmtId="0" fontId="22" fillId="2" borderId="15" xfId="4" applyFont="1" applyFill="1" applyBorder="1" applyAlignment="1">
      <alignment horizontal="center" vertical="center"/>
    </xf>
    <xf numFmtId="0" fontId="22" fillId="2" borderId="172" xfId="4" applyFont="1" applyFill="1" applyBorder="1" applyAlignment="1">
      <alignment horizontal="distributed" vertical="center"/>
    </xf>
    <xf numFmtId="0" fontId="22" fillId="2" borderId="246" xfId="4" applyFont="1" applyFill="1" applyBorder="1" applyAlignment="1">
      <alignment horizontal="distributed" vertical="center"/>
    </xf>
    <xf numFmtId="0" fontId="22" fillId="2" borderId="247" xfId="4" applyFont="1" applyFill="1" applyBorder="1" applyAlignment="1">
      <alignment horizontal="center" vertical="center"/>
    </xf>
    <xf numFmtId="0" fontId="22" fillId="2" borderId="68" xfId="4" applyFont="1" applyFill="1" applyBorder="1" applyAlignment="1">
      <alignment horizontal="center" vertical="center"/>
    </xf>
    <xf numFmtId="0" fontId="22" fillId="2" borderId="69" xfId="4" applyFont="1" applyFill="1" applyBorder="1" applyAlignment="1">
      <alignment horizontal="center" vertical="center"/>
    </xf>
    <xf numFmtId="0" fontId="22" fillId="2" borderId="81" xfId="4" applyFont="1" applyFill="1" applyBorder="1" applyAlignment="1">
      <alignment horizontal="center" vertical="center" shrinkToFit="1"/>
    </xf>
    <xf numFmtId="0" fontId="22" fillId="2" borderId="68" xfId="4" applyFont="1" applyFill="1" applyBorder="1" applyAlignment="1">
      <alignment horizontal="center" vertical="center" shrinkToFit="1"/>
    </xf>
    <xf numFmtId="0" fontId="22" fillId="2" borderId="248" xfId="4" applyFont="1" applyFill="1" applyBorder="1" applyAlignment="1">
      <alignment horizontal="center" vertical="center" shrinkToFit="1"/>
    </xf>
    <xf numFmtId="0" fontId="22" fillId="2" borderId="81" xfId="4" applyFont="1" applyFill="1" applyBorder="1" applyAlignment="1">
      <alignment horizontal="distributed" vertical="center"/>
    </xf>
    <xf numFmtId="0" fontId="22" fillId="2" borderId="68" xfId="4" applyFont="1" applyFill="1" applyBorder="1" applyAlignment="1">
      <alignment horizontal="distributed" vertical="center"/>
    </xf>
    <xf numFmtId="0" fontId="22" fillId="2" borderId="248" xfId="4" applyFont="1" applyFill="1" applyBorder="1" applyAlignment="1">
      <alignment horizontal="distributed" vertical="center"/>
    </xf>
    <xf numFmtId="0" fontId="22" fillId="2" borderId="81" xfId="4" applyFont="1" applyFill="1" applyBorder="1" applyAlignment="1">
      <alignment horizontal="distributed" vertical="center" shrinkToFit="1"/>
    </xf>
    <xf numFmtId="0" fontId="22" fillId="2" borderId="68" xfId="4" applyFont="1" applyFill="1" applyBorder="1" applyAlignment="1">
      <alignment horizontal="distributed" vertical="center" shrinkToFit="1"/>
    </xf>
    <xf numFmtId="0" fontId="22" fillId="2" borderId="248" xfId="4" applyFont="1" applyFill="1" applyBorder="1" applyAlignment="1">
      <alignment horizontal="distributed" vertical="center" shrinkToFit="1"/>
    </xf>
    <xf numFmtId="0" fontId="22" fillId="2" borderId="14" xfId="4" applyFont="1" applyFill="1" applyBorder="1" applyAlignment="1">
      <alignment horizontal="distributed" vertical="center"/>
    </xf>
    <xf numFmtId="0" fontId="22" fillId="2" borderId="0" xfId="4" applyFont="1" applyFill="1" applyAlignment="1">
      <alignment horizontal="distributed" vertical="center"/>
    </xf>
    <xf numFmtId="0" fontId="22" fillId="2" borderId="203" xfId="4" applyFont="1" applyFill="1" applyBorder="1" applyAlignment="1">
      <alignment horizontal="distributed" vertical="center"/>
    </xf>
    <xf numFmtId="0" fontId="22" fillId="2" borderId="0" xfId="0" applyFont="1" applyFill="1" applyAlignment="1">
      <alignment horizontal="left" vertical="center"/>
    </xf>
    <xf numFmtId="57" fontId="22" fillId="0" borderId="0" xfId="4" applyNumberFormat="1" applyFont="1" applyAlignment="1">
      <alignment horizontal="center" vertical="center"/>
    </xf>
    <xf numFmtId="0" fontId="19" fillId="0" borderId="0" xfId="4" applyFont="1" applyAlignment="1">
      <alignment horizontal="left" vertical="center" wrapText="1"/>
    </xf>
    <xf numFmtId="0" fontId="22" fillId="2" borderId="81" xfId="4" applyFont="1" applyFill="1" applyBorder="1" applyAlignment="1">
      <alignment vertical="center" shrinkToFit="1"/>
    </xf>
    <xf numFmtId="0" fontId="22" fillId="2" borderId="248" xfId="4" applyFont="1" applyFill="1" applyBorder="1" applyAlignment="1">
      <alignment vertical="center" shrinkToFit="1"/>
    </xf>
    <xf numFmtId="0" fontId="36" fillId="2" borderId="81" xfId="4" applyFont="1" applyFill="1" applyBorder="1" applyAlignment="1">
      <alignment horizontal="distributed" vertical="center" shrinkToFit="1"/>
    </xf>
    <xf numFmtId="0" fontId="36" fillId="2" borderId="68" xfId="4" applyFont="1" applyFill="1" applyBorder="1" applyAlignment="1">
      <alignment horizontal="distributed" vertical="center" shrinkToFit="1"/>
    </xf>
    <xf numFmtId="0" fontId="36" fillId="2" borderId="248" xfId="4" applyFont="1" applyFill="1" applyBorder="1" applyAlignment="1">
      <alignment horizontal="distributed" vertical="center" shrinkToFit="1"/>
    </xf>
    <xf numFmtId="0" fontId="22" fillId="2" borderId="16" xfId="4" applyFont="1" applyFill="1" applyBorder="1" applyAlignment="1">
      <alignment vertical="center" shrinkToFit="1"/>
    </xf>
    <xf numFmtId="0" fontId="22" fillId="2" borderId="6" xfId="4" applyFont="1" applyFill="1" applyBorder="1" applyAlignment="1">
      <alignment vertical="center" shrinkToFit="1"/>
    </xf>
    <xf numFmtId="0" fontId="22" fillId="2" borderId="6" xfId="4" applyFont="1" applyFill="1" applyBorder="1" applyAlignment="1">
      <alignment horizontal="center" vertical="center"/>
    </xf>
    <xf numFmtId="0" fontId="22" fillId="2" borderId="245" xfId="4" applyFont="1" applyFill="1" applyBorder="1" applyAlignment="1">
      <alignment horizontal="center" vertical="center"/>
    </xf>
    <xf numFmtId="0" fontId="22" fillId="2" borderId="17" xfId="4" applyFont="1" applyFill="1" applyBorder="1" applyAlignment="1">
      <alignment horizontal="center" vertical="center"/>
    </xf>
    <xf numFmtId="0" fontId="22" fillId="2" borderId="18" xfId="4" applyFont="1" applyFill="1" applyBorder="1" applyAlignment="1">
      <alignment horizontal="center" vertical="center"/>
    </xf>
    <xf numFmtId="0" fontId="22" fillId="2" borderId="134" xfId="4" applyFont="1" applyFill="1" applyBorder="1" applyAlignment="1">
      <alignment horizontal="center" vertical="center"/>
    </xf>
    <xf numFmtId="0" fontId="22" fillId="2" borderId="14" xfId="4" applyFont="1" applyFill="1" applyBorder="1" applyAlignment="1">
      <alignment horizontal="center" vertical="center" shrinkToFit="1"/>
    </xf>
    <xf numFmtId="0" fontId="22" fillId="2" borderId="0" xfId="4" applyFont="1" applyFill="1" applyAlignment="1">
      <alignment horizontal="center" vertical="center" shrinkToFit="1"/>
    </xf>
    <xf numFmtId="0" fontId="22" fillId="2" borderId="203" xfId="4" applyFont="1" applyFill="1" applyBorder="1" applyAlignment="1">
      <alignment horizontal="center" vertical="center" shrinkToFit="1"/>
    </xf>
    <xf numFmtId="0" fontId="22" fillId="2" borderId="228" xfId="4" applyFont="1" applyFill="1" applyBorder="1" applyAlignment="1">
      <alignment horizontal="center" vertical="center"/>
    </xf>
    <xf numFmtId="0" fontId="36" fillId="0" borderId="0" xfId="4" applyFont="1">
      <alignment vertical="center"/>
    </xf>
    <xf numFmtId="0" fontId="45" fillId="0" borderId="0" xfId="0" applyFont="1">
      <alignment vertical="center"/>
    </xf>
    <xf numFmtId="0" fontId="45" fillId="0" borderId="5" xfId="0" applyFont="1" applyBorder="1">
      <alignment vertical="center"/>
    </xf>
    <xf numFmtId="0" fontId="22" fillId="2" borderId="0" xfId="4" applyFont="1" applyFill="1" applyAlignment="1">
      <alignment horizontal="center" vertical="top"/>
    </xf>
    <xf numFmtId="0" fontId="22" fillId="0" borderId="6" xfId="4" applyFont="1" applyFill="1" applyBorder="1" applyAlignment="1">
      <alignment horizontal="center" vertical="center"/>
    </xf>
    <xf numFmtId="0" fontId="28" fillId="0" borderId="0" xfId="4" applyFont="1" applyAlignment="1">
      <alignment horizontal="left" vertical="center" wrapText="1"/>
    </xf>
    <xf numFmtId="0" fontId="36" fillId="2" borderId="0" xfId="4" applyFont="1" applyFill="1" applyAlignment="1">
      <alignment horizontal="left" vertical="center" shrinkToFit="1"/>
    </xf>
    <xf numFmtId="0" fontId="36" fillId="2" borderId="5" xfId="4" applyFont="1" applyFill="1" applyBorder="1" applyAlignment="1">
      <alignment horizontal="left" vertical="center" shrinkToFit="1"/>
    </xf>
    <xf numFmtId="0" fontId="36" fillId="2" borderId="0" xfId="4" applyFont="1" applyFill="1" applyAlignment="1">
      <alignment horizontal="center" vertical="top"/>
    </xf>
    <xf numFmtId="0" fontId="20" fillId="2" borderId="15" xfId="4" applyFont="1" applyFill="1" applyBorder="1" applyAlignment="1">
      <alignment horizontal="left" vertical="top" wrapText="1"/>
    </xf>
    <xf numFmtId="0" fontId="20" fillId="2" borderId="6" xfId="4" applyFont="1" applyFill="1" applyBorder="1" applyAlignment="1">
      <alignment horizontal="left" vertical="top" wrapText="1"/>
    </xf>
    <xf numFmtId="0" fontId="20" fillId="2" borderId="17" xfId="4" applyFont="1" applyFill="1" applyBorder="1" applyAlignment="1">
      <alignment horizontal="left" vertical="top" wrapText="1"/>
    </xf>
    <xf numFmtId="0" fontId="39" fillId="0" borderId="170" xfId="4" applyFont="1" applyBorder="1" applyAlignment="1">
      <alignment horizontal="center" vertical="center"/>
    </xf>
    <xf numFmtId="0" fontId="39" fillId="0" borderId="171" xfId="4" applyFont="1" applyBorder="1" applyAlignment="1">
      <alignment horizontal="center" vertical="center"/>
    </xf>
    <xf numFmtId="0" fontId="39" fillId="0" borderId="166" xfId="4" applyFont="1" applyBorder="1" applyAlignment="1">
      <alignment horizontal="center" vertical="center"/>
    </xf>
    <xf numFmtId="0" fontId="39" fillId="0" borderId="37" xfId="4" applyFont="1" applyBorder="1" applyAlignment="1">
      <alignment horizontal="left" vertical="center" shrinkToFit="1"/>
    </xf>
    <xf numFmtId="0" fontId="39" fillId="0" borderId="12" xfId="4" applyFont="1" applyBorder="1" applyAlignment="1">
      <alignment horizontal="left" vertical="center" shrinkToFit="1"/>
    </xf>
    <xf numFmtId="0" fontId="39" fillId="0" borderId="39" xfId="4" applyFont="1" applyBorder="1" applyAlignment="1">
      <alignment horizontal="left" vertical="center" shrinkToFit="1"/>
    </xf>
    <xf numFmtId="0" fontId="36" fillId="2" borderId="0" xfId="4" applyFont="1" applyFill="1" applyAlignment="1">
      <alignment horizontal="left" vertical="top" shrinkToFit="1"/>
    </xf>
    <xf numFmtId="0" fontId="36" fillId="2" borderId="5" xfId="4" applyFont="1" applyFill="1" applyBorder="1" applyAlignment="1">
      <alignment horizontal="left" vertical="top" shrinkToFit="1"/>
    </xf>
    <xf numFmtId="0" fontId="19" fillId="2" borderId="0" xfId="4" applyFont="1" applyFill="1">
      <alignment vertical="center"/>
    </xf>
    <xf numFmtId="0" fontId="19" fillId="2" borderId="25" xfId="4" applyFont="1" applyFill="1" applyBorder="1">
      <alignment vertical="center"/>
    </xf>
    <xf numFmtId="0" fontId="22" fillId="0" borderId="6" xfId="4" applyFont="1" applyBorder="1" applyAlignment="1">
      <alignment horizontal="right" vertical="center" shrinkToFit="1"/>
    </xf>
    <xf numFmtId="0" fontId="22" fillId="0" borderId="19" xfId="4" applyFont="1" applyBorder="1" applyAlignment="1">
      <alignment horizontal="right" vertical="center" shrinkToFit="1"/>
    </xf>
    <xf numFmtId="0" fontId="22" fillId="0" borderId="0" xfId="4" applyFont="1" applyAlignment="1">
      <alignment horizontal="left" vertical="top" shrinkToFit="1"/>
    </xf>
    <xf numFmtId="0" fontId="19" fillId="2" borderId="25" xfId="4" applyFont="1" applyFill="1" applyBorder="1" applyAlignment="1">
      <alignment horizontal="left" vertical="center"/>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7" xfId="0" applyFont="1" applyBorder="1" applyAlignment="1">
      <alignment horizontal="center" vertical="center" wrapText="1"/>
    </xf>
    <xf numFmtId="0" fontId="69" fillId="0" borderId="0" xfId="0" applyFont="1" applyAlignment="1">
      <alignment horizontal="left" vertical="center" wrapText="1"/>
    </xf>
    <xf numFmtId="0" fontId="20" fillId="0" borderId="0" xfId="0" applyFont="1" applyAlignment="1">
      <alignment horizontal="center" vertical="center" wrapText="1"/>
    </xf>
    <xf numFmtId="0" fontId="20" fillId="0" borderId="0" xfId="0" applyFont="1" applyAlignment="1">
      <alignment horizontal="left" vertical="center" wrapText="1"/>
    </xf>
    <xf numFmtId="0" fontId="20" fillId="0" borderId="11" xfId="0" applyFont="1" applyBorder="1" applyAlignment="1">
      <alignment horizontal="left" vertical="center" wrapText="1"/>
    </xf>
    <xf numFmtId="0" fontId="20" fillId="0" borderId="12" xfId="0" applyFont="1" applyBorder="1" applyAlignment="1">
      <alignment horizontal="left" vertical="center" wrapText="1"/>
    </xf>
    <xf numFmtId="0" fontId="20" fillId="0" borderId="13" xfId="0" applyFont="1" applyBorder="1" applyAlignment="1">
      <alignment horizontal="left" vertical="center" wrapText="1"/>
    </xf>
    <xf numFmtId="0" fontId="20" fillId="0" borderId="16" xfId="0" applyFont="1" applyBorder="1" applyAlignment="1">
      <alignment horizontal="left" vertical="center" wrapText="1"/>
    </xf>
    <xf numFmtId="0" fontId="20" fillId="0" borderId="6" xfId="0" applyFont="1" applyBorder="1" applyAlignment="1">
      <alignment horizontal="left" vertical="center" wrapText="1"/>
    </xf>
    <xf numFmtId="0" fontId="20" fillId="0" borderId="17" xfId="0" applyFont="1" applyBorder="1" applyAlignment="1">
      <alignment horizontal="left" vertical="center" wrapText="1"/>
    </xf>
    <xf numFmtId="0" fontId="20" fillId="0" borderId="14" xfId="0" applyFont="1" applyBorder="1" applyAlignment="1">
      <alignment horizontal="left" vertical="center" wrapText="1"/>
    </xf>
    <xf numFmtId="0" fontId="20" fillId="0" borderId="15" xfId="0" applyFont="1" applyBorder="1" applyAlignment="1">
      <alignment horizontal="left" vertical="center" wrapText="1"/>
    </xf>
    <xf numFmtId="0" fontId="20" fillId="0" borderId="0" xfId="0" applyFont="1" applyAlignment="1">
      <alignment horizontal="left" vertical="top" wrapText="1"/>
    </xf>
    <xf numFmtId="0" fontId="20" fillId="0" borderId="5" xfId="0" applyFont="1" applyBorder="1" applyAlignment="1">
      <alignment horizontal="left" vertical="top" wrapText="1"/>
    </xf>
    <xf numFmtId="0" fontId="20" fillId="0" borderId="44" xfId="0" applyFont="1" applyBorder="1" applyAlignment="1">
      <alignment horizontal="center" vertical="center" shrinkToFit="1"/>
    </xf>
    <xf numFmtId="0" fontId="20" fillId="0" borderId="44" xfId="0" applyFont="1" applyBorder="1" applyAlignment="1">
      <alignment horizontal="left" vertical="center" wrapText="1"/>
    </xf>
    <xf numFmtId="0" fontId="20" fillId="0" borderId="44" xfId="0" applyFont="1" applyBorder="1" applyAlignment="1">
      <alignment horizontal="center" vertical="center" wrapText="1"/>
    </xf>
    <xf numFmtId="0" fontId="19" fillId="0" borderId="0" xfId="4" applyFont="1" applyAlignment="1">
      <alignment horizontal="left" shrinkToFit="1"/>
    </xf>
    <xf numFmtId="0" fontId="20" fillId="0" borderId="14"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6" xfId="0" applyFont="1" applyBorder="1" applyAlignment="1">
      <alignment horizontal="left" vertical="top" wrapText="1"/>
    </xf>
    <xf numFmtId="0" fontId="20" fillId="0" borderId="0" xfId="0" applyFont="1" applyAlignment="1">
      <alignment horizontal="center" vertical="center" shrinkToFit="1"/>
    </xf>
    <xf numFmtId="0" fontId="72" fillId="0" borderId="0" xfId="14" applyFont="1" applyAlignment="1">
      <alignment horizontal="center" vertical="center"/>
    </xf>
    <xf numFmtId="0" fontId="22" fillId="2" borderId="47" xfId="4" applyFont="1" applyFill="1" applyBorder="1" applyAlignment="1">
      <alignment horizontal="center" vertical="center"/>
    </xf>
    <xf numFmtId="0" fontId="22" fillId="2" borderId="97" xfId="4" applyFont="1" applyFill="1" applyBorder="1" applyAlignment="1">
      <alignment horizontal="center" vertical="center"/>
    </xf>
    <xf numFmtId="0" fontId="22" fillId="2" borderId="2" xfId="4" applyFont="1" applyFill="1" applyBorder="1" applyAlignment="1">
      <alignment horizontal="center" vertical="center"/>
    </xf>
    <xf numFmtId="0" fontId="22" fillId="2" borderId="98" xfId="4" applyFont="1" applyFill="1" applyBorder="1" applyAlignment="1">
      <alignment horizontal="center" vertical="center"/>
    </xf>
    <xf numFmtId="0" fontId="22" fillId="2" borderId="16" xfId="4" applyFont="1" applyFill="1" applyBorder="1" applyAlignment="1">
      <alignment horizontal="center" vertical="center"/>
    </xf>
    <xf numFmtId="0" fontId="45" fillId="0" borderId="19" xfId="0" applyFont="1" applyBorder="1" applyAlignment="1">
      <alignment horizontal="center" vertical="center"/>
    </xf>
    <xf numFmtId="0" fontId="45" fillId="0" borderId="20" xfId="0" applyFont="1" applyBorder="1" applyAlignment="1">
      <alignment horizontal="center" vertical="center"/>
    </xf>
    <xf numFmtId="0" fontId="52" fillId="0" borderId="97" xfId="0" applyFont="1" applyBorder="1" applyAlignment="1">
      <alignment horizontal="center" vertical="center" wrapText="1"/>
    </xf>
    <xf numFmtId="0" fontId="52" fillId="0" borderId="94" xfId="0" applyFont="1" applyBorder="1" applyAlignment="1">
      <alignment horizontal="center" vertical="center" wrapText="1"/>
    </xf>
    <xf numFmtId="0" fontId="52" fillId="0" borderId="16" xfId="0" applyFont="1" applyBorder="1" applyAlignment="1">
      <alignment horizontal="center" vertical="center" wrapText="1"/>
    </xf>
    <xf numFmtId="0" fontId="52" fillId="0" borderId="95" xfId="0" applyFont="1" applyBorder="1" applyAlignment="1">
      <alignment horizontal="center" vertical="center" wrapText="1"/>
    </xf>
    <xf numFmtId="0" fontId="22" fillId="2" borderId="43" xfId="4" applyFont="1" applyFill="1" applyBorder="1" applyAlignment="1">
      <alignment horizontal="center" vertical="center"/>
    </xf>
    <xf numFmtId="0" fontId="22" fillId="2" borderId="109" xfId="4" applyFont="1" applyFill="1" applyBorder="1" applyAlignment="1">
      <alignment horizontal="center" vertical="center"/>
    </xf>
    <xf numFmtId="0" fontId="22" fillId="2" borderId="106" xfId="4" applyFont="1" applyFill="1" applyBorder="1">
      <alignment vertical="center"/>
    </xf>
    <xf numFmtId="0" fontId="22" fillId="2" borderId="19" xfId="4" applyFont="1" applyFill="1" applyBorder="1">
      <alignment vertical="center"/>
    </xf>
    <xf numFmtId="0" fontId="22" fillId="2" borderId="20" xfId="4" applyFont="1" applyFill="1" applyBorder="1">
      <alignment vertical="center"/>
    </xf>
    <xf numFmtId="0" fontId="22" fillId="0" borderId="6" xfId="4" applyFont="1" applyBorder="1" applyAlignment="1">
      <alignment horizontal="distributed" shrinkToFit="1"/>
    </xf>
    <xf numFmtId="0" fontId="45" fillId="0" borderId="6" xfId="4" applyFont="1" applyBorder="1" applyAlignment="1">
      <alignment horizontal="center"/>
    </xf>
    <xf numFmtId="0" fontId="49" fillId="2" borderId="12" xfId="4" applyFont="1" applyFill="1" applyBorder="1">
      <alignment vertical="center"/>
    </xf>
    <xf numFmtId="0" fontId="49" fillId="2" borderId="13" xfId="4" applyFont="1" applyFill="1" applyBorder="1">
      <alignment vertical="center"/>
    </xf>
    <xf numFmtId="0" fontId="49" fillId="2" borderId="14" xfId="4" applyFont="1" applyFill="1" applyBorder="1" applyAlignment="1">
      <alignment horizontal="right" vertical="center"/>
    </xf>
    <xf numFmtId="0" fontId="49" fillId="2" borderId="0" xfId="4" applyFont="1" applyFill="1" applyAlignment="1">
      <alignment horizontal="right" vertical="center"/>
    </xf>
    <xf numFmtId="3" fontId="19" fillId="2" borderId="0" xfId="4" applyNumberFormat="1" applyFont="1" applyFill="1" applyAlignment="1">
      <alignment horizontal="right" vertical="center"/>
    </xf>
    <xf numFmtId="0" fontId="19" fillId="2" borderId="0" xfId="4" applyFont="1" applyFill="1" applyAlignment="1">
      <alignment horizontal="right" vertical="center"/>
    </xf>
    <xf numFmtId="0" fontId="22" fillId="2" borderId="107" xfId="4" applyFont="1" applyFill="1" applyBorder="1" applyAlignment="1">
      <alignment horizontal="center" vertical="center"/>
    </xf>
    <xf numFmtId="0" fontId="22" fillId="2" borderId="85" xfId="4" applyFont="1" applyFill="1" applyBorder="1" applyAlignment="1">
      <alignment horizontal="center" vertical="center"/>
    </xf>
    <xf numFmtId="0" fontId="49" fillId="2" borderId="0" xfId="4" applyFont="1" applyFill="1" applyAlignment="1">
      <alignment horizontal="center" vertical="center"/>
    </xf>
    <xf numFmtId="0" fontId="49" fillId="2" borderId="0" xfId="4" applyFont="1" applyFill="1">
      <alignment vertical="center"/>
    </xf>
    <xf numFmtId="0" fontId="49" fillId="2" borderId="15" xfId="4" applyFont="1" applyFill="1" applyBorder="1">
      <alignment vertical="center"/>
    </xf>
    <xf numFmtId="0" fontId="22" fillId="2" borderId="73" xfId="4" applyFont="1" applyFill="1" applyBorder="1" applyAlignment="1">
      <alignment horizontal="left" vertical="center" wrapText="1"/>
    </xf>
    <xf numFmtId="0" fontId="22" fillId="2" borderId="22" xfId="4" applyFont="1" applyFill="1" applyBorder="1" applyAlignment="1">
      <alignment horizontal="left" vertical="center" wrapText="1"/>
    </xf>
    <xf numFmtId="0" fontId="22" fillId="2" borderId="144" xfId="4" applyFont="1" applyFill="1" applyBorder="1" applyAlignment="1">
      <alignment horizontal="left" vertical="center" wrapText="1"/>
    </xf>
    <xf numFmtId="0" fontId="22" fillId="2" borderId="93" xfId="4" applyFont="1" applyFill="1" applyBorder="1" applyAlignment="1">
      <alignment horizontal="left" vertical="center" wrapText="1"/>
    </xf>
    <xf numFmtId="0" fontId="22" fillId="2" borderId="0" xfId="4" applyFont="1" applyFill="1" applyAlignment="1">
      <alignment horizontal="left" vertical="center" wrapText="1"/>
    </xf>
    <xf numFmtId="0" fontId="22" fillId="2" borderId="25" xfId="4" applyFont="1" applyFill="1" applyBorder="1" applyAlignment="1">
      <alignment horizontal="left" vertical="center" wrapText="1"/>
    </xf>
    <xf numFmtId="0" fontId="22" fillId="2" borderId="72" xfId="4" applyFont="1" applyFill="1" applyBorder="1" applyAlignment="1">
      <alignment horizontal="left" vertical="center" wrapText="1"/>
    </xf>
    <xf numFmtId="0" fontId="22" fillId="2" borderId="21" xfId="4" applyFont="1" applyFill="1" applyBorder="1" applyAlignment="1">
      <alignment horizontal="left" vertical="center" wrapText="1"/>
    </xf>
    <xf numFmtId="0" fontId="22" fillId="2" borderId="62" xfId="4" applyFont="1" applyFill="1" applyBorder="1" applyAlignment="1">
      <alignment horizontal="left" vertical="center" wrapText="1"/>
    </xf>
    <xf numFmtId="0" fontId="49" fillId="2" borderId="11" xfId="4" applyFont="1" applyFill="1" applyBorder="1" applyAlignment="1">
      <alignment horizontal="center" vertical="center"/>
    </xf>
    <xf numFmtId="0" fontId="49" fillId="2" borderId="12" xfId="4" applyFont="1" applyFill="1" applyBorder="1" applyAlignment="1">
      <alignment horizontal="center" vertical="center"/>
    </xf>
    <xf numFmtId="0" fontId="49" fillId="2" borderId="14" xfId="4" applyFont="1" applyFill="1" applyBorder="1" applyAlignment="1">
      <alignment horizontal="center" vertical="center"/>
    </xf>
    <xf numFmtId="0" fontId="22" fillId="0" borderId="6" xfId="4" applyFont="1" applyBorder="1" applyAlignment="1">
      <alignment shrinkToFit="1"/>
    </xf>
    <xf numFmtId="0" fontId="22" fillId="2" borderId="84" xfId="4" applyFont="1" applyFill="1" applyBorder="1">
      <alignment vertical="center"/>
    </xf>
    <xf numFmtId="0" fontId="22" fillId="2" borderId="29" xfId="4" applyFont="1" applyFill="1" applyBorder="1">
      <alignment vertical="center"/>
    </xf>
    <xf numFmtId="0" fontId="22" fillId="2" borderId="108" xfId="4" applyFont="1" applyFill="1" applyBorder="1">
      <alignment vertical="center"/>
    </xf>
    <xf numFmtId="0" fontId="49" fillId="2" borderId="11" xfId="4" applyFont="1" applyFill="1" applyBorder="1" applyAlignment="1">
      <alignment horizontal="right" vertical="center"/>
    </xf>
    <xf numFmtId="0" fontId="49" fillId="2" borderId="12" xfId="4" applyFont="1" applyFill="1" applyBorder="1" applyAlignment="1">
      <alignment horizontal="right" vertical="center"/>
    </xf>
    <xf numFmtId="0" fontId="22" fillId="2" borderId="18" xfId="4" applyFont="1" applyFill="1" applyBorder="1" applyAlignment="1">
      <alignment horizontal="center" vertical="center" shrinkToFit="1"/>
    </xf>
    <xf numFmtId="0" fontId="22" fillId="2" borderId="19" xfId="4" applyFont="1" applyFill="1" applyBorder="1" applyAlignment="1">
      <alignment horizontal="center" vertical="center" shrinkToFit="1"/>
    </xf>
    <xf numFmtId="0" fontId="22" fillId="2" borderId="20" xfId="4" applyFont="1" applyFill="1" applyBorder="1" applyAlignment="1">
      <alignment horizontal="center" vertical="center" shrinkToFit="1"/>
    </xf>
    <xf numFmtId="0" fontId="22" fillId="2" borderId="29" xfId="4" applyFont="1" applyFill="1" applyBorder="1" applyAlignment="1">
      <alignment horizontal="center" vertical="center"/>
    </xf>
    <xf numFmtId="0" fontId="22" fillId="2" borderId="108" xfId="4"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6"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17" xfId="0" applyFont="1" applyFill="1" applyBorder="1" applyAlignment="1">
      <alignment horizontal="center" vertical="center"/>
    </xf>
    <xf numFmtId="0" fontId="20" fillId="2" borderId="11" xfId="4" applyFont="1" applyFill="1" applyBorder="1" applyAlignment="1">
      <alignment horizontal="center" vertical="center" shrinkToFit="1"/>
    </xf>
    <xf numFmtId="0" fontId="20" fillId="2" borderId="12" xfId="4" applyFont="1" applyFill="1" applyBorder="1" applyAlignment="1">
      <alignment horizontal="center" vertical="center" shrinkToFit="1"/>
    </xf>
    <xf numFmtId="0" fontId="20" fillId="2" borderId="13" xfId="4" applyFont="1" applyFill="1" applyBorder="1" applyAlignment="1">
      <alignment horizontal="center" vertical="center" shrinkToFit="1"/>
    </xf>
    <xf numFmtId="0" fontId="20" fillId="2" borderId="16" xfId="4" applyFont="1" applyFill="1" applyBorder="1" applyAlignment="1">
      <alignment horizontal="center" vertical="center" shrinkToFit="1"/>
    </xf>
    <xf numFmtId="0" fontId="20" fillId="2" borderId="6" xfId="4" applyFont="1" applyFill="1" applyBorder="1" applyAlignment="1">
      <alignment horizontal="center" vertical="center" shrinkToFit="1"/>
    </xf>
    <xf numFmtId="0" fontId="20" fillId="2" borderId="17" xfId="4" applyFont="1" applyFill="1" applyBorder="1" applyAlignment="1">
      <alignment horizontal="center" vertical="center" shrinkToFit="1"/>
    </xf>
    <xf numFmtId="0" fontId="20" fillId="2" borderId="18" xfId="4" applyFont="1" applyFill="1" applyBorder="1" applyAlignment="1">
      <alignment horizontal="center" vertical="center"/>
    </xf>
    <xf numFmtId="0" fontId="20" fillId="2" borderId="19" xfId="4" applyFont="1" applyFill="1" applyBorder="1" applyAlignment="1">
      <alignment horizontal="center" vertical="center"/>
    </xf>
    <xf numFmtId="0" fontId="20" fillId="2" borderId="20" xfId="4" applyFont="1" applyFill="1" applyBorder="1" applyAlignment="1">
      <alignment horizontal="center" vertical="center"/>
    </xf>
    <xf numFmtId="180" fontId="20" fillId="2" borderId="19" xfId="4" applyNumberFormat="1" applyFont="1" applyFill="1" applyBorder="1" applyAlignment="1">
      <alignment horizontal="left" vertical="center"/>
    </xf>
    <xf numFmtId="0" fontId="20" fillId="10" borderId="18" xfId="4" applyFont="1" applyFill="1" applyBorder="1" applyAlignment="1">
      <alignment horizontal="center" vertical="center" shrinkToFit="1"/>
    </xf>
    <xf numFmtId="0" fontId="20" fillId="10" borderId="19" xfId="4" applyFont="1" applyFill="1" applyBorder="1" applyAlignment="1">
      <alignment horizontal="center" vertical="center" shrinkToFit="1"/>
    </xf>
    <xf numFmtId="0" fontId="20" fillId="10" borderId="20" xfId="4" applyFont="1" applyFill="1" applyBorder="1" applyAlignment="1">
      <alignment horizontal="center" vertical="center" shrinkToFit="1"/>
    </xf>
    <xf numFmtId="0" fontId="19" fillId="2" borderId="31" xfId="4" applyFont="1" applyFill="1" applyBorder="1" applyAlignment="1">
      <alignment horizontal="left" vertical="center"/>
    </xf>
    <xf numFmtId="0" fontId="19" fillId="2" borderId="12" xfId="4" applyFont="1" applyFill="1" applyBorder="1" applyAlignment="1">
      <alignment horizontal="left" vertical="center"/>
    </xf>
    <xf numFmtId="0" fontId="26" fillId="0" borderId="119" xfId="4" applyFont="1" applyBorder="1" applyAlignment="1">
      <alignment horizontal="center" vertical="center"/>
    </xf>
    <xf numFmtId="0" fontId="20" fillId="10" borderId="44" xfId="4" applyFont="1" applyFill="1" applyBorder="1" applyAlignment="1">
      <alignment horizontal="center" vertical="center" shrinkToFit="1"/>
    </xf>
    <xf numFmtId="0" fontId="20" fillId="2" borderId="11" xfId="4" applyFont="1" applyFill="1" applyBorder="1" applyAlignment="1">
      <alignment horizontal="center" vertical="center"/>
    </xf>
    <xf numFmtId="0" fontId="20" fillId="2" borderId="12" xfId="4" applyFont="1" applyFill="1" applyBorder="1" applyAlignment="1">
      <alignment horizontal="center" vertical="center"/>
    </xf>
    <xf numFmtId="0" fontId="20" fillId="2" borderId="13" xfId="4" applyFont="1" applyFill="1" applyBorder="1" applyAlignment="1">
      <alignment horizontal="center" vertical="center"/>
    </xf>
    <xf numFmtId="0" fontId="20" fillId="2" borderId="16" xfId="4" applyFont="1" applyFill="1" applyBorder="1" applyAlignment="1">
      <alignment horizontal="center" vertical="center"/>
    </xf>
    <xf numFmtId="0" fontId="20" fillId="2" borderId="6" xfId="4" applyFont="1" applyFill="1" applyBorder="1" applyAlignment="1">
      <alignment horizontal="center" vertical="center"/>
    </xf>
    <xf numFmtId="0" fontId="20" fillId="2" borderId="17" xfId="4" applyFont="1" applyFill="1" applyBorder="1" applyAlignment="1">
      <alignment horizontal="center" vertical="center"/>
    </xf>
    <xf numFmtId="0" fontId="20" fillId="2" borderId="11" xfId="4" applyFont="1" applyFill="1" applyBorder="1" applyAlignment="1">
      <alignment horizontal="center" vertical="center" wrapText="1" shrinkToFit="1"/>
    </xf>
    <xf numFmtId="0" fontId="20" fillId="2" borderId="12" xfId="4" applyFont="1" applyFill="1" applyBorder="1" applyAlignment="1">
      <alignment horizontal="center" vertical="center" wrapText="1" shrinkToFit="1"/>
    </xf>
    <xf numFmtId="0" fontId="20" fillId="2" borderId="13" xfId="4" applyFont="1" applyFill="1" applyBorder="1" applyAlignment="1">
      <alignment horizontal="center" vertical="center" wrapText="1" shrinkToFit="1"/>
    </xf>
    <xf numFmtId="0" fontId="20" fillId="2" borderId="16" xfId="4" applyFont="1" applyFill="1" applyBorder="1" applyAlignment="1">
      <alignment horizontal="center" vertical="center" wrapText="1" shrinkToFit="1"/>
    </xf>
    <xf numFmtId="0" fontId="20" fillId="2" borderId="6" xfId="4" applyFont="1" applyFill="1" applyBorder="1" applyAlignment="1">
      <alignment horizontal="center" vertical="center" wrapText="1" shrinkToFit="1"/>
    </xf>
    <xf numFmtId="0" fontId="20" fillId="2" borderId="17" xfId="4" applyFont="1" applyFill="1" applyBorder="1" applyAlignment="1">
      <alignment horizontal="center" vertical="center" wrapText="1" shrinkToFit="1"/>
    </xf>
    <xf numFmtId="180" fontId="20" fillId="2" borderId="18" xfId="4" applyNumberFormat="1" applyFont="1" applyFill="1" applyBorder="1" applyAlignment="1">
      <alignment horizontal="right" vertical="center"/>
    </xf>
    <xf numFmtId="180" fontId="20" fillId="2" borderId="19" xfId="4" applyNumberFormat="1" applyFont="1" applyFill="1" applyBorder="1" applyAlignment="1">
      <alignment horizontal="right" vertical="center"/>
    </xf>
    <xf numFmtId="0" fontId="20" fillId="0" borderId="18" xfId="4" applyFont="1" applyBorder="1" applyAlignment="1">
      <alignment horizontal="center" vertical="center"/>
    </xf>
    <xf numFmtId="0" fontId="20" fillId="0" borderId="19" xfId="0" applyFont="1" applyBorder="1" applyAlignment="1">
      <alignment horizontal="center" vertical="center"/>
    </xf>
    <xf numFmtId="0" fontId="20" fillId="0" borderId="20" xfId="0" applyFont="1" applyBorder="1" applyAlignment="1">
      <alignment horizontal="center" vertical="center"/>
    </xf>
    <xf numFmtId="0" fontId="20" fillId="2" borderId="173" xfId="4" applyFont="1" applyFill="1" applyBorder="1" applyAlignment="1">
      <alignment horizontal="center" vertical="center"/>
    </xf>
    <xf numFmtId="0" fontId="20" fillId="2" borderId="18" xfId="4" applyFont="1" applyFill="1" applyBorder="1" applyAlignment="1">
      <alignment horizontal="left" vertical="center" shrinkToFit="1"/>
    </xf>
    <xf numFmtId="0" fontId="20" fillId="0" borderId="19" xfId="0" applyFont="1" applyBorder="1" applyAlignment="1">
      <alignment horizontal="left" vertical="center" shrinkToFit="1"/>
    </xf>
    <xf numFmtId="0" fontId="20" fillId="0" borderId="20" xfId="0" applyFont="1" applyBorder="1" applyAlignment="1">
      <alignment horizontal="left" vertical="center" shrinkToFit="1"/>
    </xf>
    <xf numFmtId="0" fontId="20" fillId="10" borderId="18" xfId="4" applyFont="1" applyFill="1" applyBorder="1" applyAlignment="1">
      <alignment horizontal="center" vertical="center"/>
    </xf>
    <xf numFmtId="0" fontId="20" fillId="10" borderId="19" xfId="4" applyFont="1" applyFill="1" applyBorder="1" applyAlignment="1">
      <alignment horizontal="center" vertical="center"/>
    </xf>
    <xf numFmtId="0" fontId="20" fillId="0" borderId="0" xfId="4" applyFont="1" applyAlignment="1">
      <alignment horizontal="left" vertical="center" wrapText="1"/>
    </xf>
    <xf numFmtId="0" fontId="20" fillId="0" borderId="5" xfId="4" applyFont="1" applyBorder="1" applyAlignment="1">
      <alignment horizontal="left" vertical="center" wrapText="1"/>
    </xf>
    <xf numFmtId="0" fontId="20" fillId="2" borderId="253" xfId="4" applyFont="1" applyFill="1" applyBorder="1" applyAlignment="1">
      <alignment horizontal="left" vertical="center" shrinkToFit="1"/>
    </xf>
    <xf numFmtId="0" fontId="20" fillId="2" borderId="19" xfId="4" applyFont="1" applyFill="1" applyBorder="1" applyAlignment="1">
      <alignment horizontal="left" vertical="center" shrinkToFit="1"/>
    </xf>
    <xf numFmtId="0" fontId="20" fillId="2" borderId="254" xfId="4" applyFont="1" applyFill="1" applyBorder="1" applyAlignment="1">
      <alignment horizontal="left" vertical="center" shrinkToFit="1"/>
    </xf>
    <xf numFmtId="179" fontId="20" fillId="2" borderId="18" xfId="4" applyNumberFormat="1" applyFont="1" applyFill="1" applyBorder="1" applyAlignment="1">
      <alignment horizontal="center" vertical="center" shrinkToFit="1"/>
    </xf>
    <xf numFmtId="179" fontId="20" fillId="2" borderId="20" xfId="4" applyNumberFormat="1" applyFont="1" applyFill="1" applyBorder="1" applyAlignment="1">
      <alignment horizontal="center" vertical="center" shrinkToFit="1"/>
    </xf>
    <xf numFmtId="180" fontId="20" fillId="2" borderId="18" xfId="4" applyNumberFormat="1" applyFont="1" applyFill="1" applyBorder="1" applyAlignment="1">
      <alignment horizontal="center" vertical="center"/>
    </xf>
    <xf numFmtId="180" fontId="20" fillId="2" borderId="19" xfId="4" applyNumberFormat="1" applyFont="1" applyFill="1" applyBorder="1" applyAlignment="1">
      <alignment horizontal="center" vertical="center"/>
    </xf>
    <xf numFmtId="0" fontId="20" fillId="10" borderId="20" xfId="4" applyFont="1" applyFill="1" applyBorder="1" applyAlignment="1">
      <alignment horizontal="center" vertical="center"/>
    </xf>
    <xf numFmtId="0" fontId="20" fillId="10" borderId="44" xfId="4" applyFont="1" applyFill="1" applyBorder="1" applyAlignment="1">
      <alignment horizontal="center" vertical="center"/>
    </xf>
    <xf numFmtId="0" fontId="20" fillId="2" borderId="249" xfId="4" applyFont="1" applyFill="1" applyBorder="1" applyAlignment="1">
      <alignment horizontal="center" vertical="center"/>
    </xf>
    <xf numFmtId="0" fontId="20" fillId="2" borderId="250" xfId="4" applyFont="1" applyFill="1" applyBorder="1" applyAlignment="1">
      <alignment horizontal="center" vertical="center"/>
    </xf>
    <xf numFmtId="0" fontId="20" fillId="2" borderId="251" xfId="4" applyFont="1" applyFill="1" applyBorder="1" applyAlignment="1">
      <alignment horizontal="center" vertical="center"/>
    </xf>
    <xf numFmtId="0" fontId="20" fillId="2" borderId="233" xfId="4" applyFont="1" applyFill="1" applyBorder="1" applyAlignment="1">
      <alignment horizontal="center" vertical="center"/>
    </xf>
    <xf numFmtId="0" fontId="20" fillId="2" borderId="252" xfId="4" applyFont="1" applyFill="1" applyBorder="1" applyAlignment="1">
      <alignment horizontal="center" vertical="center"/>
    </xf>
    <xf numFmtId="0" fontId="20" fillId="2" borderId="255" xfId="4" applyFont="1" applyFill="1" applyBorder="1" applyAlignment="1">
      <alignment horizontal="left" vertical="center" shrinkToFit="1"/>
    </xf>
    <xf numFmtId="0" fontId="20" fillId="2" borderId="256" xfId="4" applyFont="1" applyFill="1" applyBorder="1" applyAlignment="1">
      <alignment horizontal="left" vertical="center" shrinkToFit="1"/>
    </xf>
    <xf numFmtId="0" fontId="20" fillId="2" borderId="257" xfId="4" applyFont="1" applyFill="1" applyBorder="1" applyAlignment="1">
      <alignment horizontal="left" vertical="center" shrinkToFit="1"/>
    </xf>
    <xf numFmtId="0" fontId="20" fillId="0" borderId="14" xfId="4" applyFont="1" applyBorder="1" applyAlignment="1">
      <alignment horizontal="left" vertical="top" wrapText="1"/>
    </xf>
    <xf numFmtId="0" fontId="20" fillId="0" borderId="16" xfId="4" applyFont="1" applyBorder="1" applyAlignment="1">
      <alignment horizontal="left" vertical="top" wrapText="1"/>
    </xf>
    <xf numFmtId="0" fontId="20" fillId="0" borderId="6" xfId="4" applyFont="1" applyBorder="1" applyAlignment="1">
      <alignment horizontal="left" vertical="top" wrapText="1"/>
    </xf>
    <xf numFmtId="0" fontId="20" fillId="0" borderId="14" xfId="0" applyFont="1" applyBorder="1" applyAlignment="1">
      <alignment horizontal="left" vertical="top" wrapText="1"/>
    </xf>
    <xf numFmtId="0" fontId="20" fillId="0" borderId="15" xfId="0" applyFont="1" applyBorder="1" applyAlignment="1">
      <alignment horizontal="left" vertical="top" wrapText="1"/>
    </xf>
    <xf numFmtId="0" fontId="20" fillId="2" borderId="18" xfId="0" applyFont="1" applyFill="1" applyBorder="1" applyAlignment="1">
      <alignment horizontal="left" vertical="center"/>
    </xf>
    <xf numFmtId="0" fontId="20" fillId="2" borderId="19" xfId="0" applyFont="1" applyFill="1" applyBorder="1" applyAlignment="1">
      <alignment horizontal="left" vertical="center"/>
    </xf>
    <xf numFmtId="0" fontId="20" fillId="2" borderId="20" xfId="0" applyFont="1" applyFill="1" applyBorder="1" applyAlignment="1">
      <alignment horizontal="left" vertical="center"/>
    </xf>
    <xf numFmtId="0" fontId="20" fillId="10" borderId="18" xfId="0" applyFont="1" applyFill="1" applyBorder="1" applyAlignment="1">
      <alignment horizontal="center" vertical="center" shrinkToFit="1"/>
    </xf>
    <xf numFmtId="0" fontId="20" fillId="10" borderId="19" xfId="0" applyFont="1" applyFill="1" applyBorder="1" applyAlignment="1">
      <alignment horizontal="center" vertical="center" shrinkToFit="1"/>
    </xf>
    <xf numFmtId="0" fontId="20" fillId="10" borderId="20" xfId="0" applyFont="1" applyFill="1" applyBorder="1" applyAlignment="1">
      <alignment horizontal="center" vertical="center" shrinkToFit="1"/>
    </xf>
    <xf numFmtId="0" fontId="20" fillId="2" borderId="44" xfId="4" applyFont="1" applyFill="1" applyBorder="1" applyAlignment="1">
      <alignment horizontal="center" vertical="center"/>
    </xf>
    <xf numFmtId="0" fontId="20" fillId="2" borderId="11" xfId="4" applyFont="1" applyFill="1" applyBorder="1" applyAlignment="1">
      <alignment horizontal="center" vertical="center" wrapText="1"/>
    </xf>
    <xf numFmtId="0" fontId="23" fillId="0" borderId="0" xfId="4" applyFont="1" applyAlignment="1">
      <alignment horizontal="left" vertical="top" wrapText="1"/>
    </xf>
    <xf numFmtId="0" fontId="23" fillId="0" borderId="0" xfId="4" applyFont="1" applyAlignment="1">
      <alignment horizontal="left" vertical="center" wrapText="1"/>
    </xf>
    <xf numFmtId="0" fontId="20" fillId="2" borderId="135" xfId="4" applyFont="1" applyFill="1" applyBorder="1" applyAlignment="1">
      <alignment horizontal="center" vertical="center"/>
    </xf>
    <xf numFmtId="0" fontId="20" fillId="0" borderId="16" xfId="4" applyFont="1" applyBorder="1" applyAlignment="1">
      <alignment horizontal="center" vertical="center"/>
    </xf>
    <xf numFmtId="0" fontId="20" fillId="0" borderId="139" xfId="4" applyFont="1" applyBorder="1" applyAlignment="1">
      <alignment horizontal="center" vertical="center"/>
    </xf>
    <xf numFmtId="0" fontId="28" fillId="2" borderId="11" xfId="4" applyFont="1" applyFill="1" applyBorder="1" applyAlignment="1">
      <alignment horizontal="center" vertical="center"/>
    </xf>
    <xf numFmtId="0" fontId="28" fillId="2" borderId="12" xfId="4" applyFont="1" applyFill="1" applyBorder="1" applyAlignment="1">
      <alignment horizontal="center" vertical="center"/>
    </xf>
    <xf numFmtId="0" fontId="28" fillId="2" borderId="13" xfId="4" applyFont="1" applyFill="1" applyBorder="1" applyAlignment="1">
      <alignment horizontal="center" vertical="center"/>
    </xf>
    <xf numFmtId="0" fontId="28" fillId="2" borderId="16" xfId="4" applyFont="1" applyFill="1" applyBorder="1" applyAlignment="1">
      <alignment horizontal="center" vertical="center"/>
    </xf>
    <xf numFmtId="0" fontId="28" fillId="2" borderId="6" xfId="4" applyFont="1" applyFill="1" applyBorder="1" applyAlignment="1">
      <alignment horizontal="center" vertical="center"/>
    </xf>
    <xf numFmtId="0" fontId="28" fillId="2" borderId="17" xfId="4" applyFont="1" applyFill="1" applyBorder="1" applyAlignment="1">
      <alignment horizontal="center" vertical="center"/>
    </xf>
    <xf numFmtId="200" fontId="28" fillId="2" borderId="11" xfId="4" applyNumberFormat="1" applyFont="1" applyFill="1" applyBorder="1" applyAlignment="1">
      <alignment horizontal="center" vertical="center"/>
    </xf>
    <xf numFmtId="0" fontId="20" fillId="10" borderId="11" xfId="4" applyFont="1" applyFill="1" applyBorder="1" applyAlignment="1">
      <alignment horizontal="center" vertical="center" wrapText="1"/>
    </xf>
    <xf numFmtId="0" fontId="20" fillId="10" borderId="12" xfId="4" applyFont="1" applyFill="1" applyBorder="1" applyAlignment="1">
      <alignment horizontal="center" vertical="center" wrapText="1"/>
    </xf>
    <xf numFmtId="0" fontId="20" fillId="10" borderId="13" xfId="4" applyFont="1" applyFill="1" applyBorder="1" applyAlignment="1">
      <alignment horizontal="center" vertical="center" wrapText="1"/>
    </xf>
    <xf numFmtId="0" fontId="20" fillId="10" borderId="14" xfId="4" applyFont="1" applyFill="1" applyBorder="1" applyAlignment="1">
      <alignment horizontal="center" vertical="center" wrapText="1"/>
    </xf>
    <xf numFmtId="0" fontId="20" fillId="10" borderId="0" xfId="4" applyFont="1" applyFill="1" applyAlignment="1">
      <alignment horizontal="center" vertical="center" wrapText="1"/>
    </xf>
    <xf numFmtId="0" fontId="20" fillId="10" borderId="15" xfId="4" applyFont="1" applyFill="1" applyBorder="1" applyAlignment="1">
      <alignment horizontal="center" vertical="center" wrapText="1"/>
    </xf>
    <xf numFmtId="0" fontId="20" fillId="10" borderId="83" xfId="4" applyFont="1" applyFill="1" applyBorder="1" applyAlignment="1">
      <alignment horizontal="center" vertical="center" shrinkToFit="1"/>
    </xf>
    <xf numFmtId="0" fontId="20" fillId="10" borderId="130" xfId="4" applyFont="1" applyFill="1" applyBorder="1" applyAlignment="1">
      <alignment horizontal="center" vertical="center" shrinkToFit="1"/>
    </xf>
    <xf numFmtId="200" fontId="20" fillId="0" borderId="110" xfId="4" applyNumberFormat="1" applyFont="1" applyBorder="1" applyAlignment="1">
      <alignment horizontal="center" vertical="center" shrinkToFit="1"/>
    </xf>
    <xf numFmtId="200" fontId="20" fillId="0" borderId="82" xfId="4" applyNumberFormat="1" applyFont="1" applyBorder="1" applyAlignment="1">
      <alignment horizontal="center" vertical="center" shrinkToFit="1"/>
    </xf>
    <xf numFmtId="0" fontId="20" fillId="2" borderId="97" xfId="4" applyFont="1" applyFill="1" applyBorder="1" applyAlignment="1">
      <alignment horizontal="center" vertical="center"/>
    </xf>
    <xf numFmtId="0" fontId="20" fillId="2" borderId="2" xfId="4" applyFont="1" applyFill="1" applyBorder="1" applyAlignment="1">
      <alignment horizontal="center" vertical="center"/>
    </xf>
    <xf numFmtId="0" fontId="20" fillId="2" borderId="98" xfId="4" applyFont="1" applyFill="1" applyBorder="1" applyAlignment="1">
      <alignment horizontal="center" vertical="center"/>
    </xf>
    <xf numFmtId="0" fontId="20" fillId="2" borderId="14" xfId="4" applyFont="1" applyFill="1" applyBorder="1" applyAlignment="1">
      <alignment horizontal="center" vertical="center"/>
    </xf>
    <xf numFmtId="0" fontId="20" fillId="2" borderId="0" xfId="4" applyFont="1" applyFill="1" applyAlignment="1">
      <alignment horizontal="center" vertical="center"/>
    </xf>
    <xf numFmtId="0" fontId="20" fillId="2" borderId="15" xfId="4" applyFont="1" applyFill="1" applyBorder="1" applyAlignment="1">
      <alignment horizontal="center" vertical="center"/>
    </xf>
    <xf numFmtId="0" fontId="28" fillId="2" borderId="78" xfId="4" applyFont="1" applyFill="1" applyBorder="1" applyAlignment="1">
      <alignment horizontal="center" vertical="center" wrapText="1"/>
    </xf>
    <xf numFmtId="0" fontId="28" fillId="2" borderId="188" xfId="4" applyFont="1" applyFill="1" applyBorder="1" applyAlignment="1">
      <alignment horizontal="center" vertical="center" wrapText="1"/>
    </xf>
    <xf numFmtId="0" fontId="28" fillId="2" borderId="60" xfId="4" applyFont="1" applyFill="1" applyBorder="1" applyAlignment="1">
      <alignment horizontal="center" vertical="center" wrapText="1"/>
    </xf>
    <xf numFmtId="0" fontId="28" fillId="2" borderId="160" xfId="4" applyFont="1" applyFill="1" applyBorder="1" applyAlignment="1">
      <alignment horizontal="center" vertical="center" wrapText="1"/>
    </xf>
    <xf numFmtId="0" fontId="104" fillId="2" borderId="64" xfId="4" applyFont="1" applyFill="1" applyBorder="1" applyAlignment="1">
      <alignment horizontal="center" vertical="center" wrapText="1"/>
    </xf>
    <xf numFmtId="0" fontId="104" fillId="2" borderId="79" xfId="4" applyFont="1" applyFill="1" applyBorder="1" applyAlignment="1">
      <alignment horizontal="center" vertical="center" wrapText="1"/>
    </xf>
    <xf numFmtId="0" fontId="104" fillId="2" borderId="149" xfId="4" applyFont="1" applyFill="1" applyBorder="1" applyAlignment="1">
      <alignment horizontal="center" vertical="center" wrapText="1"/>
    </xf>
    <xf numFmtId="0" fontId="104" fillId="2" borderId="61" xfId="4" applyFont="1" applyFill="1" applyBorder="1" applyAlignment="1">
      <alignment horizontal="center" vertical="center" wrapText="1"/>
    </xf>
    <xf numFmtId="0" fontId="20" fillId="10" borderId="178" xfId="4" applyFont="1" applyFill="1" applyBorder="1" applyAlignment="1">
      <alignment horizontal="center" vertical="center" shrinkToFit="1"/>
    </xf>
    <xf numFmtId="0" fontId="20" fillId="10" borderId="190" xfId="4" applyFont="1" applyFill="1" applyBorder="1" applyAlignment="1">
      <alignment horizontal="center" vertical="center" shrinkToFit="1"/>
    </xf>
    <xf numFmtId="0" fontId="61" fillId="0" borderId="0" xfId="4" applyFont="1" applyAlignment="1">
      <alignment horizontal="center" vertical="center" textRotation="255" wrapText="1"/>
    </xf>
    <xf numFmtId="0" fontId="36" fillId="0" borderId="0" xfId="4" applyFont="1" applyAlignment="1">
      <alignment horizontal="center" vertical="center" textRotation="255"/>
    </xf>
    <xf numFmtId="0" fontId="20" fillId="2" borderId="96" xfId="4" applyFont="1" applyFill="1" applyBorder="1" applyAlignment="1">
      <alignment horizontal="center" vertical="center" textRotation="255"/>
    </xf>
    <xf numFmtId="0" fontId="20" fillId="2" borderId="35" xfId="4" applyFont="1" applyFill="1" applyBorder="1" applyAlignment="1">
      <alignment horizontal="center" vertical="center" textRotation="255"/>
    </xf>
    <xf numFmtId="0" fontId="20" fillId="2" borderId="192" xfId="4" applyFont="1" applyFill="1" applyBorder="1" applyAlignment="1">
      <alignment horizontal="center" vertical="center" textRotation="255"/>
    </xf>
    <xf numFmtId="0" fontId="28" fillId="2" borderId="97" xfId="4" applyFont="1" applyFill="1" applyBorder="1" applyAlignment="1">
      <alignment horizontal="center" vertical="center" wrapText="1"/>
    </xf>
    <xf numFmtId="0" fontId="28" fillId="2" borderId="2" xfId="4" applyFont="1" applyFill="1" applyBorder="1" applyAlignment="1">
      <alignment horizontal="center" vertical="center"/>
    </xf>
    <xf numFmtId="0" fontId="28" fillId="2" borderId="98" xfId="4" applyFont="1" applyFill="1" applyBorder="1" applyAlignment="1">
      <alignment horizontal="center" vertical="center"/>
    </xf>
    <xf numFmtId="0" fontId="28" fillId="2" borderId="14" xfId="4" applyFont="1" applyFill="1" applyBorder="1" applyAlignment="1">
      <alignment horizontal="center" vertical="center"/>
    </xf>
    <xf numFmtId="0" fontId="28" fillId="2" borderId="0" xfId="4" applyFont="1" applyFill="1" applyAlignment="1">
      <alignment horizontal="center" vertical="center"/>
    </xf>
    <xf numFmtId="0" fontId="28" fillId="2" borderId="15" xfId="4" applyFont="1" applyFill="1" applyBorder="1" applyAlignment="1">
      <alignment horizontal="center" vertical="center"/>
    </xf>
    <xf numFmtId="0" fontId="28" fillId="2" borderId="60" xfId="4" applyFont="1" applyFill="1" applyBorder="1" applyAlignment="1">
      <alignment horizontal="center" vertical="center"/>
    </xf>
    <xf numFmtId="0" fontId="28" fillId="2" borderId="21" xfId="4" applyFont="1" applyFill="1" applyBorder="1" applyAlignment="1">
      <alignment horizontal="center" vertical="center"/>
    </xf>
    <xf numFmtId="0" fontId="28" fillId="2" borderId="61" xfId="4" applyFont="1" applyFill="1" applyBorder="1" applyAlignment="1">
      <alignment horizontal="center" vertical="center"/>
    </xf>
    <xf numFmtId="0" fontId="20" fillId="2" borderId="76" xfId="4" applyFont="1" applyFill="1" applyBorder="1" applyAlignment="1">
      <alignment horizontal="center" vertical="center"/>
    </xf>
    <xf numFmtId="0" fontId="20" fillId="2" borderId="51" xfId="4" applyFont="1" applyFill="1" applyBorder="1" applyAlignment="1">
      <alignment horizontal="center" vertical="center"/>
    </xf>
    <xf numFmtId="0" fontId="20" fillId="2" borderId="77" xfId="4" applyFont="1" applyFill="1" applyBorder="1" applyAlignment="1">
      <alignment horizontal="center" vertical="center"/>
    </xf>
    <xf numFmtId="0" fontId="36" fillId="0" borderId="5" xfId="4" applyFont="1" applyBorder="1" applyAlignment="1">
      <alignment horizontal="center" vertical="center"/>
    </xf>
    <xf numFmtId="0" fontId="20" fillId="2" borderId="24" xfId="4" applyFont="1" applyFill="1" applyBorder="1" applyAlignment="1">
      <alignment horizontal="center" vertical="center"/>
    </xf>
    <xf numFmtId="0" fontId="20" fillId="2" borderId="35" xfId="4" applyFont="1" applyFill="1" applyBorder="1" applyAlignment="1">
      <alignment horizontal="center" vertical="center"/>
    </xf>
    <xf numFmtId="0" fontId="20" fillId="2" borderId="103" xfId="4" applyFont="1" applyFill="1" applyBorder="1" applyAlignment="1">
      <alignment horizontal="center" vertical="center"/>
    </xf>
    <xf numFmtId="0" fontId="20" fillId="2" borderId="76" xfId="4" applyFont="1" applyFill="1" applyBorder="1" applyAlignment="1">
      <alignment horizontal="center" vertical="center" shrinkToFit="1"/>
    </xf>
    <xf numFmtId="0" fontId="20" fillId="2" borderId="51" xfId="4" applyFont="1" applyFill="1" applyBorder="1" applyAlignment="1">
      <alignment horizontal="center" vertical="center" shrinkToFit="1"/>
    </xf>
    <xf numFmtId="0" fontId="20" fillId="2" borderId="77" xfId="4" applyFont="1" applyFill="1" applyBorder="1" applyAlignment="1">
      <alignment horizontal="center" vertical="center" shrinkToFit="1"/>
    </xf>
    <xf numFmtId="49" fontId="26" fillId="0" borderId="0" xfId="4" quotePrefix="1" applyNumberFormat="1" applyFont="1" applyAlignment="1">
      <alignment horizontal="center" vertical="center"/>
    </xf>
    <xf numFmtId="0" fontId="19" fillId="0" borderId="6" xfId="4" applyFont="1" applyBorder="1" applyAlignment="1">
      <alignment horizontal="center" shrinkToFit="1"/>
    </xf>
    <xf numFmtId="0" fontId="21" fillId="0" borderId="6" xfId="4" applyFont="1" applyBorder="1" applyAlignment="1">
      <alignment horizontal="center"/>
    </xf>
    <xf numFmtId="0" fontId="19" fillId="0" borderId="6" xfId="4" applyFont="1" applyBorder="1" applyAlignment="1">
      <alignment horizontal="left" shrinkToFit="1"/>
    </xf>
    <xf numFmtId="210" fontId="20" fillId="4" borderId="259" xfId="4" applyNumberFormat="1" applyFont="1" applyFill="1" applyBorder="1" applyAlignment="1">
      <alignment horizontal="center" vertical="center" wrapText="1"/>
    </xf>
    <xf numFmtId="0" fontId="20" fillId="4" borderId="260" xfId="4" applyFont="1" applyFill="1" applyBorder="1" applyAlignment="1">
      <alignment horizontal="center" vertical="center" wrapText="1"/>
    </xf>
    <xf numFmtId="0" fontId="20" fillId="4" borderId="11" xfId="4" applyFont="1" applyFill="1" applyBorder="1" applyAlignment="1">
      <alignment horizontal="center" vertical="center" wrapText="1"/>
    </xf>
    <xf numFmtId="0" fontId="20" fillId="4" borderId="12" xfId="4" applyFont="1" applyFill="1" applyBorder="1" applyAlignment="1">
      <alignment horizontal="center" vertical="center" wrapText="1"/>
    </xf>
    <xf numFmtId="0" fontId="20" fillId="4" borderId="13" xfId="4" applyFont="1" applyFill="1" applyBorder="1" applyAlignment="1">
      <alignment horizontal="center" vertical="center" wrapText="1"/>
    </xf>
    <xf numFmtId="0" fontId="20" fillId="4" borderId="16" xfId="4" applyFont="1" applyFill="1" applyBorder="1" applyAlignment="1">
      <alignment horizontal="center" vertical="center" wrapText="1"/>
    </xf>
    <xf numFmtId="0" fontId="20" fillId="4" borderId="6" xfId="4" applyFont="1" applyFill="1" applyBorder="1" applyAlignment="1">
      <alignment horizontal="center" vertical="center" wrapText="1"/>
    </xf>
    <xf numFmtId="0" fontId="20" fillId="4" borderId="17" xfId="4" applyFont="1" applyFill="1" applyBorder="1" applyAlignment="1">
      <alignment horizontal="center" vertical="center" wrapText="1"/>
    </xf>
    <xf numFmtId="200" fontId="20" fillId="4" borderId="11" xfId="4" applyNumberFormat="1" applyFont="1" applyFill="1" applyBorder="1" applyAlignment="1">
      <alignment horizontal="center" vertical="center" wrapText="1"/>
    </xf>
    <xf numFmtId="200" fontId="20" fillId="4" borderId="12" xfId="4" applyNumberFormat="1" applyFont="1" applyFill="1" applyBorder="1" applyAlignment="1">
      <alignment horizontal="center" vertical="center" wrapText="1"/>
    </xf>
    <xf numFmtId="200" fontId="20" fillId="4" borderId="13" xfId="4" applyNumberFormat="1" applyFont="1" applyFill="1" applyBorder="1" applyAlignment="1">
      <alignment horizontal="center" vertical="center" wrapText="1"/>
    </xf>
    <xf numFmtId="200" fontId="20" fillId="4" borderId="16" xfId="4" applyNumberFormat="1" applyFont="1" applyFill="1" applyBorder="1" applyAlignment="1">
      <alignment horizontal="center" vertical="center" wrapText="1"/>
    </xf>
    <xf numFmtId="200" fontId="20" fillId="4" borderId="6" xfId="4" applyNumberFormat="1" applyFont="1" applyFill="1" applyBorder="1" applyAlignment="1">
      <alignment horizontal="center" vertical="center" wrapText="1"/>
    </xf>
    <xf numFmtId="200" fontId="20" fillId="4" borderId="17" xfId="4" applyNumberFormat="1" applyFont="1" applyFill="1" applyBorder="1" applyAlignment="1">
      <alignment horizontal="center" vertical="center" wrapText="1"/>
    </xf>
    <xf numFmtId="38" fontId="20" fillId="4" borderId="261" xfId="4" applyNumberFormat="1" applyFont="1" applyFill="1" applyBorder="1" applyAlignment="1">
      <alignment horizontal="center" vertical="center" wrapText="1"/>
    </xf>
    <xf numFmtId="38" fontId="20" fillId="4" borderId="262" xfId="4" applyNumberFormat="1" applyFont="1" applyFill="1" applyBorder="1" applyAlignment="1">
      <alignment horizontal="center" vertical="center" wrapText="1"/>
    </xf>
    <xf numFmtId="0" fontId="20" fillId="2" borderId="52" xfId="4" applyFont="1" applyFill="1" applyBorder="1" applyAlignment="1">
      <alignment horizontal="center" vertical="center" shrinkToFit="1"/>
    </xf>
    <xf numFmtId="0" fontId="20" fillId="2" borderId="50" xfId="4" applyFont="1" applyFill="1" applyBorder="1" applyAlignment="1">
      <alignment horizontal="center" vertical="center" shrinkToFit="1"/>
    </xf>
    <xf numFmtId="0" fontId="20" fillId="0" borderId="19" xfId="4" applyFont="1" applyBorder="1" applyAlignment="1">
      <alignment horizontal="center" vertical="center"/>
    </xf>
    <xf numFmtId="0" fontId="20" fillId="0" borderId="20" xfId="4" applyFont="1" applyBorder="1" applyAlignment="1">
      <alignment horizontal="center" vertical="center"/>
    </xf>
    <xf numFmtId="0" fontId="20" fillId="2" borderId="40" xfId="4" applyFont="1" applyFill="1" applyBorder="1" applyAlignment="1">
      <alignment horizontal="center" vertical="center"/>
    </xf>
    <xf numFmtId="196" fontId="20" fillId="0" borderId="16" xfId="4" applyNumberFormat="1" applyFont="1" applyBorder="1" applyAlignment="1">
      <alignment horizontal="center" vertical="center"/>
    </xf>
    <xf numFmtId="196" fontId="20" fillId="0" borderId="6" xfId="4" applyNumberFormat="1" applyFont="1" applyBorder="1" applyAlignment="1">
      <alignment horizontal="center" vertical="center"/>
    </xf>
    <xf numFmtId="196" fontId="20" fillId="0" borderId="17" xfId="4" applyNumberFormat="1" applyFont="1" applyBorder="1" applyAlignment="1">
      <alignment horizontal="center" vertical="center"/>
    </xf>
    <xf numFmtId="49" fontId="20" fillId="2" borderId="6" xfId="4" applyNumberFormat="1" applyFont="1" applyFill="1" applyBorder="1" applyAlignment="1">
      <alignment horizontal="center" vertical="center" shrinkToFit="1"/>
    </xf>
    <xf numFmtId="181" fontId="20" fillId="2" borderId="83" xfId="1" applyNumberFormat="1" applyFont="1" applyFill="1" applyBorder="1" applyAlignment="1">
      <alignment vertical="center" shrinkToFit="1"/>
    </xf>
    <xf numFmtId="181" fontId="20" fillId="2" borderId="54" xfId="1" applyNumberFormat="1" applyFont="1" applyFill="1" applyBorder="1" applyAlignment="1">
      <alignment vertical="center" shrinkToFit="1"/>
    </xf>
    <xf numFmtId="181" fontId="20" fillId="2" borderId="52" xfId="1" applyNumberFormat="1" applyFont="1" applyFill="1" applyBorder="1" applyAlignment="1">
      <alignment vertical="center" shrinkToFit="1"/>
    </xf>
    <xf numFmtId="181" fontId="20" fillId="2" borderId="50" xfId="1" applyNumberFormat="1" applyFont="1" applyFill="1" applyBorder="1" applyAlignment="1">
      <alignment vertical="center" shrinkToFit="1"/>
    </xf>
    <xf numFmtId="0" fontId="20" fillId="0" borderId="11" xfId="4" applyFont="1" applyBorder="1" applyAlignment="1">
      <alignment horizontal="right" vertical="center"/>
    </xf>
    <xf numFmtId="0" fontId="20" fillId="0" borderId="14" xfId="4" applyFont="1" applyBorder="1" applyAlignment="1">
      <alignment horizontal="right" vertical="center"/>
    </xf>
    <xf numFmtId="0" fontId="20" fillId="2" borderId="13" xfId="4" applyFont="1" applyFill="1" applyBorder="1" applyAlignment="1">
      <alignment horizontal="right" vertical="center"/>
    </xf>
    <xf numFmtId="0" fontId="20" fillId="2" borderId="15" xfId="4" applyFont="1" applyFill="1" applyBorder="1" applyAlignment="1">
      <alignment horizontal="right" vertical="center"/>
    </xf>
    <xf numFmtId="0" fontId="20" fillId="2" borderId="11" xfId="4" applyFont="1" applyFill="1" applyBorder="1" applyAlignment="1">
      <alignment horizontal="right" vertical="center"/>
    </xf>
    <xf numFmtId="0" fontId="20" fillId="2" borderId="14" xfId="4" applyFont="1" applyFill="1" applyBorder="1" applyAlignment="1">
      <alignment horizontal="right" vertical="center"/>
    </xf>
    <xf numFmtId="0" fontId="28" fillId="11" borderId="31" xfId="4" applyFont="1" applyFill="1" applyBorder="1" applyAlignment="1">
      <alignment horizontal="center" vertical="center"/>
    </xf>
    <xf numFmtId="0" fontId="28" fillId="11" borderId="12" xfId="4" applyFont="1" applyFill="1" applyBorder="1" applyAlignment="1">
      <alignment horizontal="center" vertical="center"/>
    </xf>
    <xf numFmtId="0" fontId="28" fillId="11" borderId="109" xfId="4" applyFont="1" applyFill="1" applyBorder="1" applyAlignment="1">
      <alignment horizontal="center" vertical="center"/>
    </xf>
    <xf numFmtId="0" fontId="28" fillId="11" borderId="6" xfId="4" applyFont="1" applyFill="1" applyBorder="1" applyAlignment="1">
      <alignment horizontal="center" vertical="center"/>
    </xf>
    <xf numFmtId="200" fontId="28" fillId="11" borderId="44" xfId="4" applyNumberFormat="1" applyFont="1" applyFill="1" applyBorder="1" applyAlignment="1">
      <alignment horizontal="center" vertical="center" shrinkToFit="1"/>
    </xf>
    <xf numFmtId="0" fontId="20" fillId="2" borderId="99" xfId="4" applyFont="1" applyFill="1" applyBorder="1" applyAlignment="1">
      <alignment horizontal="center" vertical="center" textRotation="255"/>
    </xf>
    <xf numFmtId="0" fontId="20" fillId="2" borderId="4" xfId="4" applyFont="1" applyFill="1" applyBorder="1" applyAlignment="1">
      <alignment horizontal="center" vertical="center" textRotation="255"/>
    </xf>
    <xf numFmtId="0" fontId="20" fillId="2" borderId="161" xfId="4" applyFont="1" applyFill="1" applyBorder="1" applyAlignment="1">
      <alignment horizontal="center" vertical="center" textRotation="255"/>
    </xf>
    <xf numFmtId="0" fontId="20" fillId="2" borderId="99" xfId="4" applyFont="1" applyFill="1" applyBorder="1" applyAlignment="1">
      <alignment horizontal="center" vertical="center" textRotation="255" shrinkToFit="1"/>
    </xf>
    <xf numFmtId="0" fontId="20" fillId="2" borderId="4" xfId="4" applyFont="1" applyFill="1" applyBorder="1" applyAlignment="1">
      <alignment horizontal="center" vertical="center" textRotation="255" shrinkToFit="1"/>
    </xf>
    <xf numFmtId="0" fontId="20" fillId="2" borderId="161" xfId="4" applyFont="1" applyFill="1" applyBorder="1" applyAlignment="1">
      <alignment horizontal="center" vertical="center" textRotation="255" shrinkToFit="1"/>
    </xf>
    <xf numFmtId="0" fontId="20" fillId="2" borderId="97" xfId="4" applyFont="1" applyFill="1" applyBorder="1" applyAlignment="1">
      <alignment horizontal="center" vertical="center" wrapText="1"/>
    </xf>
    <xf numFmtId="0" fontId="20" fillId="2" borderId="2" xfId="4" applyFont="1" applyFill="1" applyBorder="1" applyAlignment="1">
      <alignment horizontal="center" vertical="center" wrapText="1"/>
    </xf>
    <xf numFmtId="0" fontId="20" fillId="2" borderId="98" xfId="4" applyFont="1" applyFill="1" applyBorder="1" applyAlignment="1">
      <alignment horizontal="center" vertical="center" wrapText="1"/>
    </xf>
    <xf numFmtId="0" fontId="20" fillId="2" borderId="14" xfId="4" applyFont="1" applyFill="1" applyBorder="1" applyAlignment="1">
      <alignment horizontal="center" vertical="center" wrapText="1"/>
    </xf>
    <xf numFmtId="0" fontId="20" fillId="2" borderId="0" xfId="4" applyFont="1" applyFill="1" applyAlignment="1">
      <alignment horizontal="center" vertical="center" wrapText="1"/>
    </xf>
    <xf numFmtId="0" fontId="20" fillId="2" borderId="15" xfId="4" applyFont="1" applyFill="1" applyBorder="1" applyAlignment="1">
      <alignment horizontal="center" vertical="center" wrapText="1"/>
    </xf>
    <xf numFmtId="0" fontId="20" fillId="2" borderId="60" xfId="4" applyFont="1" applyFill="1" applyBorder="1" applyAlignment="1">
      <alignment horizontal="center" vertical="center" wrapText="1"/>
    </xf>
    <xf numFmtId="0" fontId="20" fillId="2" borderId="21" xfId="4" applyFont="1" applyFill="1" applyBorder="1" applyAlignment="1">
      <alignment horizontal="center" vertical="center" wrapText="1"/>
    </xf>
    <xf numFmtId="0" fontId="20" fillId="2" borderId="61" xfId="4" applyFont="1" applyFill="1" applyBorder="1" applyAlignment="1">
      <alignment horizontal="center" vertical="center" wrapText="1"/>
    </xf>
    <xf numFmtId="0" fontId="24" fillId="2" borderId="11" xfId="4" applyFont="1" applyFill="1" applyBorder="1" applyAlignment="1">
      <alignment horizontal="center" vertical="center" wrapText="1"/>
    </xf>
    <xf numFmtId="0" fontId="24" fillId="2" borderId="13" xfId="4" applyFont="1" applyFill="1" applyBorder="1" applyAlignment="1">
      <alignment horizontal="center" vertical="center" wrapText="1"/>
    </xf>
    <xf numFmtId="0" fontId="24" fillId="2" borderId="14" xfId="4" applyFont="1" applyFill="1" applyBorder="1" applyAlignment="1">
      <alignment horizontal="center" vertical="center" wrapText="1"/>
    </xf>
    <xf numFmtId="0" fontId="24" fillId="2" borderId="15" xfId="4" applyFont="1" applyFill="1" applyBorder="1" applyAlignment="1">
      <alignment horizontal="center" vertical="center" wrapText="1"/>
    </xf>
    <xf numFmtId="0" fontId="24" fillId="2" borderId="60" xfId="4" applyFont="1" applyFill="1" applyBorder="1" applyAlignment="1">
      <alignment horizontal="center" vertical="center" wrapText="1"/>
    </xf>
    <xf numFmtId="0" fontId="24" fillId="2" borderId="61" xfId="4" applyFont="1" applyFill="1" applyBorder="1" applyAlignment="1">
      <alignment horizontal="center" vertical="center" wrapText="1"/>
    </xf>
    <xf numFmtId="0" fontId="20" fillId="2" borderId="34" xfId="4" applyFont="1" applyFill="1" applyBorder="1" applyAlignment="1">
      <alignment horizontal="center" vertical="center" wrapText="1"/>
    </xf>
    <xf numFmtId="0" fontId="20" fillId="2" borderId="25" xfId="4" applyFont="1" applyFill="1" applyBorder="1" applyAlignment="1">
      <alignment horizontal="center" vertical="center" wrapText="1"/>
    </xf>
    <xf numFmtId="0" fontId="20" fillId="2" borderId="62" xfId="4" applyFont="1" applyFill="1" applyBorder="1" applyAlignment="1">
      <alignment horizontal="center" vertical="center" wrapText="1"/>
    </xf>
    <xf numFmtId="0" fontId="20" fillId="2" borderId="78" xfId="4" applyFont="1" applyFill="1" applyBorder="1" applyAlignment="1">
      <alignment horizontal="center" vertical="center"/>
    </xf>
    <xf numFmtId="0" fontId="20" fillId="2" borderId="65" xfId="4" applyFont="1" applyFill="1" applyBorder="1" applyAlignment="1">
      <alignment horizontal="center" vertical="center"/>
    </xf>
    <xf numFmtId="0" fontId="20" fillId="2" borderId="79" xfId="4" applyFont="1" applyFill="1" applyBorder="1" applyAlignment="1">
      <alignment horizontal="center" vertical="center"/>
    </xf>
    <xf numFmtId="0" fontId="20" fillId="2" borderId="60" xfId="4" applyFont="1" applyFill="1" applyBorder="1" applyAlignment="1">
      <alignment horizontal="center" vertical="center"/>
    </xf>
    <xf numFmtId="0" fontId="20" fillId="2" borderId="21" xfId="4" applyFont="1" applyFill="1" applyBorder="1" applyAlignment="1">
      <alignment horizontal="center" vertical="center"/>
    </xf>
    <xf numFmtId="0" fontId="20" fillId="2" borderId="61" xfId="4" applyFont="1" applyFill="1" applyBorder="1" applyAlignment="1">
      <alignment horizontal="center" vertical="center"/>
    </xf>
    <xf numFmtId="0" fontId="20" fillId="6" borderId="49" xfId="4" applyFont="1" applyFill="1" applyBorder="1" applyAlignment="1">
      <alignment horizontal="center" vertical="center" shrinkToFit="1"/>
    </xf>
    <xf numFmtId="0" fontId="20" fillId="6" borderId="22" xfId="4" applyFont="1" applyFill="1" applyBorder="1" applyAlignment="1">
      <alignment horizontal="center" vertical="center" shrinkToFit="1"/>
    </xf>
    <xf numFmtId="0" fontId="20" fillId="6" borderId="48" xfId="4" applyFont="1" applyFill="1" applyBorder="1" applyAlignment="1">
      <alignment horizontal="center" vertical="center" shrinkToFit="1"/>
    </xf>
    <xf numFmtId="0" fontId="20" fillId="6" borderId="14" xfId="4" applyFont="1" applyFill="1" applyBorder="1" applyAlignment="1">
      <alignment horizontal="center" vertical="center" shrinkToFit="1"/>
    </xf>
    <xf numFmtId="0" fontId="20" fillId="6" borderId="0" xfId="4" applyFont="1" applyFill="1" applyAlignment="1">
      <alignment horizontal="center" vertical="center" shrinkToFit="1"/>
    </xf>
    <xf numFmtId="0" fontId="20" fillId="6" borderId="15" xfId="4" applyFont="1" applyFill="1" applyBorder="1" applyAlignment="1">
      <alignment horizontal="center" vertical="center" shrinkToFit="1"/>
    </xf>
    <xf numFmtId="0" fontId="20" fillId="6" borderId="16" xfId="4" applyFont="1" applyFill="1" applyBorder="1" applyAlignment="1">
      <alignment horizontal="center" vertical="center" shrinkToFit="1"/>
    </xf>
    <xf numFmtId="0" fontId="20" fillId="6" borderId="6" xfId="4" applyFont="1" applyFill="1" applyBorder="1" applyAlignment="1">
      <alignment horizontal="center" vertical="center" shrinkToFit="1"/>
    </xf>
    <xf numFmtId="0" fontId="20" fillId="6" borderId="17" xfId="4" applyFont="1" applyFill="1" applyBorder="1" applyAlignment="1">
      <alignment horizontal="center" vertical="center" shrinkToFit="1"/>
    </xf>
    <xf numFmtId="0" fontId="20" fillId="2" borderId="101" xfId="4" applyFont="1" applyFill="1" applyBorder="1" applyAlignment="1">
      <alignment horizontal="center" vertical="center"/>
    </xf>
    <xf numFmtId="0" fontId="20" fillId="2" borderId="26" xfId="4" applyFont="1" applyFill="1" applyBorder="1" applyAlignment="1">
      <alignment horizontal="center" vertical="center"/>
    </xf>
    <xf numFmtId="0" fontId="20" fillId="2" borderId="12" xfId="4" applyFont="1" applyFill="1" applyBorder="1" applyAlignment="1">
      <alignment horizontal="center" vertical="center" wrapText="1"/>
    </xf>
    <xf numFmtId="0" fontId="20" fillId="2" borderId="13" xfId="4" applyFont="1" applyFill="1" applyBorder="1" applyAlignment="1">
      <alignment horizontal="center" vertical="center" wrapText="1"/>
    </xf>
    <xf numFmtId="0" fontId="20" fillId="0" borderId="37" xfId="4" applyFont="1" applyBorder="1" applyAlignment="1">
      <alignment horizontal="center" vertical="center" wrapText="1"/>
    </xf>
    <xf numFmtId="0" fontId="20" fillId="0" borderId="12" xfId="4" applyFont="1" applyBorder="1" applyAlignment="1">
      <alignment horizontal="center" vertical="center" wrapText="1"/>
    </xf>
    <xf numFmtId="0" fontId="20" fillId="0" borderId="34" xfId="4" applyFont="1" applyBorder="1" applyAlignment="1">
      <alignment horizontal="center" vertical="center" wrapText="1"/>
    </xf>
    <xf numFmtId="0" fontId="20" fillId="0" borderId="145" xfId="4" applyFont="1" applyBorder="1" applyAlignment="1">
      <alignment horizontal="center" vertical="center" wrapText="1"/>
    </xf>
    <xf numFmtId="0" fontId="20" fillId="0" borderId="51" xfId="4" applyFont="1" applyBorder="1" applyAlignment="1">
      <alignment horizontal="center" vertical="center" wrapText="1"/>
    </xf>
    <xf numFmtId="0" fontId="20" fillId="0" borderId="182" xfId="4" applyFont="1" applyBorder="1" applyAlignment="1">
      <alignment horizontal="center" vertical="center" wrapText="1"/>
    </xf>
    <xf numFmtId="181" fontId="20" fillId="6" borderId="81" xfId="1" applyNumberFormat="1" applyFont="1" applyFill="1" applyBorder="1" applyAlignment="1">
      <alignment horizontal="center" vertical="center" shrinkToFit="1"/>
    </xf>
    <xf numFmtId="181" fontId="20" fillId="6" borderId="68" xfId="1" applyNumberFormat="1" applyFont="1" applyFill="1" applyBorder="1" applyAlignment="1">
      <alignment horizontal="center" vertical="center" shrinkToFit="1"/>
    </xf>
    <xf numFmtId="181" fontId="20" fillId="6" borderId="69" xfId="1" applyNumberFormat="1" applyFont="1" applyFill="1" applyBorder="1" applyAlignment="1">
      <alignment horizontal="center" vertical="center" shrinkToFit="1"/>
    </xf>
    <xf numFmtId="0" fontId="20" fillId="6" borderId="144" xfId="4" applyFont="1" applyFill="1" applyBorder="1" applyAlignment="1">
      <alignment horizontal="center" vertical="center"/>
    </xf>
    <xf numFmtId="0" fontId="20" fillId="6" borderId="25" xfId="4" applyFont="1" applyFill="1" applyBorder="1" applyAlignment="1">
      <alignment horizontal="center" vertical="center"/>
    </xf>
    <xf numFmtId="181" fontId="20" fillId="6" borderId="157" xfId="1" applyNumberFormat="1" applyFont="1" applyFill="1" applyBorder="1" applyAlignment="1">
      <alignment horizontal="right" vertical="center" shrinkToFit="1"/>
    </xf>
    <xf numFmtId="181" fontId="20" fillId="6" borderId="158" xfId="1" applyNumberFormat="1" applyFont="1" applyFill="1" applyBorder="1" applyAlignment="1">
      <alignment horizontal="right" vertical="center" shrinkToFit="1"/>
    </xf>
    <xf numFmtId="181" fontId="20" fillId="6" borderId="157" xfId="1" applyNumberFormat="1" applyFont="1" applyFill="1" applyBorder="1" applyAlignment="1">
      <alignment horizontal="center" vertical="center" shrinkToFit="1"/>
    </xf>
    <xf numFmtId="181" fontId="20" fillId="6" borderId="158" xfId="1" applyNumberFormat="1" applyFont="1" applyFill="1" applyBorder="1" applyAlignment="1">
      <alignment horizontal="center" vertical="center" shrinkToFit="1"/>
    </xf>
    <xf numFmtId="181" fontId="20" fillId="6" borderId="159" xfId="1" applyNumberFormat="1" applyFont="1" applyFill="1" applyBorder="1" applyAlignment="1">
      <alignment horizontal="center" vertical="center" shrinkToFit="1"/>
    </xf>
    <xf numFmtId="0" fontId="20" fillId="2" borderId="53" xfId="4" applyFont="1" applyFill="1" applyBorder="1" applyAlignment="1">
      <alignment horizontal="center" vertical="center" shrinkToFit="1"/>
    </xf>
    <xf numFmtId="0" fontId="20" fillId="2" borderId="50" xfId="4" applyFont="1" applyFill="1" applyBorder="1" applyAlignment="1">
      <alignment horizontal="center" vertical="center"/>
    </xf>
    <xf numFmtId="0" fontId="20" fillId="2" borderId="81" xfId="4" applyFont="1" applyFill="1" applyBorder="1" applyAlignment="1">
      <alignment horizontal="center" vertical="center"/>
    </xf>
    <xf numFmtId="0" fontId="20" fillId="2" borderId="68" xfId="4" applyFont="1" applyFill="1" applyBorder="1" applyAlignment="1">
      <alignment horizontal="center" vertical="center"/>
    </xf>
    <xf numFmtId="0" fontId="20" fillId="2" borderId="69" xfId="4" applyFont="1" applyFill="1" applyBorder="1" applyAlignment="1">
      <alignment horizontal="center" vertical="center"/>
    </xf>
    <xf numFmtId="0" fontId="20" fillId="2" borderId="81" xfId="4" applyFont="1" applyFill="1" applyBorder="1" applyAlignment="1">
      <alignment horizontal="center" vertical="center" shrinkToFit="1"/>
    </xf>
    <xf numFmtId="0" fontId="20" fillId="2" borderId="68" xfId="4" applyFont="1" applyFill="1" applyBorder="1" applyAlignment="1">
      <alignment horizontal="center" vertical="center" shrinkToFit="1"/>
    </xf>
    <xf numFmtId="0" fontId="20" fillId="2" borderId="69" xfId="4" applyFont="1" applyFill="1" applyBorder="1" applyAlignment="1">
      <alignment horizontal="center" vertical="center" shrinkToFit="1"/>
    </xf>
    <xf numFmtId="0" fontId="20" fillId="0" borderId="102" xfId="4" applyFont="1" applyBorder="1" applyAlignment="1">
      <alignment horizontal="center" vertical="center" textRotation="255" shrinkToFit="1"/>
    </xf>
    <xf numFmtId="0" fontId="20" fillId="0" borderId="36" xfId="4" applyFont="1" applyBorder="1" applyAlignment="1">
      <alignment horizontal="center" vertical="center" textRotation="255" shrinkToFit="1"/>
    </xf>
    <xf numFmtId="0" fontId="20" fillId="0" borderId="195" xfId="4" applyFont="1" applyBorder="1" applyAlignment="1">
      <alignment horizontal="center" vertical="center" textRotation="255" shrinkToFit="1"/>
    </xf>
    <xf numFmtId="0" fontId="20" fillId="2" borderId="94" xfId="4" applyFont="1" applyFill="1" applyBorder="1" applyAlignment="1">
      <alignment horizontal="center" vertical="center" wrapText="1"/>
    </xf>
    <xf numFmtId="0" fontId="20" fillId="2" borderId="16" xfId="4" applyFont="1" applyFill="1" applyBorder="1" applyAlignment="1">
      <alignment horizontal="center" vertical="center" wrapText="1"/>
    </xf>
    <xf numFmtId="0" fontId="20" fillId="2" borderId="6" xfId="4" applyFont="1" applyFill="1" applyBorder="1" applyAlignment="1">
      <alignment horizontal="center" vertical="center" wrapText="1"/>
    </xf>
    <xf numFmtId="0" fontId="20" fillId="2" borderId="95" xfId="4" applyFont="1" applyFill="1" applyBorder="1" applyAlignment="1">
      <alignment horizontal="center" vertical="center" wrapText="1"/>
    </xf>
    <xf numFmtId="0" fontId="20" fillId="0" borderId="146" xfId="4" applyFont="1" applyBorder="1" applyAlignment="1">
      <alignment horizontal="center" vertical="center" wrapText="1"/>
    </xf>
    <xf numFmtId="0" fontId="20" fillId="0" borderId="65" xfId="4" applyFont="1" applyBorder="1" applyAlignment="1">
      <alignment horizontal="center" vertical="center" wrapText="1"/>
    </xf>
    <xf numFmtId="0" fontId="20" fillId="0" borderId="212" xfId="4" applyFont="1" applyBorder="1" applyAlignment="1">
      <alignment horizontal="center" vertical="center" wrapText="1"/>
    </xf>
    <xf numFmtId="0" fontId="20" fillId="0" borderId="72" xfId="4" applyFont="1" applyBorder="1" applyAlignment="1">
      <alignment horizontal="center" vertical="center" wrapText="1"/>
    </xf>
    <xf numFmtId="0" fontId="20" fillId="0" borderId="21" xfId="4" applyFont="1" applyBorder="1" applyAlignment="1">
      <alignment horizontal="center" vertical="center" wrapText="1"/>
    </xf>
    <xf numFmtId="0" fontId="20" fillId="0" borderId="62" xfId="4" applyFont="1" applyBorder="1" applyAlignment="1">
      <alignment horizontal="center" vertical="center" wrapText="1"/>
    </xf>
    <xf numFmtId="49" fontId="20" fillId="2" borderId="21" xfId="4" applyNumberFormat="1" applyFont="1" applyFill="1" applyBorder="1" applyAlignment="1">
      <alignment horizontal="center" vertical="center" shrinkToFit="1"/>
    </xf>
    <xf numFmtId="0" fontId="20" fillId="2" borderId="151" xfId="4" applyFont="1" applyFill="1" applyBorder="1" applyAlignment="1">
      <alignment horizontal="center" vertical="center" shrinkToFit="1"/>
    </xf>
    <xf numFmtId="0" fontId="20" fillId="2" borderId="152" xfId="4" applyFont="1" applyFill="1" applyBorder="1" applyAlignment="1">
      <alignment horizontal="center" vertical="center" shrinkToFit="1"/>
    </xf>
    <xf numFmtId="0" fontId="20" fillId="2" borderId="153" xfId="4" applyFont="1" applyFill="1" applyBorder="1" applyAlignment="1">
      <alignment horizontal="center" vertical="center" shrinkToFit="1"/>
    </xf>
    <xf numFmtId="0" fontId="24" fillId="2" borderId="152" xfId="4" applyFont="1" applyFill="1" applyBorder="1" applyAlignment="1">
      <alignment horizontal="center" vertical="center" shrinkToFit="1"/>
    </xf>
    <xf numFmtId="0" fontId="24" fillId="2" borderId="153" xfId="4" applyFont="1" applyFill="1" applyBorder="1" applyAlignment="1">
      <alignment horizontal="center" vertical="center" shrinkToFit="1"/>
    </xf>
    <xf numFmtId="0" fontId="93" fillId="2" borderId="93" xfId="4" applyFont="1" applyFill="1" applyBorder="1" applyAlignment="1">
      <alignment horizontal="center" vertical="center" shrinkToFit="1"/>
    </xf>
    <xf numFmtId="0" fontId="93" fillId="2" borderId="0" xfId="4" applyFont="1" applyFill="1" applyAlignment="1">
      <alignment horizontal="center" vertical="center" shrinkToFit="1"/>
    </xf>
    <xf numFmtId="0" fontId="93" fillId="2" borderId="15" xfId="4" applyFont="1" applyFill="1" applyBorder="1" applyAlignment="1">
      <alignment horizontal="center" vertical="center" shrinkToFit="1"/>
    </xf>
    <xf numFmtId="0" fontId="93" fillId="2" borderId="14" xfId="4" applyFont="1" applyFill="1" applyBorder="1" applyAlignment="1">
      <alignment horizontal="center" vertical="center" shrinkToFit="1"/>
    </xf>
    <xf numFmtId="0" fontId="20" fillId="2" borderId="55" xfId="4" applyFont="1" applyFill="1" applyBorder="1" applyAlignment="1">
      <alignment horizontal="center" vertical="center"/>
    </xf>
    <xf numFmtId="0" fontId="20" fillId="2" borderId="60" xfId="4" applyFont="1" applyFill="1" applyBorder="1" applyAlignment="1">
      <alignment horizontal="center" vertical="center" shrinkToFit="1"/>
    </xf>
    <xf numFmtId="0" fontId="20" fillId="2" borderId="21" xfId="4" applyFont="1" applyFill="1" applyBorder="1" applyAlignment="1">
      <alignment horizontal="center" vertical="center" shrinkToFit="1"/>
    </xf>
    <xf numFmtId="0" fontId="20" fillId="2" borderId="62" xfId="4" applyFont="1" applyFill="1" applyBorder="1" applyAlignment="1">
      <alignment horizontal="center" vertical="center" shrinkToFit="1"/>
    </xf>
    <xf numFmtId="0" fontId="20" fillId="0" borderId="34" xfId="0" applyFont="1" applyBorder="1" applyAlignment="1">
      <alignment horizontal="center" vertical="center" wrapText="1"/>
    </xf>
    <xf numFmtId="0" fontId="20" fillId="0" borderId="25" xfId="0" applyFont="1" applyBorder="1" applyAlignment="1">
      <alignment horizontal="center" vertical="center" wrapText="1"/>
    </xf>
    <xf numFmtId="0" fontId="20" fillId="2" borderId="11" xfId="4" applyFont="1" applyFill="1" applyBorder="1" applyAlignment="1">
      <alignment horizontal="left" vertical="center" wrapText="1"/>
    </xf>
    <xf numFmtId="0" fontId="20" fillId="2" borderId="12" xfId="4" applyFont="1" applyFill="1" applyBorder="1" applyAlignment="1">
      <alignment horizontal="left" vertical="center" wrapText="1"/>
    </xf>
    <xf numFmtId="0" fontId="20" fillId="2" borderId="39" xfId="4" applyFont="1" applyFill="1" applyBorder="1" applyAlignment="1">
      <alignment horizontal="left" vertical="center" wrapText="1"/>
    </xf>
    <xf numFmtId="0" fontId="20" fillId="2" borderId="14" xfId="4" applyFont="1" applyFill="1" applyBorder="1" applyAlignment="1">
      <alignment horizontal="left" vertical="center" wrapText="1"/>
    </xf>
    <xf numFmtId="0" fontId="20" fillId="2" borderId="0" xfId="4" applyFont="1" applyFill="1" applyAlignment="1">
      <alignment horizontal="left" vertical="center" wrapText="1"/>
    </xf>
    <xf numFmtId="0" fontId="20" fillId="2" borderId="5" xfId="4" applyFont="1" applyFill="1" applyBorder="1" applyAlignment="1">
      <alignment horizontal="left" vertical="center" wrapText="1"/>
    </xf>
    <xf numFmtId="0" fontId="20" fillId="2" borderId="60" xfId="4" applyFont="1" applyFill="1" applyBorder="1" applyAlignment="1">
      <alignment horizontal="left" vertical="center" wrapText="1"/>
    </xf>
    <xf numFmtId="0" fontId="20" fillId="2" borderId="21" xfId="4" applyFont="1" applyFill="1" applyBorder="1" applyAlignment="1">
      <alignment horizontal="left" vertical="center" wrapText="1"/>
    </xf>
    <xf numFmtId="0" fontId="20" fillId="2" borderId="196" xfId="4" applyFont="1" applyFill="1" applyBorder="1" applyAlignment="1">
      <alignment horizontal="left" vertical="center" wrapText="1"/>
    </xf>
    <xf numFmtId="0" fontId="20" fillId="2" borderId="100" xfId="4" applyFont="1" applyFill="1" applyBorder="1" applyAlignment="1">
      <alignment horizontal="center" vertical="center"/>
    </xf>
    <xf numFmtId="0" fontId="20" fillId="2" borderId="41" xfId="4" applyFont="1" applyFill="1" applyBorder="1" applyAlignment="1">
      <alignment horizontal="center" vertical="center"/>
    </xf>
    <xf numFmtId="0" fontId="24" fillId="0" borderId="100" xfId="4" applyFont="1" applyBorder="1" applyAlignment="1">
      <alignment horizontal="center" vertical="center" wrapText="1"/>
    </xf>
    <xf numFmtId="0" fontId="24" fillId="0" borderId="2" xfId="4" applyFont="1" applyBorder="1" applyAlignment="1">
      <alignment horizontal="center" vertical="center" wrapText="1"/>
    </xf>
    <xf numFmtId="0" fontId="24" fillId="0" borderId="101" xfId="4" applyFont="1" applyBorder="1" applyAlignment="1">
      <alignment horizontal="center" vertical="center" wrapText="1"/>
    </xf>
    <xf numFmtId="0" fontId="24" fillId="0" borderId="41" xfId="4" applyFont="1" applyBorder="1" applyAlignment="1">
      <alignment horizontal="center" vertical="center" wrapText="1"/>
    </xf>
    <xf numFmtId="0" fontId="24" fillId="0" borderId="6" xfId="4" applyFont="1" applyBorder="1" applyAlignment="1">
      <alignment horizontal="center" vertical="center" wrapText="1"/>
    </xf>
    <xf numFmtId="0" fontId="24" fillId="0" borderId="26" xfId="4" applyFont="1" applyBorder="1" applyAlignment="1">
      <alignment horizontal="center" vertical="center" wrapText="1"/>
    </xf>
    <xf numFmtId="0" fontId="20" fillId="2" borderId="37" xfId="4" applyFont="1" applyFill="1" applyBorder="1" applyAlignment="1">
      <alignment horizontal="center" vertical="center" shrinkToFit="1"/>
    </xf>
    <xf numFmtId="181" fontId="20" fillId="6" borderId="158" xfId="4" applyNumberFormat="1" applyFont="1" applyFill="1" applyBorder="1" applyAlignment="1">
      <alignment horizontal="right" vertical="center" shrinkToFit="1"/>
    </xf>
    <xf numFmtId="181" fontId="20" fillId="6" borderId="159" xfId="4" applyNumberFormat="1" applyFont="1" applyFill="1" applyBorder="1" applyAlignment="1">
      <alignment horizontal="right" vertical="center" shrinkToFit="1"/>
    </xf>
    <xf numFmtId="181" fontId="20" fillId="6" borderId="157" xfId="4" applyNumberFormat="1" applyFont="1" applyFill="1" applyBorder="1" applyAlignment="1">
      <alignment horizontal="right" vertical="center" shrinkToFit="1"/>
    </xf>
    <xf numFmtId="181" fontId="20" fillId="6" borderId="68" xfId="4" applyNumberFormat="1" applyFont="1" applyFill="1" applyBorder="1" applyAlignment="1">
      <alignment horizontal="right" vertical="center" shrinkToFit="1"/>
    </xf>
    <xf numFmtId="181" fontId="20" fillId="6" borderId="69" xfId="4" applyNumberFormat="1" applyFont="1" applyFill="1" applyBorder="1" applyAlignment="1">
      <alignment horizontal="right" vertical="center" shrinkToFit="1"/>
    </xf>
    <xf numFmtId="181" fontId="20" fillId="6" borderId="81" xfId="4" applyNumberFormat="1" applyFont="1" applyFill="1" applyBorder="1" applyAlignment="1">
      <alignment horizontal="right" vertical="center" shrinkToFit="1"/>
    </xf>
    <xf numFmtId="0" fontId="20" fillId="6" borderId="49" xfId="4" applyFont="1" applyFill="1" applyBorder="1" applyAlignment="1">
      <alignment horizontal="center" vertical="center"/>
    </xf>
    <xf numFmtId="0" fontId="20" fillId="6" borderId="22" xfId="4" applyFont="1" applyFill="1" applyBorder="1" applyAlignment="1">
      <alignment horizontal="center" vertical="center"/>
    </xf>
    <xf numFmtId="0" fontId="20" fillId="6" borderId="48" xfId="4" applyFont="1" applyFill="1" applyBorder="1" applyAlignment="1">
      <alignment horizontal="center" vertical="center"/>
    </xf>
    <xf numFmtId="0" fontId="20" fillId="6" borderId="14" xfId="4" applyFont="1" applyFill="1" applyBorder="1" applyAlignment="1">
      <alignment horizontal="center" vertical="center"/>
    </xf>
    <xf numFmtId="0" fontId="20" fillId="6" borderId="0" xfId="4" applyFont="1" applyFill="1" applyAlignment="1">
      <alignment horizontal="center" vertical="center"/>
    </xf>
    <xf numFmtId="0" fontId="20" fillId="6" borderId="15" xfId="4" applyFont="1" applyFill="1" applyBorder="1" applyAlignment="1">
      <alignment horizontal="center" vertical="center"/>
    </xf>
    <xf numFmtId="0" fontId="20" fillId="6" borderId="49" xfId="4" applyFont="1" applyFill="1" applyBorder="1" applyAlignment="1">
      <alignment horizontal="right" vertical="center"/>
    </xf>
    <xf numFmtId="0" fontId="20" fillId="6" borderId="14" xfId="4" applyFont="1" applyFill="1" applyBorder="1" applyAlignment="1">
      <alignment horizontal="right" vertical="center"/>
    </xf>
    <xf numFmtId="0" fontId="20" fillId="6" borderId="81" xfId="4" applyFont="1" applyFill="1" applyBorder="1" applyAlignment="1">
      <alignment horizontal="left" vertical="center"/>
    </xf>
    <xf numFmtId="0" fontId="20" fillId="6" borderId="68" xfId="4" applyFont="1" applyFill="1" applyBorder="1" applyAlignment="1">
      <alignment horizontal="left" vertical="center"/>
    </xf>
    <xf numFmtId="0" fontId="20" fillId="6" borderId="176" xfId="4" applyFont="1" applyFill="1" applyBorder="1" applyAlignment="1">
      <alignment horizontal="left" vertical="center"/>
    </xf>
    <xf numFmtId="181" fontId="20" fillId="6" borderId="81" xfId="1" applyNumberFormat="1" applyFont="1" applyFill="1" applyBorder="1" applyAlignment="1">
      <alignment horizontal="right" vertical="center" shrinkToFit="1"/>
    </xf>
    <xf numFmtId="181" fontId="20" fillId="6" borderId="68" xfId="1" applyNumberFormat="1" applyFont="1" applyFill="1" applyBorder="1" applyAlignment="1">
      <alignment horizontal="right" vertical="center" shrinkToFit="1"/>
    </xf>
    <xf numFmtId="0" fontId="19" fillId="6" borderId="210" xfId="4" applyFont="1" applyFill="1" applyBorder="1" applyAlignment="1">
      <alignment horizontal="center" vertical="center" shrinkToFit="1"/>
    </xf>
    <xf numFmtId="0" fontId="21" fillId="6" borderId="35" xfId="0" applyFont="1" applyFill="1" applyBorder="1" applyAlignment="1">
      <alignment horizontal="center" vertical="center" shrinkToFit="1"/>
    </xf>
    <xf numFmtId="0" fontId="21" fillId="6" borderId="40" xfId="0" applyFont="1" applyFill="1" applyBorder="1" applyAlignment="1">
      <alignment horizontal="center" vertical="center" shrinkToFit="1"/>
    </xf>
    <xf numFmtId="0" fontId="20" fillId="6" borderId="49" xfId="4" applyFont="1" applyFill="1" applyBorder="1" applyAlignment="1">
      <alignment horizontal="center" vertical="center" wrapText="1"/>
    </xf>
    <xf numFmtId="0" fontId="20" fillId="6" borderId="22" xfId="4" applyFont="1" applyFill="1" applyBorder="1" applyAlignment="1">
      <alignment horizontal="center" vertical="center" wrapText="1"/>
    </xf>
    <xf numFmtId="0" fontId="20" fillId="6" borderId="48" xfId="4" applyFont="1" applyFill="1" applyBorder="1" applyAlignment="1">
      <alignment horizontal="center" vertical="center" wrapText="1"/>
    </xf>
    <xf numFmtId="0" fontId="20" fillId="6" borderId="14" xfId="4" applyFont="1" applyFill="1" applyBorder="1" applyAlignment="1">
      <alignment horizontal="center" vertical="center" wrapText="1"/>
    </xf>
    <xf numFmtId="0" fontId="20" fillId="6" borderId="0" xfId="4" applyFont="1" applyFill="1" applyAlignment="1">
      <alignment horizontal="center" vertical="center" wrapText="1"/>
    </xf>
    <xf numFmtId="0" fontId="20" fillId="6" borderId="15" xfId="4" applyFont="1" applyFill="1" applyBorder="1" applyAlignment="1">
      <alignment horizontal="center" vertical="center" wrapText="1"/>
    </xf>
    <xf numFmtId="0" fontId="20" fillId="6" borderId="16" xfId="4" applyFont="1" applyFill="1" applyBorder="1" applyAlignment="1">
      <alignment horizontal="center" vertical="center" wrapText="1"/>
    </xf>
    <xf numFmtId="0" fontId="20" fillId="6" borderId="6" xfId="4" applyFont="1" applyFill="1" applyBorder="1" applyAlignment="1">
      <alignment horizontal="center" vertical="center" wrapText="1"/>
    </xf>
    <xf numFmtId="0" fontId="20" fillId="6" borderId="17" xfId="4" applyFont="1" applyFill="1" applyBorder="1" applyAlignment="1">
      <alignment horizontal="center" vertical="center" wrapText="1"/>
    </xf>
    <xf numFmtId="0" fontId="20" fillId="6" borderId="143" xfId="0" applyFont="1" applyFill="1" applyBorder="1" applyAlignment="1">
      <alignment horizontal="center" vertical="center"/>
    </xf>
    <xf numFmtId="0" fontId="20" fillId="6" borderId="4" xfId="0" applyFont="1" applyFill="1" applyBorder="1" applyAlignment="1">
      <alignment horizontal="center" vertical="center"/>
    </xf>
    <xf numFmtId="0" fontId="20" fillId="6" borderId="33" xfId="0" applyFont="1" applyFill="1" applyBorder="1" applyAlignment="1">
      <alignment horizontal="center" vertical="center"/>
    </xf>
    <xf numFmtId="0" fontId="20" fillId="6" borderId="143" xfId="4" applyFont="1" applyFill="1" applyBorder="1" applyAlignment="1">
      <alignment horizontal="center" vertical="center"/>
    </xf>
    <xf numFmtId="0" fontId="20" fillId="6" borderId="4" xfId="4" applyFont="1" applyFill="1" applyBorder="1" applyAlignment="1">
      <alignment horizontal="center" vertical="center"/>
    </xf>
    <xf numFmtId="0" fontId="20" fillId="6" borderId="33" xfId="4" applyFont="1" applyFill="1" applyBorder="1" applyAlignment="1">
      <alignment horizontal="center" vertical="center"/>
    </xf>
    <xf numFmtId="0" fontId="20" fillId="6" borderId="83" xfId="4" applyFont="1" applyFill="1" applyBorder="1" applyAlignment="1">
      <alignment horizontal="center" vertical="center"/>
    </xf>
    <xf numFmtId="0" fontId="20" fillId="6" borderId="54" xfId="4" applyFont="1" applyFill="1" applyBorder="1" applyAlignment="1">
      <alignment horizontal="center" vertical="center"/>
    </xf>
    <xf numFmtId="0" fontId="20" fillId="6" borderId="82" xfId="4" applyFont="1" applyFill="1" applyBorder="1" applyAlignment="1">
      <alignment horizontal="center" vertical="center"/>
    </xf>
    <xf numFmtId="196" fontId="20" fillId="6" borderId="16" xfId="4" applyNumberFormat="1" applyFont="1" applyFill="1" applyBorder="1" applyAlignment="1">
      <alignment horizontal="center" vertical="center" shrinkToFit="1"/>
    </xf>
    <xf numFmtId="196" fontId="20" fillId="6" borderId="6" xfId="4" applyNumberFormat="1" applyFont="1" applyFill="1" applyBorder="1" applyAlignment="1">
      <alignment horizontal="center" vertical="center" shrinkToFit="1"/>
    </xf>
    <xf numFmtId="196" fontId="20" fillId="6" borderId="17" xfId="4" applyNumberFormat="1" applyFont="1" applyFill="1" applyBorder="1" applyAlignment="1">
      <alignment horizontal="center" vertical="center" shrinkToFit="1"/>
    </xf>
    <xf numFmtId="49" fontId="20" fillId="6" borderId="6" xfId="4" applyNumberFormat="1" applyFont="1" applyFill="1" applyBorder="1" applyAlignment="1">
      <alignment horizontal="center" vertical="center" shrinkToFit="1"/>
    </xf>
    <xf numFmtId="181" fontId="20" fillId="6" borderId="83" xfId="1" applyNumberFormat="1" applyFont="1" applyFill="1" applyBorder="1" applyAlignment="1">
      <alignment horizontal="right" vertical="center" shrinkToFit="1"/>
    </xf>
    <xf numFmtId="181" fontId="20" fillId="6" borderId="54" xfId="1" applyNumberFormat="1" applyFont="1" applyFill="1" applyBorder="1" applyAlignment="1">
      <alignment horizontal="right" vertical="center" shrinkToFit="1"/>
    </xf>
    <xf numFmtId="181" fontId="20" fillId="6" borderId="54" xfId="4" applyNumberFormat="1" applyFont="1" applyFill="1" applyBorder="1" applyAlignment="1">
      <alignment horizontal="right" vertical="center" shrinkToFit="1"/>
    </xf>
    <xf numFmtId="181" fontId="20" fillId="6" borderId="82" xfId="4" applyNumberFormat="1" applyFont="1" applyFill="1" applyBorder="1" applyAlignment="1">
      <alignment horizontal="right" vertical="center" shrinkToFit="1"/>
    </xf>
    <xf numFmtId="181" fontId="20" fillId="6" borderId="82" xfId="1" applyNumberFormat="1" applyFont="1" applyFill="1" applyBorder="1" applyAlignment="1">
      <alignment horizontal="right" vertical="center" shrinkToFit="1"/>
    </xf>
    <xf numFmtId="183" fontId="20" fillId="6" borderId="93" xfId="4" applyNumberFormat="1" applyFont="1" applyFill="1" applyBorder="1" applyAlignment="1">
      <alignment vertical="center" shrinkToFit="1"/>
    </xf>
    <xf numFmtId="183" fontId="20" fillId="6" borderId="0" xfId="4" applyNumberFormat="1" applyFont="1" applyFill="1" applyAlignment="1">
      <alignment vertical="center" shrinkToFit="1"/>
    </xf>
    <xf numFmtId="183" fontId="20" fillId="6" borderId="15" xfId="4" applyNumberFormat="1" applyFont="1" applyFill="1" applyBorder="1" applyAlignment="1">
      <alignment vertical="center" shrinkToFit="1"/>
    </xf>
    <xf numFmtId="183" fontId="20" fillId="6" borderId="14" xfId="4" applyNumberFormat="1" applyFont="1" applyFill="1" applyBorder="1" applyAlignment="1">
      <alignment vertical="center" shrinkToFit="1"/>
    </xf>
    <xf numFmtId="0" fontId="20" fillId="2" borderId="151" xfId="4" applyFont="1" applyFill="1" applyBorder="1" applyAlignment="1">
      <alignment horizontal="center" vertical="center"/>
    </xf>
    <xf numFmtId="0" fontId="20" fillId="2" borderId="152" xfId="4" applyFont="1" applyFill="1" applyBorder="1" applyAlignment="1">
      <alignment horizontal="center" vertical="center"/>
    </xf>
    <xf numFmtId="0" fontId="20" fillId="2" borderId="153" xfId="4" applyFont="1" applyFill="1" applyBorder="1" applyAlignment="1">
      <alignment horizontal="center" vertical="center"/>
    </xf>
    <xf numFmtId="181" fontId="20" fillId="0" borderId="52" xfId="1" applyNumberFormat="1" applyFont="1" applyFill="1" applyBorder="1" applyAlignment="1">
      <alignment horizontal="center" vertical="center" shrinkToFit="1"/>
    </xf>
    <xf numFmtId="181" fontId="20" fillId="0" borderId="50" xfId="1" applyNumberFormat="1" applyFont="1" applyFill="1" applyBorder="1" applyAlignment="1">
      <alignment horizontal="center" vertical="center" shrinkToFit="1"/>
    </xf>
    <xf numFmtId="181" fontId="20" fillId="0" borderId="53" xfId="1" applyNumberFormat="1" applyFont="1" applyFill="1" applyBorder="1" applyAlignment="1">
      <alignment horizontal="center" vertical="center" shrinkToFit="1"/>
    </xf>
    <xf numFmtId="181" fontId="20" fillId="2" borderId="50" xfId="1" applyNumberFormat="1" applyFont="1" applyFill="1" applyBorder="1" applyAlignment="1">
      <alignment horizontal="right" vertical="center" shrinkToFit="1"/>
    </xf>
    <xf numFmtId="181" fontId="20" fillId="2" borderId="53" xfId="1" applyNumberFormat="1" applyFont="1" applyFill="1" applyBorder="1" applyAlignment="1">
      <alignment horizontal="right" vertical="center" shrinkToFit="1"/>
    </xf>
    <xf numFmtId="181" fontId="20" fillId="0" borderId="83" xfId="1" applyNumberFormat="1" applyFont="1" applyFill="1" applyBorder="1" applyAlignment="1">
      <alignment horizontal="center" vertical="center" shrinkToFit="1"/>
    </xf>
    <xf numFmtId="181" fontId="20" fillId="0" borderId="54" xfId="1" applyNumberFormat="1" applyFont="1" applyFill="1" applyBorder="1" applyAlignment="1">
      <alignment horizontal="center" vertical="center" shrinkToFit="1"/>
    </xf>
    <xf numFmtId="181" fontId="20" fillId="0" borderId="82" xfId="1" applyNumberFormat="1" applyFont="1" applyFill="1" applyBorder="1" applyAlignment="1">
      <alignment horizontal="center" vertical="center" shrinkToFit="1"/>
    </xf>
    <xf numFmtId="0" fontId="20" fillId="0" borderId="11" xfId="4" applyFont="1" applyBorder="1" applyAlignment="1">
      <alignment horizontal="left" vertical="center" shrinkToFit="1"/>
    </xf>
    <xf numFmtId="0" fontId="20" fillId="0" borderId="12" xfId="4" applyFont="1" applyBorder="1" applyAlignment="1">
      <alignment horizontal="left" vertical="center" shrinkToFit="1"/>
    </xf>
    <xf numFmtId="0" fontId="20" fillId="0" borderId="13" xfId="4" applyFont="1" applyBorder="1" applyAlignment="1">
      <alignment horizontal="left" vertical="center" shrinkToFit="1"/>
    </xf>
    <xf numFmtId="0" fontId="20" fillId="0" borderId="14" xfId="4" applyFont="1" applyBorder="1" applyAlignment="1">
      <alignment horizontal="left" vertical="center" shrinkToFit="1"/>
    </xf>
    <xf numFmtId="0" fontId="20" fillId="0" borderId="15" xfId="4" applyFont="1" applyBorder="1" applyAlignment="1">
      <alignment horizontal="left" vertical="center" shrinkToFit="1"/>
    </xf>
    <xf numFmtId="49" fontId="20" fillId="6" borderId="113" xfId="4" applyNumberFormat="1" applyFont="1" applyFill="1" applyBorder="1" applyAlignment="1">
      <alignment horizontal="center" vertical="center" shrinkToFit="1"/>
    </xf>
    <xf numFmtId="49" fontId="20" fillId="6" borderId="54" xfId="4" applyNumberFormat="1" applyFont="1" applyFill="1" applyBorder="1" applyAlignment="1">
      <alignment horizontal="center" vertical="center" shrinkToFit="1"/>
    </xf>
    <xf numFmtId="49" fontId="20" fillId="6" borderId="181" xfId="4" applyNumberFormat="1" applyFont="1" applyFill="1" applyBorder="1" applyAlignment="1">
      <alignment horizontal="center" vertical="center" shrinkToFit="1"/>
    </xf>
    <xf numFmtId="0" fontId="20" fillId="6" borderId="83" xfId="0" applyFont="1" applyFill="1" applyBorder="1" applyAlignment="1">
      <alignment horizontal="left" vertical="center"/>
    </xf>
    <xf numFmtId="0" fontId="20" fillId="6" borderId="54" xfId="0" applyFont="1" applyFill="1" applyBorder="1" applyAlignment="1">
      <alignment horizontal="left" vertical="center"/>
    </xf>
    <xf numFmtId="0" fontId="20" fillId="6" borderId="177" xfId="0" applyFont="1" applyFill="1" applyBorder="1" applyAlignment="1">
      <alignment horizontal="left" vertical="center"/>
    </xf>
    <xf numFmtId="0" fontId="20" fillId="2" borderId="23" xfId="4" applyFont="1" applyFill="1" applyBorder="1" applyAlignment="1">
      <alignment horizontal="center" vertical="center"/>
    </xf>
    <xf numFmtId="0" fontId="20" fillId="2" borderId="4" xfId="4" applyFont="1" applyFill="1" applyBorder="1" applyAlignment="1">
      <alignment horizontal="center" vertical="center"/>
    </xf>
    <xf numFmtId="0" fontId="20" fillId="2" borderId="33" xfId="4" applyFont="1" applyFill="1" applyBorder="1" applyAlignment="1">
      <alignment horizontal="center" vertical="center"/>
    </xf>
    <xf numFmtId="0" fontId="20" fillId="10" borderId="23" xfId="4" applyFont="1" applyFill="1" applyBorder="1" applyAlignment="1">
      <alignment horizontal="center" vertical="center"/>
    </xf>
    <xf numFmtId="0" fontId="20" fillId="10" borderId="4" xfId="4" applyFont="1" applyFill="1" applyBorder="1" applyAlignment="1">
      <alignment horizontal="center" vertical="center"/>
    </xf>
    <xf numFmtId="0" fontId="20" fillId="10" borderId="33" xfId="4" applyFont="1" applyFill="1" applyBorder="1" applyAlignment="1">
      <alignment horizontal="center" vertical="center"/>
    </xf>
    <xf numFmtId="0" fontId="20" fillId="10" borderId="16" xfId="4" applyFont="1" applyFill="1" applyBorder="1" applyAlignment="1">
      <alignment horizontal="center" vertical="center" wrapText="1"/>
    </xf>
    <xf numFmtId="0" fontId="20" fillId="10" borderId="6" xfId="4" applyFont="1" applyFill="1" applyBorder="1" applyAlignment="1">
      <alignment horizontal="center" vertical="center" wrapText="1"/>
    </xf>
    <xf numFmtId="0" fontId="20" fillId="10" borderId="17" xfId="4" applyFont="1" applyFill="1" applyBorder="1" applyAlignment="1">
      <alignment horizontal="center" vertical="center" wrapText="1"/>
    </xf>
    <xf numFmtId="181" fontId="20" fillId="2" borderId="54" xfId="1" applyNumberFormat="1" applyFont="1" applyFill="1" applyBorder="1" applyAlignment="1">
      <alignment horizontal="right" vertical="center" shrinkToFit="1"/>
    </xf>
    <xf numFmtId="181" fontId="20" fillId="2" borderId="82" xfId="1" applyNumberFormat="1" applyFont="1" applyFill="1" applyBorder="1" applyAlignment="1">
      <alignment horizontal="right" vertical="center" shrinkToFit="1"/>
    </xf>
    <xf numFmtId="181" fontId="20" fillId="2" borderId="83" xfId="1" applyNumberFormat="1" applyFont="1" applyFill="1" applyBorder="1" applyAlignment="1">
      <alignment horizontal="right" vertical="center" shrinkToFit="1"/>
    </xf>
    <xf numFmtId="210" fontId="20" fillId="2" borderId="113" xfId="4" applyNumberFormat="1" applyFont="1" applyFill="1" applyBorder="1" applyAlignment="1">
      <alignment horizontal="center" vertical="center" shrinkToFit="1"/>
    </xf>
    <xf numFmtId="210" fontId="20" fillId="2" borderId="54" xfId="4" applyNumberFormat="1" applyFont="1" applyFill="1" applyBorder="1" applyAlignment="1">
      <alignment horizontal="center" vertical="center" shrinkToFit="1"/>
    </xf>
    <xf numFmtId="210" fontId="20" fillId="2" borderId="181" xfId="4" applyNumberFormat="1" applyFont="1" applyFill="1" applyBorder="1" applyAlignment="1">
      <alignment horizontal="center" vertical="center" shrinkToFit="1"/>
    </xf>
    <xf numFmtId="0" fontId="20" fillId="2" borderId="83" xfId="4" applyFont="1" applyFill="1" applyBorder="1" applyAlignment="1">
      <alignment vertical="center" shrinkToFit="1"/>
    </xf>
    <xf numFmtId="0" fontId="20" fillId="2" borderId="54" xfId="4" applyFont="1" applyFill="1" applyBorder="1" applyAlignment="1">
      <alignment vertical="center" shrinkToFit="1"/>
    </xf>
    <xf numFmtId="0" fontId="20" fillId="2" borderId="177" xfId="4" applyFont="1" applyFill="1" applyBorder="1" applyAlignment="1">
      <alignment vertical="center" shrinkToFit="1"/>
    </xf>
    <xf numFmtId="181" fontId="20" fillId="4" borderId="49" xfId="1" applyNumberFormat="1" applyFont="1" applyFill="1" applyBorder="1" applyAlignment="1">
      <alignment horizontal="right" vertical="center" shrinkToFit="1"/>
    </xf>
    <xf numFmtId="181" fontId="20" fillId="4" borderId="22" xfId="1" applyNumberFormat="1" applyFont="1" applyFill="1" applyBorder="1" applyAlignment="1">
      <alignment horizontal="right" vertical="center" shrinkToFit="1"/>
    </xf>
    <xf numFmtId="181" fontId="20" fillId="4" borderId="48" xfId="1" applyNumberFormat="1" applyFont="1" applyFill="1" applyBorder="1" applyAlignment="1">
      <alignment horizontal="right" vertical="center" shrinkToFit="1"/>
    </xf>
    <xf numFmtId="181" fontId="20" fillId="4" borderId="14" xfId="1" applyNumberFormat="1" applyFont="1" applyFill="1" applyBorder="1" applyAlignment="1">
      <alignment horizontal="right" vertical="center" shrinkToFit="1"/>
    </xf>
    <xf numFmtId="181" fontId="20" fillId="4" borderId="0" xfId="1" applyNumberFormat="1" applyFont="1" applyFill="1" applyBorder="1" applyAlignment="1">
      <alignment horizontal="right" vertical="center" shrinkToFit="1"/>
    </xf>
    <xf numFmtId="181" fontId="20" fillId="4" borderId="15" xfId="1" applyNumberFormat="1" applyFont="1" applyFill="1" applyBorder="1" applyAlignment="1">
      <alignment horizontal="right" vertical="center" shrinkToFit="1"/>
    </xf>
    <xf numFmtId="181" fontId="20" fillId="4" borderId="16" xfId="1" applyNumberFormat="1" applyFont="1" applyFill="1" applyBorder="1" applyAlignment="1">
      <alignment horizontal="right" vertical="center" shrinkToFit="1"/>
    </xf>
    <xf numFmtId="181" fontId="20" fillId="4" borderId="6" xfId="1" applyNumberFormat="1" applyFont="1" applyFill="1" applyBorder="1" applyAlignment="1">
      <alignment horizontal="right" vertical="center" shrinkToFit="1"/>
    </xf>
    <xf numFmtId="181" fontId="20" fillId="4" borderId="17" xfId="1" applyNumberFormat="1" applyFont="1" applyFill="1" applyBorder="1" applyAlignment="1">
      <alignment horizontal="right" vertical="center" shrinkToFit="1"/>
    </xf>
    <xf numFmtId="181" fontId="20" fillId="4" borderId="144" xfId="1" applyNumberFormat="1" applyFont="1" applyFill="1" applyBorder="1" applyAlignment="1">
      <alignment horizontal="right" vertical="center" shrinkToFit="1"/>
    </xf>
    <xf numFmtId="181" fontId="20" fillId="4" borderId="0" xfId="1" applyNumberFormat="1" applyFont="1" applyFill="1" applyAlignment="1">
      <alignment horizontal="right" vertical="center" shrinkToFit="1"/>
    </xf>
    <xf numFmtId="181" fontId="20" fillId="4" borderId="25" xfId="1" applyNumberFormat="1" applyFont="1" applyFill="1" applyBorder="1" applyAlignment="1">
      <alignment horizontal="right" vertical="center" shrinkToFit="1"/>
    </xf>
    <xf numFmtId="181" fontId="20" fillId="4" borderId="26" xfId="1" applyNumberFormat="1" applyFont="1" applyFill="1" applyBorder="1" applyAlignment="1">
      <alignment horizontal="right" vertical="center" shrinkToFit="1"/>
    </xf>
    <xf numFmtId="49" fontId="20" fillId="6" borderId="73" xfId="4" applyNumberFormat="1" applyFont="1" applyFill="1" applyBorder="1" applyAlignment="1">
      <alignment horizontal="center" shrinkToFit="1"/>
    </xf>
    <xf numFmtId="49" fontId="20" fillId="6" borderId="22" xfId="4" applyNumberFormat="1" applyFont="1" applyFill="1" applyBorder="1" applyAlignment="1">
      <alignment horizontal="center" shrinkToFit="1"/>
    </xf>
    <xf numFmtId="49" fontId="20" fillId="6" borderId="144" xfId="4" applyNumberFormat="1" applyFont="1" applyFill="1" applyBorder="1" applyAlignment="1">
      <alignment horizontal="center" shrinkToFit="1"/>
    </xf>
    <xf numFmtId="49" fontId="20" fillId="6" borderId="145" xfId="4" applyNumberFormat="1" applyFont="1" applyFill="1" applyBorder="1" applyAlignment="1">
      <alignment horizontal="center" shrinkToFit="1"/>
    </xf>
    <xf numFmtId="49" fontId="20" fillId="6" borderId="51" xfId="4" applyNumberFormat="1" applyFont="1" applyFill="1" applyBorder="1" applyAlignment="1">
      <alignment horizontal="center" shrinkToFit="1"/>
    </xf>
    <xf numFmtId="49" fontId="20" fillId="6" borderId="182" xfId="4" applyNumberFormat="1" applyFont="1" applyFill="1" applyBorder="1" applyAlignment="1">
      <alignment horizontal="center" shrinkToFit="1"/>
    </xf>
    <xf numFmtId="0" fontId="20" fillId="6" borderId="213" xfId="4" applyFont="1" applyFill="1" applyBorder="1" applyAlignment="1">
      <alignment horizontal="center" vertical="center" wrapText="1"/>
    </xf>
    <xf numFmtId="0" fontId="20" fillId="6" borderId="36" xfId="4" applyFont="1" applyFill="1" applyBorder="1" applyAlignment="1">
      <alignment horizontal="center" vertical="center" wrapText="1"/>
    </xf>
    <xf numFmtId="0" fontId="20" fillId="6" borderId="42" xfId="4" applyFont="1" applyFill="1" applyBorder="1" applyAlignment="1">
      <alignment horizontal="center" vertical="center" wrapText="1"/>
    </xf>
    <xf numFmtId="0" fontId="20" fillId="6" borderId="157" xfId="4" applyFont="1" applyFill="1" applyBorder="1" applyAlignment="1">
      <alignment horizontal="left" vertical="center"/>
    </xf>
    <xf numFmtId="0" fontId="20" fillId="6" borderId="158" xfId="4" applyFont="1" applyFill="1" applyBorder="1" applyAlignment="1">
      <alignment horizontal="left" vertical="center"/>
    </xf>
    <xf numFmtId="0" fontId="20" fillId="6" borderId="211" xfId="4" applyFont="1" applyFill="1" applyBorder="1" applyAlignment="1">
      <alignment horizontal="left" vertical="center"/>
    </xf>
    <xf numFmtId="0" fontId="20" fillId="2" borderId="34" xfId="4" applyFont="1" applyFill="1" applyBorder="1" applyAlignment="1">
      <alignment horizontal="right" vertical="center"/>
    </xf>
    <xf numFmtId="0" fontId="20" fillId="2" borderId="25" xfId="4" applyFont="1" applyFill="1" applyBorder="1" applyAlignment="1">
      <alignment horizontal="right" vertical="center"/>
    </xf>
    <xf numFmtId="183" fontId="20" fillId="2" borderId="37" xfId="1" applyNumberFormat="1" applyFont="1" applyFill="1" applyBorder="1" applyAlignment="1">
      <alignment horizontal="right" vertical="center" shrinkToFit="1"/>
    </xf>
    <xf numFmtId="183" fontId="20" fillId="2" borderId="12" xfId="1" applyNumberFormat="1" applyFont="1" applyFill="1" applyBorder="1" applyAlignment="1">
      <alignment horizontal="right" vertical="center" shrinkToFit="1"/>
    </xf>
    <xf numFmtId="183" fontId="20" fillId="2" borderId="13" xfId="1" applyNumberFormat="1" applyFont="1" applyFill="1" applyBorder="1" applyAlignment="1">
      <alignment horizontal="right" vertical="center" shrinkToFit="1"/>
    </xf>
    <xf numFmtId="183" fontId="20" fillId="2" borderId="93" xfId="1" applyNumberFormat="1" applyFont="1" applyFill="1" applyBorder="1" applyAlignment="1">
      <alignment horizontal="right" vertical="center" shrinkToFit="1"/>
    </xf>
    <xf numFmtId="183" fontId="20" fillId="2" borderId="0" xfId="1" applyNumberFormat="1" applyFont="1" applyFill="1" applyAlignment="1">
      <alignment horizontal="right" vertical="center" shrinkToFit="1"/>
    </xf>
    <xf numFmtId="183" fontId="20" fillId="2" borderId="15" xfId="1" applyNumberFormat="1" applyFont="1" applyFill="1" applyBorder="1" applyAlignment="1">
      <alignment horizontal="right" vertical="center" shrinkToFit="1"/>
    </xf>
    <xf numFmtId="183" fontId="20" fillId="2" borderId="11" xfId="1" applyNumberFormat="1" applyFont="1" applyFill="1" applyBorder="1" applyAlignment="1">
      <alignment horizontal="right" vertical="center" shrinkToFit="1"/>
    </xf>
    <xf numFmtId="183" fontId="20" fillId="2" borderId="14" xfId="1" applyNumberFormat="1" applyFont="1" applyFill="1" applyBorder="1" applyAlignment="1">
      <alignment horizontal="right" vertical="center" shrinkToFit="1"/>
    </xf>
    <xf numFmtId="0" fontId="20" fillId="2" borderId="52" xfId="4" applyFont="1" applyFill="1" applyBorder="1" applyAlignment="1">
      <alignment vertical="center" shrinkToFit="1"/>
    </xf>
    <xf numFmtId="0" fontId="20" fillId="2" borderId="50" xfId="4" applyFont="1" applyFill="1" applyBorder="1" applyAlignment="1">
      <alignment vertical="center" shrinkToFit="1"/>
    </xf>
    <xf numFmtId="0" fontId="20" fillId="2" borderId="175" xfId="4" applyFont="1" applyFill="1" applyBorder="1" applyAlignment="1">
      <alignment vertical="center" shrinkToFit="1"/>
    </xf>
    <xf numFmtId="181" fontId="20" fillId="2" borderId="81" xfId="1" applyNumberFormat="1" applyFont="1" applyFill="1" applyBorder="1" applyAlignment="1">
      <alignment vertical="center" shrinkToFit="1"/>
    </xf>
    <xf numFmtId="181" fontId="20" fillId="2" borderId="68" xfId="1" applyNumberFormat="1" applyFont="1" applyFill="1" applyBorder="1" applyAlignment="1">
      <alignment vertical="center" shrinkToFit="1"/>
    </xf>
    <xf numFmtId="181" fontId="20" fillId="0" borderId="81" xfId="1" applyNumberFormat="1" applyFont="1" applyFill="1" applyBorder="1" applyAlignment="1">
      <alignment horizontal="center" vertical="center" shrinkToFit="1"/>
    </xf>
    <xf numFmtId="181" fontId="20" fillId="0" borderId="68" xfId="1" applyNumberFormat="1" applyFont="1" applyFill="1" applyBorder="1" applyAlignment="1">
      <alignment horizontal="center" vertical="center" shrinkToFit="1"/>
    </xf>
    <xf numFmtId="181" fontId="20" fillId="0" borderId="69" xfId="1" applyNumberFormat="1" applyFont="1" applyFill="1" applyBorder="1" applyAlignment="1">
      <alignment horizontal="center" vertical="center" shrinkToFit="1"/>
    </xf>
    <xf numFmtId="181" fontId="20" fillId="2" borderId="68" xfId="1" applyNumberFormat="1" applyFont="1" applyFill="1" applyBorder="1" applyAlignment="1">
      <alignment horizontal="right" vertical="center" shrinkToFit="1"/>
    </xf>
    <xf numFmtId="181" fontId="20" fillId="2" borderId="69" xfId="1" applyNumberFormat="1" applyFont="1" applyFill="1" applyBorder="1" applyAlignment="1">
      <alignment horizontal="right" vertical="center" shrinkToFit="1"/>
    </xf>
    <xf numFmtId="181" fontId="20" fillId="2" borderId="81" xfId="1" applyNumberFormat="1" applyFont="1" applyFill="1" applyBorder="1" applyAlignment="1">
      <alignment horizontal="right" vertical="center" shrinkToFit="1"/>
    </xf>
    <xf numFmtId="0" fontId="20" fillId="2" borderId="81" xfId="4" applyFont="1" applyFill="1" applyBorder="1" applyAlignment="1">
      <alignment vertical="center" shrinkToFit="1"/>
    </xf>
    <xf numFmtId="0" fontId="20" fillId="2" borderId="68" xfId="4" applyFont="1" applyFill="1" applyBorder="1" applyAlignment="1">
      <alignment vertical="center" shrinkToFit="1"/>
    </xf>
    <xf numFmtId="0" fontId="20" fillId="2" borderId="176" xfId="4" applyFont="1" applyFill="1" applyBorder="1" applyAlignment="1">
      <alignment vertical="center" shrinkToFit="1"/>
    </xf>
    <xf numFmtId="181" fontId="20" fillId="2" borderId="52" xfId="1" applyNumberFormat="1" applyFont="1" applyFill="1" applyBorder="1" applyAlignment="1">
      <alignment horizontal="right" vertical="center" shrinkToFit="1"/>
    </xf>
    <xf numFmtId="181" fontId="20" fillId="4" borderId="11" xfId="1" applyNumberFormat="1" applyFont="1" applyFill="1" applyBorder="1" applyAlignment="1">
      <alignment vertical="center" shrinkToFit="1"/>
    </xf>
    <xf numFmtId="181" fontId="20" fillId="4" borderId="12" xfId="1" applyNumberFormat="1" applyFont="1" applyFill="1" applyBorder="1" applyAlignment="1">
      <alignment vertical="center" shrinkToFit="1"/>
    </xf>
    <xf numFmtId="181" fontId="20" fillId="4" borderId="13" xfId="1" applyNumberFormat="1" applyFont="1" applyFill="1" applyBorder="1" applyAlignment="1">
      <alignment vertical="center" shrinkToFit="1"/>
    </xf>
    <xf numFmtId="181" fontId="20" fillId="4" borderId="14" xfId="1" applyNumberFormat="1" applyFont="1" applyFill="1" applyBorder="1" applyAlignment="1">
      <alignment vertical="center" shrinkToFit="1"/>
    </xf>
    <xf numFmtId="181" fontId="20" fillId="4" borderId="0" xfId="1" applyNumberFormat="1" applyFont="1" applyFill="1" applyBorder="1" applyAlignment="1">
      <alignment vertical="center" shrinkToFit="1"/>
    </xf>
    <xf numFmtId="181" fontId="20" fillId="4" borderId="15" xfId="1" applyNumberFormat="1" applyFont="1" applyFill="1" applyBorder="1" applyAlignment="1">
      <alignment vertical="center" shrinkToFit="1"/>
    </xf>
    <xf numFmtId="181" fontId="20" fillId="4" borderId="16" xfId="1" applyNumberFormat="1" applyFont="1" applyFill="1" applyBorder="1" applyAlignment="1">
      <alignment vertical="center" shrinkToFit="1"/>
    </xf>
    <xf numFmtId="181" fontId="20" fillId="4" borderId="6" xfId="1" applyNumberFormat="1" applyFont="1" applyFill="1" applyBorder="1" applyAlignment="1">
      <alignment vertical="center" shrinkToFit="1"/>
    </xf>
    <xf numFmtId="181" fontId="20" fillId="4" borderId="17" xfId="1" applyNumberFormat="1" applyFont="1" applyFill="1" applyBorder="1" applyAlignment="1">
      <alignment vertical="center" shrinkToFit="1"/>
    </xf>
    <xf numFmtId="181" fontId="20" fillId="4" borderId="34" xfId="1" applyNumberFormat="1" applyFont="1" applyFill="1" applyBorder="1" applyAlignment="1">
      <alignment vertical="center" shrinkToFit="1"/>
    </xf>
    <xf numFmtId="181" fontId="20" fillId="4" borderId="0" xfId="1" applyNumberFormat="1" applyFont="1" applyFill="1" applyAlignment="1">
      <alignment vertical="center" shrinkToFit="1"/>
    </xf>
    <xf numFmtId="181" fontId="20" fillId="4" borderId="25" xfId="1" applyNumberFormat="1" applyFont="1" applyFill="1" applyBorder="1" applyAlignment="1">
      <alignment vertical="center" shrinkToFit="1"/>
    </xf>
    <xf numFmtId="181" fontId="20" fillId="4" borderId="26" xfId="1" applyNumberFormat="1" applyFont="1" applyFill="1" applyBorder="1" applyAlignment="1">
      <alignment vertical="center" shrinkToFit="1"/>
    </xf>
    <xf numFmtId="210" fontId="20" fillId="2" borderId="37" xfId="4" applyNumberFormat="1" applyFont="1" applyFill="1" applyBorder="1" applyAlignment="1">
      <alignment horizontal="center" shrinkToFit="1"/>
    </xf>
    <xf numFmtId="210" fontId="20" fillId="2" borderId="12" xfId="4" applyNumberFormat="1" applyFont="1" applyFill="1" applyBorder="1" applyAlignment="1">
      <alignment horizontal="center" shrinkToFit="1"/>
    </xf>
    <xf numFmtId="210" fontId="20" fillId="2" borderId="34" xfId="4" applyNumberFormat="1" applyFont="1" applyFill="1" applyBorder="1" applyAlignment="1">
      <alignment horizontal="center" shrinkToFit="1"/>
    </xf>
    <xf numFmtId="210" fontId="20" fillId="2" borderId="145" xfId="4" applyNumberFormat="1" applyFont="1" applyFill="1" applyBorder="1" applyAlignment="1">
      <alignment horizontal="center" shrinkToFit="1"/>
    </xf>
    <xf numFmtId="210" fontId="20" fillId="2" borderId="51" xfId="4" applyNumberFormat="1" applyFont="1" applyFill="1" applyBorder="1" applyAlignment="1">
      <alignment horizontal="center" shrinkToFit="1"/>
    </xf>
    <xf numFmtId="210" fontId="20" fillId="2" borderId="182" xfId="4" applyNumberFormat="1" applyFont="1" applyFill="1" applyBorder="1" applyAlignment="1">
      <alignment horizontal="center" shrinkToFit="1"/>
    </xf>
    <xf numFmtId="0" fontId="20" fillId="10" borderId="38" xfId="4" applyFont="1" applyFill="1" applyBorder="1" applyAlignment="1">
      <alignment horizontal="center" vertical="center" shrinkToFit="1"/>
    </xf>
    <xf numFmtId="0" fontId="20" fillId="10" borderId="36" xfId="4" applyFont="1" applyFill="1" applyBorder="1" applyAlignment="1">
      <alignment horizontal="center" vertical="center" shrinkToFit="1"/>
    </xf>
    <xf numFmtId="0" fontId="20" fillId="10" borderId="42" xfId="4" applyFont="1" applyFill="1" applyBorder="1" applyAlignment="1">
      <alignment horizontal="center" vertical="center" shrinkToFit="1"/>
    </xf>
    <xf numFmtId="0" fontId="20" fillId="2" borderId="78" xfId="4" applyFont="1" applyFill="1" applyBorder="1" applyAlignment="1">
      <alignment horizontal="center" vertical="center" shrinkToFit="1"/>
    </xf>
    <xf numFmtId="0" fontId="20" fillId="2" borderId="65" xfId="4" applyFont="1" applyFill="1" applyBorder="1" applyAlignment="1">
      <alignment horizontal="center" vertical="center" shrinkToFit="1"/>
    </xf>
    <xf numFmtId="0" fontId="20" fillId="2" borderId="79" xfId="4" applyFont="1" applyFill="1" applyBorder="1" applyAlignment="1">
      <alignment horizontal="center" vertical="center" shrinkToFit="1"/>
    </xf>
    <xf numFmtId="196" fontId="20" fillId="0" borderId="14" xfId="4" applyNumberFormat="1" applyFont="1" applyBorder="1" applyAlignment="1">
      <alignment horizontal="center" vertical="center"/>
    </xf>
    <xf numFmtId="196" fontId="20" fillId="0" borderId="0" xfId="4" applyNumberFormat="1" applyFont="1" applyAlignment="1">
      <alignment horizontal="center" vertical="center"/>
    </xf>
    <xf numFmtId="196" fontId="20" fillId="0" borderId="15" xfId="4" applyNumberFormat="1" applyFont="1" applyBorder="1" applyAlignment="1">
      <alignment horizontal="center" vertical="center"/>
    </xf>
    <xf numFmtId="49" fontId="20" fillId="2" borderId="0" xfId="4" applyNumberFormat="1" applyFont="1" applyFill="1" applyAlignment="1">
      <alignment horizontal="center" vertical="center" shrinkToFit="1"/>
    </xf>
    <xf numFmtId="181" fontId="20" fillId="2" borderId="78" xfId="1" applyNumberFormat="1" applyFont="1" applyFill="1" applyBorder="1" applyAlignment="1">
      <alignment vertical="center" shrinkToFit="1"/>
    </xf>
    <xf numFmtId="181" fontId="20" fillId="2" borderId="65" xfId="1" applyNumberFormat="1" applyFont="1" applyFill="1" applyBorder="1" applyAlignment="1">
      <alignment vertical="center" shrinkToFit="1"/>
    </xf>
    <xf numFmtId="181" fontId="20" fillId="2" borderId="65" xfId="1" applyNumberFormat="1" applyFont="1" applyFill="1" applyBorder="1" applyAlignment="1">
      <alignment horizontal="right" vertical="center" shrinkToFit="1"/>
    </xf>
    <xf numFmtId="181" fontId="20" fillId="2" borderId="79" xfId="1" applyNumberFormat="1" applyFont="1" applyFill="1" applyBorder="1" applyAlignment="1">
      <alignment horizontal="right" vertical="center" shrinkToFit="1"/>
    </xf>
    <xf numFmtId="181" fontId="20" fillId="2" borderId="78" xfId="1" applyNumberFormat="1" applyFont="1" applyFill="1" applyBorder="1" applyAlignment="1">
      <alignment horizontal="right" vertical="center" shrinkToFit="1"/>
    </xf>
    <xf numFmtId="210" fontId="20" fillId="2" borderId="146" xfId="4" applyNumberFormat="1" applyFont="1" applyFill="1" applyBorder="1" applyAlignment="1">
      <alignment horizontal="center" vertical="center" shrinkToFit="1"/>
    </xf>
    <xf numFmtId="210" fontId="20" fillId="2" borderId="65" xfId="4" applyNumberFormat="1" applyFont="1" applyFill="1" applyBorder="1" applyAlignment="1">
      <alignment horizontal="center" vertical="center" shrinkToFit="1"/>
    </xf>
    <xf numFmtId="210" fontId="20" fillId="2" borderId="212" xfId="4" applyNumberFormat="1" applyFont="1" applyFill="1" applyBorder="1" applyAlignment="1">
      <alignment horizontal="center" vertical="center" shrinkToFit="1"/>
    </xf>
    <xf numFmtId="0" fontId="20" fillId="2" borderId="78" xfId="4" applyFont="1" applyFill="1" applyBorder="1" applyAlignment="1">
      <alignment vertical="center" shrinkToFit="1"/>
    </xf>
    <xf numFmtId="0" fontId="20" fillId="2" borderId="65" xfId="4" applyFont="1" applyFill="1" applyBorder="1" applyAlignment="1">
      <alignment vertical="center" shrinkToFit="1"/>
    </xf>
    <xf numFmtId="0" fontId="20" fillId="2" borderId="265" xfId="4" applyFont="1" applyFill="1" applyBorder="1" applyAlignment="1">
      <alignment vertical="center" shrinkToFit="1"/>
    </xf>
    <xf numFmtId="0" fontId="20" fillId="10" borderId="105" xfId="4" applyFont="1" applyFill="1" applyBorder="1" applyAlignment="1">
      <alignment horizontal="center" vertical="center" shrinkToFit="1"/>
    </xf>
    <xf numFmtId="181" fontId="20" fillId="4" borderId="58" xfId="1" applyNumberFormat="1" applyFont="1" applyFill="1" applyBorder="1" applyAlignment="1">
      <alignment vertical="center" shrinkToFit="1"/>
    </xf>
    <xf numFmtId="181" fontId="20" fillId="4" borderId="7" xfId="1" applyNumberFormat="1" applyFont="1" applyFill="1" applyBorder="1" applyAlignment="1">
      <alignment vertical="center" shrinkToFit="1"/>
    </xf>
    <xf numFmtId="181" fontId="20" fillId="4" borderId="27" xfId="1" applyNumberFormat="1" applyFont="1" applyFill="1" applyBorder="1" applyAlignment="1">
      <alignment vertical="center" shrinkToFit="1"/>
    </xf>
    <xf numFmtId="181" fontId="20" fillId="2" borderId="179" xfId="1" applyNumberFormat="1" applyFont="1" applyFill="1" applyBorder="1" applyAlignment="1">
      <alignment horizontal="right" vertical="center" shrinkToFit="1"/>
    </xf>
    <xf numFmtId="181" fontId="20" fillId="2" borderId="185" xfId="1" applyNumberFormat="1" applyFont="1" applyFill="1" applyBorder="1" applyAlignment="1">
      <alignment horizontal="right" vertical="center" shrinkToFit="1"/>
    </xf>
    <xf numFmtId="181" fontId="20" fillId="2" borderId="178" xfId="1" applyNumberFormat="1" applyFont="1" applyFill="1" applyBorder="1" applyAlignment="1">
      <alignment horizontal="right" vertical="center" shrinkToFit="1"/>
    </xf>
    <xf numFmtId="210" fontId="20" fillId="2" borderId="186" xfId="4" applyNumberFormat="1" applyFont="1" applyFill="1" applyBorder="1" applyAlignment="1">
      <alignment horizontal="center" vertical="center" shrinkToFit="1"/>
    </xf>
    <xf numFmtId="210" fontId="20" fillId="2" borderId="179" xfId="4" applyNumberFormat="1" applyFont="1" applyFill="1" applyBorder="1" applyAlignment="1">
      <alignment horizontal="center" vertical="center" shrinkToFit="1"/>
    </xf>
    <xf numFmtId="210" fontId="20" fillId="2" borderId="187" xfId="4" applyNumberFormat="1" applyFont="1" applyFill="1" applyBorder="1" applyAlignment="1">
      <alignment horizontal="center" vertical="center" shrinkToFit="1"/>
    </xf>
    <xf numFmtId="0" fontId="20" fillId="2" borderId="178" xfId="4" applyFont="1" applyFill="1" applyBorder="1" applyAlignment="1">
      <alignment vertical="center" shrinkToFit="1"/>
    </xf>
    <xf numFmtId="0" fontId="20" fillId="2" borderId="179" xfId="4" applyFont="1" applyFill="1" applyBorder="1" applyAlignment="1">
      <alignment vertical="center" shrinkToFit="1"/>
    </xf>
    <xf numFmtId="0" fontId="20" fillId="2" borderId="180" xfId="4" applyFont="1" applyFill="1" applyBorder="1" applyAlignment="1">
      <alignment vertical="center" shrinkToFit="1"/>
    </xf>
    <xf numFmtId="0" fontId="24" fillId="2" borderId="18" xfId="4" applyFont="1" applyFill="1" applyBorder="1" applyAlignment="1">
      <alignment horizontal="center" vertical="center" wrapText="1"/>
    </xf>
    <xf numFmtId="0" fontId="24" fillId="2" borderId="19" xfId="4" applyFont="1" applyFill="1" applyBorder="1" applyAlignment="1">
      <alignment horizontal="center" vertical="center"/>
    </xf>
    <xf numFmtId="0" fontId="24" fillId="2" borderId="20" xfId="4" applyFont="1" applyFill="1" applyBorder="1" applyAlignment="1">
      <alignment horizontal="center" vertical="center"/>
    </xf>
    <xf numFmtId="177" fontId="20" fillId="4" borderId="43" xfId="4" applyNumberFormat="1" applyFont="1" applyFill="1" applyBorder="1">
      <alignment vertical="center"/>
    </xf>
    <xf numFmtId="177" fontId="20" fillId="4" borderId="2" xfId="4" applyNumberFormat="1" applyFont="1" applyFill="1" applyBorder="1">
      <alignment vertical="center"/>
    </xf>
    <xf numFmtId="177" fontId="20" fillId="4" borderId="94" xfId="4" applyNumberFormat="1" applyFont="1" applyFill="1" applyBorder="1">
      <alignment vertical="center"/>
    </xf>
    <xf numFmtId="177" fontId="20" fillId="4" borderId="8" xfId="4" applyNumberFormat="1" applyFont="1" applyFill="1" applyBorder="1">
      <alignment vertical="center"/>
    </xf>
    <xf numFmtId="177" fontId="20" fillId="4" borderId="7" xfId="4" applyNumberFormat="1" applyFont="1" applyFill="1" applyBorder="1">
      <alignment vertical="center"/>
    </xf>
    <xf numFmtId="177" fontId="20" fillId="4" borderId="10" xfId="4" applyNumberFormat="1" applyFont="1" applyFill="1" applyBorder="1">
      <alignment vertical="center"/>
    </xf>
    <xf numFmtId="181" fontId="20" fillId="4" borderId="11" xfId="4" applyNumberFormat="1" applyFont="1" applyFill="1" applyBorder="1" applyAlignment="1">
      <alignment horizontal="center" vertical="center" shrinkToFit="1"/>
    </xf>
    <xf numFmtId="0" fontId="20" fillId="4" borderId="12" xfId="4" applyFont="1" applyFill="1" applyBorder="1" applyAlignment="1">
      <alignment horizontal="center" vertical="center" shrinkToFit="1"/>
    </xf>
    <xf numFmtId="0" fontId="20" fillId="4" borderId="13" xfId="4" applyFont="1" applyFill="1" applyBorder="1" applyAlignment="1">
      <alignment horizontal="center" vertical="center" shrinkToFit="1"/>
    </xf>
    <xf numFmtId="0" fontId="20" fillId="4" borderId="16" xfId="4" applyFont="1" applyFill="1" applyBorder="1" applyAlignment="1">
      <alignment horizontal="center" vertical="center" shrinkToFit="1"/>
    </xf>
    <xf numFmtId="0" fontId="20" fillId="4" borderId="6" xfId="4" applyFont="1" applyFill="1" applyBorder="1" applyAlignment="1">
      <alignment horizontal="center" vertical="center" shrinkToFit="1"/>
    </xf>
    <xf numFmtId="0" fontId="20" fillId="4" borderId="17" xfId="4" applyFont="1" applyFill="1" applyBorder="1" applyAlignment="1">
      <alignment horizontal="center" vertical="center" shrinkToFit="1"/>
    </xf>
    <xf numFmtId="0" fontId="20" fillId="4" borderId="34" xfId="4" applyFont="1" applyFill="1" applyBorder="1" applyAlignment="1">
      <alignment horizontal="center" vertical="center" shrinkToFit="1"/>
    </xf>
    <xf numFmtId="0" fontId="20" fillId="4" borderId="26" xfId="4" applyFont="1" applyFill="1" applyBorder="1" applyAlignment="1">
      <alignment horizontal="center" vertical="center" shrinkToFit="1"/>
    </xf>
    <xf numFmtId="0" fontId="20" fillId="2" borderId="178" xfId="4" applyFont="1" applyFill="1" applyBorder="1" applyAlignment="1">
      <alignment horizontal="center" vertical="center" shrinkToFit="1"/>
    </xf>
    <xf numFmtId="0" fontId="20" fillId="2" borderId="179" xfId="4" applyFont="1" applyFill="1" applyBorder="1" applyAlignment="1">
      <alignment horizontal="center" vertical="center" shrinkToFit="1"/>
    </xf>
    <xf numFmtId="0" fontId="20" fillId="2" borderId="185" xfId="4" applyFont="1" applyFill="1" applyBorder="1" applyAlignment="1">
      <alignment horizontal="center" vertical="center" shrinkToFit="1"/>
    </xf>
    <xf numFmtId="196" fontId="20" fillId="0" borderId="58" xfId="4" applyNumberFormat="1" applyFont="1" applyBorder="1" applyAlignment="1">
      <alignment horizontal="center" vertical="center"/>
    </xf>
    <xf numFmtId="196" fontId="20" fillId="0" borderId="7" xfId="4" applyNumberFormat="1" applyFont="1" applyBorder="1" applyAlignment="1">
      <alignment horizontal="center" vertical="center"/>
    </xf>
    <xf numFmtId="196" fontId="20" fillId="0" borderId="27" xfId="4" applyNumberFormat="1" applyFont="1" applyBorder="1" applyAlignment="1">
      <alignment horizontal="center" vertical="center"/>
    </xf>
    <xf numFmtId="49" fontId="20" fillId="2" borderId="7" xfId="4" applyNumberFormat="1" applyFont="1" applyFill="1" applyBorder="1" applyAlignment="1">
      <alignment horizontal="center" vertical="center" shrinkToFit="1"/>
    </xf>
    <xf numFmtId="181" fontId="20" fillId="2" borderId="178" xfId="1" applyNumberFormat="1" applyFont="1" applyFill="1" applyBorder="1" applyAlignment="1">
      <alignment vertical="center" shrinkToFit="1"/>
    </xf>
    <xf numFmtId="181" fontId="20" fillId="2" borderId="179" xfId="1" applyNumberFormat="1" applyFont="1" applyFill="1" applyBorder="1" applyAlignment="1">
      <alignment vertical="center" shrinkToFit="1"/>
    </xf>
    <xf numFmtId="200" fontId="20" fillId="0" borderId="345" xfId="4" applyNumberFormat="1" applyFont="1" applyBorder="1" applyAlignment="1">
      <alignment horizontal="center" vertical="center" shrinkToFit="1"/>
    </xf>
    <xf numFmtId="200" fontId="20" fillId="0" borderId="185" xfId="4" applyNumberFormat="1" applyFont="1" applyBorder="1" applyAlignment="1">
      <alignment horizontal="center" vertical="center" shrinkToFit="1"/>
    </xf>
    <xf numFmtId="181" fontId="20" fillId="4" borderId="104" xfId="1" applyNumberFormat="1" applyFont="1" applyFill="1" applyBorder="1" applyAlignment="1">
      <alignment vertical="center" shrinkToFit="1"/>
    </xf>
    <xf numFmtId="183" fontId="20" fillId="2" borderId="0" xfId="1" applyNumberFormat="1" applyFont="1" applyFill="1" applyBorder="1" applyAlignment="1">
      <alignment horizontal="right" vertical="center" shrinkToFit="1"/>
    </xf>
    <xf numFmtId="0" fontId="20" fillId="2" borderId="9" xfId="4" applyFont="1" applyFill="1" applyBorder="1" applyAlignment="1">
      <alignment horizontal="center" vertical="center"/>
    </xf>
    <xf numFmtId="0" fontId="20" fillId="10" borderId="9" xfId="4" applyFont="1" applyFill="1" applyBorder="1" applyAlignment="1">
      <alignment horizontal="center" vertical="center"/>
    </xf>
    <xf numFmtId="0" fontId="20" fillId="10" borderId="58" xfId="4" applyFont="1" applyFill="1" applyBorder="1" applyAlignment="1">
      <alignment horizontal="center" vertical="center" wrapText="1"/>
    </xf>
    <xf numFmtId="0" fontId="20" fillId="10" borderId="7" xfId="4" applyFont="1" applyFill="1" applyBorder="1" applyAlignment="1">
      <alignment horizontal="center" vertical="center" wrapText="1"/>
    </xf>
    <xf numFmtId="0" fontId="20" fillId="10" borderId="27" xfId="4" applyFont="1" applyFill="1" applyBorder="1" applyAlignment="1">
      <alignment horizontal="center" vertical="center" wrapText="1"/>
    </xf>
    <xf numFmtId="0" fontId="20" fillId="10" borderId="143" xfId="4" applyFont="1" applyFill="1" applyBorder="1" applyAlignment="1">
      <alignment horizontal="center" vertical="center"/>
    </xf>
    <xf numFmtId="0" fontId="20" fillId="2" borderId="34" xfId="4" applyFont="1" applyFill="1" applyBorder="1" applyAlignment="1">
      <alignment horizontal="center" vertical="center"/>
    </xf>
    <xf numFmtId="0" fontId="20" fillId="2" borderId="25" xfId="4" applyFont="1" applyFill="1" applyBorder="1" applyAlignment="1">
      <alignment horizontal="center" vertical="center"/>
    </xf>
    <xf numFmtId="181" fontId="20" fillId="0" borderId="157" xfId="1" applyNumberFormat="1" applyFont="1" applyFill="1" applyBorder="1" applyAlignment="1">
      <alignment horizontal="center" vertical="center" shrinkToFit="1"/>
    </xf>
    <xf numFmtId="181" fontId="20" fillId="0" borderId="158" xfId="1" applyNumberFormat="1" applyFont="1" applyFill="1" applyBorder="1" applyAlignment="1">
      <alignment horizontal="center" vertical="center" shrinkToFit="1"/>
    </xf>
    <xf numFmtId="181" fontId="20" fillId="0" borderId="159" xfId="1" applyNumberFormat="1" applyFont="1" applyFill="1" applyBorder="1" applyAlignment="1">
      <alignment horizontal="center" vertical="center" shrinkToFit="1"/>
    </xf>
    <xf numFmtId="181" fontId="20" fillId="2" borderId="76" xfId="1" applyNumberFormat="1" applyFont="1" applyFill="1" applyBorder="1" applyAlignment="1">
      <alignment horizontal="right" vertical="center" shrinkToFit="1"/>
    </xf>
    <xf numFmtId="181" fontId="20" fillId="2" borderId="51" xfId="1" applyNumberFormat="1" applyFont="1" applyFill="1" applyBorder="1" applyAlignment="1">
      <alignment horizontal="right" vertical="center" shrinkToFit="1"/>
    </xf>
    <xf numFmtId="181" fontId="20" fillId="2" borderId="77" xfId="1" applyNumberFormat="1" applyFont="1" applyFill="1" applyBorder="1" applyAlignment="1">
      <alignment horizontal="right" vertical="center" shrinkToFit="1"/>
    </xf>
    <xf numFmtId="210" fontId="20" fillId="2" borderId="93" xfId="4" applyNumberFormat="1" applyFont="1" applyFill="1" applyBorder="1" applyAlignment="1">
      <alignment horizontal="center" shrinkToFit="1"/>
    </xf>
    <xf numFmtId="210" fontId="20" fillId="2" borderId="0" xfId="4" applyNumberFormat="1" applyFont="1" applyFill="1" applyAlignment="1">
      <alignment horizontal="center" shrinkToFit="1"/>
    </xf>
    <xf numFmtId="210" fontId="20" fillId="2" borderId="25" xfId="4" applyNumberFormat="1" applyFont="1" applyFill="1" applyBorder="1" applyAlignment="1">
      <alignment horizontal="center" shrinkToFit="1"/>
    </xf>
    <xf numFmtId="181" fontId="20" fillId="2" borderId="76" xfId="1" applyNumberFormat="1" applyFont="1" applyFill="1" applyBorder="1" applyAlignment="1">
      <alignment vertical="center" shrinkToFit="1"/>
    </xf>
    <xf numFmtId="181" fontId="20" fillId="2" borderId="51" xfId="1" applyNumberFormat="1" applyFont="1" applyFill="1" applyBorder="1" applyAlignment="1">
      <alignment vertical="center" shrinkToFit="1"/>
    </xf>
    <xf numFmtId="0" fontId="20" fillId="2" borderId="14" xfId="4" applyFont="1" applyFill="1" applyBorder="1" applyAlignment="1">
      <alignment horizontal="center" vertical="center" shrinkToFit="1"/>
    </xf>
    <xf numFmtId="0" fontId="20" fillId="2" borderId="0" xfId="4" applyFont="1" applyFill="1" applyAlignment="1">
      <alignment horizontal="center" vertical="center" shrinkToFit="1"/>
    </xf>
    <xf numFmtId="0" fontId="20" fillId="2" borderId="15" xfId="4" applyFont="1" applyFill="1" applyBorder="1" applyAlignment="1">
      <alignment horizontal="center" vertical="center" shrinkToFit="1"/>
    </xf>
    <xf numFmtId="0" fontId="20" fillId="2" borderId="83" xfId="4" applyFont="1" applyFill="1" applyBorder="1" applyAlignment="1">
      <alignment horizontal="center" vertical="center" shrinkToFit="1"/>
    </xf>
    <xf numFmtId="0" fontId="20" fillId="2" borderId="54" xfId="4" applyFont="1" applyFill="1" applyBorder="1" applyAlignment="1">
      <alignment horizontal="center" vertical="center" shrinkToFit="1"/>
    </xf>
    <xf numFmtId="0" fontId="20" fillId="2" borderId="82" xfId="4" applyFont="1" applyFill="1" applyBorder="1" applyAlignment="1">
      <alignment horizontal="center" vertical="center" shrinkToFit="1"/>
    </xf>
    <xf numFmtId="0" fontId="20" fillId="2" borderId="76" xfId="4" applyFont="1" applyFill="1" applyBorder="1" applyAlignment="1">
      <alignment vertical="center" shrinkToFit="1"/>
    </xf>
    <xf numFmtId="0" fontId="20" fillId="2" borderId="51" xfId="4" applyFont="1" applyFill="1" applyBorder="1" applyAlignment="1">
      <alignment vertical="center" shrinkToFit="1"/>
    </xf>
    <xf numFmtId="0" fontId="20" fillId="2" borderId="191" xfId="4" applyFont="1" applyFill="1" applyBorder="1" applyAlignment="1">
      <alignment vertical="center" shrinkToFit="1"/>
    </xf>
    <xf numFmtId="0" fontId="24" fillId="2" borderId="19" xfId="4" applyFont="1" applyFill="1" applyBorder="1" applyAlignment="1">
      <alignment horizontal="center" vertical="center" wrapText="1"/>
    </xf>
    <xf numFmtId="0" fontId="24" fillId="2" borderId="20" xfId="4" applyFont="1" applyFill="1" applyBorder="1" applyAlignment="1">
      <alignment horizontal="center" vertical="center" wrapText="1"/>
    </xf>
    <xf numFmtId="0" fontId="24" fillId="2" borderId="47" xfId="4" applyFont="1" applyFill="1" applyBorder="1" applyAlignment="1">
      <alignment horizontal="center" vertical="center" wrapText="1"/>
    </xf>
    <xf numFmtId="181" fontId="20" fillId="4" borderId="12" xfId="4" applyNumberFormat="1" applyFont="1" applyFill="1" applyBorder="1" applyAlignment="1">
      <alignment horizontal="center" vertical="center" shrinkToFit="1"/>
    </xf>
    <xf numFmtId="181" fontId="20" fillId="4" borderId="13" xfId="4" applyNumberFormat="1" applyFont="1" applyFill="1" applyBorder="1" applyAlignment="1">
      <alignment horizontal="center" vertical="center" shrinkToFit="1"/>
    </xf>
    <xf numFmtId="181" fontId="20" fillId="4" borderId="16" xfId="4" applyNumberFormat="1" applyFont="1" applyFill="1" applyBorder="1" applyAlignment="1">
      <alignment horizontal="center" vertical="center" shrinkToFit="1"/>
    </xf>
    <xf numFmtId="181" fontId="20" fillId="4" borderId="6" xfId="4" applyNumberFormat="1" applyFont="1" applyFill="1" applyBorder="1" applyAlignment="1">
      <alignment horizontal="center" vertical="center" shrinkToFit="1"/>
    </xf>
    <xf numFmtId="181" fontId="20" fillId="4" borderId="17" xfId="4" applyNumberFormat="1" applyFont="1" applyFill="1" applyBorder="1" applyAlignment="1">
      <alignment horizontal="center" vertical="center" shrinkToFit="1"/>
    </xf>
    <xf numFmtId="181" fontId="20" fillId="4" borderId="11" xfId="4" applyNumberFormat="1" applyFont="1" applyFill="1" applyBorder="1" applyAlignment="1">
      <alignment horizontal="center" vertical="center"/>
    </xf>
    <xf numFmtId="181" fontId="20" fillId="4" borderId="12" xfId="4" applyNumberFormat="1" applyFont="1" applyFill="1" applyBorder="1" applyAlignment="1">
      <alignment horizontal="center" vertical="center"/>
    </xf>
    <xf numFmtId="181" fontId="20" fillId="4" borderId="13" xfId="4" applyNumberFormat="1" applyFont="1" applyFill="1" applyBorder="1" applyAlignment="1">
      <alignment horizontal="center" vertical="center"/>
    </xf>
    <xf numFmtId="181" fontId="20" fillId="4" borderId="16" xfId="4" applyNumberFormat="1" applyFont="1" applyFill="1" applyBorder="1" applyAlignment="1">
      <alignment horizontal="center" vertical="center"/>
    </xf>
    <xf numFmtId="181" fontId="20" fillId="4" borderId="6" xfId="4" applyNumberFormat="1" applyFont="1" applyFill="1" applyBorder="1" applyAlignment="1">
      <alignment horizontal="center" vertical="center"/>
    </xf>
    <xf numFmtId="181" fontId="20" fillId="4" borderId="17" xfId="4" applyNumberFormat="1" applyFont="1" applyFill="1" applyBorder="1" applyAlignment="1">
      <alignment horizontal="center" vertical="center"/>
    </xf>
    <xf numFmtId="181" fontId="20" fillId="4" borderId="34" xfId="4" applyNumberFormat="1" applyFont="1" applyFill="1" applyBorder="1" applyAlignment="1">
      <alignment horizontal="center" vertical="center" shrinkToFit="1"/>
    </xf>
    <xf numFmtId="181" fontId="20" fillId="4" borderId="26" xfId="4" applyNumberFormat="1" applyFont="1" applyFill="1" applyBorder="1" applyAlignment="1">
      <alignment horizontal="center" vertical="center" shrinkToFit="1"/>
    </xf>
    <xf numFmtId="209" fontId="20" fillId="4" borderId="259" xfId="4" applyNumberFormat="1" applyFont="1" applyFill="1" applyBorder="1" applyAlignment="1">
      <alignment horizontal="center" vertical="center" wrapText="1"/>
    </xf>
    <xf numFmtId="209" fontId="20" fillId="4" borderId="260" xfId="4" applyNumberFormat="1" applyFont="1" applyFill="1" applyBorder="1" applyAlignment="1">
      <alignment horizontal="center" vertical="center" wrapText="1"/>
    </xf>
    <xf numFmtId="209" fontId="20" fillId="4" borderId="322" xfId="4" applyNumberFormat="1" applyFont="1" applyFill="1" applyBorder="1" applyAlignment="1">
      <alignment horizontal="center" vertical="center" wrapText="1"/>
    </xf>
    <xf numFmtId="0" fontId="20" fillId="10" borderId="11" xfId="4" applyFont="1" applyFill="1" applyBorder="1" applyAlignment="1">
      <alignment horizontal="center" vertical="center" shrinkToFit="1"/>
    </xf>
    <xf numFmtId="0" fontId="20" fillId="10" borderId="12" xfId="4" applyFont="1" applyFill="1" applyBorder="1" applyAlignment="1">
      <alignment horizontal="center" vertical="center" shrinkToFit="1"/>
    </xf>
    <xf numFmtId="0" fontId="20" fillId="10" borderId="13" xfId="4" applyFont="1" applyFill="1" applyBorder="1" applyAlignment="1">
      <alignment horizontal="center" vertical="center" shrinkToFit="1"/>
    </xf>
    <xf numFmtId="0" fontId="20" fillId="10" borderId="14" xfId="4" applyFont="1" applyFill="1" applyBorder="1" applyAlignment="1">
      <alignment horizontal="center" vertical="center" shrinkToFit="1"/>
    </xf>
    <xf numFmtId="0" fontId="20" fillId="10" borderId="0" xfId="4" applyFont="1" applyFill="1" applyAlignment="1">
      <alignment horizontal="center" vertical="center" shrinkToFit="1"/>
    </xf>
    <xf numFmtId="0" fontId="20" fillId="10" borderId="15" xfId="4" applyFont="1" applyFill="1" applyBorder="1" applyAlignment="1">
      <alignment horizontal="center" vertical="center" shrinkToFit="1"/>
    </xf>
    <xf numFmtId="0" fontId="20" fillId="10" borderId="58" xfId="4" applyFont="1" applyFill="1" applyBorder="1" applyAlignment="1">
      <alignment horizontal="center" vertical="center" shrinkToFit="1"/>
    </xf>
    <xf numFmtId="0" fontId="20" fillId="10" borderId="7" xfId="4" applyFont="1" applyFill="1" applyBorder="1" applyAlignment="1">
      <alignment horizontal="center" vertical="center" shrinkToFit="1"/>
    </xf>
    <xf numFmtId="0" fontId="20" fillId="10" borderId="27" xfId="4" applyFont="1" applyFill="1" applyBorder="1" applyAlignment="1">
      <alignment horizontal="center" vertical="center" shrinkToFit="1"/>
    </xf>
    <xf numFmtId="200" fontId="20" fillId="4" borderId="39" xfId="4" applyNumberFormat="1" applyFont="1" applyFill="1" applyBorder="1" applyAlignment="1">
      <alignment horizontal="center" vertical="center" wrapText="1"/>
    </xf>
    <xf numFmtId="200" fontId="20" fillId="4" borderId="58" xfId="4" applyNumberFormat="1" applyFont="1" applyFill="1" applyBorder="1" applyAlignment="1">
      <alignment horizontal="center" vertical="center" wrapText="1"/>
    </xf>
    <xf numFmtId="200" fontId="20" fillId="4" borderId="7" xfId="4" applyNumberFormat="1" applyFont="1" applyFill="1" applyBorder="1" applyAlignment="1">
      <alignment horizontal="center" vertical="center" wrapText="1"/>
    </xf>
    <xf numFmtId="200" fontId="20" fillId="4" borderId="10" xfId="4" applyNumberFormat="1" applyFont="1" applyFill="1" applyBorder="1" applyAlignment="1">
      <alignment horizontal="center" vertical="center" wrapText="1"/>
    </xf>
    <xf numFmtId="38" fontId="20" fillId="4" borderId="268" xfId="4" applyNumberFormat="1" applyFont="1" applyFill="1" applyBorder="1" applyAlignment="1">
      <alignment horizontal="center" vertical="center" wrapText="1"/>
    </xf>
    <xf numFmtId="38" fontId="20" fillId="4" borderId="269" xfId="4" applyNumberFormat="1" applyFont="1" applyFill="1" applyBorder="1" applyAlignment="1">
      <alignment horizontal="center" vertical="center" wrapText="1"/>
    </xf>
    <xf numFmtId="38" fontId="20" fillId="4" borderId="323" xfId="4" applyNumberFormat="1" applyFont="1" applyFill="1" applyBorder="1" applyAlignment="1">
      <alignment horizontal="center" vertical="center" wrapText="1"/>
    </xf>
    <xf numFmtId="200" fontId="20" fillId="4" borderId="95" xfId="4" applyNumberFormat="1" applyFont="1" applyFill="1" applyBorder="1" applyAlignment="1">
      <alignment horizontal="center" vertical="center" wrapText="1"/>
    </xf>
    <xf numFmtId="38" fontId="20" fillId="4" borderId="324" xfId="4" applyNumberFormat="1" applyFont="1" applyFill="1" applyBorder="1" applyAlignment="1">
      <alignment horizontal="center" vertical="center" wrapText="1"/>
    </xf>
    <xf numFmtId="177" fontId="20" fillId="4" borderId="43" xfId="4" applyNumberFormat="1" applyFont="1" applyFill="1" applyBorder="1" applyAlignment="1">
      <alignment vertical="center" shrinkToFit="1"/>
    </xf>
    <xf numFmtId="177" fontId="20" fillId="4" borderId="2" xfId="4" applyNumberFormat="1" applyFont="1" applyFill="1" applyBorder="1" applyAlignment="1">
      <alignment vertical="center" shrinkToFit="1"/>
    </xf>
    <xf numFmtId="177" fontId="20" fillId="4" borderId="94" xfId="4" applyNumberFormat="1" applyFont="1" applyFill="1" applyBorder="1" applyAlignment="1">
      <alignment vertical="center" shrinkToFit="1"/>
    </xf>
    <xf numFmtId="177" fontId="20" fillId="4" borderId="8" xfId="4" applyNumberFormat="1" applyFont="1" applyFill="1" applyBorder="1" applyAlignment="1">
      <alignment vertical="center" shrinkToFit="1"/>
    </xf>
    <xf numFmtId="177" fontId="20" fillId="4" borderId="7" xfId="4" applyNumberFormat="1" applyFont="1" applyFill="1" applyBorder="1" applyAlignment="1">
      <alignment vertical="center" shrinkToFit="1"/>
    </xf>
    <xf numFmtId="177" fontId="20" fillId="4" borderId="10" xfId="4" applyNumberFormat="1" applyFont="1" applyFill="1" applyBorder="1" applyAlignment="1">
      <alignment vertical="center" shrinkToFit="1"/>
    </xf>
    <xf numFmtId="38" fontId="20" fillId="4" borderId="11" xfId="1" applyFont="1" applyFill="1" applyBorder="1" applyAlignment="1">
      <alignment horizontal="center" vertical="center"/>
    </xf>
    <xf numFmtId="38" fontId="20" fillId="4" borderId="12" xfId="1" applyFont="1" applyFill="1" applyBorder="1" applyAlignment="1">
      <alignment horizontal="center" vertical="center"/>
    </xf>
    <xf numFmtId="38" fontId="20" fillId="4" borderId="13" xfId="1" applyFont="1" applyFill="1" applyBorder="1" applyAlignment="1">
      <alignment horizontal="center" vertical="center"/>
    </xf>
    <xf numFmtId="38" fontId="20" fillId="4" borderId="58" xfId="1" applyFont="1" applyFill="1" applyBorder="1" applyAlignment="1">
      <alignment horizontal="center" vertical="center"/>
    </xf>
    <xf numFmtId="38" fontId="20" fillId="4" borderId="7" xfId="1" applyFont="1" applyFill="1" applyBorder="1" applyAlignment="1">
      <alignment horizontal="center" vertical="center"/>
    </xf>
    <xf numFmtId="38" fontId="20" fillId="4" borderId="27" xfId="1" applyFont="1" applyFill="1" applyBorder="1" applyAlignment="1">
      <alignment horizontal="center" vertical="center"/>
    </xf>
    <xf numFmtId="181" fontId="20" fillId="4" borderId="58" xfId="4" applyNumberFormat="1" applyFont="1" applyFill="1" applyBorder="1" applyAlignment="1">
      <alignment horizontal="center" vertical="center" shrinkToFit="1"/>
    </xf>
    <xf numFmtId="181" fontId="20" fillId="4" borderId="7" xfId="4" applyNumberFormat="1" applyFont="1" applyFill="1" applyBorder="1" applyAlignment="1">
      <alignment horizontal="center" vertical="center" shrinkToFit="1"/>
    </xf>
    <xf numFmtId="181" fontId="20" fillId="4" borderId="27" xfId="4" applyNumberFormat="1" applyFont="1" applyFill="1" applyBorder="1" applyAlignment="1">
      <alignment horizontal="center" vertical="center" shrinkToFit="1"/>
    </xf>
    <xf numFmtId="181" fontId="20" fillId="4" borderId="104" xfId="4" applyNumberFormat="1" applyFont="1" applyFill="1" applyBorder="1" applyAlignment="1">
      <alignment horizontal="center" vertical="center" shrinkToFit="1"/>
    </xf>
    <xf numFmtId="0" fontId="20" fillId="4" borderId="58" xfId="4" applyFont="1" applyFill="1" applyBorder="1" applyAlignment="1">
      <alignment horizontal="center" vertical="center" wrapText="1"/>
    </xf>
    <xf numFmtId="0" fontId="20" fillId="4" borderId="7" xfId="4" applyFont="1" applyFill="1" applyBorder="1" applyAlignment="1">
      <alignment horizontal="center" vertical="center" wrapText="1"/>
    </xf>
    <xf numFmtId="0" fontId="20" fillId="4" borderId="27" xfId="4" applyFont="1" applyFill="1" applyBorder="1" applyAlignment="1">
      <alignment horizontal="center" vertical="center" wrapText="1"/>
    </xf>
    <xf numFmtId="181" fontId="20" fillId="4" borderId="49" xfId="1" applyNumberFormat="1" applyFont="1" applyFill="1" applyBorder="1" applyAlignment="1">
      <alignment vertical="center" shrinkToFit="1"/>
    </xf>
    <xf numFmtId="181" fontId="20" fillId="4" borderId="22" xfId="1" applyNumberFormat="1" applyFont="1" applyFill="1" applyBorder="1" applyAlignment="1">
      <alignment vertical="center" shrinkToFit="1"/>
    </xf>
    <xf numFmtId="181" fontId="20" fillId="4" borderId="144" xfId="1" applyNumberFormat="1" applyFont="1" applyFill="1" applyBorder="1" applyAlignment="1">
      <alignment vertical="center" shrinkToFit="1"/>
    </xf>
    <xf numFmtId="0" fontId="20" fillId="10" borderId="16" xfId="4" applyFont="1" applyFill="1" applyBorder="1" applyAlignment="1">
      <alignment horizontal="center" vertical="center" shrinkToFit="1"/>
    </xf>
    <xf numFmtId="0" fontId="20" fillId="10" borderId="6" xfId="4" applyFont="1" applyFill="1" applyBorder="1" applyAlignment="1">
      <alignment horizontal="center" vertical="center" shrinkToFit="1"/>
    </xf>
    <xf numFmtId="0" fontId="20" fillId="10" borderId="17" xfId="4" applyFont="1" applyFill="1" applyBorder="1" applyAlignment="1">
      <alignment horizontal="center" vertical="center" shrinkToFit="1"/>
    </xf>
    <xf numFmtId="181" fontId="20" fillId="0" borderId="178" xfId="1" applyNumberFormat="1" applyFont="1" applyFill="1" applyBorder="1" applyAlignment="1">
      <alignment horizontal="center" vertical="center" shrinkToFit="1"/>
    </xf>
    <xf numFmtId="181" fontId="20" fillId="0" borderId="179" xfId="1" applyNumberFormat="1" applyFont="1" applyFill="1" applyBorder="1" applyAlignment="1">
      <alignment horizontal="center" vertical="center" shrinkToFit="1"/>
    </xf>
    <xf numFmtId="181" fontId="20" fillId="0" borderId="185" xfId="1" applyNumberFormat="1" applyFont="1" applyFill="1" applyBorder="1" applyAlignment="1">
      <alignment horizontal="center" vertical="center" shrinkToFit="1"/>
    </xf>
    <xf numFmtId="181" fontId="20" fillId="0" borderId="0" xfId="1" applyNumberFormat="1" applyFont="1" applyFill="1" applyBorder="1" applyAlignment="1">
      <alignment horizontal="center" vertical="center" shrinkToFit="1"/>
    </xf>
    <xf numFmtId="181" fontId="20" fillId="0" borderId="31" xfId="1" applyNumberFormat="1" applyFont="1" applyFill="1" applyBorder="1" applyAlignment="1">
      <alignment horizontal="center" vertical="center" shrinkToFit="1"/>
    </xf>
    <xf numFmtId="181" fontId="20" fillId="0" borderId="12" xfId="1" applyNumberFormat="1" applyFont="1" applyFill="1" applyBorder="1" applyAlignment="1">
      <alignment horizontal="center" vertical="center" shrinkToFit="1"/>
    </xf>
    <xf numFmtId="181" fontId="20" fillId="0" borderId="13" xfId="1" applyNumberFormat="1" applyFont="1" applyFill="1" applyBorder="1" applyAlignment="1">
      <alignment horizontal="center" vertical="center" shrinkToFit="1"/>
    </xf>
    <xf numFmtId="181" fontId="20" fillId="0" borderId="44" xfId="1" applyNumberFormat="1" applyFont="1" applyFill="1" applyBorder="1" applyAlignment="1">
      <alignment horizontal="center" vertical="center" shrinkToFit="1"/>
    </xf>
    <xf numFmtId="38" fontId="20" fillId="2" borderId="37" xfId="4" applyNumberFormat="1" applyFont="1" applyFill="1" applyBorder="1" applyAlignment="1">
      <alignment horizontal="center" vertical="center" wrapText="1"/>
    </xf>
    <xf numFmtId="38" fontId="20" fillId="2" borderId="12" xfId="4" applyNumberFormat="1" applyFont="1" applyFill="1" applyBorder="1" applyAlignment="1">
      <alignment horizontal="center" vertical="center" wrapText="1"/>
    </xf>
    <xf numFmtId="38" fontId="20" fillId="2" borderId="34" xfId="4" applyNumberFormat="1" applyFont="1" applyFill="1" applyBorder="1" applyAlignment="1">
      <alignment horizontal="center" vertical="center" wrapText="1"/>
    </xf>
    <xf numFmtId="38" fontId="20" fillId="2" borderId="41" xfId="4" applyNumberFormat="1" applyFont="1" applyFill="1" applyBorder="1" applyAlignment="1">
      <alignment horizontal="center" vertical="center" wrapText="1"/>
    </xf>
    <xf numFmtId="38" fontId="20" fillId="2" borderId="6" xfId="4" applyNumberFormat="1" applyFont="1" applyFill="1" applyBorder="1" applyAlignment="1">
      <alignment horizontal="center" vertical="center" wrapText="1"/>
    </xf>
    <xf numFmtId="38" fontId="20" fillId="2" borderId="26" xfId="4" applyNumberFormat="1" applyFont="1" applyFill="1" applyBorder="1" applyAlignment="1">
      <alignment horizontal="center" vertical="center" wrapText="1"/>
    </xf>
    <xf numFmtId="181" fontId="20" fillId="0" borderId="0" xfId="1" applyNumberFormat="1" applyFont="1" applyFill="1" applyBorder="1" applyAlignment="1">
      <alignment vertical="center" shrinkToFit="1"/>
    </xf>
    <xf numFmtId="181" fontId="20" fillId="0" borderId="0" xfId="1" applyNumberFormat="1" applyFont="1" applyFill="1" applyBorder="1" applyAlignment="1">
      <alignment horizontal="right" vertical="center" shrinkToFit="1"/>
    </xf>
    <xf numFmtId="210" fontId="20" fillId="2" borderId="112" xfId="4" applyNumberFormat="1" applyFont="1" applyFill="1" applyBorder="1" applyAlignment="1">
      <alignment horizontal="center" shrinkToFit="1"/>
    </xf>
    <xf numFmtId="210" fontId="20" fillId="2" borderId="50" xfId="4" applyNumberFormat="1" applyFont="1" applyFill="1" applyBorder="1" applyAlignment="1">
      <alignment horizontal="center" shrinkToFit="1"/>
    </xf>
    <xf numFmtId="210" fontId="20" fillId="2" borderId="183" xfId="4" applyNumberFormat="1" applyFont="1" applyFill="1" applyBorder="1" applyAlignment="1">
      <alignment horizontal="center" shrinkToFit="1"/>
    </xf>
    <xf numFmtId="210" fontId="20" fillId="2" borderId="168" xfId="4" applyNumberFormat="1" applyFont="1" applyFill="1" applyBorder="1" applyAlignment="1">
      <alignment horizontal="center" shrinkToFit="1"/>
    </xf>
    <xf numFmtId="210" fontId="20" fillId="2" borderId="68" xfId="4" applyNumberFormat="1" applyFont="1" applyFill="1" applyBorder="1" applyAlignment="1">
      <alignment horizontal="center" shrinkToFit="1"/>
    </xf>
    <xf numFmtId="210" fontId="20" fillId="2" borderId="184" xfId="4" applyNumberFormat="1" applyFont="1" applyFill="1" applyBorder="1" applyAlignment="1">
      <alignment horizontal="center" shrinkToFit="1"/>
    </xf>
    <xf numFmtId="0" fontId="20" fillId="10" borderId="38" xfId="4" applyFont="1" applyFill="1" applyBorder="1" applyAlignment="1">
      <alignment horizontal="center" vertical="center" wrapText="1"/>
    </xf>
    <xf numFmtId="0" fontId="20" fillId="10" borderId="36" xfId="4" applyFont="1" applyFill="1" applyBorder="1" applyAlignment="1">
      <alignment horizontal="center" vertical="center" wrapText="1"/>
    </xf>
    <xf numFmtId="0" fontId="20" fillId="10" borderId="105" xfId="4" applyFont="1" applyFill="1" applyBorder="1" applyAlignment="1">
      <alignment horizontal="center" vertical="center" wrapText="1"/>
    </xf>
    <xf numFmtId="0" fontId="20" fillId="10" borderId="78" xfId="4" applyFont="1" applyFill="1" applyBorder="1" applyAlignment="1">
      <alignment horizontal="center" vertical="center" wrapText="1"/>
    </xf>
    <xf numFmtId="0" fontId="20" fillId="10" borderId="65" xfId="4" applyFont="1" applyFill="1" applyBorder="1" applyAlignment="1">
      <alignment horizontal="center" vertical="center" wrapText="1"/>
    </xf>
    <xf numFmtId="0" fontId="20" fillId="10" borderId="79" xfId="4" applyFont="1" applyFill="1" applyBorder="1" applyAlignment="1">
      <alignment horizontal="center" vertical="center" wrapText="1"/>
    </xf>
    <xf numFmtId="181" fontId="20" fillId="0" borderId="76" xfId="1" applyNumberFormat="1" applyFont="1" applyFill="1" applyBorder="1" applyAlignment="1">
      <alignment horizontal="center" vertical="center" shrinkToFit="1"/>
    </xf>
    <xf numFmtId="181" fontId="20" fillId="0" borderId="51" xfId="1" applyNumberFormat="1" applyFont="1" applyFill="1" applyBorder="1" applyAlignment="1">
      <alignment horizontal="center" vertical="center" shrinkToFit="1"/>
    </xf>
    <xf numFmtId="181" fontId="20" fillId="0" borderId="77" xfId="1" applyNumberFormat="1" applyFont="1" applyFill="1" applyBorder="1" applyAlignment="1">
      <alignment horizontal="center" vertical="center" shrinkToFit="1"/>
    </xf>
    <xf numFmtId="0" fontId="20" fillId="2" borderId="58" xfId="4" applyFont="1" applyFill="1" applyBorder="1" applyAlignment="1">
      <alignment horizontal="center" vertical="center" shrinkToFit="1"/>
    </xf>
    <xf numFmtId="0" fontId="20" fillId="2" borderId="7" xfId="4" applyFont="1" applyFill="1" applyBorder="1" applyAlignment="1">
      <alignment horizontal="center" vertical="center" shrinkToFit="1"/>
    </xf>
    <xf numFmtId="0" fontId="20" fillId="2" borderId="27" xfId="4" applyFont="1" applyFill="1" applyBorder="1" applyAlignment="1">
      <alignment horizontal="center" vertical="center" shrinkToFit="1"/>
    </xf>
    <xf numFmtId="0" fontId="20" fillId="2" borderId="58" xfId="4" applyFont="1" applyFill="1" applyBorder="1" applyAlignment="1">
      <alignment horizontal="center" vertical="center"/>
    </xf>
    <xf numFmtId="0" fontId="20" fillId="10" borderId="76" xfId="4" applyFont="1" applyFill="1" applyBorder="1" applyAlignment="1">
      <alignment horizontal="center" vertical="center" wrapText="1"/>
    </xf>
    <xf numFmtId="0" fontId="20" fillId="10" borderId="51" xfId="4" applyFont="1" applyFill="1" applyBorder="1" applyAlignment="1">
      <alignment horizontal="center" vertical="center" wrapText="1"/>
    </xf>
    <xf numFmtId="0" fontId="20" fillId="10" borderId="77" xfId="4" applyFont="1" applyFill="1" applyBorder="1" applyAlignment="1">
      <alignment horizontal="center" vertical="center" wrapText="1"/>
    </xf>
    <xf numFmtId="0" fontId="20" fillId="10" borderId="42" xfId="4" applyFont="1" applyFill="1" applyBorder="1" applyAlignment="1">
      <alignment horizontal="center" vertical="center" wrapText="1"/>
    </xf>
    <xf numFmtId="210" fontId="20" fillId="2" borderId="41" xfId="4" applyNumberFormat="1" applyFont="1" applyFill="1" applyBorder="1" applyAlignment="1">
      <alignment horizontal="center" vertical="center" shrinkToFit="1"/>
    </xf>
    <xf numFmtId="210" fontId="20" fillId="2" borderId="6" xfId="4" applyNumberFormat="1" applyFont="1" applyFill="1" applyBorder="1" applyAlignment="1">
      <alignment horizontal="center" vertical="center" shrinkToFit="1"/>
    </xf>
    <xf numFmtId="210" fontId="20" fillId="2" borderId="26" xfId="4" applyNumberFormat="1" applyFont="1" applyFill="1" applyBorder="1" applyAlignment="1">
      <alignment horizontal="center" vertical="center" shrinkToFit="1"/>
    </xf>
    <xf numFmtId="0" fontId="24" fillId="2" borderId="12" xfId="4" applyFont="1" applyFill="1" applyBorder="1" applyAlignment="1">
      <alignment horizontal="center" vertical="center" wrapText="1"/>
    </xf>
    <xf numFmtId="0" fontId="24" fillId="2" borderId="0" xfId="4" applyFont="1" applyFill="1" applyAlignment="1">
      <alignment horizontal="center" vertical="center" wrapText="1"/>
    </xf>
    <xf numFmtId="0" fontId="24" fillId="2" borderId="21" xfId="4" applyFont="1" applyFill="1" applyBorder="1" applyAlignment="1">
      <alignment horizontal="center" vertical="center" wrapText="1"/>
    </xf>
    <xf numFmtId="0" fontId="20" fillId="0" borderId="112" xfId="4" applyFont="1" applyBorder="1" applyAlignment="1">
      <alignment horizontal="center" vertical="center" wrapText="1"/>
    </xf>
    <xf numFmtId="0" fontId="20" fillId="0" borderId="50" xfId="4" applyFont="1" applyBorder="1" applyAlignment="1">
      <alignment horizontal="center" vertical="center" wrapText="1"/>
    </xf>
    <xf numFmtId="0" fontId="20" fillId="0" borderId="183" xfId="4" applyFont="1" applyBorder="1" applyAlignment="1">
      <alignment horizontal="center" vertical="center" wrapText="1"/>
    </xf>
    <xf numFmtId="0" fontId="20" fillId="0" borderId="168" xfId="4" applyFont="1" applyBorder="1" applyAlignment="1">
      <alignment horizontal="center" vertical="center" wrapText="1"/>
    </xf>
    <xf numFmtId="0" fontId="20" fillId="0" borderId="68" xfId="4" applyFont="1" applyBorder="1" applyAlignment="1">
      <alignment horizontal="center" vertical="center" wrapText="1"/>
    </xf>
    <xf numFmtId="0" fontId="20" fillId="0" borderId="184" xfId="4" applyFont="1" applyBorder="1" applyAlignment="1">
      <alignment horizontal="center" vertical="center" wrapText="1"/>
    </xf>
    <xf numFmtId="0" fontId="20" fillId="0" borderId="39" xfId="0" applyFont="1" applyBorder="1" applyAlignment="1">
      <alignment horizontal="left" vertical="center" wrapText="1"/>
    </xf>
    <xf numFmtId="0" fontId="20" fillId="0" borderId="5" xfId="0" applyFont="1" applyBorder="1" applyAlignment="1">
      <alignment horizontal="left" vertical="center" wrapText="1"/>
    </xf>
    <xf numFmtId="0" fontId="20" fillId="0" borderId="60" xfId="0" applyFont="1" applyBorder="1" applyAlignment="1">
      <alignment horizontal="left" vertical="center" wrapText="1"/>
    </xf>
    <xf numFmtId="0" fontId="20" fillId="0" borderId="21" xfId="0" applyFont="1" applyBorder="1" applyAlignment="1">
      <alignment horizontal="left" vertical="center" wrapText="1"/>
    </xf>
    <xf numFmtId="0" fontId="20" fillId="0" borderId="196" xfId="0" applyFont="1" applyBorder="1" applyAlignment="1">
      <alignment horizontal="left" vertical="center" wrapText="1"/>
    </xf>
    <xf numFmtId="0" fontId="20" fillId="0" borderId="193" xfId="4" applyFont="1" applyBorder="1" applyAlignment="1">
      <alignment horizontal="center" vertical="center" wrapText="1"/>
    </xf>
    <xf numFmtId="0" fontId="20" fillId="0" borderId="152" xfId="4" applyFont="1" applyBorder="1" applyAlignment="1">
      <alignment horizontal="center" vertical="center" wrapText="1"/>
    </xf>
    <xf numFmtId="0" fontId="20" fillId="0" borderId="194" xfId="4" applyFont="1" applyBorder="1" applyAlignment="1">
      <alignment horizontal="center" vertical="center" wrapText="1"/>
    </xf>
    <xf numFmtId="0" fontId="92" fillId="0" borderId="100" xfId="4" applyFont="1" applyBorder="1" applyAlignment="1">
      <alignment horizontal="center" vertical="center" wrapText="1"/>
    </xf>
    <xf numFmtId="0" fontId="92" fillId="0" borderId="2" xfId="4" applyFont="1" applyBorder="1" applyAlignment="1">
      <alignment horizontal="center" vertical="center" wrapText="1"/>
    </xf>
    <xf numFmtId="0" fontId="92" fillId="0" borderId="101" xfId="0" applyFont="1" applyBorder="1" applyAlignment="1">
      <alignment horizontal="center" vertical="center" wrapText="1"/>
    </xf>
    <xf numFmtId="0" fontId="92" fillId="0" borderId="41"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26" xfId="0" applyFont="1" applyBorder="1" applyAlignment="1">
      <alignment horizontal="center" vertical="center" wrapText="1"/>
    </xf>
    <xf numFmtId="0" fontId="20" fillId="0" borderId="36" xfId="0" applyFont="1" applyBorder="1" applyAlignment="1">
      <alignment horizontal="center" vertical="center" textRotation="255" shrinkToFit="1"/>
    </xf>
    <xf numFmtId="0" fontId="20" fillId="0" borderId="195" xfId="0" applyFont="1" applyBorder="1" applyAlignment="1">
      <alignment horizontal="center" vertical="center" textRotation="255" shrinkToFit="1"/>
    </xf>
    <xf numFmtId="0" fontId="20" fillId="2" borderId="78" xfId="4" applyFont="1" applyFill="1" applyBorder="1" applyAlignment="1">
      <alignment horizontal="center" vertical="center" wrapText="1"/>
    </xf>
    <xf numFmtId="0" fontId="20" fillId="2" borderId="65" xfId="4" applyFont="1" applyFill="1" applyBorder="1" applyAlignment="1">
      <alignment horizontal="center" vertical="center" wrapText="1"/>
    </xf>
    <xf numFmtId="0" fontId="20" fillId="2" borderId="79" xfId="4" applyFont="1" applyFill="1" applyBorder="1" applyAlignment="1">
      <alignment horizontal="center" vertical="center" wrapText="1"/>
    </xf>
    <xf numFmtId="0" fontId="94" fillId="2" borderId="60" xfId="4" applyFont="1" applyFill="1" applyBorder="1" applyAlignment="1">
      <alignment horizontal="center" vertical="center"/>
    </xf>
    <xf numFmtId="0" fontId="94" fillId="2" borderId="21" xfId="4" applyFont="1" applyFill="1" applyBorder="1" applyAlignment="1">
      <alignment horizontal="center" vertical="center"/>
    </xf>
    <xf numFmtId="0" fontId="20" fillId="2" borderId="97" xfId="4" applyFont="1" applyFill="1" applyBorder="1" applyAlignment="1">
      <alignment horizontal="center" vertical="center" textRotation="255"/>
    </xf>
    <xf numFmtId="0" fontId="20" fillId="2" borderId="14" xfId="4" applyFont="1" applyFill="1" applyBorder="1" applyAlignment="1">
      <alignment horizontal="center" vertical="center" textRotation="255"/>
    </xf>
    <xf numFmtId="0" fontId="20" fillId="2" borderId="60" xfId="4" applyFont="1" applyFill="1" applyBorder="1" applyAlignment="1">
      <alignment horizontal="center" vertical="center" textRotation="255"/>
    </xf>
    <xf numFmtId="0" fontId="20" fillId="0" borderId="2" xfId="0" applyFont="1" applyBorder="1" applyAlignment="1">
      <alignment horizontal="center" vertical="center" wrapText="1"/>
    </xf>
    <xf numFmtId="0" fontId="20" fillId="0" borderId="94" xfId="0" applyFont="1" applyBorder="1" applyAlignment="1">
      <alignment horizontal="center" vertical="center" wrapText="1"/>
    </xf>
    <xf numFmtId="0" fontId="20" fillId="0" borderId="95" xfId="0" applyFont="1" applyBorder="1" applyAlignment="1">
      <alignment horizontal="center" vertical="center" wrapText="1"/>
    </xf>
    <xf numFmtId="0" fontId="20" fillId="8" borderId="78" xfId="4" applyFont="1" applyFill="1" applyBorder="1" applyAlignment="1">
      <alignment horizontal="center" vertical="center" wrapText="1"/>
    </xf>
    <xf numFmtId="0" fontId="20" fillId="8" borderId="65" xfId="4" applyFont="1" applyFill="1" applyBorder="1" applyAlignment="1">
      <alignment horizontal="center" vertical="center" wrapText="1"/>
    </xf>
    <xf numFmtId="0" fontId="20" fillId="8" borderId="79" xfId="4" applyFont="1" applyFill="1" applyBorder="1" applyAlignment="1">
      <alignment horizontal="center" vertical="center" wrapText="1"/>
    </xf>
    <xf numFmtId="0" fontId="20" fillId="8" borderId="58" xfId="4" applyFont="1" applyFill="1" applyBorder="1" applyAlignment="1">
      <alignment horizontal="center" vertical="center" wrapText="1"/>
    </xf>
    <xf numFmtId="0" fontId="20" fillId="8" borderId="7" xfId="4" applyFont="1" applyFill="1" applyBorder="1" applyAlignment="1">
      <alignment horizontal="center" vertical="center" wrapText="1"/>
    </xf>
    <xf numFmtId="0" fontId="20" fillId="8" borderId="27" xfId="4" applyFont="1" applyFill="1" applyBorder="1" applyAlignment="1">
      <alignment horizontal="center" vertical="center" wrapText="1"/>
    </xf>
    <xf numFmtId="0" fontId="20" fillId="8" borderId="16" xfId="4" applyFont="1" applyFill="1" applyBorder="1" applyAlignment="1">
      <alignment horizontal="center" vertical="center" wrapText="1"/>
    </xf>
    <xf numFmtId="0" fontId="20" fillId="8" borderId="6" xfId="4" applyFont="1" applyFill="1" applyBorder="1" applyAlignment="1">
      <alignment horizontal="center" vertical="center" wrapText="1"/>
    </xf>
    <xf numFmtId="0" fontId="20" fillId="8" borderId="17" xfId="4" applyFont="1" applyFill="1" applyBorder="1" applyAlignment="1">
      <alignment horizontal="center" vertical="center" wrapText="1"/>
    </xf>
    <xf numFmtId="0" fontId="20" fillId="2" borderId="76" xfId="4" applyFont="1" applyFill="1" applyBorder="1" applyAlignment="1">
      <alignment horizontal="center" vertical="center" wrapText="1"/>
    </xf>
    <xf numFmtId="0" fontId="20" fillId="2" borderId="51" xfId="4" applyFont="1" applyFill="1" applyBorder="1" applyAlignment="1">
      <alignment horizontal="center" vertical="center" wrapText="1"/>
    </xf>
    <xf numFmtId="0" fontId="20" fillId="2" borderId="77" xfId="4" applyFont="1" applyFill="1" applyBorder="1" applyAlignment="1">
      <alignment horizontal="center" vertical="center" wrapText="1"/>
    </xf>
    <xf numFmtId="177" fontId="20" fillId="2" borderId="43" xfId="4" applyNumberFormat="1" applyFont="1" applyFill="1" applyBorder="1">
      <alignment vertical="center"/>
    </xf>
    <xf numFmtId="177" fontId="20" fillId="2" borderId="2" xfId="4" applyNumberFormat="1" applyFont="1" applyFill="1" applyBorder="1">
      <alignment vertical="center"/>
    </xf>
    <xf numFmtId="177" fontId="20" fillId="2" borderId="94" xfId="4" applyNumberFormat="1" applyFont="1" applyFill="1" applyBorder="1">
      <alignment vertical="center"/>
    </xf>
    <xf numFmtId="177" fontId="20" fillId="2" borderId="8" xfId="4" applyNumberFormat="1" applyFont="1" applyFill="1" applyBorder="1">
      <alignment vertical="center"/>
    </xf>
    <xf numFmtId="177" fontId="20" fillId="2" borderId="7" xfId="4" applyNumberFormat="1" applyFont="1" applyFill="1" applyBorder="1">
      <alignment vertical="center"/>
    </xf>
    <xf numFmtId="177" fontId="20" fillId="2" borderId="10" xfId="4" applyNumberFormat="1" applyFont="1" applyFill="1" applyBorder="1">
      <alignment vertical="center"/>
    </xf>
    <xf numFmtId="196" fontId="20" fillId="6" borderId="16" xfId="4" applyNumberFormat="1" applyFont="1" applyFill="1" applyBorder="1" applyAlignment="1">
      <alignment horizontal="center" vertical="center"/>
    </xf>
    <xf numFmtId="196" fontId="20" fillId="6" borderId="6" xfId="4" applyNumberFormat="1" applyFont="1" applyFill="1" applyBorder="1" applyAlignment="1">
      <alignment horizontal="center" vertical="center"/>
    </xf>
    <xf numFmtId="0" fontId="20" fillId="6" borderId="35" xfId="4" applyFont="1" applyFill="1" applyBorder="1" applyAlignment="1">
      <alignment horizontal="center" vertical="center"/>
    </xf>
    <xf numFmtId="0" fontId="20" fillId="6" borderId="40" xfId="4" applyFont="1" applyFill="1" applyBorder="1" applyAlignment="1">
      <alignment horizontal="center" vertical="center"/>
    </xf>
    <xf numFmtId="0" fontId="20" fillId="6" borderId="16" xfId="4" applyFont="1" applyFill="1" applyBorder="1" applyAlignment="1">
      <alignment horizontal="center" vertical="center"/>
    </xf>
    <xf numFmtId="0" fontId="20" fillId="6" borderId="157" xfId="4" applyFont="1" applyFill="1" applyBorder="1" applyAlignment="1">
      <alignment horizontal="center" vertical="center" wrapText="1"/>
    </xf>
    <xf numFmtId="0" fontId="20" fillId="6" borderId="158" xfId="4" applyFont="1" applyFill="1" applyBorder="1" applyAlignment="1">
      <alignment horizontal="center" vertical="center" wrapText="1"/>
    </xf>
    <xf numFmtId="0" fontId="20" fillId="6" borderId="159" xfId="4" applyFont="1" applyFill="1" applyBorder="1" applyAlignment="1">
      <alignment horizontal="center" vertical="center" wrapText="1"/>
    </xf>
    <xf numFmtId="0" fontId="20" fillId="6" borderId="6" xfId="4" applyFont="1" applyFill="1" applyBorder="1" applyAlignment="1">
      <alignment horizontal="center" vertical="center"/>
    </xf>
    <xf numFmtId="0" fontId="20" fillId="6" borderId="17" xfId="4" applyFont="1" applyFill="1" applyBorder="1" applyAlignment="1">
      <alignment horizontal="center" vertical="center"/>
    </xf>
    <xf numFmtId="0" fontId="20" fillId="6" borderId="38" xfId="4" applyFont="1" applyFill="1" applyBorder="1" applyAlignment="1">
      <alignment horizontal="center" vertical="center" wrapText="1"/>
    </xf>
    <xf numFmtId="0" fontId="20" fillId="6" borderId="76" xfId="4" applyFont="1" applyFill="1" applyBorder="1" applyAlignment="1">
      <alignment horizontal="left" vertical="center"/>
    </xf>
    <xf numFmtId="0" fontId="20" fillId="6" borderId="51" xfId="4" applyFont="1" applyFill="1" applyBorder="1" applyAlignment="1">
      <alignment horizontal="left" vertical="center"/>
    </xf>
    <xf numFmtId="0" fontId="20" fillId="6" borderId="191" xfId="4" applyFont="1" applyFill="1" applyBorder="1" applyAlignment="1">
      <alignment horizontal="left" vertical="center"/>
    </xf>
    <xf numFmtId="183" fontId="20" fillId="6" borderId="93" xfId="1" applyNumberFormat="1" applyFont="1" applyFill="1" applyBorder="1" applyAlignment="1">
      <alignment horizontal="right" vertical="center" shrinkToFit="1"/>
    </xf>
    <xf numFmtId="183" fontId="20" fillId="6" borderId="0" xfId="1" applyNumberFormat="1" applyFont="1" applyFill="1" applyAlignment="1">
      <alignment horizontal="right" vertical="center" shrinkToFit="1"/>
    </xf>
    <xf numFmtId="183" fontId="20" fillId="6" borderId="15" xfId="1" applyNumberFormat="1" applyFont="1" applyFill="1" applyBorder="1" applyAlignment="1">
      <alignment horizontal="right" vertical="center" shrinkToFit="1"/>
    </xf>
    <xf numFmtId="183" fontId="20" fillId="6" borderId="14" xfId="1" applyNumberFormat="1" applyFont="1" applyFill="1" applyBorder="1" applyAlignment="1">
      <alignment horizontal="right" vertical="center" shrinkToFit="1"/>
    </xf>
    <xf numFmtId="0" fontId="20" fillId="6" borderId="14" xfId="4" applyFont="1" applyFill="1" applyBorder="1" applyAlignment="1">
      <alignment horizontal="left" vertical="center" shrinkToFit="1"/>
    </xf>
    <xf numFmtId="0" fontId="20" fillId="6" borderId="0" xfId="4" applyFont="1" applyFill="1" applyAlignment="1">
      <alignment horizontal="left" vertical="center" shrinkToFit="1"/>
    </xf>
    <xf numFmtId="0" fontId="20" fillId="10" borderId="49" xfId="4" applyFont="1" applyFill="1" applyBorder="1" applyAlignment="1">
      <alignment horizontal="center" vertical="center" shrinkToFit="1"/>
    </xf>
    <xf numFmtId="0" fontId="20" fillId="10" borderId="22" xfId="4" applyFont="1" applyFill="1" applyBorder="1" applyAlignment="1">
      <alignment horizontal="center" vertical="center" shrinkToFit="1"/>
    </xf>
    <xf numFmtId="0" fontId="20" fillId="10" borderId="48" xfId="4" applyFont="1" applyFill="1" applyBorder="1" applyAlignment="1">
      <alignment horizontal="center" vertical="center" shrinkToFit="1"/>
    </xf>
    <xf numFmtId="200" fontId="28" fillId="2" borderId="44" xfId="4" applyNumberFormat="1" applyFont="1" applyFill="1" applyBorder="1" applyAlignment="1">
      <alignment horizontal="center" vertical="center"/>
    </xf>
    <xf numFmtId="200" fontId="28" fillId="11" borderId="11" xfId="4" applyNumberFormat="1" applyFont="1" applyFill="1" applyBorder="1" applyAlignment="1">
      <alignment horizontal="center" vertical="center" shrinkToFit="1"/>
    </xf>
    <xf numFmtId="200" fontId="28" fillId="11" borderId="12" xfId="4" applyNumberFormat="1" applyFont="1" applyFill="1" applyBorder="1" applyAlignment="1">
      <alignment horizontal="center" vertical="center" shrinkToFit="1"/>
    </xf>
    <xf numFmtId="200" fontId="28" fillId="11" borderId="13" xfId="4" applyNumberFormat="1" applyFont="1" applyFill="1" applyBorder="1" applyAlignment="1">
      <alignment horizontal="center" vertical="center" shrinkToFit="1"/>
    </xf>
    <xf numFmtId="200" fontId="28" fillId="11" borderId="16" xfId="4" applyNumberFormat="1" applyFont="1" applyFill="1" applyBorder="1" applyAlignment="1">
      <alignment horizontal="center" vertical="center" shrinkToFit="1"/>
    </xf>
    <xf numFmtId="200" fontId="28" fillId="11" borderId="6" xfId="4" applyNumberFormat="1" applyFont="1" applyFill="1" applyBorder="1" applyAlignment="1">
      <alignment horizontal="center" vertical="center" shrinkToFit="1"/>
    </xf>
    <xf numFmtId="200" fontId="28" fillId="11" borderId="17" xfId="4" applyNumberFormat="1" applyFont="1" applyFill="1" applyBorder="1" applyAlignment="1">
      <alignment horizontal="center" vertical="center" shrinkToFit="1"/>
    </xf>
    <xf numFmtId="0" fontId="20" fillId="2" borderId="37" xfId="4" applyFont="1" applyFill="1" applyBorder="1" applyAlignment="1">
      <alignment horizontal="center" vertical="center" wrapText="1"/>
    </xf>
    <xf numFmtId="0" fontId="20" fillId="2" borderId="145" xfId="4" applyFont="1" applyFill="1" applyBorder="1" applyAlignment="1">
      <alignment horizontal="center" vertical="center"/>
    </xf>
    <xf numFmtId="0" fontId="20" fillId="6" borderId="76" xfId="4" applyFont="1" applyFill="1" applyBorder="1" applyAlignment="1">
      <alignment horizontal="center" vertical="center" shrinkToFit="1"/>
    </xf>
    <xf numFmtId="0" fontId="20" fillId="6" borderId="51" xfId="4" applyFont="1" applyFill="1" applyBorder="1" applyAlignment="1">
      <alignment horizontal="center" vertical="center" shrinkToFit="1"/>
    </xf>
    <xf numFmtId="0" fontId="20" fillId="6" borderId="77" xfId="4" applyFont="1" applyFill="1" applyBorder="1" applyAlignment="1">
      <alignment horizontal="center" vertical="center" shrinkToFit="1"/>
    </xf>
    <xf numFmtId="0" fontId="20" fillId="6" borderId="83" xfId="4" applyFont="1" applyFill="1" applyBorder="1" applyAlignment="1">
      <alignment horizontal="center" vertical="center" shrinkToFit="1"/>
    </xf>
    <xf numFmtId="0" fontId="20" fillId="6" borderId="54" xfId="4" applyFont="1" applyFill="1" applyBorder="1" applyAlignment="1">
      <alignment horizontal="center" vertical="center" shrinkToFit="1"/>
    </xf>
    <xf numFmtId="0" fontId="20" fillId="6" borderId="130" xfId="4" applyFont="1" applyFill="1" applyBorder="1" applyAlignment="1">
      <alignment horizontal="center" vertical="center" shrinkToFit="1"/>
    </xf>
    <xf numFmtId="200" fontId="20" fillId="6" borderId="122" xfId="4" applyNumberFormat="1" applyFont="1" applyFill="1" applyBorder="1" applyAlignment="1">
      <alignment horizontal="center" vertical="center" shrinkToFit="1"/>
    </xf>
    <xf numFmtId="200" fontId="20" fillId="6" borderId="123" xfId="4" applyNumberFormat="1" applyFont="1" applyFill="1" applyBorder="1" applyAlignment="1">
      <alignment horizontal="center" vertical="center" shrinkToFit="1"/>
    </xf>
    <xf numFmtId="0" fontId="20" fillId="0" borderId="197" xfId="0" applyFont="1" applyBorder="1" applyAlignment="1">
      <alignment horizontal="center" vertical="center" shrinkToFit="1"/>
    </xf>
    <xf numFmtId="0" fontId="20" fillId="0" borderId="198" xfId="0" applyFont="1" applyBorder="1" applyAlignment="1">
      <alignment horizontal="center" vertical="center" shrinkToFit="1"/>
    </xf>
    <xf numFmtId="0" fontId="98" fillId="0" borderId="0" xfId="14" applyFont="1" applyAlignment="1">
      <alignment horizontal="center" vertical="center"/>
    </xf>
    <xf numFmtId="0" fontId="21" fillId="10" borderId="6" xfId="4" applyFont="1" applyFill="1" applyBorder="1" applyAlignment="1">
      <alignment horizontal="center"/>
    </xf>
    <xf numFmtId="0" fontId="24" fillId="2" borderId="11" xfId="4" applyFont="1" applyFill="1" applyBorder="1" applyAlignment="1">
      <alignment horizontal="left" vertical="center" wrapText="1"/>
    </xf>
    <xf numFmtId="0" fontId="24" fillId="2" borderId="12" xfId="4" applyFont="1" applyFill="1" applyBorder="1" applyAlignment="1">
      <alignment horizontal="left" vertical="center" wrapText="1"/>
    </xf>
    <xf numFmtId="0" fontId="24" fillId="2" borderId="39" xfId="4" applyFont="1" applyFill="1" applyBorder="1" applyAlignment="1">
      <alignment horizontal="left" vertical="center" wrapText="1"/>
    </xf>
    <xf numFmtId="0" fontId="24" fillId="2" borderId="14" xfId="4" applyFont="1" applyFill="1" applyBorder="1" applyAlignment="1">
      <alignment horizontal="left" vertical="center" wrapText="1"/>
    </xf>
    <xf numFmtId="0" fontId="24" fillId="2" borderId="0" xfId="4" applyFont="1" applyFill="1" applyAlignment="1">
      <alignment horizontal="left" vertical="center" wrapText="1"/>
    </xf>
    <xf numFmtId="0" fontId="24" fillId="2" borderId="5" xfId="4" applyFont="1" applyFill="1" applyBorder="1" applyAlignment="1">
      <alignment horizontal="left" vertical="center" wrapText="1"/>
    </xf>
    <xf numFmtId="0" fontId="24" fillId="2" borderId="60" xfId="4" applyFont="1" applyFill="1" applyBorder="1" applyAlignment="1">
      <alignment horizontal="left" vertical="center" wrapText="1"/>
    </xf>
    <xf numFmtId="0" fontId="24" fillId="2" borderId="21" xfId="4" applyFont="1" applyFill="1" applyBorder="1" applyAlignment="1">
      <alignment horizontal="left" vertical="center" wrapText="1"/>
    </xf>
    <xf numFmtId="0" fontId="24" fillId="2" borderId="196" xfId="4" applyFont="1" applyFill="1" applyBorder="1" applyAlignment="1">
      <alignment horizontal="left" vertical="center" wrapText="1"/>
    </xf>
    <xf numFmtId="0" fontId="20" fillId="6" borderId="14" xfId="4" applyFont="1" applyFill="1" applyBorder="1" applyAlignment="1">
      <alignment horizontal="left" vertical="center"/>
    </xf>
    <xf numFmtId="0" fontId="20" fillId="6" borderId="0" xfId="4" applyFont="1" applyFill="1" applyAlignment="1">
      <alignment horizontal="left" vertical="center"/>
    </xf>
    <xf numFmtId="0" fontId="20" fillId="6" borderId="15" xfId="4" applyFont="1" applyFill="1" applyBorder="1" applyAlignment="1">
      <alignment horizontal="left" vertical="center"/>
    </xf>
    <xf numFmtId="0" fontId="20" fillId="2" borderId="188" xfId="4" applyFont="1" applyFill="1" applyBorder="1" applyAlignment="1">
      <alignment horizontal="center" vertical="center" wrapText="1"/>
    </xf>
    <xf numFmtId="0" fontId="20" fillId="2" borderId="160" xfId="4" applyFont="1" applyFill="1" applyBorder="1" applyAlignment="1">
      <alignment horizontal="center" vertical="center" wrapText="1"/>
    </xf>
    <xf numFmtId="0" fontId="94" fillId="2" borderId="64" xfId="4" applyFont="1" applyFill="1" applyBorder="1" applyAlignment="1">
      <alignment horizontal="center" vertical="top" wrapText="1"/>
    </xf>
    <xf numFmtId="0" fontId="94" fillId="2" borderId="79" xfId="4" applyFont="1" applyFill="1" applyBorder="1" applyAlignment="1">
      <alignment horizontal="center" vertical="top" wrapText="1"/>
    </xf>
    <xf numFmtId="0" fontId="94" fillId="2" borderId="149" xfId="4" applyFont="1" applyFill="1" applyBorder="1" applyAlignment="1">
      <alignment horizontal="center" vertical="top" wrapText="1"/>
    </xf>
    <xf numFmtId="0" fontId="94" fillId="2" borderId="61" xfId="4" applyFont="1" applyFill="1" applyBorder="1" applyAlignment="1">
      <alignment horizontal="center" vertical="top" wrapText="1"/>
    </xf>
    <xf numFmtId="181" fontId="20" fillId="6" borderId="81" xfId="1" applyNumberFormat="1" applyFont="1" applyFill="1" applyBorder="1" applyAlignment="1">
      <alignment vertical="center" shrinkToFit="1"/>
    </xf>
    <xf numFmtId="181" fontId="20" fillId="6" borderId="68" xfId="1" applyNumberFormat="1" applyFont="1" applyFill="1" applyBorder="1" applyAlignment="1">
      <alignment vertical="center" shrinkToFit="1"/>
    </xf>
    <xf numFmtId="181" fontId="20" fillId="6" borderId="69" xfId="1" applyNumberFormat="1" applyFont="1" applyFill="1" applyBorder="1" applyAlignment="1">
      <alignment vertical="center" shrinkToFit="1"/>
    </xf>
    <xf numFmtId="181" fontId="20" fillId="4" borderId="223" xfId="1" applyNumberFormat="1" applyFont="1" applyFill="1" applyBorder="1" applyAlignment="1">
      <alignment horizontal="right" vertical="center" shrinkToFit="1"/>
    </xf>
    <xf numFmtId="181" fontId="20" fillId="4" borderId="224" xfId="1" applyNumberFormat="1" applyFont="1" applyFill="1" applyBorder="1" applyAlignment="1">
      <alignment horizontal="right" vertical="center" shrinkToFit="1"/>
    </xf>
    <xf numFmtId="181" fontId="20" fillId="4" borderId="325" xfId="1" applyNumberFormat="1" applyFont="1" applyFill="1" applyBorder="1" applyAlignment="1">
      <alignment horizontal="right" vertical="center" shrinkToFit="1"/>
    </xf>
    <xf numFmtId="181" fontId="20" fillId="4" borderId="18" xfId="1" applyNumberFormat="1" applyFont="1" applyFill="1" applyBorder="1" applyAlignment="1">
      <alignment horizontal="right" vertical="center" shrinkToFit="1"/>
    </xf>
    <xf numFmtId="181" fontId="20" fillId="4" borderId="19" xfId="1" applyNumberFormat="1" applyFont="1" applyFill="1" applyBorder="1" applyAlignment="1">
      <alignment horizontal="right" vertical="center" shrinkToFit="1"/>
    </xf>
    <xf numFmtId="181" fontId="20" fillId="4" borderId="20" xfId="1" applyNumberFormat="1" applyFont="1" applyFill="1" applyBorder="1" applyAlignment="1">
      <alignment horizontal="right" vertical="center" shrinkToFit="1"/>
    </xf>
    <xf numFmtId="49" fontId="20" fillId="6" borderId="73" xfId="4" applyNumberFormat="1" applyFont="1" applyFill="1" applyBorder="1" applyAlignment="1">
      <alignment horizontal="center"/>
    </xf>
    <xf numFmtId="49" fontId="20" fillId="6" borderId="144" xfId="4" applyNumberFormat="1" applyFont="1" applyFill="1" applyBorder="1" applyAlignment="1">
      <alignment horizontal="center"/>
    </xf>
    <xf numFmtId="49" fontId="20" fillId="6" borderId="145" xfId="4" applyNumberFormat="1" applyFont="1" applyFill="1" applyBorder="1" applyAlignment="1">
      <alignment horizontal="center"/>
    </xf>
    <xf numFmtId="49" fontId="20" fillId="6" borderId="182" xfId="4" applyNumberFormat="1" applyFont="1" applyFill="1" applyBorder="1" applyAlignment="1">
      <alignment horizontal="center"/>
    </xf>
    <xf numFmtId="0" fontId="20" fillId="6" borderId="36" xfId="4" applyFont="1" applyFill="1" applyBorder="1" applyAlignment="1">
      <alignment horizontal="left" vertical="center" wrapText="1"/>
    </xf>
    <xf numFmtId="0" fontId="20" fillId="6" borderId="42" xfId="4" applyFont="1" applyFill="1" applyBorder="1" applyAlignment="1">
      <alignment horizontal="left" vertical="center" wrapText="1"/>
    </xf>
    <xf numFmtId="183" fontId="20" fillId="6" borderId="93" xfId="4" applyNumberFormat="1" applyFont="1" applyFill="1" applyBorder="1" applyAlignment="1">
      <alignment horizontal="right" vertical="center" shrinkToFit="1"/>
    </xf>
    <xf numFmtId="183" fontId="20" fillId="6" borderId="15" xfId="4" applyNumberFormat="1" applyFont="1" applyFill="1" applyBorder="1" applyAlignment="1">
      <alignment horizontal="right" vertical="center" shrinkToFit="1"/>
    </xf>
    <xf numFmtId="183" fontId="20" fillId="6" borderId="145" xfId="4" applyNumberFormat="1" applyFont="1" applyFill="1" applyBorder="1" applyAlignment="1">
      <alignment horizontal="right" vertical="center" shrinkToFit="1"/>
    </xf>
    <xf numFmtId="183" fontId="20" fillId="6" borderId="77" xfId="4" applyNumberFormat="1" applyFont="1" applyFill="1" applyBorder="1" applyAlignment="1">
      <alignment horizontal="right" vertical="center" shrinkToFit="1"/>
    </xf>
    <xf numFmtId="183" fontId="20" fillId="6" borderId="14" xfId="4" applyNumberFormat="1" applyFont="1" applyFill="1" applyBorder="1" applyAlignment="1">
      <alignment horizontal="right" vertical="center" shrinkToFit="1"/>
    </xf>
    <xf numFmtId="183" fontId="20" fillId="6" borderId="76" xfId="4" applyNumberFormat="1" applyFont="1" applyFill="1" applyBorder="1" applyAlignment="1">
      <alignment horizontal="right" vertical="center" shrinkToFit="1"/>
    </xf>
    <xf numFmtId="181" fontId="20" fillId="6" borderId="76" xfId="1" applyNumberFormat="1" applyFont="1" applyFill="1" applyBorder="1" applyAlignment="1">
      <alignment vertical="center" shrinkToFit="1"/>
    </xf>
    <xf numFmtId="181" fontId="20" fillId="6" borderId="51" xfId="1" applyNumberFormat="1" applyFont="1" applyFill="1" applyBorder="1" applyAlignment="1">
      <alignment vertical="center" shrinkToFit="1"/>
    </xf>
    <xf numFmtId="181" fontId="20" fillId="6" borderId="77" xfId="1" applyNumberFormat="1" applyFont="1" applyFill="1" applyBorder="1" applyAlignment="1">
      <alignment vertical="center" shrinkToFit="1"/>
    </xf>
    <xf numFmtId="0" fontId="20" fillId="10" borderId="76" xfId="4" applyFont="1" applyFill="1" applyBorder="1" applyAlignment="1">
      <alignment horizontal="center" vertical="center" shrinkToFit="1"/>
    </xf>
    <xf numFmtId="0" fontId="20" fillId="10" borderId="51" xfId="4" applyFont="1" applyFill="1" applyBorder="1" applyAlignment="1">
      <alignment horizontal="center" vertical="center" shrinkToFit="1"/>
    </xf>
    <xf numFmtId="0" fontId="20" fillId="10" borderId="77" xfId="4" applyFont="1" applyFill="1" applyBorder="1" applyAlignment="1">
      <alignment horizontal="center" vertical="center" shrinkToFit="1"/>
    </xf>
    <xf numFmtId="181" fontId="20" fillId="6" borderId="83" xfId="1" applyNumberFormat="1" applyFont="1" applyFill="1" applyBorder="1" applyAlignment="1">
      <alignment vertical="center" shrinkToFit="1"/>
    </xf>
    <xf numFmtId="181" fontId="20" fillId="6" borderId="54" xfId="1" applyNumberFormat="1" applyFont="1" applyFill="1" applyBorder="1" applyAlignment="1">
      <alignment vertical="center" shrinkToFit="1"/>
    </xf>
    <xf numFmtId="181" fontId="20" fillId="6" borderId="82" xfId="1" applyNumberFormat="1" applyFont="1" applyFill="1" applyBorder="1" applyAlignment="1">
      <alignment vertical="center" shrinkToFit="1"/>
    </xf>
    <xf numFmtId="181" fontId="20" fillId="2" borderId="82" xfId="1" applyNumberFormat="1" applyFont="1" applyFill="1" applyBorder="1" applyAlignment="1">
      <alignment vertical="center" shrinkToFit="1"/>
    </xf>
    <xf numFmtId="0" fontId="20" fillId="0" borderId="83" xfId="0" applyFont="1" applyBorder="1" applyAlignment="1">
      <alignment horizontal="left" vertical="center"/>
    </xf>
    <xf numFmtId="0" fontId="20" fillId="0" borderId="54" xfId="0" applyFont="1" applyBorder="1" applyAlignment="1">
      <alignment horizontal="left" vertical="center"/>
    </xf>
    <xf numFmtId="0" fontId="20" fillId="0" borderId="177" xfId="0" applyFont="1" applyBorder="1" applyAlignment="1">
      <alignment horizontal="left" vertical="center"/>
    </xf>
    <xf numFmtId="0" fontId="20" fillId="10" borderId="54" xfId="4" applyFont="1" applyFill="1" applyBorder="1" applyAlignment="1">
      <alignment horizontal="center" vertical="center" shrinkToFit="1"/>
    </xf>
    <xf numFmtId="200" fontId="20" fillId="0" borderId="110" xfId="4" applyNumberFormat="1" applyFont="1" applyFill="1" applyBorder="1" applyAlignment="1">
      <alignment horizontal="center" vertical="center" shrinkToFit="1"/>
    </xf>
    <xf numFmtId="200" fontId="20" fillId="0" borderId="82" xfId="4" applyNumberFormat="1" applyFont="1" applyFill="1" applyBorder="1" applyAlignment="1">
      <alignment horizontal="center" vertical="center" shrinkToFit="1"/>
    </xf>
    <xf numFmtId="210" fontId="20" fillId="2" borderId="37" xfId="4" applyNumberFormat="1" applyFont="1" applyFill="1" applyBorder="1" applyAlignment="1">
      <alignment horizontal="center" vertical="center" shrinkToFit="1"/>
    </xf>
    <xf numFmtId="210" fontId="20" fillId="2" borderId="34" xfId="4" applyNumberFormat="1" applyFont="1" applyFill="1" applyBorder="1" applyAlignment="1">
      <alignment horizontal="center" vertical="center" shrinkToFit="1"/>
    </xf>
    <xf numFmtId="210" fontId="20" fillId="2" borderId="145" xfId="4" applyNumberFormat="1" applyFont="1" applyFill="1" applyBorder="1" applyAlignment="1">
      <alignment horizontal="center" vertical="center" shrinkToFit="1"/>
    </xf>
    <xf numFmtId="210" fontId="20" fillId="2" borderId="182" xfId="4" applyNumberFormat="1" applyFont="1" applyFill="1" applyBorder="1" applyAlignment="1">
      <alignment horizontal="center" vertical="center" shrinkToFit="1"/>
    </xf>
    <xf numFmtId="0" fontId="20" fillId="10" borderId="38" xfId="4" applyFont="1" applyFill="1" applyBorder="1" applyAlignment="1">
      <alignment horizontal="left" vertical="center" wrapText="1"/>
    </xf>
    <xf numFmtId="0" fontId="20" fillId="10" borderId="36" xfId="4" applyFont="1" applyFill="1" applyBorder="1" applyAlignment="1">
      <alignment horizontal="left" vertical="center" wrapText="1"/>
    </xf>
    <xf numFmtId="0" fontId="20" fillId="10" borderId="42" xfId="4" applyFont="1" applyFill="1" applyBorder="1" applyAlignment="1">
      <alignment horizontal="left" vertical="center" wrapText="1"/>
    </xf>
    <xf numFmtId="0" fontId="20" fillId="0" borderId="76" xfId="4" applyFont="1" applyBorder="1" applyAlignment="1">
      <alignment horizontal="left" vertical="center"/>
    </xf>
    <xf numFmtId="0" fontId="20" fillId="0" borderId="51" xfId="4" applyFont="1" applyBorder="1" applyAlignment="1">
      <alignment horizontal="left" vertical="center"/>
    </xf>
    <xf numFmtId="0" fontId="20" fillId="0" borderId="191" xfId="4" applyFont="1" applyBorder="1" applyAlignment="1">
      <alignment horizontal="left" vertical="center"/>
    </xf>
    <xf numFmtId="0" fontId="20" fillId="0" borderId="81" xfId="4" applyFont="1" applyBorder="1" applyAlignment="1">
      <alignment horizontal="left" vertical="center"/>
    </xf>
    <xf numFmtId="0" fontId="20" fillId="0" borderId="68" xfId="4" applyFont="1" applyBorder="1" applyAlignment="1">
      <alignment horizontal="left" vertical="center"/>
    </xf>
    <xf numFmtId="0" fontId="20" fillId="0" borderId="176" xfId="4" applyFont="1" applyBorder="1" applyAlignment="1">
      <alignment horizontal="left" vertical="center"/>
    </xf>
    <xf numFmtId="183" fontId="20" fillId="0" borderId="37" xfId="4" applyNumberFormat="1" applyFont="1" applyBorder="1" applyAlignment="1">
      <alignment horizontal="right" vertical="center" shrinkToFit="1"/>
    </xf>
    <xf numFmtId="183" fontId="20" fillId="0" borderId="13" xfId="4" applyNumberFormat="1" applyFont="1" applyBorder="1" applyAlignment="1">
      <alignment horizontal="right" vertical="center" shrinkToFit="1"/>
    </xf>
    <xf numFmtId="183" fontId="20" fillId="0" borderId="145" xfId="4" applyNumberFormat="1" applyFont="1" applyBorder="1" applyAlignment="1">
      <alignment horizontal="right" vertical="center" shrinkToFit="1"/>
    </xf>
    <xf numFmtId="183" fontId="20" fillId="0" borderId="77" xfId="4" applyNumberFormat="1" applyFont="1" applyBorder="1" applyAlignment="1">
      <alignment horizontal="right" vertical="center" shrinkToFit="1"/>
    </xf>
    <xf numFmtId="183" fontId="20" fillId="0" borderId="11" xfId="4" applyNumberFormat="1" applyFont="1" applyBorder="1" applyAlignment="1">
      <alignment horizontal="right" vertical="center" shrinkToFit="1"/>
    </xf>
    <xf numFmtId="183" fontId="20" fillId="0" borderId="76" xfId="4" applyNumberFormat="1" applyFont="1" applyBorder="1" applyAlignment="1">
      <alignment horizontal="right" vertical="center" shrinkToFit="1"/>
    </xf>
    <xf numFmtId="181" fontId="20" fillId="2" borderId="53" xfId="1" applyNumberFormat="1" applyFont="1" applyFill="1" applyBorder="1" applyAlignment="1">
      <alignment vertical="center" shrinkToFit="1"/>
    </xf>
    <xf numFmtId="181" fontId="20" fillId="2" borderId="69" xfId="1" applyNumberFormat="1" applyFont="1" applyFill="1" applyBorder="1" applyAlignment="1">
      <alignment vertical="center" shrinkToFit="1"/>
    </xf>
    <xf numFmtId="200" fontId="20" fillId="0" borderId="122" xfId="4" applyNumberFormat="1" applyFont="1" applyFill="1" applyBorder="1" applyAlignment="1">
      <alignment horizontal="center" vertical="center" shrinkToFit="1"/>
    </xf>
    <xf numFmtId="200" fontId="20" fillId="0" borderId="123" xfId="4" applyNumberFormat="1" applyFont="1" applyFill="1" applyBorder="1" applyAlignment="1">
      <alignment horizontal="center" vertical="center" shrinkToFit="1"/>
    </xf>
    <xf numFmtId="0" fontId="20" fillId="10" borderId="78" xfId="4" applyFont="1" applyFill="1" applyBorder="1" applyAlignment="1">
      <alignment horizontal="center" vertical="center" shrinkToFit="1"/>
    </xf>
    <xf numFmtId="0" fontId="20" fillId="10" borderId="65" xfId="4" applyFont="1" applyFill="1" applyBorder="1" applyAlignment="1">
      <alignment horizontal="center" vertical="center" shrinkToFit="1"/>
    </xf>
    <xf numFmtId="0" fontId="20" fillId="10" borderId="188" xfId="4" applyFont="1" applyFill="1" applyBorder="1" applyAlignment="1">
      <alignment horizontal="center" vertical="center" shrinkToFit="1"/>
    </xf>
    <xf numFmtId="200" fontId="20" fillId="0" borderId="266" xfId="4" applyNumberFormat="1" applyFont="1" applyFill="1" applyBorder="1" applyAlignment="1">
      <alignment horizontal="center" vertical="center" shrinkToFit="1"/>
    </xf>
    <xf numFmtId="200" fontId="20" fillId="0" borderId="267" xfId="4" applyNumberFormat="1" applyFont="1" applyFill="1" applyBorder="1" applyAlignment="1">
      <alignment horizontal="center" vertical="center" shrinkToFit="1"/>
    </xf>
    <xf numFmtId="0" fontId="20" fillId="0" borderId="78" xfId="0" applyFont="1" applyBorder="1" applyAlignment="1">
      <alignment horizontal="left" vertical="center"/>
    </xf>
    <xf numFmtId="0" fontId="20" fillId="0" borderId="65" xfId="0" applyFont="1" applyBorder="1" applyAlignment="1">
      <alignment horizontal="left" vertical="center"/>
    </xf>
    <xf numFmtId="0" fontId="20" fillId="0" borderId="265" xfId="0" applyFont="1" applyBorder="1" applyAlignment="1">
      <alignment horizontal="left" vertical="center"/>
    </xf>
    <xf numFmtId="0" fontId="20" fillId="0" borderId="52" xfId="4" applyFont="1" applyBorder="1" applyAlignment="1">
      <alignment horizontal="left" vertical="center"/>
    </xf>
    <xf numFmtId="0" fontId="20" fillId="0" borderId="50" xfId="4" applyFont="1" applyBorder="1" applyAlignment="1">
      <alignment horizontal="left" vertical="center"/>
    </xf>
    <xf numFmtId="0" fontId="20" fillId="0" borderId="175" xfId="4" applyFont="1" applyBorder="1" applyAlignment="1">
      <alignment horizontal="left" vertical="center"/>
    </xf>
    <xf numFmtId="181" fontId="20" fillId="2" borderId="79" xfId="1" applyNumberFormat="1" applyFont="1" applyFill="1" applyBorder="1" applyAlignment="1">
      <alignment vertical="center" shrinkToFit="1"/>
    </xf>
    <xf numFmtId="181" fontId="20" fillId="2" borderId="185" xfId="1" applyNumberFormat="1" applyFont="1" applyFill="1" applyBorder="1" applyAlignment="1">
      <alignment vertical="center" shrinkToFit="1"/>
    </xf>
    <xf numFmtId="0" fontId="20" fillId="0" borderId="178" xfId="0" applyFont="1" applyBorder="1" applyAlignment="1">
      <alignment horizontal="left" vertical="center"/>
    </xf>
    <xf numFmtId="0" fontId="20" fillId="0" borderId="179" xfId="0" applyFont="1" applyBorder="1" applyAlignment="1">
      <alignment horizontal="left" vertical="center"/>
    </xf>
    <xf numFmtId="0" fontId="20" fillId="0" borderId="180" xfId="0" applyFont="1" applyBorder="1" applyAlignment="1">
      <alignment horizontal="left" vertical="center"/>
    </xf>
    <xf numFmtId="0" fontId="20" fillId="10" borderId="179" xfId="4" applyFont="1" applyFill="1" applyBorder="1" applyAlignment="1">
      <alignment horizontal="center" vertical="center" shrinkToFit="1"/>
    </xf>
    <xf numFmtId="200" fontId="20" fillId="0" borderId="189" xfId="4" applyNumberFormat="1" applyFont="1" applyFill="1" applyBorder="1" applyAlignment="1">
      <alignment horizontal="center" vertical="center" shrinkToFit="1"/>
    </xf>
    <xf numFmtId="200" fontId="20" fillId="0" borderId="174" xfId="4" applyNumberFormat="1" applyFont="1" applyFill="1" applyBorder="1" applyAlignment="1">
      <alignment horizontal="center" vertical="center" shrinkToFit="1"/>
    </xf>
    <xf numFmtId="181" fontId="20" fillId="4" borderId="107" xfId="1" applyNumberFormat="1" applyFont="1" applyFill="1" applyBorder="1" applyAlignment="1">
      <alignment horizontal="right" vertical="center" shrinkToFit="1"/>
    </xf>
    <xf numFmtId="181" fontId="20" fillId="4" borderId="29" xfId="1" applyNumberFormat="1" applyFont="1" applyFill="1" applyBorder="1" applyAlignment="1">
      <alignment horizontal="right" vertical="center" shrinkToFit="1"/>
    </xf>
    <xf numFmtId="181" fontId="20" fillId="4" borderId="108" xfId="1" applyNumberFormat="1" applyFont="1" applyFill="1" applyBorder="1" applyAlignment="1">
      <alignment horizontal="right" vertical="center" shrinkToFit="1"/>
    </xf>
    <xf numFmtId="0" fontId="20" fillId="10" borderId="105" xfId="4" applyFont="1" applyFill="1" applyBorder="1" applyAlignment="1">
      <alignment horizontal="left" vertical="center" wrapText="1"/>
    </xf>
    <xf numFmtId="0" fontId="20" fillId="4" borderId="37" xfId="4" applyFont="1" applyFill="1" applyBorder="1" applyAlignment="1">
      <alignment horizontal="center" vertical="center"/>
    </xf>
    <xf numFmtId="0" fontId="20" fillId="4" borderId="12" xfId="4" applyFont="1" applyFill="1" applyBorder="1" applyAlignment="1">
      <alignment horizontal="center" vertical="center"/>
    </xf>
    <xf numFmtId="0" fontId="20" fillId="4" borderId="13" xfId="4" applyFont="1" applyFill="1" applyBorder="1" applyAlignment="1">
      <alignment horizontal="center" vertical="center"/>
    </xf>
    <xf numFmtId="0" fontId="20" fillId="4" borderId="41" xfId="4" applyFont="1" applyFill="1" applyBorder="1" applyAlignment="1">
      <alignment horizontal="center" vertical="center"/>
    </xf>
    <xf numFmtId="0" fontId="20" fillId="4" borderId="6" xfId="4" applyFont="1" applyFill="1" applyBorder="1" applyAlignment="1">
      <alignment horizontal="center" vertical="center"/>
    </xf>
    <xf numFmtId="0" fontId="20" fillId="4" borderId="17" xfId="4" applyFont="1" applyFill="1" applyBorder="1" applyAlignment="1">
      <alignment horizontal="center" vertical="center"/>
    </xf>
    <xf numFmtId="200" fontId="20" fillId="4" borderId="23" xfId="4" applyNumberFormat="1" applyFont="1" applyFill="1" applyBorder="1" applyAlignment="1">
      <alignment horizontal="center" vertical="center"/>
    </xf>
    <xf numFmtId="200" fontId="20" fillId="4" borderId="33" xfId="4" applyNumberFormat="1" applyFont="1" applyFill="1" applyBorder="1" applyAlignment="1">
      <alignment horizontal="center" vertical="center"/>
    </xf>
    <xf numFmtId="38" fontId="20" fillId="4" borderId="261" xfId="1" applyFont="1" applyFill="1" applyBorder="1" applyAlignment="1">
      <alignment horizontal="center" vertical="center" shrinkToFit="1"/>
    </xf>
    <xf numFmtId="38" fontId="20" fillId="4" borderId="264" xfId="1" applyFont="1" applyFill="1" applyBorder="1" applyAlignment="1">
      <alignment horizontal="center" vertical="center" shrinkToFit="1"/>
    </xf>
    <xf numFmtId="0" fontId="20" fillId="0" borderId="0" xfId="0" applyFont="1" applyAlignment="1">
      <alignment horizontal="center" vertical="top"/>
    </xf>
    <xf numFmtId="0" fontId="20" fillId="0" borderId="98" xfId="4" applyFont="1" applyFill="1" applyBorder="1" applyAlignment="1">
      <alignment horizontal="center" vertical="center"/>
    </xf>
    <xf numFmtId="0" fontId="20" fillId="0" borderId="97" xfId="4" applyFont="1" applyFill="1" applyBorder="1" applyAlignment="1">
      <alignment horizontal="center" vertical="center"/>
    </xf>
    <xf numFmtId="0" fontId="92" fillId="2" borderId="55" xfId="4" applyFont="1" applyFill="1" applyBorder="1" applyAlignment="1">
      <alignment horizontal="center" vertical="center" wrapText="1"/>
    </xf>
    <xf numFmtId="0" fontId="92" fillId="2" borderId="19" xfId="4" applyFont="1" applyFill="1" applyBorder="1" applyAlignment="1">
      <alignment horizontal="center" vertical="center"/>
    </xf>
    <xf numFmtId="0" fontId="92" fillId="2" borderId="20" xfId="4" applyFont="1" applyFill="1" applyBorder="1" applyAlignment="1">
      <alignment horizontal="center" vertical="center"/>
    </xf>
    <xf numFmtId="0" fontId="92" fillId="2" borderId="18" xfId="4" applyFont="1" applyFill="1" applyBorder="1" applyAlignment="1">
      <alignment horizontal="center" vertical="center" wrapText="1"/>
    </xf>
    <xf numFmtId="211" fontId="20" fillId="4" borderId="23" xfId="4" applyNumberFormat="1" applyFont="1" applyFill="1" applyBorder="1" applyAlignment="1">
      <alignment horizontal="center" vertical="center" shrinkToFit="1"/>
    </xf>
    <xf numFmtId="211" fontId="20" fillId="4" borderId="33" xfId="4" applyNumberFormat="1" applyFont="1" applyFill="1" applyBorder="1" applyAlignment="1">
      <alignment horizontal="center" vertical="center" shrinkToFit="1"/>
    </xf>
    <xf numFmtId="181" fontId="20" fillId="4" borderId="11" xfId="4" applyNumberFormat="1" applyFont="1" applyFill="1" applyBorder="1" applyAlignment="1">
      <alignment horizontal="right" vertical="center" shrinkToFit="1"/>
    </xf>
    <xf numFmtId="0" fontId="20" fillId="4" borderId="12" xfId="4" applyFont="1" applyFill="1" applyBorder="1" applyAlignment="1">
      <alignment horizontal="right" vertical="center" shrinkToFit="1"/>
    </xf>
    <xf numFmtId="0" fontId="20" fillId="4" borderId="13" xfId="4" applyFont="1" applyFill="1" applyBorder="1" applyAlignment="1">
      <alignment horizontal="right" vertical="center" shrinkToFit="1"/>
    </xf>
    <xf numFmtId="0" fontId="20" fillId="4" borderId="16" xfId="4" applyFont="1" applyFill="1" applyBorder="1" applyAlignment="1">
      <alignment horizontal="right" vertical="center" shrinkToFit="1"/>
    </xf>
    <xf numFmtId="0" fontId="20" fillId="4" borderId="6" xfId="4" applyFont="1" applyFill="1" applyBorder="1" applyAlignment="1">
      <alignment horizontal="right" vertical="center" shrinkToFit="1"/>
    </xf>
    <xf numFmtId="0" fontId="20" fillId="4" borderId="17" xfId="4" applyFont="1" applyFill="1" applyBorder="1" applyAlignment="1">
      <alignment horizontal="right" vertical="center" shrinkToFit="1"/>
    </xf>
    <xf numFmtId="38" fontId="20" fillId="4" borderId="259" xfId="1" applyFont="1" applyFill="1" applyBorder="1" applyAlignment="1">
      <alignment horizontal="center" vertical="center" shrinkToFit="1"/>
    </xf>
    <xf numFmtId="38" fontId="20" fillId="4" borderId="263" xfId="1" applyFont="1" applyFill="1" applyBorder="1" applyAlignment="1">
      <alignment horizontal="center" vertical="center" shrinkToFit="1"/>
    </xf>
    <xf numFmtId="0" fontId="92" fillId="2" borderId="19" xfId="4" applyFont="1" applyFill="1" applyBorder="1" applyAlignment="1">
      <alignment horizontal="center" vertical="center" wrapText="1"/>
    </xf>
    <xf numFmtId="0" fontId="92" fillId="2" borderId="20" xfId="4" applyFont="1" applyFill="1" applyBorder="1" applyAlignment="1">
      <alignment horizontal="center" vertical="center" wrapText="1"/>
    </xf>
    <xf numFmtId="0" fontId="92" fillId="2" borderId="18" xfId="4" applyFont="1" applyFill="1" applyBorder="1" applyAlignment="1">
      <alignment horizontal="center" vertical="center" wrapText="1" shrinkToFit="1"/>
    </xf>
    <xf numFmtId="0" fontId="92" fillId="2" borderId="19" xfId="4" applyFont="1" applyFill="1" applyBorder="1" applyAlignment="1">
      <alignment horizontal="center" vertical="center" wrapText="1" shrinkToFit="1"/>
    </xf>
    <xf numFmtId="0" fontId="92" fillId="2" borderId="20" xfId="4" applyFont="1" applyFill="1" applyBorder="1" applyAlignment="1">
      <alignment horizontal="center" vertical="center" wrapText="1" shrinkToFit="1"/>
    </xf>
    <xf numFmtId="211" fontId="20" fillId="4" borderId="11" xfId="4" applyNumberFormat="1" applyFont="1" applyFill="1" applyBorder="1" applyAlignment="1">
      <alignment horizontal="center" vertical="center" shrinkToFit="1"/>
    </xf>
    <xf numFmtId="211" fontId="20" fillId="4" borderId="13" xfId="4" applyNumberFormat="1" applyFont="1" applyFill="1" applyBorder="1" applyAlignment="1">
      <alignment horizontal="center" vertical="center" shrinkToFit="1"/>
    </xf>
    <xf numFmtId="211" fontId="20" fillId="4" borderId="16" xfId="4" applyNumberFormat="1" applyFont="1" applyFill="1" applyBorder="1" applyAlignment="1">
      <alignment horizontal="center" vertical="center" shrinkToFit="1"/>
    </xf>
    <xf numFmtId="211" fontId="20" fillId="4" borderId="17" xfId="4" applyNumberFormat="1" applyFont="1" applyFill="1" applyBorder="1" applyAlignment="1">
      <alignment horizontal="center" vertical="center" shrinkToFit="1"/>
    </xf>
    <xf numFmtId="38" fontId="20" fillId="4" borderId="11" xfId="1" applyFont="1" applyFill="1" applyBorder="1" applyAlignment="1">
      <alignment horizontal="center" vertical="center" shrinkToFit="1"/>
    </xf>
    <xf numFmtId="38" fontId="20" fillId="4" borderId="12" xfId="1" applyFont="1" applyFill="1" applyBorder="1" applyAlignment="1">
      <alignment horizontal="center" vertical="center" shrinkToFit="1"/>
    </xf>
    <xf numFmtId="38" fontId="20" fillId="4" borderId="34" xfId="1" applyFont="1" applyFill="1" applyBorder="1" applyAlignment="1">
      <alignment horizontal="center" vertical="center" shrinkToFit="1"/>
    </xf>
    <xf numFmtId="38" fontId="20" fillId="4" borderId="16" xfId="1" applyFont="1" applyFill="1" applyBorder="1" applyAlignment="1">
      <alignment horizontal="center" vertical="center" shrinkToFit="1"/>
    </xf>
    <xf numFmtId="38" fontId="20" fillId="4" borderId="6" xfId="1" applyFont="1" applyFill="1" applyBorder="1" applyAlignment="1">
      <alignment horizontal="center" vertical="center" shrinkToFit="1"/>
    </xf>
    <xf numFmtId="38" fontId="20" fillId="4" borderId="26" xfId="1" applyFont="1" applyFill="1" applyBorder="1" applyAlignment="1">
      <alignment horizontal="center" vertical="center" shrinkToFit="1"/>
    </xf>
    <xf numFmtId="200" fontId="20" fillId="4" borderId="11" xfId="4" applyNumberFormat="1" applyFont="1" applyFill="1" applyBorder="1" applyAlignment="1">
      <alignment horizontal="center" vertical="center"/>
    </xf>
    <xf numFmtId="200" fontId="20" fillId="4" borderId="12" xfId="4" applyNumberFormat="1" applyFont="1" applyFill="1" applyBorder="1" applyAlignment="1">
      <alignment horizontal="center" vertical="center"/>
    </xf>
    <xf numFmtId="200" fontId="20" fillId="4" borderId="13" xfId="4" applyNumberFormat="1" applyFont="1" applyFill="1" applyBorder="1" applyAlignment="1">
      <alignment horizontal="center" vertical="center"/>
    </xf>
    <xf numFmtId="200" fontId="20" fillId="4" borderId="16" xfId="4" applyNumberFormat="1" applyFont="1" applyFill="1" applyBorder="1" applyAlignment="1">
      <alignment horizontal="center" vertical="center"/>
    </xf>
    <xf numFmtId="200" fontId="20" fillId="4" borderId="6" xfId="4" applyNumberFormat="1" applyFont="1" applyFill="1" applyBorder="1" applyAlignment="1">
      <alignment horizontal="center" vertical="center"/>
    </xf>
    <xf numFmtId="200" fontId="20" fillId="4" borderId="17" xfId="4" applyNumberFormat="1" applyFont="1" applyFill="1" applyBorder="1" applyAlignment="1">
      <alignment horizontal="center" vertical="center"/>
    </xf>
    <xf numFmtId="211" fontId="20" fillId="4" borderId="12" xfId="4" applyNumberFormat="1" applyFont="1" applyFill="1" applyBorder="1" applyAlignment="1">
      <alignment horizontal="center" vertical="center" shrinkToFit="1"/>
    </xf>
    <xf numFmtId="211" fontId="20" fillId="4" borderId="6" xfId="4" applyNumberFormat="1" applyFont="1" applyFill="1" applyBorder="1" applyAlignment="1">
      <alignment horizontal="center" vertical="center" shrinkToFit="1"/>
    </xf>
    <xf numFmtId="38" fontId="20" fillId="4" borderId="11" xfId="1" applyFont="1" applyFill="1" applyBorder="1" applyAlignment="1">
      <alignment vertical="center" shrinkToFit="1"/>
    </xf>
    <xf numFmtId="38" fontId="20" fillId="4" borderId="12" xfId="1" applyFont="1" applyFill="1" applyBorder="1" applyAlignment="1">
      <alignment vertical="center" shrinkToFit="1"/>
    </xf>
    <xf numFmtId="38" fontId="20" fillId="4" borderId="34" xfId="1" applyFont="1" applyFill="1" applyBorder="1" applyAlignment="1">
      <alignment vertical="center" shrinkToFit="1"/>
    </xf>
    <xf numFmtId="38" fontId="20" fillId="4" borderId="16" xfId="1" applyFont="1" applyFill="1" applyBorder="1" applyAlignment="1">
      <alignment vertical="center" shrinkToFit="1"/>
    </xf>
    <xf numFmtId="38" fontId="20" fillId="4" borderId="6" xfId="1" applyFont="1" applyFill="1" applyBorder="1" applyAlignment="1">
      <alignment vertical="center" shrinkToFit="1"/>
    </xf>
    <xf numFmtId="38" fontId="20" fillId="4" borderId="26" xfId="1" applyFont="1" applyFill="1" applyBorder="1" applyAlignment="1">
      <alignment vertical="center" shrinkToFit="1"/>
    </xf>
    <xf numFmtId="200" fontId="20" fillId="10" borderId="122" xfId="4" applyNumberFormat="1" applyFont="1" applyFill="1" applyBorder="1" applyAlignment="1">
      <alignment horizontal="center" vertical="center" shrinkToFit="1"/>
    </xf>
    <xf numFmtId="200" fontId="20" fillId="10" borderId="123" xfId="4" applyNumberFormat="1" applyFont="1" applyFill="1" applyBorder="1" applyAlignment="1">
      <alignment horizontal="center" vertical="center" shrinkToFit="1"/>
    </xf>
    <xf numFmtId="0" fontId="92" fillId="2" borderId="19" xfId="4" applyFont="1" applyFill="1" applyBorder="1" applyAlignment="1">
      <alignment horizontal="center" vertical="center" shrinkToFit="1"/>
    </xf>
    <xf numFmtId="0" fontId="92" fillId="2" borderId="20" xfId="4" applyFont="1" applyFill="1" applyBorder="1" applyAlignment="1">
      <alignment horizontal="center" vertical="center" shrinkToFit="1"/>
    </xf>
    <xf numFmtId="0" fontId="20" fillId="4" borderId="38" xfId="4" applyFont="1" applyFill="1" applyBorder="1" applyAlignment="1">
      <alignment horizontal="center" vertical="center"/>
    </xf>
    <xf numFmtId="0" fontId="20" fillId="4" borderId="23" xfId="4" applyFont="1" applyFill="1" applyBorder="1" applyAlignment="1">
      <alignment horizontal="center" vertical="center"/>
    </xf>
    <xf numFmtId="0" fontId="20" fillId="4" borderId="42" xfId="4" applyFont="1" applyFill="1" applyBorder="1" applyAlignment="1">
      <alignment horizontal="center" vertical="center"/>
    </xf>
    <xf numFmtId="0" fontId="20" fillId="4" borderId="33" xfId="4" applyFont="1" applyFill="1" applyBorder="1" applyAlignment="1">
      <alignment horizontal="center" vertical="center"/>
    </xf>
    <xf numFmtId="38" fontId="20" fillId="4" borderId="13" xfId="1" applyFont="1" applyFill="1" applyBorder="1" applyAlignment="1">
      <alignment vertical="center" shrinkToFit="1"/>
    </xf>
    <xf numFmtId="38" fontId="20" fillId="4" borderId="17" xfId="1" applyFont="1" applyFill="1" applyBorder="1" applyAlignment="1">
      <alignment vertical="center" shrinkToFit="1"/>
    </xf>
    <xf numFmtId="0" fontId="24" fillId="0" borderId="12" xfId="0" applyFont="1" applyBorder="1" applyAlignment="1">
      <alignment horizontal="left" vertical="center" wrapText="1"/>
    </xf>
    <xf numFmtId="0" fontId="24" fillId="0" borderId="39" xfId="0" applyFont="1" applyBorder="1" applyAlignment="1">
      <alignment horizontal="left" vertical="center" wrapText="1"/>
    </xf>
    <xf numFmtId="0" fontId="24" fillId="0" borderId="14" xfId="0" applyFont="1" applyBorder="1" applyAlignment="1">
      <alignment horizontal="left" vertical="center" wrapText="1"/>
    </xf>
    <xf numFmtId="0" fontId="24" fillId="0" borderId="0" xfId="0" applyFont="1" applyAlignment="1">
      <alignment horizontal="left" vertical="center" wrapText="1"/>
    </xf>
    <xf numFmtId="0" fontId="24" fillId="0" borderId="5" xfId="0" applyFont="1" applyBorder="1" applyAlignment="1">
      <alignment horizontal="left" vertical="center" wrapText="1"/>
    </xf>
    <xf numFmtId="0" fontId="24" fillId="0" borderId="60" xfId="0" applyFont="1" applyBorder="1" applyAlignment="1">
      <alignment horizontal="left" vertical="center" wrapText="1"/>
    </xf>
    <xf numFmtId="0" fontId="24" fillId="0" borderId="21" xfId="0" applyFont="1" applyBorder="1" applyAlignment="1">
      <alignment horizontal="left" vertical="center" wrapText="1"/>
    </xf>
    <xf numFmtId="0" fontId="24" fillId="0" borderId="196" xfId="0" applyFont="1" applyBorder="1" applyAlignment="1">
      <alignment horizontal="left" vertical="center" wrapText="1"/>
    </xf>
    <xf numFmtId="0" fontId="20" fillId="2" borderId="188" xfId="4" applyFont="1" applyFill="1" applyBorder="1" applyAlignment="1">
      <alignment horizontal="center" vertical="center"/>
    </xf>
    <xf numFmtId="0" fontId="20" fillId="2" borderId="160" xfId="4" applyFont="1" applyFill="1" applyBorder="1" applyAlignment="1">
      <alignment horizontal="center" vertical="center"/>
    </xf>
    <xf numFmtId="183" fontId="20" fillId="6" borderId="93" xfId="4" applyNumberFormat="1" applyFont="1" applyFill="1" applyBorder="1" applyAlignment="1">
      <alignment horizontal="right" vertical="center"/>
    </xf>
    <xf numFmtId="183" fontId="20" fillId="6" borderId="15" xfId="4" applyNumberFormat="1" applyFont="1" applyFill="1" applyBorder="1" applyAlignment="1">
      <alignment horizontal="right" vertical="center"/>
    </xf>
    <xf numFmtId="183" fontId="20" fillId="6" borderId="145" xfId="4" applyNumberFormat="1" applyFont="1" applyFill="1" applyBorder="1" applyAlignment="1">
      <alignment horizontal="right" vertical="center"/>
    </xf>
    <xf numFmtId="183" fontId="20" fillId="6" borderId="77" xfId="4" applyNumberFormat="1" applyFont="1" applyFill="1" applyBorder="1" applyAlignment="1">
      <alignment horizontal="right" vertical="center"/>
    </xf>
    <xf numFmtId="183" fontId="20" fillId="6" borderId="14" xfId="4" applyNumberFormat="1" applyFont="1" applyFill="1" applyBorder="1" applyAlignment="1">
      <alignment horizontal="right" vertical="center"/>
    </xf>
    <xf numFmtId="183" fontId="20" fillId="6" borderId="76" xfId="4" applyNumberFormat="1" applyFont="1" applyFill="1" applyBorder="1" applyAlignment="1">
      <alignment horizontal="right" vertical="center"/>
    </xf>
    <xf numFmtId="181" fontId="20" fillId="6" borderId="76" xfId="1" applyNumberFormat="1" applyFont="1" applyFill="1" applyBorder="1">
      <alignment vertical="center"/>
    </xf>
    <xf numFmtId="181" fontId="20" fillId="6" borderId="51" xfId="1" applyNumberFormat="1" applyFont="1" applyFill="1" applyBorder="1">
      <alignment vertical="center"/>
    </xf>
    <xf numFmtId="181" fontId="20" fillId="6" borderId="157" xfId="1" applyNumberFormat="1" applyFont="1" applyFill="1" applyBorder="1" applyAlignment="1">
      <alignment horizontal="center" vertical="center"/>
    </xf>
    <xf numFmtId="181" fontId="20" fillId="6" borderId="158" xfId="1" applyNumberFormat="1" applyFont="1" applyFill="1" applyBorder="1" applyAlignment="1">
      <alignment horizontal="center" vertical="center"/>
    </xf>
    <xf numFmtId="181" fontId="20" fillId="6" borderId="159" xfId="1" applyNumberFormat="1" applyFont="1" applyFill="1" applyBorder="1" applyAlignment="1">
      <alignment horizontal="center" vertical="center"/>
    </xf>
    <xf numFmtId="0" fontId="20" fillId="2" borderId="11" xfId="4" applyFont="1" applyFill="1" applyBorder="1" applyAlignment="1">
      <alignment vertical="center" shrinkToFit="1"/>
    </xf>
    <xf numFmtId="0" fontId="20" fillId="2" borderId="12" xfId="4" applyFont="1" applyFill="1" applyBorder="1" applyAlignment="1">
      <alignment vertical="center" shrinkToFit="1"/>
    </xf>
    <xf numFmtId="0" fontId="20" fillId="2" borderId="13" xfId="4" applyFont="1" applyFill="1" applyBorder="1" applyAlignment="1">
      <alignment vertical="center" shrinkToFit="1"/>
    </xf>
    <xf numFmtId="0" fontId="20" fillId="2" borderId="14" xfId="4" applyFont="1" applyFill="1" applyBorder="1" applyAlignment="1">
      <alignment vertical="center" shrinkToFit="1"/>
    </xf>
    <xf numFmtId="0" fontId="20" fillId="2" borderId="0" xfId="4" applyFont="1" applyFill="1" applyAlignment="1">
      <alignment vertical="center" shrinkToFit="1"/>
    </xf>
    <xf numFmtId="0" fontId="20" fillId="2" borderId="15" xfId="4" applyFont="1" applyFill="1" applyBorder="1" applyAlignment="1">
      <alignment vertical="center" shrinkToFit="1"/>
    </xf>
    <xf numFmtId="0" fontId="20" fillId="2" borderId="16" xfId="4" applyFont="1" applyFill="1" applyBorder="1" applyAlignment="1">
      <alignment vertical="center" shrinkToFit="1"/>
    </xf>
    <xf numFmtId="0" fontId="20" fillId="2" borderId="6" xfId="4" applyFont="1" applyFill="1" applyBorder="1" applyAlignment="1">
      <alignment vertical="center" shrinkToFit="1"/>
    </xf>
    <xf numFmtId="0" fontId="20" fillId="2" borderId="17" xfId="4" applyFont="1" applyFill="1" applyBorder="1" applyAlignment="1">
      <alignment vertical="center" shrinkToFit="1"/>
    </xf>
    <xf numFmtId="181" fontId="20" fillId="6" borderId="83" xfId="1" applyNumberFormat="1" applyFont="1" applyFill="1" applyBorder="1">
      <alignment vertical="center"/>
    </xf>
    <xf numFmtId="181" fontId="20" fillId="6" borderId="54" xfId="1" applyNumberFormat="1" applyFont="1" applyFill="1" applyBorder="1">
      <alignment vertical="center"/>
    </xf>
    <xf numFmtId="181" fontId="20" fillId="6" borderId="83" xfId="1" applyNumberFormat="1" applyFont="1" applyFill="1" applyBorder="1" applyAlignment="1">
      <alignment horizontal="center" vertical="center"/>
    </xf>
    <xf numFmtId="181" fontId="20" fillId="6" borderId="54" xfId="1" applyNumberFormat="1" applyFont="1" applyFill="1" applyBorder="1" applyAlignment="1">
      <alignment horizontal="center" vertical="center"/>
    </xf>
    <xf numFmtId="181" fontId="20" fillId="6" borderId="82" xfId="1" applyNumberFormat="1" applyFont="1" applyFill="1" applyBorder="1" applyAlignment="1">
      <alignment horizontal="center" vertical="center"/>
    </xf>
    <xf numFmtId="181" fontId="20" fillId="6" borderId="54" xfId="1" applyNumberFormat="1" applyFont="1" applyFill="1" applyBorder="1" applyAlignment="1">
      <alignment horizontal="right" vertical="center"/>
    </xf>
    <xf numFmtId="181" fontId="20" fillId="6" borderId="82" xfId="1" applyNumberFormat="1" applyFont="1" applyFill="1" applyBorder="1" applyAlignment="1">
      <alignment horizontal="right" vertical="center"/>
    </xf>
    <xf numFmtId="181" fontId="20" fillId="6" borderId="83" xfId="1" applyNumberFormat="1" applyFont="1" applyFill="1" applyBorder="1" applyAlignment="1">
      <alignment horizontal="right" vertical="center"/>
    </xf>
    <xf numFmtId="181" fontId="20" fillId="6" borderId="81" xfId="1" applyNumberFormat="1" applyFont="1" applyFill="1" applyBorder="1">
      <alignment vertical="center"/>
    </xf>
    <xf numFmtId="181" fontId="20" fillId="6" borderId="68" xfId="1" applyNumberFormat="1" applyFont="1" applyFill="1" applyBorder="1">
      <alignment vertical="center"/>
    </xf>
    <xf numFmtId="181" fontId="20" fillId="6" borderId="81" xfId="1" applyNumberFormat="1" applyFont="1" applyFill="1" applyBorder="1" applyAlignment="1">
      <alignment horizontal="center" vertical="center"/>
    </xf>
    <xf numFmtId="181" fontId="20" fillId="6" borderId="68" xfId="1" applyNumberFormat="1" applyFont="1" applyFill="1" applyBorder="1" applyAlignment="1">
      <alignment horizontal="center" vertical="center"/>
    </xf>
    <xf numFmtId="181" fontId="20" fillId="6" borderId="69" xfId="1" applyNumberFormat="1" applyFont="1" applyFill="1" applyBorder="1" applyAlignment="1">
      <alignment horizontal="center" vertical="center"/>
    </xf>
    <xf numFmtId="181" fontId="20" fillId="6" borderId="68" xfId="1" applyNumberFormat="1" applyFont="1" applyFill="1" applyBorder="1" applyAlignment="1">
      <alignment horizontal="right" vertical="center"/>
    </xf>
    <xf numFmtId="181" fontId="20" fillId="6" borderId="69" xfId="1" applyNumberFormat="1" applyFont="1" applyFill="1" applyBorder="1" applyAlignment="1">
      <alignment horizontal="right" vertical="center"/>
    </xf>
    <xf numFmtId="181" fontId="20" fillId="6" borderId="81" xfId="1" applyNumberFormat="1" applyFont="1" applyFill="1" applyBorder="1" applyAlignment="1">
      <alignment horizontal="right" vertical="center"/>
    </xf>
    <xf numFmtId="181" fontId="20" fillId="6" borderId="51" xfId="1" applyNumberFormat="1" applyFont="1" applyFill="1" applyBorder="1" applyAlignment="1">
      <alignment horizontal="right" vertical="center"/>
    </xf>
    <xf numFmtId="181" fontId="20" fillId="6" borderId="77" xfId="1" applyNumberFormat="1" applyFont="1" applyFill="1" applyBorder="1" applyAlignment="1">
      <alignment horizontal="right" vertical="center"/>
    </xf>
    <xf numFmtId="181" fontId="20" fillId="6" borderId="76" xfId="1" applyNumberFormat="1" applyFont="1" applyFill="1" applyBorder="1" applyAlignment="1">
      <alignment horizontal="right" vertical="center"/>
    </xf>
    <xf numFmtId="181" fontId="20" fillId="4" borderId="14" xfId="1" applyNumberFormat="1" applyFont="1" applyFill="1" applyBorder="1">
      <alignment vertical="center"/>
    </xf>
    <xf numFmtId="181" fontId="20" fillId="4" borderId="0" xfId="1" applyNumberFormat="1" applyFont="1" applyFill="1">
      <alignment vertical="center"/>
    </xf>
    <xf numFmtId="181" fontId="20" fillId="4" borderId="15" xfId="1" applyNumberFormat="1" applyFont="1" applyFill="1" applyBorder="1">
      <alignment vertical="center"/>
    </xf>
    <xf numFmtId="181" fontId="20" fillId="4" borderId="16" xfId="1" applyNumberFormat="1" applyFont="1" applyFill="1" applyBorder="1">
      <alignment vertical="center"/>
    </xf>
    <xf numFmtId="181" fontId="20" fillId="4" borderId="6" xfId="1" applyNumberFormat="1" applyFont="1" applyFill="1" applyBorder="1">
      <alignment vertical="center"/>
    </xf>
    <xf numFmtId="181" fontId="20" fillId="4" borderId="17" xfId="1" applyNumberFormat="1" applyFont="1" applyFill="1" applyBorder="1">
      <alignment vertical="center"/>
    </xf>
    <xf numFmtId="183" fontId="20" fillId="0" borderId="37" xfId="4" applyNumberFormat="1" applyFont="1" applyBorder="1" applyAlignment="1">
      <alignment horizontal="right" vertical="center"/>
    </xf>
    <xf numFmtId="183" fontId="20" fillId="0" borderId="13" xfId="4" applyNumberFormat="1" applyFont="1" applyBorder="1" applyAlignment="1">
      <alignment horizontal="right" vertical="center"/>
    </xf>
    <xf numFmtId="183" fontId="20" fillId="0" borderId="145" xfId="4" applyNumberFormat="1" applyFont="1" applyBorder="1" applyAlignment="1">
      <alignment horizontal="right" vertical="center"/>
    </xf>
    <xf numFmtId="183" fontId="20" fillId="0" borderId="77" xfId="4" applyNumberFormat="1" applyFont="1" applyBorder="1" applyAlignment="1">
      <alignment horizontal="right" vertical="center"/>
    </xf>
    <xf numFmtId="183" fontId="20" fillId="0" borderId="11" xfId="4" applyNumberFormat="1" applyFont="1" applyBorder="1" applyAlignment="1">
      <alignment horizontal="right" vertical="center"/>
    </xf>
    <xf numFmtId="183" fontId="20" fillId="0" borderId="76" xfId="4" applyNumberFormat="1" applyFont="1" applyBorder="1" applyAlignment="1">
      <alignment horizontal="right" vertical="center"/>
    </xf>
    <xf numFmtId="181" fontId="20" fillId="2" borderId="52" xfId="1" applyNumberFormat="1" applyFont="1" applyFill="1" applyBorder="1">
      <alignment vertical="center"/>
    </xf>
    <xf numFmtId="181" fontId="20" fillId="2" borderId="50" xfId="1" applyNumberFormat="1" applyFont="1" applyFill="1" applyBorder="1">
      <alignment vertical="center"/>
    </xf>
    <xf numFmtId="181" fontId="20" fillId="2" borderId="52" xfId="1" applyNumberFormat="1" applyFont="1" applyFill="1" applyBorder="1" applyAlignment="1">
      <alignment horizontal="right" vertical="center"/>
    </xf>
    <xf numFmtId="181" fontId="20" fillId="2" borderId="50" xfId="1" applyNumberFormat="1" applyFont="1" applyFill="1" applyBorder="1" applyAlignment="1">
      <alignment horizontal="right" vertical="center"/>
    </xf>
    <xf numFmtId="181" fontId="20" fillId="2" borderId="53" xfId="1" applyNumberFormat="1" applyFont="1" applyFill="1" applyBorder="1" applyAlignment="1">
      <alignment horizontal="right" vertical="center"/>
    </xf>
    <xf numFmtId="181" fontId="20" fillId="2" borderId="83" xfId="1" applyNumberFormat="1" applyFont="1" applyFill="1" applyBorder="1">
      <alignment vertical="center"/>
    </xf>
    <xf numFmtId="181" fontId="20" fillId="2" borderId="54" xfId="1" applyNumberFormat="1" applyFont="1" applyFill="1" applyBorder="1">
      <alignment vertical="center"/>
    </xf>
    <xf numFmtId="181" fontId="20" fillId="2" borderId="83" xfId="1" applyNumberFormat="1" applyFont="1" applyFill="1" applyBorder="1" applyAlignment="1">
      <alignment horizontal="right" vertical="center"/>
    </xf>
    <xf numFmtId="181" fontId="20" fillId="2" borderId="54" xfId="1" applyNumberFormat="1" applyFont="1" applyFill="1" applyBorder="1" applyAlignment="1">
      <alignment horizontal="right" vertical="center"/>
    </xf>
    <xf numFmtId="181" fontId="20" fillId="2" borderId="82" xfId="1" applyNumberFormat="1" applyFont="1" applyFill="1" applyBorder="1" applyAlignment="1">
      <alignment horizontal="right" vertical="center"/>
    </xf>
    <xf numFmtId="181" fontId="20" fillId="2" borderId="81" xfId="1" applyNumberFormat="1" applyFont="1" applyFill="1" applyBorder="1">
      <alignment vertical="center"/>
    </xf>
    <xf numFmtId="181" fontId="20" fillId="2" borderId="68" xfId="1" applyNumberFormat="1" applyFont="1" applyFill="1" applyBorder="1">
      <alignment vertical="center"/>
    </xf>
    <xf numFmtId="181" fontId="20" fillId="2" borderId="81" xfId="1" applyNumberFormat="1" applyFont="1" applyFill="1" applyBorder="1" applyAlignment="1">
      <alignment horizontal="right" vertical="center"/>
    </xf>
    <xf numFmtId="181" fontId="20" fillId="2" borderId="68" xfId="1" applyNumberFormat="1" applyFont="1" applyFill="1" applyBorder="1" applyAlignment="1">
      <alignment horizontal="right" vertical="center"/>
    </xf>
    <xf numFmtId="181" fontId="20" fillId="2" borderId="69" xfId="1" applyNumberFormat="1" applyFont="1" applyFill="1" applyBorder="1" applyAlignment="1">
      <alignment horizontal="right" vertical="center"/>
    </xf>
    <xf numFmtId="181" fontId="20" fillId="4" borderId="11" xfId="1" applyNumberFormat="1" applyFont="1" applyFill="1" applyBorder="1">
      <alignment vertical="center"/>
    </xf>
    <xf numFmtId="181" fontId="20" fillId="4" borderId="12" xfId="1" applyNumberFormat="1" applyFont="1" applyFill="1" applyBorder="1">
      <alignment vertical="center"/>
    </xf>
    <xf numFmtId="181" fontId="20" fillId="4" borderId="13" xfId="1" applyNumberFormat="1" applyFont="1" applyFill="1" applyBorder="1">
      <alignment vertical="center"/>
    </xf>
    <xf numFmtId="181" fontId="20" fillId="4" borderId="0" xfId="1" applyNumberFormat="1" applyFont="1" applyFill="1" applyBorder="1">
      <alignment vertical="center"/>
    </xf>
    <xf numFmtId="181" fontId="20" fillId="4" borderId="58" xfId="1" applyNumberFormat="1" applyFont="1" applyFill="1" applyBorder="1">
      <alignment vertical="center"/>
    </xf>
    <xf numFmtId="181" fontId="20" fillId="4" borderId="7" xfId="1" applyNumberFormat="1" applyFont="1" applyFill="1" applyBorder="1">
      <alignment vertical="center"/>
    </xf>
    <xf numFmtId="181" fontId="20" fillId="4" borderId="27" xfId="1" applyNumberFormat="1" applyFont="1" applyFill="1" applyBorder="1">
      <alignment vertical="center"/>
    </xf>
    <xf numFmtId="181" fontId="20" fillId="2" borderId="178" xfId="1" applyNumberFormat="1" applyFont="1" applyFill="1" applyBorder="1">
      <alignment vertical="center"/>
    </xf>
    <xf numFmtId="181" fontId="20" fillId="2" borderId="179" xfId="1" applyNumberFormat="1" applyFont="1" applyFill="1" applyBorder="1">
      <alignment vertical="center"/>
    </xf>
    <xf numFmtId="181" fontId="20" fillId="2" borderId="178" xfId="1" applyNumberFormat="1" applyFont="1" applyFill="1" applyBorder="1" applyAlignment="1">
      <alignment horizontal="right" vertical="center"/>
    </xf>
    <xf numFmtId="181" fontId="20" fillId="2" borderId="179" xfId="1" applyNumberFormat="1" applyFont="1" applyFill="1" applyBorder="1" applyAlignment="1">
      <alignment horizontal="right" vertical="center"/>
    </xf>
    <xf numFmtId="181" fontId="20" fillId="2" borderId="185" xfId="1" applyNumberFormat="1" applyFont="1" applyFill="1" applyBorder="1" applyAlignment="1">
      <alignment horizontal="right" vertical="center"/>
    </xf>
    <xf numFmtId="210" fontId="20" fillId="2" borderId="59" xfId="4" applyNumberFormat="1" applyFont="1" applyFill="1" applyBorder="1" applyAlignment="1">
      <alignment horizontal="center" vertical="center" shrinkToFit="1"/>
    </xf>
    <xf numFmtId="210" fontId="20" fillId="2" borderId="104" xfId="4" applyNumberFormat="1" applyFont="1" applyFill="1" applyBorder="1" applyAlignment="1">
      <alignment horizontal="center" vertical="center" shrinkToFit="1"/>
    </xf>
    <xf numFmtId="0" fontId="20" fillId="2" borderId="58" xfId="4" applyFont="1" applyFill="1" applyBorder="1" applyAlignment="1">
      <alignment vertical="center" shrinkToFit="1"/>
    </xf>
    <xf numFmtId="0" fontId="20" fillId="2" borderId="7" xfId="4" applyFont="1" applyFill="1" applyBorder="1" applyAlignment="1">
      <alignment vertical="center" shrinkToFit="1"/>
    </xf>
    <xf numFmtId="0" fontId="20" fillId="2" borderId="27" xfId="4" applyFont="1" applyFill="1" applyBorder="1" applyAlignment="1">
      <alignment vertical="center" shrinkToFit="1"/>
    </xf>
    <xf numFmtId="0" fontId="20" fillId="10" borderId="52" xfId="4" applyFont="1" applyFill="1" applyBorder="1" applyAlignment="1">
      <alignment horizontal="center" vertical="center" wrapText="1"/>
    </xf>
    <xf numFmtId="0" fontId="20" fillId="10" borderId="50" xfId="4" applyFont="1" applyFill="1" applyBorder="1" applyAlignment="1">
      <alignment horizontal="center" vertical="center" wrapText="1"/>
    </xf>
    <xf numFmtId="0" fontId="20" fillId="10" borderId="53" xfId="4" applyFont="1" applyFill="1" applyBorder="1" applyAlignment="1">
      <alignment horizontal="center" vertical="center" wrapText="1"/>
    </xf>
    <xf numFmtId="183" fontId="20" fillId="0" borderId="93" xfId="4" applyNumberFormat="1" applyFont="1" applyBorder="1" applyAlignment="1">
      <alignment horizontal="right" vertical="center"/>
    </xf>
    <xf numFmtId="183" fontId="20" fillId="0" borderId="15" xfId="4" applyNumberFormat="1" applyFont="1" applyBorder="1" applyAlignment="1">
      <alignment horizontal="right" vertical="center"/>
    </xf>
    <xf numFmtId="183" fontId="20" fillId="0" borderId="14" xfId="4" applyNumberFormat="1" applyFont="1" applyBorder="1" applyAlignment="1">
      <alignment horizontal="right" vertical="center"/>
    </xf>
    <xf numFmtId="181" fontId="20" fillId="2" borderId="76" xfId="1" applyNumberFormat="1" applyFont="1" applyFill="1" applyBorder="1">
      <alignment vertical="center"/>
    </xf>
    <xf numFmtId="181" fontId="20" fillId="2" borderId="51" xfId="1" applyNumberFormat="1" applyFont="1" applyFill="1" applyBorder="1">
      <alignment vertical="center"/>
    </xf>
    <xf numFmtId="210" fontId="20" fillId="2" borderId="93" xfId="4" applyNumberFormat="1" applyFont="1" applyFill="1" applyBorder="1" applyAlignment="1">
      <alignment horizontal="center" vertical="center" shrinkToFit="1"/>
    </xf>
    <xf numFmtId="210" fontId="20" fillId="2" borderId="25" xfId="4" applyNumberFormat="1" applyFont="1" applyFill="1" applyBorder="1" applyAlignment="1">
      <alignment horizontal="center" vertical="center" shrinkToFit="1"/>
    </xf>
    <xf numFmtId="181" fontId="20" fillId="2" borderId="76" xfId="1" applyNumberFormat="1" applyFont="1" applyFill="1" applyBorder="1" applyAlignment="1">
      <alignment horizontal="right" vertical="center"/>
    </xf>
    <xf numFmtId="181" fontId="20" fillId="2" borderId="51" xfId="1" applyNumberFormat="1" applyFont="1" applyFill="1" applyBorder="1" applyAlignment="1">
      <alignment horizontal="right" vertical="center"/>
    </xf>
    <xf numFmtId="181" fontId="20" fillId="2" borderId="77" xfId="1" applyNumberFormat="1" applyFont="1" applyFill="1" applyBorder="1" applyAlignment="1">
      <alignment horizontal="right" vertical="center"/>
    </xf>
    <xf numFmtId="204" fontId="20" fillId="2" borderId="83" xfId="0" applyNumberFormat="1" applyFont="1" applyFill="1" applyBorder="1" applyAlignment="1">
      <alignment horizontal="center" vertical="center"/>
    </xf>
    <xf numFmtId="204" fontId="20" fillId="2" borderId="54" xfId="0" applyNumberFormat="1" applyFont="1" applyFill="1" applyBorder="1" applyAlignment="1">
      <alignment horizontal="center" vertical="center"/>
    </xf>
    <xf numFmtId="204" fontId="20" fillId="2" borderId="82" xfId="0" applyNumberFormat="1" applyFont="1" applyFill="1" applyBorder="1" applyAlignment="1">
      <alignment horizontal="center" vertical="center"/>
    </xf>
    <xf numFmtId="0" fontId="19" fillId="0" borderId="5" xfId="4" applyFont="1" applyBorder="1" applyAlignment="1">
      <alignment horizontal="left" vertical="center"/>
    </xf>
    <xf numFmtId="0" fontId="19" fillId="0" borderId="25" xfId="4" applyFont="1" applyBorder="1" applyAlignment="1">
      <alignment horizontal="left" vertical="center"/>
    </xf>
    <xf numFmtId="201" fontId="20" fillId="2" borderId="52" xfId="0" applyNumberFormat="1" applyFont="1" applyFill="1" applyBorder="1" applyAlignment="1">
      <alignment horizontal="center" vertical="center" shrinkToFit="1"/>
    </xf>
    <xf numFmtId="201" fontId="20" fillId="2" borderId="50" xfId="0" applyNumberFormat="1" applyFont="1" applyFill="1" applyBorder="1" applyAlignment="1">
      <alignment horizontal="center" vertical="center" shrinkToFit="1"/>
    </xf>
    <xf numFmtId="201" fontId="20" fillId="2" borderId="53" xfId="0" applyNumberFormat="1" applyFont="1" applyFill="1" applyBorder="1" applyAlignment="1">
      <alignment horizontal="center" vertical="center" shrinkToFit="1"/>
    </xf>
    <xf numFmtId="0" fontId="23" fillId="2" borderId="11" xfId="4" applyFont="1" applyFill="1" applyBorder="1" applyAlignment="1">
      <alignment horizontal="center" vertical="center" wrapText="1"/>
    </xf>
    <xf numFmtId="0" fontId="23" fillId="2" borderId="12" xfId="4" applyFont="1" applyFill="1" applyBorder="1" applyAlignment="1">
      <alignment horizontal="center" vertical="center" wrapText="1"/>
    </xf>
    <xf numFmtId="0" fontId="23" fillId="2" borderId="13" xfId="4" applyFont="1" applyFill="1" applyBorder="1" applyAlignment="1">
      <alignment horizontal="center" vertical="center" wrapText="1"/>
    </xf>
    <xf numFmtId="0" fontId="23" fillId="2" borderId="16" xfId="4" applyFont="1" applyFill="1" applyBorder="1" applyAlignment="1">
      <alignment horizontal="center" vertical="center" wrapText="1"/>
    </xf>
    <xf numFmtId="0" fontId="23" fillId="2" borderId="6" xfId="4" applyFont="1" applyFill="1" applyBorder="1" applyAlignment="1">
      <alignment horizontal="center" vertical="center" wrapText="1"/>
    </xf>
    <xf numFmtId="0" fontId="23" fillId="2" borderId="17" xfId="4" applyFont="1" applyFill="1" applyBorder="1" applyAlignment="1">
      <alignment horizontal="center" vertical="center" wrapText="1"/>
    </xf>
    <xf numFmtId="201" fontId="20" fillId="2" borderId="76" xfId="0" applyNumberFormat="1" applyFont="1" applyFill="1" applyBorder="1" applyAlignment="1">
      <alignment horizontal="center" vertical="center" shrinkToFit="1"/>
    </xf>
    <xf numFmtId="201" fontId="20" fillId="2" borderId="51" xfId="0" applyNumberFormat="1" applyFont="1" applyFill="1" applyBorder="1" applyAlignment="1">
      <alignment horizontal="center" vertical="center" shrinkToFit="1"/>
    </xf>
    <xf numFmtId="201" fontId="20" fillId="2" borderId="77" xfId="0" applyNumberFormat="1" applyFont="1" applyFill="1" applyBorder="1" applyAlignment="1">
      <alignment horizontal="center" vertical="center" shrinkToFit="1"/>
    </xf>
    <xf numFmtId="0" fontId="26" fillId="0" borderId="28" xfId="4" applyFont="1" applyBorder="1" applyAlignment="1">
      <alignment horizontal="center" vertical="center"/>
    </xf>
    <xf numFmtId="0" fontId="19" fillId="2" borderId="52" xfId="4" applyFont="1" applyFill="1" applyBorder="1" applyAlignment="1">
      <alignment horizontal="center" vertical="center"/>
    </xf>
    <xf numFmtId="0" fontId="19" fillId="2" borderId="50" xfId="4" applyFont="1" applyFill="1" applyBorder="1" applyAlignment="1">
      <alignment horizontal="center" vertical="center"/>
    </xf>
    <xf numFmtId="0" fontId="19" fillId="2" borderId="53" xfId="4" applyFont="1" applyFill="1" applyBorder="1" applyAlignment="1">
      <alignment horizontal="center" vertical="center"/>
    </xf>
    <xf numFmtId="0" fontId="19" fillId="0" borderId="54" xfId="4" applyFont="1" applyBorder="1" applyAlignment="1">
      <alignment horizontal="center" vertical="center"/>
    </xf>
    <xf numFmtId="0" fontId="29" fillId="0" borderId="54" xfId="4" applyFont="1" applyBorder="1" applyAlignment="1">
      <alignment horizontal="center" vertical="center"/>
    </xf>
    <xf numFmtId="0" fontId="23" fillId="2" borderId="11" xfId="4" applyFont="1" applyFill="1" applyBorder="1" applyAlignment="1">
      <alignment horizontal="center" vertical="center"/>
    </xf>
    <xf numFmtId="0" fontId="23" fillId="2" borderId="12" xfId="4" applyFont="1" applyFill="1" applyBorder="1" applyAlignment="1">
      <alignment horizontal="center" vertical="center"/>
    </xf>
    <xf numFmtId="0" fontId="23" fillId="2" borderId="13" xfId="4" applyFont="1" applyFill="1" applyBorder="1" applyAlignment="1">
      <alignment horizontal="center" vertical="center"/>
    </xf>
    <xf numFmtId="0" fontId="23" fillId="2" borderId="16" xfId="4" applyFont="1" applyFill="1" applyBorder="1" applyAlignment="1">
      <alignment horizontal="center" vertical="center"/>
    </xf>
    <xf numFmtId="0" fontId="23" fillId="2" borderId="6" xfId="4" applyFont="1" applyFill="1" applyBorder="1" applyAlignment="1">
      <alignment horizontal="center" vertical="center"/>
    </xf>
    <xf numFmtId="0" fontId="23" fillId="2" borderId="17" xfId="4" applyFont="1" applyFill="1" applyBorder="1" applyAlignment="1">
      <alignment horizontal="center" vertical="center"/>
    </xf>
    <xf numFmtId="0" fontId="23" fillId="0" borderId="6" xfId="4" applyFont="1" applyFill="1" applyBorder="1" applyAlignment="1">
      <alignment horizontal="center" vertical="center"/>
    </xf>
    <xf numFmtId="0" fontId="23" fillId="0" borderId="17" xfId="4" applyFont="1" applyFill="1" applyBorder="1" applyAlignment="1">
      <alignment horizontal="center" vertical="center"/>
    </xf>
    <xf numFmtId="202" fontId="28" fillId="0" borderId="12" xfId="0" applyNumberFormat="1" applyFont="1" applyBorder="1" applyAlignment="1">
      <alignment horizontal="left" vertical="center"/>
    </xf>
    <xf numFmtId="202" fontId="28" fillId="0" borderId="13" xfId="0" applyNumberFormat="1" applyFont="1" applyBorder="1" applyAlignment="1">
      <alignment horizontal="left" vertical="center"/>
    </xf>
    <xf numFmtId="202" fontId="28" fillId="0" borderId="6" xfId="0" applyNumberFormat="1" applyFont="1" applyBorder="1" applyAlignment="1">
      <alignment horizontal="left" vertical="center"/>
    </xf>
    <xf numFmtId="202" fontId="28" fillId="0" borderId="17" xfId="0" applyNumberFormat="1" applyFont="1" applyBorder="1" applyAlignment="1">
      <alignment horizontal="left" vertical="center"/>
    </xf>
    <xf numFmtId="204" fontId="19" fillId="2" borderId="29" xfId="0" applyNumberFormat="1" applyFont="1" applyFill="1" applyBorder="1" applyAlignment="1">
      <alignment horizontal="left" vertical="center" shrinkToFit="1"/>
    </xf>
    <xf numFmtId="204" fontId="19" fillId="2" borderId="169" xfId="0" applyNumberFormat="1" applyFont="1" applyFill="1" applyBorder="1" applyAlignment="1">
      <alignment horizontal="left" vertical="center" shrinkToFit="1"/>
    </xf>
    <xf numFmtId="0" fontId="22" fillId="0" borderId="0" xfId="4" applyFont="1" applyAlignment="1">
      <alignment horizontal="left" vertical="top" wrapText="1"/>
    </xf>
    <xf numFmtId="0" fontId="39" fillId="0" borderId="0" xfId="4" applyFont="1" applyAlignment="1">
      <alignment horizontal="left" vertical="center"/>
    </xf>
    <xf numFmtId="0" fontId="45" fillId="0" borderId="0" xfId="4" applyFont="1" applyAlignment="1">
      <alignment horizontal="left" vertical="top" wrapText="1"/>
    </xf>
    <xf numFmtId="201" fontId="20" fillId="2" borderId="83" xfId="0" applyNumberFormat="1" applyFont="1" applyFill="1" applyBorder="1" applyAlignment="1">
      <alignment horizontal="center" vertical="center"/>
    </xf>
    <xf numFmtId="201" fontId="20" fillId="2" borderId="54" xfId="0" applyNumberFormat="1" applyFont="1" applyFill="1" applyBorder="1" applyAlignment="1">
      <alignment horizontal="center" vertical="center"/>
    </xf>
    <xf numFmtId="201" fontId="20" fillId="2" borderId="82" xfId="0" applyNumberFormat="1" applyFont="1" applyFill="1" applyBorder="1" applyAlignment="1">
      <alignment horizontal="center" vertical="center"/>
    </xf>
    <xf numFmtId="202" fontId="20" fillId="10" borderId="11" xfId="0" applyNumberFormat="1" applyFont="1" applyFill="1" applyBorder="1" applyAlignment="1">
      <alignment horizontal="center" vertical="center" wrapText="1"/>
    </xf>
    <xf numFmtId="202" fontId="20" fillId="10" borderId="12" xfId="0" applyNumberFormat="1" applyFont="1" applyFill="1" applyBorder="1" applyAlignment="1">
      <alignment horizontal="center" vertical="center" wrapText="1"/>
    </xf>
    <xf numFmtId="202" fontId="20" fillId="10" borderId="13" xfId="0" applyNumberFormat="1" applyFont="1" applyFill="1" applyBorder="1" applyAlignment="1">
      <alignment horizontal="center" vertical="center" wrapText="1"/>
    </xf>
    <xf numFmtId="202" fontId="20" fillId="10" borderId="16" xfId="0" applyNumberFormat="1" applyFont="1" applyFill="1" applyBorder="1" applyAlignment="1">
      <alignment horizontal="center" vertical="center" wrapText="1"/>
    </xf>
    <xf numFmtId="202" fontId="20" fillId="10" borderId="6" xfId="0" applyNumberFormat="1" applyFont="1" applyFill="1" applyBorder="1" applyAlignment="1">
      <alignment horizontal="center" vertical="center" wrapText="1"/>
    </xf>
    <xf numFmtId="202" fontId="20" fillId="10" borderId="17" xfId="0" applyNumberFormat="1" applyFont="1" applyFill="1" applyBorder="1" applyAlignment="1">
      <alignment horizontal="center" vertical="center" wrapText="1"/>
    </xf>
    <xf numFmtId="0" fontId="20" fillId="2" borderId="12" xfId="4" applyFont="1" applyFill="1" applyBorder="1" applyAlignment="1">
      <alignment horizontal="left" vertical="center"/>
    </xf>
    <xf numFmtId="0" fontId="20" fillId="2" borderId="13" xfId="4" applyFont="1" applyFill="1" applyBorder="1" applyAlignment="1">
      <alignment horizontal="left" vertical="center"/>
    </xf>
    <xf numFmtId="0" fontId="20" fillId="2" borderId="6" xfId="4" applyFont="1" applyFill="1" applyBorder="1" applyAlignment="1">
      <alignment horizontal="left" vertical="center"/>
    </xf>
    <xf numFmtId="0" fontId="20" fillId="2" borderId="17" xfId="4" applyFont="1" applyFill="1" applyBorder="1" applyAlignment="1">
      <alignment horizontal="left" vertical="center"/>
    </xf>
    <xf numFmtId="0" fontId="20" fillId="2" borderId="17" xfId="4" applyFont="1" applyFill="1" applyBorder="1" applyAlignment="1">
      <alignment horizontal="center" vertical="center" wrapText="1"/>
    </xf>
    <xf numFmtId="0" fontId="19" fillId="2" borderId="12" xfId="4" applyFont="1" applyFill="1" applyBorder="1" applyAlignment="1">
      <alignment horizontal="center" vertical="center" wrapText="1"/>
    </xf>
    <xf numFmtId="0" fontId="21" fillId="0" borderId="0" xfId="0" applyFont="1" applyAlignment="1">
      <alignment horizontal="left" vertical="center" wrapText="1"/>
    </xf>
    <xf numFmtId="0" fontId="19" fillId="0" borderId="25" xfId="4" applyFont="1" applyBorder="1" applyAlignment="1">
      <alignment horizontal="left" vertical="center" wrapText="1"/>
    </xf>
    <xf numFmtId="0" fontId="19" fillId="2" borderId="0" xfId="4" applyFont="1" applyFill="1" applyBorder="1" applyAlignment="1">
      <alignment horizontal="left" vertical="center" shrinkToFit="1"/>
    </xf>
    <xf numFmtId="0" fontId="19" fillId="2" borderId="83" xfId="4" applyFont="1" applyFill="1" applyBorder="1" applyAlignment="1">
      <alignment horizontal="center" vertical="center"/>
    </xf>
    <xf numFmtId="0" fontId="19" fillId="2" borderId="54" xfId="4" applyFont="1" applyFill="1" applyBorder="1" applyAlignment="1">
      <alignment horizontal="center" vertical="center"/>
    </xf>
    <xf numFmtId="0" fontId="19" fillId="2" borderId="82" xfId="4" applyFont="1" applyFill="1" applyBorder="1" applyAlignment="1">
      <alignment horizontal="center" vertical="center"/>
    </xf>
    <xf numFmtId="0" fontId="19" fillId="2" borderId="13" xfId="4" applyFont="1" applyFill="1" applyBorder="1" applyAlignment="1">
      <alignment horizontal="center" vertical="center" wrapText="1"/>
    </xf>
    <xf numFmtId="0" fontId="19" fillId="2" borderId="16" xfId="4" applyFont="1" applyFill="1" applyBorder="1" applyAlignment="1">
      <alignment horizontal="center" vertical="center" wrapText="1"/>
    </xf>
    <xf numFmtId="0" fontId="19" fillId="2" borderId="6" xfId="4" applyFont="1" applyFill="1" applyBorder="1" applyAlignment="1">
      <alignment horizontal="center" vertical="center" wrapText="1"/>
    </xf>
    <xf numFmtId="0" fontId="19" fillId="2" borderId="17" xfId="4" applyFont="1" applyFill="1" applyBorder="1" applyAlignment="1">
      <alignment horizontal="center" vertical="center" wrapText="1"/>
    </xf>
    <xf numFmtId="0" fontId="19" fillId="2" borderId="11" xfId="4" applyFont="1" applyFill="1" applyBorder="1" applyAlignment="1">
      <alignment horizontal="center" vertical="center" shrinkToFit="1"/>
    </xf>
    <xf numFmtId="0" fontId="19" fillId="2" borderId="12" xfId="4" applyFont="1" applyFill="1" applyBorder="1" applyAlignment="1">
      <alignment horizontal="center" vertical="center" shrinkToFit="1"/>
    </xf>
    <xf numFmtId="0" fontId="19" fillId="2" borderId="13" xfId="4" applyFont="1" applyFill="1" applyBorder="1" applyAlignment="1">
      <alignment horizontal="center" vertical="center" shrinkToFit="1"/>
    </xf>
    <xf numFmtId="0" fontId="19" fillId="2" borderId="16" xfId="4" applyFont="1" applyFill="1" applyBorder="1" applyAlignment="1">
      <alignment horizontal="center" vertical="center" shrinkToFit="1"/>
    </xf>
    <xf numFmtId="0" fontId="19" fillId="2" borderId="6" xfId="4" applyFont="1" applyFill="1" applyBorder="1" applyAlignment="1">
      <alignment horizontal="center" vertical="center" shrinkToFit="1"/>
    </xf>
    <xf numFmtId="0" fontId="19" fillId="2" borderId="17" xfId="4" applyFont="1" applyFill="1" applyBorder="1" applyAlignment="1">
      <alignment horizontal="center" vertical="center" shrinkToFit="1"/>
    </xf>
    <xf numFmtId="186" fontId="20" fillId="2" borderId="11" xfId="4" applyNumberFormat="1" applyFont="1" applyFill="1" applyBorder="1" applyAlignment="1">
      <alignment horizontal="center" vertical="center" shrinkToFit="1"/>
    </xf>
    <xf numFmtId="186" fontId="20" fillId="2" borderId="12" xfId="4" applyNumberFormat="1" applyFont="1" applyFill="1" applyBorder="1" applyAlignment="1">
      <alignment horizontal="center" vertical="center" shrinkToFit="1"/>
    </xf>
    <xf numFmtId="186" fontId="20" fillId="2" borderId="13" xfId="4" applyNumberFormat="1" applyFont="1" applyFill="1" applyBorder="1" applyAlignment="1">
      <alignment horizontal="center" vertical="center" shrinkToFit="1"/>
    </xf>
    <xf numFmtId="186" fontId="20" fillId="2" borderId="14" xfId="4" applyNumberFormat="1" applyFont="1" applyFill="1" applyBorder="1" applyAlignment="1">
      <alignment horizontal="center" vertical="center" shrinkToFit="1"/>
    </xf>
    <xf numFmtId="186" fontId="20" fillId="2" borderId="0" xfId="4" applyNumberFormat="1" applyFont="1" applyFill="1" applyAlignment="1">
      <alignment horizontal="center" vertical="center" shrinkToFit="1"/>
    </xf>
    <xf numFmtId="186" fontId="20" fillId="2" borderId="15" xfId="4" applyNumberFormat="1" applyFont="1" applyFill="1" applyBorder="1" applyAlignment="1">
      <alignment horizontal="center" vertical="center" shrinkToFit="1"/>
    </xf>
    <xf numFmtId="186" fontId="20" fillId="0" borderId="83" xfId="0" applyNumberFormat="1" applyFont="1" applyBorder="1" applyAlignment="1">
      <alignment horizontal="center" vertical="center" shrinkToFit="1"/>
    </xf>
    <xf numFmtId="186" fontId="20" fillId="0" borderId="54" xfId="0" applyNumberFormat="1" applyFont="1" applyBorder="1" applyAlignment="1">
      <alignment horizontal="center" vertical="center" shrinkToFit="1"/>
    </xf>
    <xf numFmtId="186" fontId="20" fillId="0" borderId="82" xfId="0" applyNumberFormat="1" applyFont="1" applyBorder="1" applyAlignment="1">
      <alignment horizontal="center" vertical="center" shrinkToFit="1"/>
    </xf>
    <xf numFmtId="0" fontId="28" fillId="0" borderId="11" xfId="0" applyFont="1" applyBorder="1" applyAlignment="1">
      <alignment horizontal="center" vertical="center" wrapText="1"/>
    </xf>
    <xf numFmtId="0" fontId="28" fillId="0" borderId="14" xfId="0" applyFont="1" applyBorder="1" applyAlignment="1">
      <alignment horizontal="center" vertical="center" wrapText="1"/>
    </xf>
    <xf numFmtId="0" fontId="20" fillId="0" borderId="12" xfId="0" applyFont="1" applyBorder="1" applyAlignment="1">
      <alignment horizontal="left" vertical="top" wrapText="1"/>
    </xf>
    <xf numFmtId="0" fontId="20" fillId="0" borderId="13" xfId="0" applyFont="1" applyBorder="1" applyAlignment="1">
      <alignment horizontal="left" vertical="top" wrapText="1"/>
    </xf>
    <xf numFmtId="0" fontId="20" fillId="0" borderId="0" xfId="0" applyFont="1" applyBorder="1" applyAlignment="1">
      <alignment horizontal="left" vertical="top" wrapText="1"/>
    </xf>
    <xf numFmtId="0" fontId="19" fillId="0" borderId="25" xfId="4" applyFont="1" applyBorder="1" applyAlignment="1">
      <alignment horizontal="center" vertical="center"/>
    </xf>
    <xf numFmtId="0" fontId="20" fillId="2" borderId="93" xfId="4" applyFont="1" applyFill="1" applyBorder="1" applyAlignment="1">
      <alignment horizontal="left" vertical="top" wrapText="1"/>
    </xf>
    <xf numFmtId="0" fontId="20" fillId="0" borderId="93" xfId="4" applyFont="1" applyBorder="1" applyAlignment="1">
      <alignment vertical="top" wrapText="1"/>
    </xf>
    <xf numFmtId="0" fontId="20" fillId="0" borderId="5" xfId="4" applyFont="1" applyBorder="1" applyAlignment="1">
      <alignment vertical="top" wrapText="1"/>
    </xf>
    <xf numFmtId="0" fontId="20" fillId="2" borderId="93" xfId="4" applyFont="1" applyFill="1" applyBorder="1" applyAlignment="1">
      <alignment vertical="top" wrapText="1"/>
    </xf>
    <xf numFmtId="0" fontId="20" fillId="2" borderId="0" xfId="4" applyFont="1" applyFill="1" applyAlignment="1">
      <alignment horizontal="left" vertical="center" shrinkToFit="1"/>
    </xf>
    <xf numFmtId="0" fontId="20" fillId="0" borderId="93" xfId="4" applyFont="1" applyBorder="1" applyAlignment="1">
      <alignment horizontal="center" vertical="center"/>
    </xf>
    <xf numFmtId="0" fontId="20" fillId="0" borderId="0" xfId="4" applyFont="1" applyAlignment="1">
      <alignment horizontal="center" vertical="center"/>
    </xf>
    <xf numFmtId="0" fontId="19" fillId="0" borderId="0" xfId="4" applyFont="1" applyFill="1" applyAlignment="1">
      <alignment horizontal="left" vertical="top" wrapText="1"/>
    </xf>
    <xf numFmtId="0" fontId="20" fillId="0" borderId="5" xfId="4" applyFont="1" applyBorder="1" applyAlignment="1">
      <alignment horizontal="left" vertical="center" shrinkToFit="1"/>
    </xf>
    <xf numFmtId="0" fontId="26" fillId="0" borderId="167" xfId="4" applyFont="1" applyBorder="1" applyAlignment="1">
      <alignment horizontal="center" vertical="center"/>
    </xf>
    <xf numFmtId="0" fontId="19" fillId="0" borderId="0" xfId="4" applyFont="1" applyAlignment="1">
      <alignment horizontal="left" vertical="top" wrapText="1" shrinkToFit="1"/>
    </xf>
    <xf numFmtId="0" fontId="20" fillId="0" borderId="93" xfId="4" applyFont="1" applyBorder="1" applyAlignment="1">
      <alignment horizontal="left" vertical="center"/>
    </xf>
    <xf numFmtId="0" fontId="20" fillId="0" borderId="0" xfId="4" applyFont="1" applyAlignment="1">
      <alignment horizontal="left" vertical="center"/>
    </xf>
    <xf numFmtId="0" fontId="20" fillId="0" borderId="5" xfId="4" applyFont="1" applyBorder="1" applyAlignment="1">
      <alignment horizontal="left" vertical="center"/>
    </xf>
    <xf numFmtId="0" fontId="24" fillId="0" borderId="0" xfId="0" applyFont="1" applyAlignment="1">
      <alignment horizontal="left" vertical="top" wrapText="1"/>
    </xf>
    <xf numFmtId="0" fontId="24" fillId="0" borderId="5" xfId="0" applyFont="1" applyBorder="1" applyAlignment="1">
      <alignment horizontal="left" vertical="top" wrapText="1"/>
    </xf>
    <xf numFmtId="0" fontId="26" fillId="0" borderId="117" xfId="4" applyFont="1" applyBorder="1" applyAlignment="1">
      <alignment horizontal="center" vertical="center"/>
    </xf>
    <xf numFmtId="0" fontId="26" fillId="0" borderId="30" xfId="4" applyFont="1" applyBorder="1" applyAlignment="1">
      <alignment horizontal="center" vertical="center"/>
    </xf>
    <xf numFmtId="0" fontId="26" fillId="0" borderId="71" xfId="4" applyFont="1" applyBorder="1" applyAlignment="1">
      <alignment horizontal="center" vertical="center"/>
    </xf>
    <xf numFmtId="0" fontId="19" fillId="0" borderId="18" xfId="4" applyFont="1" applyBorder="1" applyAlignment="1">
      <alignment horizontal="center" vertical="center"/>
    </xf>
    <xf numFmtId="0" fontId="19" fillId="0" borderId="19" xfId="4" applyFont="1" applyBorder="1" applyAlignment="1">
      <alignment horizontal="center" vertical="center"/>
    </xf>
    <xf numFmtId="0" fontId="19" fillId="0" borderId="20" xfId="4" applyFont="1" applyBorder="1" applyAlignment="1">
      <alignment horizontal="center" vertical="center"/>
    </xf>
    <xf numFmtId="199" fontId="19" fillId="2" borderId="19" xfId="4" applyNumberFormat="1" applyFont="1" applyFill="1" applyBorder="1" applyAlignment="1">
      <alignment horizontal="left" vertical="center"/>
    </xf>
    <xf numFmtId="199" fontId="19" fillId="2" borderId="20" xfId="4" applyNumberFormat="1" applyFont="1" applyFill="1" applyBorder="1" applyAlignment="1">
      <alignment horizontal="left" vertical="center"/>
    </xf>
    <xf numFmtId="199" fontId="19" fillId="2" borderId="18" xfId="4" applyNumberFormat="1" applyFont="1" applyFill="1" applyBorder="1" applyAlignment="1">
      <alignment horizontal="right" vertical="center"/>
    </xf>
    <xf numFmtId="199" fontId="19" fillId="2" borderId="19" xfId="4" applyNumberFormat="1" applyFont="1" applyFill="1" applyBorder="1" applyAlignment="1">
      <alignment horizontal="right" vertical="center"/>
    </xf>
    <xf numFmtId="0" fontId="20" fillId="2" borderId="0" xfId="4" applyFont="1" applyFill="1" applyAlignment="1">
      <alignment horizontal="left" vertical="center"/>
    </xf>
    <xf numFmtId="0" fontId="88" fillId="0" borderId="0" xfId="4" applyFont="1" applyFill="1" applyAlignment="1">
      <alignment horizontal="center" vertical="center"/>
    </xf>
    <xf numFmtId="0" fontId="88" fillId="2" borderId="0" xfId="4" applyFont="1" applyFill="1" applyAlignment="1">
      <alignment horizontal="center" vertical="center"/>
    </xf>
    <xf numFmtId="0" fontId="30" fillId="0" borderId="0" xfId="4" applyFont="1" applyFill="1" applyAlignment="1">
      <alignment horizontal="left" vertical="center"/>
    </xf>
    <xf numFmtId="0" fontId="20" fillId="2" borderId="93" xfId="4" applyFont="1" applyFill="1" applyBorder="1" applyAlignment="1">
      <alignment horizontal="left" vertical="center"/>
    </xf>
    <xf numFmtId="0" fontId="20" fillId="2" borderId="0" xfId="4" applyFont="1" applyFill="1" applyBorder="1" applyAlignment="1">
      <alignment horizontal="left" vertical="center"/>
    </xf>
    <xf numFmtId="0" fontId="20" fillId="2" borderId="5" xfId="4" applyFont="1" applyFill="1" applyBorder="1" applyAlignment="1">
      <alignment horizontal="left" vertical="center"/>
    </xf>
    <xf numFmtId="0" fontId="19" fillId="0" borderId="6" xfId="4" applyFont="1" applyBorder="1" applyAlignment="1">
      <alignment horizontal="left" vertical="center" shrinkToFit="1"/>
    </xf>
    <xf numFmtId="0" fontId="19" fillId="0" borderId="6" xfId="4" applyFont="1" applyBorder="1" applyAlignment="1">
      <alignment horizontal="center" vertical="center" shrinkToFit="1"/>
    </xf>
    <xf numFmtId="0" fontId="19" fillId="2" borderId="0" xfId="5" applyFont="1" applyFill="1" applyAlignment="1">
      <alignment horizontal="left" vertical="center"/>
    </xf>
    <xf numFmtId="0" fontId="19" fillId="2" borderId="25" xfId="5" applyFont="1" applyFill="1" applyBorder="1" applyAlignment="1">
      <alignment horizontal="left" vertical="center"/>
    </xf>
    <xf numFmtId="0" fontId="19" fillId="2" borderId="473" xfId="4" applyFont="1" applyFill="1" applyBorder="1" applyAlignment="1">
      <alignment horizontal="center" vertical="center"/>
    </xf>
    <xf numFmtId="0" fontId="19" fillId="2" borderId="474" xfId="4" applyFont="1" applyFill="1" applyBorder="1" applyAlignment="1">
      <alignment horizontal="center" vertical="center"/>
    </xf>
    <xf numFmtId="0" fontId="19" fillId="2" borderId="477" xfId="4" applyFont="1" applyFill="1" applyBorder="1" applyAlignment="1">
      <alignment horizontal="center" vertical="center"/>
    </xf>
    <xf numFmtId="196" fontId="19" fillId="2" borderId="135" xfId="4" applyNumberFormat="1" applyFont="1" applyFill="1" applyBorder="1" applyAlignment="1">
      <alignment horizontal="center" vertical="center" shrinkToFit="1"/>
    </xf>
    <xf numFmtId="196" fontId="19" fillId="2" borderId="139" xfId="4" applyNumberFormat="1" applyFont="1" applyFill="1" applyBorder="1" applyAlignment="1">
      <alignment horizontal="center" vertical="center" shrinkToFit="1"/>
    </xf>
    <xf numFmtId="196" fontId="19" fillId="2" borderId="481" xfId="4" applyNumberFormat="1" applyFont="1" applyFill="1" applyBorder="1" applyAlignment="1">
      <alignment horizontal="center" vertical="center" shrinkToFit="1"/>
    </xf>
    <xf numFmtId="196" fontId="19" fillId="2" borderId="482" xfId="4" applyNumberFormat="1" applyFont="1" applyFill="1" applyBorder="1" applyAlignment="1">
      <alignment horizontal="center" vertical="center" shrinkToFit="1"/>
    </xf>
    <xf numFmtId="196" fontId="19" fillId="2" borderId="6" xfId="4" applyNumberFormat="1" applyFont="1" applyFill="1" applyBorder="1" applyAlignment="1">
      <alignment horizontal="center" vertical="center" shrinkToFit="1"/>
    </xf>
    <xf numFmtId="196" fontId="19" fillId="2" borderId="95" xfId="4" applyNumberFormat="1" applyFont="1" applyFill="1" applyBorder="1" applyAlignment="1">
      <alignment horizontal="center" vertical="center" shrinkToFit="1"/>
    </xf>
    <xf numFmtId="0" fontId="19" fillId="2" borderId="1" xfId="4" applyFont="1" applyFill="1" applyBorder="1" applyAlignment="1">
      <alignment horizontal="center" vertical="center"/>
    </xf>
    <xf numFmtId="0" fontId="19" fillId="2" borderId="86" xfId="4" applyFont="1" applyFill="1" applyBorder="1" applyAlignment="1">
      <alignment horizontal="center" vertical="center"/>
    </xf>
    <xf numFmtId="0" fontId="19" fillId="2" borderId="109" xfId="4" applyFont="1" applyFill="1" applyBorder="1" applyAlignment="1">
      <alignment horizontal="center" vertical="center"/>
    </xf>
    <xf numFmtId="0" fontId="19" fillId="2" borderId="139" xfId="4" applyFont="1" applyFill="1" applyBorder="1" applyAlignment="1">
      <alignment horizontal="center" vertical="center"/>
    </xf>
    <xf numFmtId="0" fontId="19" fillId="10" borderId="17" xfId="4" applyFont="1" applyFill="1" applyBorder="1" applyAlignment="1">
      <alignment horizontal="center" vertical="center" shrinkToFit="1"/>
    </xf>
    <xf numFmtId="0" fontId="19" fillId="10" borderId="33" xfId="4" applyFont="1" applyFill="1" applyBorder="1" applyAlignment="1">
      <alignment horizontal="center" vertical="center" shrinkToFit="1"/>
    </xf>
    <xf numFmtId="0" fontId="19" fillId="10" borderId="478" xfId="4" applyFont="1" applyFill="1" applyBorder="1" applyAlignment="1">
      <alignment horizontal="center" vertical="center" shrinkToFit="1"/>
    </xf>
    <xf numFmtId="196" fontId="19" fillId="2" borderId="109" xfId="4" applyNumberFormat="1" applyFont="1" applyFill="1" applyBorder="1" applyAlignment="1">
      <alignment horizontal="center" vertical="center" shrinkToFit="1"/>
    </xf>
    <xf numFmtId="0" fontId="19" fillId="0" borderId="475" xfId="4" applyFont="1" applyBorder="1" applyAlignment="1">
      <alignment horizontal="center" vertical="center"/>
    </xf>
    <xf numFmtId="0" fontId="19" fillId="0" borderId="206" xfId="4" applyFont="1" applyBorder="1" applyAlignment="1">
      <alignment horizontal="center" vertical="center"/>
    </xf>
    <xf numFmtId="0" fontId="19" fillId="0" borderId="476" xfId="4" applyFont="1" applyBorder="1" applyAlignment="1">
      <alignment horizontal="center" vertical="center"/>
    </xf>
    <xf numFmtId="196" fontId="19" fillId="2" borderId="19" xfId="4" applyNumberFormat="1" applyFont="1" applyFill="1" applyBorder="1" applyAlignment="1">
      <alignment horizontal="center" vertical="center" shrinkToFit="1"/>
    </xf>
    <xf numFmtId="196" fontId="19" fillId="2" borderId="47" xfId="4" applyNumberFormat="1" applyFont="1" applyFill="1" applyBorder="1" applyAlignment="1">
      <alignment horizontal="center" vertical="center" shrinkToFit="1"/>
    </xf>
    <xf numFmtId="196" fontId="19" fillId="2" borderId="173" xfId="4" applyNumberFormat="1" applyFont="1" applyFill="1" applyBorder="1" applyAlignment="1">
      <alignment horizontal="center" vertical="center" shrinkToFit="1"/>
    </xf>
    <xf numFmtId="196" fontId="19" fillId="2" borderId="353" xfId="4" applyNumberFormat="1" applyFont="1" applyFill="1" applyBorder="1" applyAlignment="1">
      <alignment horizontal="center" vertical="center" shrinkToFit="1"/>
    </xf>
    <xf numFmtId="0" fontId="19" fillId="2" borderId="106" xfId="4" applyFont="1" applyFill="1" applyBorder="1" applyAlignment="1">
      <alignment horizontal="center" vertical="center"/>
    </xf>
    <xf numFmtId="0" fontId="19" fillId="2" borderId="353" xfId="4" applyFont="1" applyFill="1" applyBorder="1" applyAlignment="1">
      <alignment horizontal="center" vertical="center"/>
    </xf>
    <xf numFmtId="0" fontId="19" fillId="10" borderId="20" xfId="4" applyFont="1" applyFill="1" applyBorder="1" applyAlignment="1">
      <alignment horizontal="center" vertical="center" shrinkToFit="1"/>
    </xf>
    <xf numFmtId="0" fontId="19" fillId="10" borderId="44" xfId="4" applyFont="1" applyFill="1" applyBorder="1" applyAlignment="1">
      <alignment horizontal="center" vertical="center" shrinkToFit="1"/>
    </xf>
    <xf numFmtId="0" fontId="19" fillId="10" borderId="369" xfId="4" applyFont="1" applyFill="1" applyBorder="1" applyAlignment="1">
      <alignment horizontal="center" vertical="center" shrinkToFit="1"/>
    </xf>
    <xf numFmtId="196" fontId="19" fillId="2" borderId="106" xfId="4" applyNumberFormat="1" applyFont="1" applyFill="1" applyBorder="1" applyAlignment="1">
      <alignment horizontal="center" vertical="center" shrinkToFit="1"/>
    </xf>
    <xf numFmtId="0" fontId="19" fillId="2" borderId="84" xfId="4" applyFont="1" applyFill="1" applyBorder="1" applyAlignment="1">
      <alignment horizontal="center" vertical="center"/>
    </xf>
    <xf numFmtId="0" fontId="19" fillId="2" borderId="29" xfId="4" applyFont="1" applyFill="1" applyBorder="1" applyAlignment="1">
      <alignment horizontal="center" vertical="center"/>
    </xf>
    <xf numFmtId="0" fontId="19" fillId="2" borderId="479" xfId="4" applyFont="1" applyFill="1" applyBorder="1" applyAlignment="1">
      <alignment horizontal="center" vertical="center"/>
    </xf>
    <xf numFmtId="0" fontId="19" fillId="10" borderId="108" xfId="4" applyFont="1" applyFill="1" applyBorder="1" applyAlignment="1">
      <alignment horizontal="center" vertical="center" shrinkToFit="1"/>
    </xf>
    <xf numFmtId="0" fontId="19" fillId="10" borderId="56" xfId="4" applyFont="1" applyFill="1" applyBorder="1" applyAlignment="1">
      <alignment horizontal="center" vertical="center" shrinkToFit="1"/>
    </xf>
    <xf numFmtId="0" fontId="19" fillId="10" borderId="372" xfId="4" applyFont="1" applyFill="1" applyBorder="1" applyAlignment="1">
      <alignment horizontal="center" vertical="center" shrinkToFit="1"/>
    </xf>
    <xf numFmtId="196" fontId="19" fillId="2" borderId="84" xfId="4" applyNumberFormat="1" applyFont="1" applyFill="1" applyBorder="1" applyAlignment="1">
      <alignment horizontal="center" vertical="center" shrinkToFit="1"/>
    </xf>
    <xf numFmtId="196" fontId="19" fillId="2" borderId="479" xfId="4" applyNumberFormat="1" applyFont="1" applyFill="1" applyBorder="1" applyAlignment="1">
      <alignment horizontal="center" vertical="center" shrinkToFit="1"/>
    </xf>
    <xf numFmtId="196" fontId="19" fillId="2" borderId="480" xfId="4" applyNumberFormat="1" applyFont="1" applyFill="1" applyBorder="1" applyAlignment="1">
      <alignment horizontal="center" vertical="center" shrinkToFit="1"/>
    </xf>
    <xf numFmtId="196" fontId="19" fillId="2" borderId="29" xfId="4" applyNumberFormat="1" applyFont="1" applyFill="1" applyBorder="1" applyAlignment="1">
      <alignment horizontal="center" vertical="center" shrinkToFit="1"/>
    </xf>
    <xf numFmtId="196" fontId="19" fillId="2" borderId="85" xfId="4" applyNumberFormat="1" applyFont="1" applyFill="1" applyBorder="1" applyAlignment="1">
      <alignment horizontal="center" vertical="center" shrinkToFit="1"/>
    </xf>
    <xf numFmtId="0" fontId="22" fillId="2" borderId="6" xfId="4" applyFont="1" applyFill="1" applyBorder="1">
      <alignment vertical="center"/>
    </xf>
    <xf numFmtId="0" fontId="22" fillId="2" borderId="6" xfId="4" applyFont="1" applyFill="1" applyBorder="1" applyAlignment="1">
      <alignment horizontal="center" vertical="center" shrinkToFit="1"/>
    </xf>
    <xf numFmtId="0" fontId="48" fillId="0" borderId="12" xfId="4" applyFont="1" applyBorder="1" applyAlignment="1">
      <alignment horizontal="left" vertical="center" wrapText="1"/>
    </xf>
    <xf numFmtId="0" fontId="48" fillId="0" borderId="13" xfId="4" applyFont="1" applyBorder="1" applyAlignment="1">
      <alignment horizontal="left" vertical="center" wrapText="1"/>
    </xf>
    <xf numFmtId="0" fontId="48" fillId="0" borderId="14" xfId="4" applyFont="1" applyBorder="1" applyAlignment="1">
      <alignment horizontal="left" vertical="center" wrapText="1"/>
    </xf>
    <xf numFmtId="0" fontId="48" fillId="0" borderId="0" xfId="4" applyFont="1" applyAlignment="1">
      <alignment horizontal="left" vertical="center" wrapText="1"/>
    </xf>
    <xf numFmtId="0" fontId="48" fillId="0" borderId="15" xfId="4" applyFont="1" applyBorder="1" applyAlignment="1">
      <alignment horizontal="left" vertical="center" wrapText="1"/>
    </xf>
    <xf numFmtId="0" fontId="48" fillId="0" borderId="16" xfId="4" applyFont="1" applyBorder="1" applyAlignment="1">
      <alignment horizontal="left" vertical="center" wrapText="1"/>
    </xf>
    <xf numFmtId="0" fontId="48" fillId="0" borderId="6" xfId="4" applyFont="1" applyBorder="1" applyAlignment="1">
      <alignment horizontal="left" vertical="center" wrapText="1"/>
    </xf>
    <xf numFmtId="0" fontId="48" fillId="0" borderId="17" xfId="4" applyFont="1" applyBorder="1" applyAlignment="1">
      <alignment horizontal="left" vertical="center" wrapText="1"/>
    </xf>
    <xf numFmtId="0" fontId="22" fillId="10" borderId="16" xfId="4" applyFont="1" applyFill="1" applyBorder="1" applyAlignment="1">
      <alignment horizontal="center" vertical="center"/>
    </xf>
    <xf numFmtId="0" fontId="22" fillId="10" borderId="6" xfId="4" applyFont="1" applyFill="1" applyBorder="1" applyAlignment="1">
      <alignment horizontal="center" vertical="center"/>
    </xf>
    <xf numFmtId="0" fontId="22" fillId="10" borderId="17" xfId="4" applyFont="1" applyFill="1" applyBorder="1" applyAlignment="1">
      <alignment horizontal="center" vertical="center"/>
    </xf>
    <xf numFmtId="0" fontId="22" fillId="0" borderId="18" xfId="4" applyFont="1" applyBorder="1" applyAlignment="1">
      <alignment horizontal="center" vertical="center"/>
    </xf>
    <xf numFmtId="0" fontId="22" fillId="0" borderId="19" xfId="4" applyFont="1" applyBorder="1" applyAlignment="1">
      <alignment horizontal="center" vertical="center"/>
    </xf>
    <xf numFmtId="0" fontId="22" fillId="0" borderId="20" xfId="4" applyFont="1" applyBorder="1" applyAlignment="1">
      <alignment horizontal="center" vertical="center"/>
    </xf>
    <xf numFmtId="0" fontId="36" fillId="0" borderId="18" xfId="4" applyFont="1" applyBorder="1" applyAlignment="1">
      <alignment horizontal="center" vertical="center"/>
    </xf>
    <xf numFmtId="0" fontId="36" fillId="0" borderId="19" xfId="4" applyFont="1" applyBorder="1" applyAlignment="1">
      <alignment horizontal="center" vertical="center"/>
    </xf>
    <xf numFmtId="0" fontId="36" fillId="0" borderId="20" xfId="4" applyFont="1" applyBorder="1" applyAlignment="1">
      <alignment horizontal="center" vertical="center"/>
    </xf>
    <xf numFmtId="0" fontId="22" fillId="10" borderId="18" xfId="4" applyFont="1" applyFill="1" applyBorder="1" applyAlignment="1">
      <alignment horizontal="center" vertical="center" shrinkToFit="1"/>
    </xf>
    <xf numFmtId="0" fontId="22" fillId="10" borderId="19" xfId="4" applyFont="1" applyFill="1" applyBorder="1" applyAlignment="1">
      <alignment horizontal="center" vertical="center" shrinkToFit="1"/>
    </xf>
    <xf numFmtId="0" fontId="22" fillId="10" borderId="18" xfId="4" applyFont="1" applyFill="1" applyBorder="1" applyAlignment="1">
      <alignment horizontal="center" vertical="center"/>
    </xf>
    <xf numFmtId="0" fontId="22" fillId="10" borderId="19" xfId="4" applyFont="1" applyFill="1" applyBorder="1" applyAlignment="1">
      <alignment horizontal="center" vertical="center"/>
    </xf>
    <xf numFmtId="0" fontId="22" fillId="10" borderId="20" xfId="4" applyFont="1" applyFill="1" applyBorder="1" applyAlignment="1">
      <alignment horizontal="center" vertical="center"/>
    </xf>
    <xf numFmtId="0" fontId="22" fillId="10" borderId="0" xfId="4" applyFont="1" applyFill="1" applyAlignment="1">
      <alignment horizontal="center" vertical="center"/>
    </xf>
    <xf numFmtId="0" fontId="22" fillId="10" borderId="15" xfId="4" applyFont="1" applyFill="1" applyBorder="1" applyAlignment="1">
      <alignment horizontal="center" vertical="center"/>
    </xf>
    <xf numFmtId="0" fontId="36" fillId="2" borderId="0" xfId="4" applyFont="1" applyFill="1" applyBorder="1" applyAlignment="1">
      <alignment vertical="top" wrapText="1"/>
    </xf>
    <xf numFmtId="0" fontId="36" fillId="2" borderId="5" xfId="4" applyFont="1" applyFill="1" applyBorder="1" applyAlignment="1">
      <alignment vertical="top" wrapText="1"/>
    </xf>
    <xf numFmtId="0" fontId="36" fillId="2" borderId="0" xfId="4" applyFont="1" applyFill="1" applyAlignment="1">
      <alignment horizontal="left" vertical="center" wrapText="1"/>
    </xf>
    <xf numFmtId="0" fontId="36" fillId="2" borderId="5" xfId="4" applyFont="1" applyFill="1" applyBorder="1" applyAlignment="1">
      <alignment horizontal="left" vertical="center" wrapText="1"/>
    </xf>
    <xf numFmtId="49" fontId="26" fillId="0" borderId="0" xfId="4" applyNumberFormat="1" applyFont="1" applyAlignment="1">
      <alignment horizontal="center" vertical="center"/>
    </xf>
    <xf numFmtId="0" fontId="32" fillId="0" borderId="117" xfId="4" applyFont="1" applyBorder="1" applyAlignment="1">
      <alignment horizontal="center" vertical="center"/>
    </xf>
    <xf numFmtId="0" fontId="32" fillId="0" borderId="30" xfId="4" applyFont="1" applyBorder="1" applyAlignment="1">
      <alignment horizontal="center" vertical="center"/>
    </xf>
    <xf numFmtId="0" fontId="32" fillId="0" borderId="71" xfId="4" applyFont="1" applyBorder="1" applyAlignment="1">
      <alignment horizontal="center" vertical="center"/>
    </xf>
    <xf numFmtId="0" fontId="19" fillId="2" borderId="5" xfId="4" applyFont="1" applyFill="1" applyBorder="1" applyAlignment="1">
      <alignment horizontal="left" vertical="center"/>
    </xf>
    <xf numFmtId="0" fontId="19" fillId="0" borderId="0" xfId="4" applyFont="1" applyAlignment="1">
      <alignment horizontal="left" vertical="top" wrapText="1"/>
    </xf>
    <xf numFmtId="0" fontId="19" fillId="0" borderId="7" xfId="4" applyFont="1" applyBorder="1" applyAlignment="1">
      <alignment horizontal="left" vertical="top" wrapText="1"/>
    </xf>
    <xf numFmtId="0" fontId="20" fillId="0" borderId="0" xfId="0" applyFont="1" applyAlignment="1">
      <alignment horizontal="left" vertical="center" shrinkToFit="1"/>
    </xf>
    <xf numFmtId="0" fontId="19" fillId="2" borderId="18" xfId="4" applyFont="1" applyFill="1" applyBorder="1" applyAlignment="1">
      <alignment horizontal="left" vertical="center"/>
    </xf>
    <xf numFmtId="0" fontId="19" fillId="2" borderId="19" xfId="4" applyFont="1" applyFill="1" applyBorder="1" applyAlignment="1">
      <alignment horizontal="left" vertical="center"/>
    </xf>
    <xf numFmtId="0" fontId="19" fillId="2" borderId="20" xfId="4" applyFont="1" applyFill="1" applyBorder="1" applyAlignment="1">
      <alignment horizontal="left" vertical="center"/>
    </xf>
    <xf numFmtId="0" fontId="19" fillId="2" borderId="0" xfId="4" applyFont="1" applyFill="1" applyAlignment="1">
      <alignment horizontal="left" vertical="top"/>
    </xf>
    <xf numFmtId="0" fontId="20" fillId="2" borderId="93" xfId="4" applyFont="1" applyFill="1" applyBorder="1" applyAlignment="1">
      <alignment horizontal="center" vertical="center" wrapText="1"/>
    </xf>
    <xf numFmtId="0" fontId="23" fillId="0" borderId="0" xfId="4" applyFont="1" applyAlignment="1">
      <alignment horizontal="left" vertical="center"/>
    </xf>
    <xf numFmtId="0" fontId="23" fillId="0" borderId="25" xfId="4" applyFont="1" applyBorder="1" applyAlignment="1">
      <alignment horizontal="left" vertical="center"/>
    </xf>
    <xf numFmtId="0" fontId="19" fillId="2" borderId="18" xfId="4" applyFont="1" applyFill="1" applyBorder="1" applyAlignment="1">
      <alignment horizontal="center" vertical="center" shrinkToFit="1"/>
    </xf>
    <xf numFmtId="0" fontId="19" fillId="2" borderId="19" xfId="4" applyFont="1" applyFill="1" applyBorder="1" applyAlignment="1">
      <alignment horizontal="center" vertical="center" shrinkToFit="1"/>
    </xf>
    <xf numFmtId="0" fontId="19" fillId="2" borderId="20" xfId="4" applyFont="1" applyFill="1" applyBorder="1" applyAlignment="1">
      <alignment horizontal="center" vertical="center" shrinkToFit="1"/>
    </xf>
    <xf numFmtId="0" fontId="19" fillId="0" borderId="14" xfId="4" applyFont="1" applyBorder="1" applyAlignment="1">
      <alignment horizontal="distributed" vertical="center"/>
    </xf>
    <xf numFmtId="0" fontId="19" fillId="0" borderId="0" xfId="4" applyFont="1" applyAlignment="1">
      <alignment horizontal="distributed" vertical="center"/>
    </xf>
    <xf numFmtId="0" fontId="19" fillId="0" borderId="15" xfId="4" applyFont="1" applyBorder="1" applyAlignment="1">
      <alignment horizontal="distributed" vertical="center"/>
    </xf>
    <xf numFmtId="180" fontId="19" fillId="2" borderId="51" xfId="4" applyNumberFormat="1" applyFont="1" applyFill="1" applyBorder="1" applyAlignment="1">
      <alignment horizontal="center" vertical="center" shrinkToFit="1"/>
    </xf>
    <xf numFmtId="180" fontId="19" fillId="2" borderId="77" xfId="4" applyNumberFormat="1" applyFont="1" applyFill="1" applyBorder="1" applyAlignment="1">
      <alignment horizontal="center" vertical="center" shrinkToFit="1"/>
    </xf>
    <xf numFmtId="180" fontId="19" fillId="2" borderId="54" xfId="4" applyNumberFormat="1" applyFont="1" applyFill="1" applyBorder="1" applyAlignment="1">
      <alignment horizontal="center" vertical="center" shrinkToFit="1"/>
    </xf>
    <xf numFmtId="180" fontId="19" fillId="2" borderId="82" xfId="4" applyNumberFormat="1" applyFont="1" applyFill="1" applyBorder="1" applyAlignment="1">
      <alignment horizontal="center" vertical="center" shrinkToFit="1"/>
    </xf>
    <xf numFmtId="0" fontId="19" fillId="10" borderId="76" xfId="4" applyFont="1" applyFill="1" applyBorder="1" applyAlignment="1">
      <alignment horizontal="center" vertical="center"/>
    </xf>
    <xf numFmtId="0" fontId="19" fillId="10" borderId="51" xfId="4" applyFont="1" applyFill="1" applyBorder="1" applyAlignment="1">
      <alignment horizontal="center" vertical="center"/>
    </xf>
    <xf numFmtId="0" fontId="19" fillId="10" borderId="77" xfId="4" applyFont="1" applyFill="1" applyBorder="1" applyAlignment="1">
      <alignment horizontal="center" vertical="center"/>
    </xf>
    <xf numFmtId="0" fontId="19" fillId="10" borderId="83" xfId="4" applyFont="1" applyFill="1" applyBorder="1" applyAlignment="1">
      <alignment horizontal="center" vertical="center"/>
    </xf>
    <xf numFmtId="0" fontId="19" fillId="10" borderId="54" xfId="4" applyFont="1" applyFill="1" applyBorder="1" applyAlignment="1">
      <alignment horizontal="center" vertical="center"/>
    </xf>
    <xf numFmtId="0" fontId="19" fillId="10" borderId="82" xfId="4" applyFont="1" applyFill="1" applyBorder="1" applyAlignment="1">
      <alignment horizontal="center" vertical="center"/>
    </xf>
    <xf numFmtId="180" fontId="19" fillId="2" borderId="11" xfId="4" applyNumberFormat="1" applyFont="1" applyFill="1" applyBorder="1" applyAlignment="1">
      <alignment horizontal="center" vertical="center" shrinkToFit="1"/>
    </xf>
    <xf numFmtId="180" fontId="19" fillId="2" borderId="12" xfId="4" applyNumberFormat="1" applyFont="1" applyFill="1" applyBorder="1" applyAlignment="1">
      <alignment horizontal="center" vertical="center" shrinkToFit="1"/>
    </xf>
    <xf numFmtId="180" fontId="19" fillId="2" borderId="13" xfId="4" applyNumberFormat="1" applyFont="1" applyFill="1" applyBorder="1" applyAlignment="1">
      <alignment horizontal="center" vertical="center" shrinkToFit="1"/>
    </xf>
    <xf numFmtId="0" fontId="19" fillId="10" borderId="11" xfId="4" applyFont="1" applyFill="1" applyBorder="1" applyAlignment="1">
      <alignment horizontal="center" vertical="center"/>
    </xf>
    <xf numFmtId="0" fontId="19" fillId="10" borderId="12" xfId="4" applyFont="1" applyFill="1" applyBorder="1" applyAlignment="1">
      <alignment horizontal="center" vertical="center"/>
    </xf>
    <xf numFmtId="0" fontId="19" fillId="10" borderId="13" xfId="4" applyFont="1" applyFill="1" applyBorder="1" applyAlignment="1">
      <alignment horizontal="center" vertical="center"/>
    </xf>
    <xf numFmtId="0" fontId="19" fillId="0" borderId="16" xfId="4" applyFont="1" applyBorder="1" applyAlignment="1">
      <alignment horizontal="distributed" vertical="center" shrinkToFit="1"/>
    </xf>
    <xf numFmtId="0" fontId="19" fillId="0" borderId="6" xfId="4" applyFont="1" applyBorder="1" applyAlignment="1">
      <alignment horizontal="distributed" vertical="center" shrinkToFit="1"/>
    </xf>
    <xf numFmtId="0" fontId="19" fillId="0" borderId="17" xfId="4" applyFont="1" applyBorder="1" applyAlignment="1">
      <alignment horizontal="distributed" vertical="center" shrinkToFit="1"/>
    </xf>
    <xf numFmtId="0" fontId="19" fillId="0" borderId="81" xfId="4" applyFont="1" applyBorder="1" applyAlignment="1">
      <alignment horizontal="distributed" vertical="center"/>
    </xf>
    <xf numFmtId="0" fontId="19" fillId="0" borderId="68" xfId="4" applyFont="1" applyBorder="1" applyAlignment="1">
      <alignment horizontal="distributed" vertical="center"/>
    </xf>
    <xf numFmtId="0" fontId="19" fillId="0" borderId="69" xfId="4" applyFont="1" applyBorder="1" applyAlignment="1">
      <alignment horizontal="distributed" vertical="center"/>
    </xf>
    <xf numFmtId="180" fontId="19" fillId="2" borderId="68" xfId="4" applyNumberFormat="1" applyFont="1" applyFill="1" applyBorder="1" applyAlignment="1">
      <alignment horizontal="center" vertical="center" shrinkToFit="1"/>
    </xf>
    <xf numFmtId="180" fontId="19" fillId="2" borderId="69" xfId="4" applyNumberFormat="1" applyFont="1" applyFill="1" applyBorder="1" applyAlignment="1">
      <alignment horizontal="center" vertical="center" shrinkToFit="1"/>
    </xf>
    <xf numFmtId="0" fontId="19" fillId="10" borderId="81" xfId="4" applyFont="1" applyFill="1" applyBorder="1" applyAlignment="1">
      <alignment horizontal="center" vertical="center"/>
    </xf>
    <xf numFmtId="0" fontId="19" fillId="10" borderId="68" xfId="4" applyFont="1" applyFill="1" applyBorder="1" applyAlignment="1">
      <alignment horizontal="center" vertical="center"/>
    </xf>
    <xf numFmtId="0" fontId="19" fillId="10" borderId="69" xfId="4" applyFont="1" applyFill="1" applyBorder="1" applyAlignment="1">
      <alignment horizontal="center" vertical="center"/>
    </xf>
    <xf numFmtId="0" fontId="19" fillId="0" borderId="11" xfId="4" applyFont="1" applyBorder="1" applyAlignment="1">
      <alignment horizontal="distributed" vertical="center"/>
    </xf>
    <xf numFmtId="0" fontId="19" fillId="0" borderId="12" xfId="4" applyFont="1" applyBorder="1" applyAlignment="1">
      <alignment horizontal="distributed" vertical="center"/>
    </xf>
    <xf numFmtId="0" fontId="19" fillId="0" borderId="13" xfId="4" applyFont="1" applyBorder="1" applyAlignment="1">
      <alignment horizontal="distributed" vertical="center"/>
    </xf>
    <xf numFmtId="0" fontId="19" fillId="2" borderId="214" xfId="4" applyFont="1" applyFill="1" applyBorder="1" applyAlignment="1">
      <alignment horizontal="center" vertical="center"/>
    </xf>
    <xf numFmtId="0" fontId="19" fillId="2" borderId="215" xfId="4" applyFont="1" applyFill="1" applyBorder="1" applyAlignment="1">
      <alignment horizontal="center" vertical="center"/>
    </xf>
    <xf numFmtId="0" fontId="19" fillId="2" borderId="216" xfId="4" applyFont="1" applyFill="1" applyBorder="1" applyAlignment="1">
      <alignment horizontal="center" vertical="center"/>
    </xf>
    <xf numFmtId="0" fontId="19" fillId="2" borderId="220" xfId="4" applyFont="1" applyFill="1" applyBorder="1" applyAlignment="1">
      <alignment horizontal="center" vertical="center"/>
    </xf>
    <xf numFmtId="0" fontId="19" fillId="2" borderId="221" xfId="4" applyFont="1" applyFill="1" applyBorder="1" applyAlignment="1">
      <alignment horizontal="center" vertical="center"/>
    </xf>
    <xf numFmtId="0" fontId="19" fillId="2" borderId="222" xfId="4" applyFont="1" applyFill="1" applyBorder="1" applyAlignment="1">
      <alignment horizontal="center" vertical="center"/>
    </xf>
    <xf numFmtId="0" fontId="19" fillId="2" borderId="214" xfId="4" applyFont="1" applyFill="1" applyBorder="1" applyAlignment="1">
      <alignment horizontal="center" vertical="center" wrapText="1"/>
    </xf>
    <xf numFmtId="0" fontId="19" fillId="2" borderId="215" xfId="4" applyFont="1" applyFill="1" applyBorder="1" applyAlignment="1">
      <alignment horizontal="center" vertical="center" wrapText="1"/>
    </xf>
    <xf numFmtId="0" fontId="19" fillId="2" borderId="216" xfId="4" applyFont="1" applyFill="1" applyBorder="1" applyAlignment="1">
      <alignment horizontal="center" vertical="center" wrapText="1"/>
    </xf>
    <xf numFmtId="0" fontId="19" fillId="2" borderId="220" xfId="4" applyFont="1" applyFill="1" applyBorder="1" applyAlignment="1">
      <alignment horizontal="center" vertical="center" wrapText="1"/>
    </xf>
    <xf numFmtId="0" fontId="19" fillId="2" borderId="221" xfId="4" applyFont="1" applyFill="1" applyBorder="1" applyAlignment="1">
      <alignment horizontal="center" vertical="center" wrapText="1"/>
    </xf>
    <xf numFmtId="0" fontId="19" fillId="2" borderId="222" xfId="4" applyFont="1" applyFill="1" applyBorder="1" applyAlignment="1">
      <alignment horizontal="center" vertical="center" wrapText="1"/>
    </xf>
    <xf numFmtId="0" fontId="19" fillId="2" borderId="214" xfId="4" applyFont="1" applyFill="1" applyBorder="1" applyAlignment="1">
      <alignment horizontal="center" vertical="center" shrinkToFit="1"/>
    </xf>
    <xf numFmtId="0" fontId="19" fillId="2" borderId="215" xfId="4" applyFont="1" applyFill="1" applyBorder="1" applyAlignment="1">
      <alignment horizontal="center" vertical="center" shrinkToFit="1"/>
    </xf>
    <xf numFmtId="0" fontId="19" fillId="2" borderId="216" xfId="4" applyFont="1" applyFill="1" applyBorder="1" applyAlignment="1">
      <alignment horizontal="center" vertical="center" shrinkToFit="1"/>
    </xf>
    <xf numFmtId="0" fontId="19" fillId="2" borderId="220" xfId="4" applyFont="1" applyFill="1" applyBorder="1" applyAlignment="1">
      <alignment horizontal="center" vertical="center" shrinkToFit="1"/>
    </xf>
    <xf numFmtId="0" fontId="19" fillId="2" borderId="221" xfId="4" applyFont="1" applyFill="1" applyBorder="1" applyAlignment="1">
      <alignment horizontal="center" vertical="center" shrinkToFit="1"/>
    </xf>
    <xf numFmtId="0" fontId="19" fillId="2" borderId="222" xfId="4" applyFont="1" applyFill="1" applyBorder="1" applyAlignment="1">
      <alignment horizontal="center" vertical="center" shrinkToFit="1"/>
    </xf>
    <xf numFmtId="0" fontId="19" fillId="2" borderId="214" xfId="4" applyFont="1" applyFill="1" applyBorder="1" applyAlignment="1">
      <alignment horizontal="left" vertical="center" wrapText="1" shrinkToFit="1"/>
    </xf>
    <xf numFmtId="0" fontId="19" fillId="2" borderId="215" xfId="4" applyFont="1" applyFill="1" applyBorder="1" applyAlignment="1">
      <alignment horizontal="left" vertical="center" wrapText="1" shrinkToFit="1"/>
    </xf>
    <xf numFmtId="0" fontId="19" fillId="2" borderId="216" xfId="4" applyFont="1" applyFill="1" applyBorder="1" applyAlignment="1">
      <alignment horizontal="left" vertical="center" wrapText="1" shrinkToFit="1"/>
    </xf>
    <xf numFmtId="0" fontId="19" fillId="2" borderId="220" xfId="4" applyFont="1" applyFill="1" applyBorder="1" applyAlignment="1">
      <alignment horizontal="left" vertical="center" wrapText="1" shrinkToFit="1"/>
    </xf>
    <xf numFmtId="0" fontId="19" fillId="2" borderId="221" xfId="4" applyFont="1" applyFill="1" applyBorder="1" applyAlignment="1">
      <alignment horizontal="left" vertical="center" wrapText="1" shrinkToFit="1"/>
    </xf>
    <xf numFmtId="0" fontId="19" fillId="2" borderId="222" xfId="4" applyFont="1" applyFill="1" applyBorder="1" applyAlignment="1">
      <alignment horizontal="left" vertical="center" wrapText="1" shrinkToFit="1"/>
    </xf>
    <xf numFmtId="3" fontId="19" fillId="2" borderId="214" xfId="4" applyNumberFormat="1" applyFont="1" applyFill="1" applyBorder="1" applyAlignment="1">
      <alignment horizontal="center" vertical="center"/>
    </xf>
    <xf numFmtId="3" fontId="19" fillId="2" borderId="215" xfId="4" applyNumberFormat="1" applyFont="1" applyFill="1" applyBorder="1" applyAlignment="1">
      <alignment horizontal="center" vertical="center"/>
    </xf>
    <xf numFmtId="3" fontId="19" fillId="2" borderId="216" xfId="4" applyNumberFormat="1" applyFont="1" applyFill="1" applyBorder="1" applyAlignment="1">
      <alignment horizontal="center" vertical="center"/>
    </xf>
    <xf numFmtId="3" fontId="19" fillId="2" borderId="220" xfId="4" applyNumberFormat="1" applyFont="1" applyFill="1" applyBorder="1" applyAlignment="1">
      <alignment horizontal="center" vertical="center"/>
    </xf>
    <xf numFmtId="3" fontId="19" fillId="2" borderId="221" xfId="4" applyNumberFormat="1" applyFont="1" applyFill="1" applyBorder="1" applyAlignment="1">
      <alignment horizontal="center" vertical="center"/>
    </xf>
    <xf numFmtId="3" fontId="19" fillId="2" borderId="222" xfId="4" applyNumberFormat="1" applyFont="1" applyFill="1" applyBorder="1" applyAlignment="1">
      <alignment horizontal="center" vertical="center"/>
    </xf>
    <xf numFmtId="3" fontId="19" fillId="2" borderId="225" xfId="4" applyNumberFormat="1" applyFont="1" applyFill="1" applyBorder="1" applyAlignment="1">
      <alignment horizontal="center" vertical="center"/>
    </xf>
    <xf numFmtId="3" fontId="19" fillId="2" borderId="226" xfId="4" applyNumberFormat="1" applyFont="1" applyFill="1" applyBorder="1" applyAlignment="1">
      <alignment horizontal="center" vertical="center"/>
    </xf>
    <xf numFmtId="3" fontId="19" fillId="2" borderId="227" xfId="4" applyNumberFormat="1" applyFont="1" applyFill="1" applyBorder="1" applyAlignment="1">
      <alignment horizontal="center" vertical="center"/>
    </xf>
    <xf numFmtId="3" fontId="19" fillId="2" borderId="217" xfId="4" applyNumberFormat="1" applyFont="1" applyFill="1" applyBorder="1" applyAlignment="1">
      <alignment horizontal="center" vertical="center"/>
    </xf>
    <xf numFmtId="3" fontId="19" fillId="2" borderId="218" xfId="4" applyNumberFormat="1" applyFont="1" applyFill="1" applyBorder="1" applyAlignment="1">
      <alignment horizontal="center" vertical="center"/>
    </xf>
    <xf numFmtId="3" fontId="19" fillId="2" borderId="219" xfId="4" applyNumberFormat="1" applyFont="1" applyFill="1" applyBorder="1" applyAlignment="1">
      <alignment horizontal="center" vertical="center"/>
    </xf>
    <xf numFmtId="0" fontId="19" fillId="2" borderId="225" xfId="4" applyFont="1" applyFill="1" applyBorder="1" applyAlignment="1">
      <alignment horizontal="center" vertical="center"/>
    </xf>
    <xf numFmtId="0" fontId="19" fillId="2" borderId="226" xfId="4" applyFont="1" applyFill="1" applyBorder="1" applyAlignment="1">
      <alignment horizontal="center" vertical="center"/>
    </xf>
    <xf numFmtId="0" fontId="19" fillId="2" borderId="227" xfId="4" applyFont="1" applyFill="1" applyBorder="1" applyAlignment="1">
      <alignment horizontal="center" vertical="center"/>
    </xf>
    <xf numFmtId="0" fontId="19" fillId="2" borderId="217" xfId="4" applyFont="1" applyFill="1" applyBorder="1" applyAlignment="1">
      <alignment horizontal="center" vertical="center"/>
    </xf>
    <xf numFmtId="0" fontId="19" fillId="2" borderId="218" xfId="4" applyFont="1" applyFill="1" applyBorder="1" applyAlignment="1">
      <alignment horizontal="center" vertical="center"/>
    </xf>
    <xf numFmtId="0" fontId="19" fillId="2" borderId="219" xfId="4" applyFont="1" applyFill="1" applyBorder="1" applyAlignment="1">
      <alignment horizontal="center" vertical="center"/>
    </xf>
    <xf numFmtId="0" fontId="19" fillId="2" borderId="225" xfId="4" applyFont="1" applyFill="1" applyBorder="1" applyAlignment="1">
      <alignment horizontal="center" vertical="center" wrapText="1"/>
    </xf>
    <xf numFmtId="0" fontId="19" fillId="2" borderId="226" xfId="4" applyFont="1" applyFill="1" applyBorder="1" applyAlignment="1">
      <alignment horizontal="center" vertical="center" wrapText="1"/>
    </xf>
    <xf numFmtId="0" fontId="19" fillId="2" borderId="227" xfId="4" applyFont="1" applyFill="1" applyBorder="1" applyAlignment="1">
      <alignment horizontal="center" vertical="center" wrapText="1"/>
    </xf>
    <xf numFmtId="0" fontId="19" fillId="2" borderId="217" xfId="4" applyFont="1" applyFill="1" applyBorder="1" applyAlignment="1">
      <alignment horizontal="center" vertical="center" wrapText="1"/>
    </xf>
    <xf numFmtId="0" fontId="19" fillId="2" borderId="218" xfId="4" applyFont="1" applyFill="1" applyBorder="1" applyAlignment="1">
      <alignment horizontal="center" vertical="center" wrapText="1"/>
    </xf>
    <xf numFmtId="0" fontId="19" fillId="2" borderId="219" xfId="4" applyFont="1" applyFill="1" applyBorder="1" applyAlignment="1">
      <alignment horizontal="center" vertical="center" wrapText="1"/>
    </xf>
    <xf numFmtId="0" fontId="19" fillId="2" borderId="225" xfId="4" applyFont="1" applyFill="1" applyBorder="1" applyAlignment="1">
      <alignment horizontal="center" vertical="center" shrinkToFit="1"/>
    </xf>
    <xf numFmtId="0" fontId="19" fillId="2" borderId="226" xfId="4" applyFont="1" applyFill="1" applyBorder="1" applyAlignment="1">
      <alignment horizontal="center" vertical="center" shrinkToFit="1"/>
    </xf>
    <xf numFmtId="0" fontId="19" fillId="2" borderId="227" xfId="4" applyFont="1" applyFill="1" applyBorder="1" applyAlignment="1">
      <alignment horizontal="center" vertical="center" shrinkToFit="1"/>
    </xf>
    <xf numFmtId="0" fontId="19" fillId="2" borderId="217" xfId="4" applyFont="1" applyFill="1" applyBorder="1" applyAlignment="1">
      <alignment horizontal="center" vertical="center" shrinkToFit="1"/>
    </xf>
    <xf numFmtId="0" fontId="19" fillId="2" borderId="218" xfId="4" applyFont="1" applyFill="1" applyBorder="1" applyAlignment="1">
      <alignment horizontal="center" vertical="center" shrinkToFit="1"/>
    </xf>
    <xf numFmtId="0" fontId="19" fillId="2" borderId="219" xfId="4" applyFont="1" applyFill="1" applyBorder="1" applyAlignment="1">
      <alignment horizontal="center" vertical="center" shrinkToFit="1"/>
    </xf>
    <xf numFmtId="0" fontId="19" fillId="2" borderId="225" xfId="4" applyFont="1" applyFill="1" applyBorder="1" applyAlignment="1">
      <alignment horizontal="left" vertical="center" wrapText="1" shrinkToFit="1"/>
    </xf>
    <xf numFmtId="0" fontId="19" fillId="2" borderId="226" xfId="4" applyFont="1" applyFill="1" applyBorder="1" applyAlignment="1">
      <alignment horizontal="left" vertical="center" wrapText="1" shrinkToFit="1"/>
    </xf>
    <xf numFmtId="0" fontId="19" fillId="2" borderId="227" xfId="4" applyFont="1" applyFill="1" applyBorder="1" applyAlignment="1">
      <alignment horizontal="left" vertical="center" wrapText="1" shrinkToFit="1"/>
    </xf>
    <xf numFmtId="0" fontId="19" fillId="2" borderId="217" xfId="4" applyFont="1" applyFill="1" applyBorder="1" applyAlignment="1">
      <alignment horizontal="left" vertical="center" wrapText="1" shrinkToFit="1"/>
    </xf>
    <xf numFmtId="0" fontId="19" fillId="2" borderId="218" xfId="4" applyFont="1" applyFill="1" applyBorder="1" applyAlignment="1">
      <alignment horizontal="left" vertical="center" wrapText="1" shrinkToFit="1"/>
    </xf>
    <xf numFmtId="0" fontId="19" fillId="2" borderId="219" xfId="4" applyFont="1" applyFill="1" applyBorder="1" applyAlignment="1">
      <alignment horizontal="left" vertical="center" wrapText="1" shrinkToFit="1"/>
    </xf>
    <xf numFmtId="0" fontId="19" fillId="0" borderId="0" xfId="4" applyFont="1" applyAlignment="1">
      <alignment horizontal="right" vertical="center"/>
    </xf>
    <xf numFmtId="0" fontId="19" fillId="0" borderId="229" xfId="4" applyFont="1" applyBorder="1" applyAlignment="1">
      <alignment horizontal="right" vertical="center"/>
    </xf>
    <xf numFmtId="0" fontId="19" fillId="0" borderId="228" xfId="4" applyFont="1" applyBorder="1" applyAlignment="1">
      <alignment horizontal="right" vertical="center"/>
    </xf>
    <xf numFmtId="0" fontId="21" fillId="0" borderId="0" xfId="4" applyFont="1" applyAlignment="1">
      <alignment horizontal="center" vertical="center" wrapText="1" shrinkToFit="1"/>
    </xf>
    <xf numFmtId="0" fontId="28" fillId="2" borderId="0" xfId="4" applyFont="1" applyFill="1" applyAlignment="1">
      <alignment horizontal="left" vertical="top"/>
    </xf>
    <xf numFmtId="0" fontId="28" fillId="2" borderId="5" xfId="4" applyFont="1" applyFill="1" applyBorder="1" applyAlignment="1">
      <alignment horizontal="left" vertical="top"/>
    </xf>
    <xf numFmtId="0" fontId="28" fillId="2" borderId="0" xfId="4" applyFont="1" applyFill="1" applyAlignment="1">
      <alignment horizontal="left" vertical="center"/>
    </xf>
    <xf numFmtId="0" fontId="22" fillId="0" borderId="249" xfId="4" applyFont="1" applyBorder="1" applyAlignment="1">
      <alignment horizontal="left" vertical="top" wrapText="1"/>
    </xf>
    <xf numFmtId="0" fontId="22" fillId="0" borderId="250" xfId="4" applyFont="1" applyBorder="1" applyAlignment="1">
      <alignment horizontal="left" vertical="top" wrapText="1"/>
    </xf>
    <xf numFmtId="0" fontId="22" fillId="0" borderId="251" xfId="4" applyFont="1" applyBorder="1" applyAlignment="1">
      <alignment horizontal="left" vertical="top" wrapText="1"/>
    </xf>
    <xf numFmtId="0" fontId="22" fillId="0" borderId="232" xfId="4" applyFont="1" applyBorder="1" applyAlignment="1">
      <alignment horizontal="left" vertical="top" wrapText="1"/>
    </xf>
    <xf numFmtId="0" fontId="22" fillId="0" borderId="271" xfId="4" applyFont="1" applyBorder="1" applyAlignment="1">
      <alignment horizontal="left" vertical="top" wrapText="1"/>
    </xf>
    <xf numFmtId="0" fontId="22" fillId="0" borderId="241" xfId="4" applyFont="1" applyBorder="1" applyAlignment="1">
      <alignment horizontal="left" vertical="top" wrapText="1"/>
    </xf>
    <xf numFmtId="0" fontId="22" fillId="0" borderId="228" xfId="4" applyFont="1" applyBorder="1" applyAlignment="1">
      <alignment horizontal="left" vertical="top" wrapText="1"/>
    </xf>
    <xf numFmtId="0" fontId="22" fillId="0" borderId="270" xfId="4" applyFont="1" applyBorder="1" applyAlignment="1">
      <alignment horizontal="left" vertical="top" wrapText="1"/>
    </xf>
    <xf numFmtId="0" fontId="22" fillId="0" borderId="5" xfId="4" applyFont="1" applyBorder="1" applyAlignment="1">
      <alignment horizontal="left" vertical="center" wrapText="1"/>
    </xf>
    <xf numFmtId="0" fontId="28" fillId="2" borderId="93" xfId="4" applyFont="1" applyFill="1" applyBorder="1" applyAlignment="1">
      <alignment horizontal="left" vertical="center" wrapText="1"/>
    </xf>
    <xf numFmtId="0" fontId="28" fillId="2" borderId="0" xfId="4" applyFont="1" applyFill="1" applyAlignment="1">
      <alignment horizontal="left" vertical="center" wrapText="1"/>
    </xf>
    <xf numFmtId="0" fontId="28" fillId="2" borderId="5" xfId="4" applyFont="1" applyFill="1" applyBorder="1" applyAlignment="1">
      <alignment horizontal="left" vertical="center" wrapText="1"/>
    </xf>
    <xf numFmtId="6" fontId="61" fillId="2" borderId="0" xfId="2" applyFont="1" applyFill="1" applyBorder="1" applyAlignment="1">
      <alignment horizontal="left" vertical="center" wrapText="1"/>
    </xf>
    <xf numFmtId="6" fontId="61" fillId="2" borderId="5" xfId="2" applyFont="1" applyFill="1" applyBorder="1" applyAlignment="1">
      <alignment horizontal="left" vertical="center" wrapText="1"/>
    </xf>
    <xf numFmtId="0" fontId="23" fillId="0" borderId="0" xfId="0" applyFont="1" applyAlignment="1">
      <alignment horizontal="left" vertical="distributed" wrapText="1"/>
    </xf>
    <xf numFmtId="0" fontId="23" fillId="0" borderId="25" xfId="0" applyFont="1" applyBorder="1" applyAlignment="1">
      <alignment horizontal="left" vertical="distributed" wrapText="1"/>
    </xf>
    <xf numFmtId="0" fontId="28" fillId="2" borderId="7" xfId="4" applyFont="1" applyFill="1" applyBorder="1" applyAlignment="1">
      <alignment horizontal="left" vertical="top" wrapText="1"/>
    </xf>
    <xf numFmtId="0" fontId="28" fillId="2" borderId="10" xfId="4" applyFont="1" applyFill="1" applyBorder="1" applyAlignment="1">
      <alignment horizontal="left" vertical="top" wrapText="1"/>
    </xf>
    <xf numFmtId="0" fontId="20" fillId="2" borderId="0" xfId="4" applyFont="1" applyFill="1" applyAlignment="1">
      <alignment horizontal="left" vertical="top"/>
    </xf>
    <xf numFmtId="0" fontId="20" fillId="2" borderId="5" xfId="4" applyFont="1" applyFill="1" applyBorder="1" applyAlignment="1">
      <alignment horizontal="left" vertical="top"/>
    </xf>
    <xf numFmtId="0" fontId="28" fillId="0" borderId="0" xfId="4" applyFont="1" applyAlignment="1">
      <alignment horizontal="left" vertical="center"/>
    </xf>
    <xf numFmtId="0" fontId="28" fillId="0" borderId="5" xfId="4" applyFont="1" applyBorder="1" applyAlignment="1">
      <alignment horizontal="left" vertical="center"/>
    </xf>
    <xf numFmtId="0" fontId="23" fillId="0" borderId="12" xfId="4" applyFont="1" applyBorder="1" applyAlignment="1">
      <alignment horizontal="left" vertical="center"/>
    </xf>
    <xf numFmtId="0" fontId="36" fillId="12" borderId="0" xfId="4" applyFont="1" applyFill="1" applyAlignment="1">
      <alignment horizontal="left" vertical="center" wrapText="1"/>
    </xf>
    <xf numFmtId="0" fontId="36" fillId="0" borderId="15" xfId="0" applyFont="1" applyBorder="1" applyAlignment="1">
      <alignment horizontal="left" vertical="top" wrapText="1"/>
    </xf>
    <xf numFmtId="0" fontId="36" fillId="0" borderId="6" xfId="0" applyFont="1" applyBorder="1" applyAlignment="1">
      <alignment horizontal="left" vertical="top" wrapText="1"/>
    </xf>
    <xf numFmtId="0" fontId="36" fillId="0" borderId="17" xfId="0" applyFont="1" applyBorder="1" applyAlignment="1">
      <alignment horizontal="left" vertical="top" wrapText="1"/>
    </xf>
    <xf numFmtId="0" fontId="19" fillId="12" borderId="0" xfId="4" applyFont="1" applyFill="1" applyAlignment="1">
      <alignment horizontal="left" vertical="top" wrapText="1"/>
    </xf>
    <xf numFmtId="0" fontId="105" fillId="2" borderId="0" xfId="0" applyFont="1" applyFill="1" applyAlignment="1">
      <alignment horizontal="left" vertical="top" wrapText="1"/>
    </xf>
    <xf numFmtId="0" fontId="105" fillId="2" borderId="5" xfId="0" applyFont="1" applyFill="1" applyBorder="1" applyAlignment="1">
      <alignment horizontal="left" vertical="top" wrapText="1"/>
    </xf>
    <xf numFmtId="0" fontId="22" fillId="0" borderId="68" xfId="4" applyFont="1" applyBorder="1" applyAlignment="1">
      <alignment horizontal="center" vertical="center"/>
    </xf>
    <xf numFmtId="0" fontId="36" fillId="0" borderId="18" xfId="4" applyFont="1" applyBorder="1" applyAlignment="1">
      <alignment horizontal="center" vertical="center" shrinkToFit="1"/>
    </xf>
    <xf numFmtId="0" fontId="36" fillId="0" borderId="19" xfId="4" applyFont="1" applyBorder="1" applyAlignment="1">
      <alignment horizontal="center" vertical="center" shrinkToFit="1"/>
    </xf>
    <xf numFmtId="0" fontId="36" fillId="0" borderId="47" xfId="4" applyFont="1" applyBorder="1" applyAlignment="1">
      <alignment horizontal="center" vertical="center" shrinkToFit="1"/>
    </xf>
    <xf numFmtId="0" fontId="22" fillId="0" borderId="19" xfId="4" applyFont="1" applyBorder="1" applyAlignment="1">
      <alignment horizontal="center" shrinkToFit="1"/>
    </xf>
    <xf numFmtId="0" fontId="22" fillId="0" borderId="19" xfId="4" applyFont="1" applyBorder="1" applyAlignment="1">
      <alignment horizontal="center"/>
    </xf>
    <xf numFmtId="0" fontId="22" fillId="0" borderId="6" xfId="4" applyFont="1" applyBorder="1" applyAlignment="1">
      <alignment horizontal="center" shrinkToFit="1"/>
    </xf>
    <xf numFmtId="0" fontId="22" fillId="0" borderId="6" xfId="4" applyFont="1" applyBorder="1" applyAlignment="1">
      <alignment horizontal="center"/>
    </xf>
    <xf numFmtId="0" fontId="22" fillId="0" borderId="371" xfId="4" applyFont="1" applyBorder="1" applyAlignment="1">
      <alignment horizontal="right" vertical="center"/>
    </xf>
    <xf numFmtId="0" fontId="22" fillId="0" borderId="68" xfId="4" applyFont="1" applyBorder="1" applyAlignment="1">
      <alignment horizontal="right" vertical="center"/>
    </xf>
    <xf numFmtId="203" fontId="22" fillId="0" borderId="68" xfId="4" applyNumberFormat="1" applyFont="1" applyBorder="1">
      <alignment vertical="center"/>
    </xf>
    <xf numFmtId="0" fontId="22" fillId="0" borderId="8" xfId="4" applyFont="1" applyBorder="1" applyAlignment="1">
      <alignment horizontal="right" vertical="center"/>
    </xf>
    <xf numFmtId="0" fontId="22" fillId="0" borderId="7" xfId="4" applyFont="1" applyBorder="1" applyAlignment="1">
      <alignment horizontal="right" vertical="center"/>
    </xf>
    <xf numFmtId="203" fontId="22" fillId="0" borderId="7" xfId="4" applyNumberFormat="1" applyFont="1" applyBorder="1">
      <alignment vertical="center"/>
    </xf>
    <xf numFmtId="0" fontId="36" fillId="0" borderId="0" xfId="4" applyFont="1" applyAlignment="1">
      <alignment vertical="top" wrapText="1"/>
    </xf>
    <xf numFmtId="0" fontId="36" fillId="0" borderId="0" xfId="0" applyFont="1" applyAlignment="1">
      <alignment vertical="top" wrapText="1"/>
    </xf>
    <xf numFmtId="0" fontId="36" fillId="0" borderId="5" xfId="0" applyFont="1" applyBorder="1" applyAlignment="1">
      <alignment vertical="top" wrapText="1"/>
    </xf>
    <xf numFmtId="0" fontId="36" fillId="0" borderId="29" xfId="4" applyFont="1" applyBorder="1" applyAlignment="1">
      <alignment horizontal="center" vertical="center" shrinkToFit="1"/>
    </xf>
    <xf numFmtId="0" fontId="22" fillId="0" borderId="7" xfId="4" applyFont="1" applyBorder="1" applyAlignment="1">
      <alignment horizontal="center" vertical="center"/>
    </xf>
    <xf numFmtId="0" fontId="36" fillId="0" borderId="93" xfId="4" applyFont="1" applyBorder="1" applyAlignment="1">
      <alignment horizontal="left" vertical="center" wrapText="1" shrinkToFit="1"/>
    </xf>
    <xf numFmtId="0" fontId="36" fillId="0" borderId="0" xfId="4" applyFont="1" applyAlignment="1">
      <alignment horizontal="left" vertical="center" wrapText="1" shrinkToFit="1"/>
    </xf>
    <xf numFmtId="0" fontId="36" fillId="0" borderId="5" xfId="4" applyFont="1" applyBorder="1" applyAlignment="1">
      <alignment horizontal="left" vertical="center" wrapText="1" shrinkToFit="1"/>
    </xf>
    <xf numFmtId="0" fontId="36" fillId="0" borderId="50" xfId="4" applyFont="1" applyBorder="1" applyAlignment="1">
      <alignment horizontal="center" vertical="center" shrinkToFit="1"/>
    </xf>
    <xf numFmtId="0" fontId="36" fillId="0" borderId="107" xfId="4" applyFont="1" applyBorder="1" applyAlignment="1">
      <alignment horizontal="center" vertical="center" shrinkToFit="1"/>
    </xf>
    <xf numFmtId="0" fontId="36" fillId="0" borderId="85" xfId="4" applyFont="1" applyBorder="1" applyAlignment="1">
      <alignment horizontal="center" vertical="center" shrinkToFit="1"/>
    </xf>
    <xf numFmtId="0" fontId="22" fillId="0" borderId="25" xfId="4" applyFont="1" applyBorder="1" applyAlignment="1">
      <alignment horizontal="left" vertical="center"/>
    </xf>
    <xf numFmtId="0" fontId="64" fillId="0" borderId="0" xfId="4" applyFont="1" applyAlignment="1">
      <alignment horizontal="left" vertical="center" wrapText="1"/>
    </xf>
    <xf numFmtId="0" fontId="22" fillId="0" borderId="12" xfId="4" applyFont="1" applyBorder="1" applyAlignment="1">
      <alignment horizontal="center" vertical="center"/>
    </xf>
    <xf numFmtId="0" fontId="63" fillId="0" borderId="0" xfId="4" applyFont="1" applyAlignment="1">
      <alignment horizontal="left" vertical="center"/>
    </xf>
    <xf numFmtId="0" fontId="63" fillId="0" borderId="0" xfId="4" applyFont="1" applyBorder="1" applyAlignment="1">
      <alignment horizontal="left" vertical="center"/>
    </xf>
    <xf numFmtId="0" fontId="20" fillId="0" borderId="17" xfId="4" applyFont="1" applyBorder="1" applyAlignment="1">
      <alignment horizontal="left" vertical="top" wrapText="1"/>
    </xf>
    <xf numFmtId="0" fontId="36" fillId="0" borderId="0" xfId="4" applyFont="1" applyAlignment="1">
      <alignment horizontal="left"/>
    </xf>
    <xf numFmtId="0" fontId="22" fillId="0" borderId="0" xfId="4" applyFont="1" applyAlignment="1">
      <alignment horizontal="center" shrinkToFit="1"/>
    </xf>
    <xf numFmtId="0" fontId="22" fillId="0" borderId="6" xfId="4" applyFont="1" applyBorder="1">
      <alignment vertical="center"/>
    </xf>
    <xf numFmtId="0" fontId="45" fillId="0" borderId="6" xfId="0" applyFont="1" applyBorder="1">
      <alignment vertical="center"/>
    </xf>
    <xf numFmtId="0" fontId="22" fillId="0" borderId="70" xfId="4" applyFont="1" applyBorder="1" applyAlignment="1">
      <alignment horizontal="center" vertical="center"/>
    </xf>
    <xf numFmtId="0" fontId="22" fillId="0" borderId="32" xfId="4" applyFont="1" applyBorder="1" applyAlignment="1">
      <alignment horizontal="center" vertical="center"/>
    </xf>
    <xf numFmtId="0" fontId="22" fillId="0" borderId="370" xfId="4" applyFont="1" applyBorder="1" applyAlignment="1">
      <alignment horizontal="center" vertical="center"/>
    </xf>
    <xf numFmtId="0" fontId="22" fillId="0" borderId="31" xfId="4" applyFont="1" applyBorder="1" applyAlignment="1">
      <alignment horizontal="right" vertical="center"/>
    </xf>
    <xf numFmtId="0" fontId="22" fillId="0" borderId="12" xfId="4" applyFont="1" applyBorder="1" applyAlignment="1">
      <alignment horizontal="right" vertical="center"/>
    </xf>
    <xf numFmtId="203" fontId="22" fillId="0" borderId="12" xfId="4" applyNumberFormat="1" applyFont="1" applyBorder="1">
      <alignment vertical="center"/>
    </xf>
    <xf numFmtId="0" fontId="36" fillId="0" borderId="20" xfId="4" applyFont="1" applyBorder="1" applyAlignment="1">
      <alignment horizontal="center" vertical="center" shrinkToFit="1"/>
    </xf>
    <xf numFmtId="0" fontId="22" fillId="0" borderId="28" xfId="4" applyFont="1" applyBorder="1" applyAlignment="1">
      <alignment horizontal="center" vertical="center"/>
    </xf>
    <xf numFmtId="0" fontId="36" fillId="2" borderId="0" xfId="4" applyFont="1" applyFill="1" applyAlignment="1">
      <alignment vertical="top" wrapText="1"/>
    </xf>
    <xf numFmtId="0" fontId="36" fillId="2" borderId="0" xfId="4" applyFont="1" applyFill="1" applyAlignment="1">
      <alignment horizontal="left" vertical="center"/>
    </xf>
    <xf numFmtId="0" fontId="36" fillId="2" borderId="5" xfId="4" applyFont="1" applyFill="1" applyBorder="1" applyAlignment="1">
      <alignment horizontal="left" vertical="center"/>
    </xf>
    <xf numFmtId="0" fontId="22" fillId="2" borderId="0" xfId="4" applyFont="1" applyFill="1" applyAlignment="1">
      <alignment horizontal="center" shrinkToFit="1"/>
    </xf>
    <xf numFmtId="0" fontId="22" fillId="2" borderId="0" xfId="4" applyFont="1" applyFill="1" applyAlignment="1">
      <alignment horizontal="center"/>
    </xf>
    <xf numFmtId="0" fontId="36" fillId="0" borderId="93" xfId="4" applyFont="1" applyBorder="1" applyAlignment="1">
      <alignment horizontal="left" vertical="center" wrapText="1"/>
    </xf>
    <xf numFmtId="0" fontId="36" fillId="0" borderId="0" xfId="4" applyFont="1" applyAlignment="1">
      <alignment horizontal="left" vertical="center" wrapText="1"/>
    </xf>
    <xf numFmtId="0" fontId="36" fillId="0" borderId="5" xfId="4" applyFont="1" applyBorder="1" applyAlignment="1">
      <alignment horizontal="left" vertical="center" wrapText="1"/>
    </xf>
    <xf numFmtId="183" fontId="19" fillId="2" borderId="6" xfId="1" applyNumberFormat="1" applyFont="1" applyFill="1" applyBorder="1" applyAlignment="1">
      <alignment horizontal="right" vertical="center"/>
    </xf>
    <xf numFmtId="0" fontId="19" fillId="0" borderId="11" xfId="4" applyFont="1" applyFill="1" applyBorder="1" applyAlignment="1">
      <alignment horizontal="center" vertical="center" shrinkToFit="1"/>
    </xf>
    <xf numFmtId="0" fontId="19" fillId="0" borderId="12" xfId="4" applyFont="1" applyFill="1" applyBorder="1" applyAlignment="1">
      <alignment horizontal="center" vertical="center" shrinkToFit="1"/>
    </xf>
    <xf numFmtId="0" fontId="19" fillId="2" borderId="12" xfId="4" applyFont="1" applyFill="1" applyBorder="1" applyAlignment="1">
      <alignment vertical="center" shrinkToFit="1"/>
    </xf>
    <xf numFmtId="183" fontId="19" fillId="2" borderId="12" xfId="1" applyNumberFormat="1" applyFont="1" applyFill="1" applyBorder="1" applyAlignment="1">
      <alignment horizontal="right" vertical="center"/>
    </xf>
    <xf numFmtId="0" fontId="19" fillId="0" borderId="6" xfId="4" applyFont="1" applyFill="1" applyBorder="1" applyAlignment="1">
      <alignment horizontal="center" vertical="center" shrinkToFit="1"/>
    </xf>
    <xf numFmtId="0" fontId="19" fillId="0" borderId="6" xfId="4" applyFont="1" applyBorder="1" applyAlignment="1">
      <alignment vertical="center" shrinkToFit="1"/>
    </xf>
    <xf numFmtId="0" fontId="29" fillId="2" borderId="0" xfId="4" applyFont="1" applyFill="1" applyAlignment="1">
      <alignment horizontal="left" vertical="top" wrapText="1" shrinkToFit="1"/>
    </xf>
    <xf numFmtId="0" fontId="29" fillId="2" borderId="25" xfId="4" applyFont="1" applyFill="1" applyBorder="1" applyAlignment="1">
      <alignment horizontal="left" vertical="top" wrapText="1" shrinkToFit="1"/>
    </xf>
    <xf numFmtId="0" fontId="29" fillId="2" borderId="0" xfId="4" applyFont="1" applyFill="1" applyAlignment="1">
      <alignment horizontal="center" vertical="top"/>
    </xf>
    <xf numFmtId="0" fontId="19" fillId="2" borderId="6" xfId="4" applyFont="1" applyFill="1" applyBorder="1" applyAlignment="1">
      <alignment vertical="center" shrinkToFit="1"/>
    </xf>
    <xf numFmtId="0" fontId="21" fillId="0" borderId="0" xfId="0" applyFont="1" applyAlignment="1">
      <alignment vertical="top" wrapText="1"/>
    </xf>
    <xf numFmtId="0" fontId="19" fillId="2" borderId="0" xfId="4" applyFont="1" applyFill="1" applyAlignment="1">
      <alignment horizontal="center" vertical="center" wrapText="1"/>
    </xf>
    <xf numFmtId="0" fontId="23" fillId="2" borderId="0" xfId="4" applyFont="1" applyFill="1" applyAlignment="1">
      <alignment horizontal="left" vertical="top" wrapText="1"/>
    </xf>
    <xf numFmtId="0" fontId="23" fillId="2" borderId="5" xfId="4" applyFont="1" applyFill="1" applyBorder="1" applyAlignment="1">
      <alignment horizontal="left" vertical="top" wrapText="1"/>
    </xf>
    <xf numFmtId="0" fontId="20" fillId="0" borderId="93" xfId="4" applyFont="1" applyBorder="1" applyAlignment="1">
      <alignment horizontal="left" vertical="top" wrapText="1"/>
    </xf>
    <xf numFmtId="0" fontId="20" fillId="0" borderId="5" xfId="0" applyFont="1" applyBorder="1" applyAlignment="1">
      <alignment vertical="top" wrapText="1"/>
    </xf>
    <xf numFmtId="0" fontId="19" fillId="2" borderId="19" xfId="4" applyFont="1" applyFill="1" applyBorder="1" applyAlignment="1">
      <alignment horizontal="center" vertical="top"/>
    </xf>
    <xf numFmtId="0" fontId="19" fillId="2" borderId="0" xfId="4" applyFont="1" applyFill="1" applyAlignment="1">
      <alignment horizontal="left" vertical="top" wrapText="1"/>
    </xf>
    <xf numFmtId="0" fontId="19" fillId="0" borderId="0" xfId="4" applyFont="1" applyFill="1" applyAlignment="1">
      <alignment horizontal="center" vertical="center" shrinkToFit="1"/>
    </xf>
    <xf numFmtId="181" fontId="19" fillId="2" borderId="18" xfId="4" applyNumberFormat="1" applyFont="1" applyFill="1" applyBorder="1" applyAlignment="1">
      <alignment horizontal="center" vertical="center"/>
    </xf>
    <xf numFmtId="181" fontId="19" fillId="2" borderId="19" xfId="4" applyNumberFormat="1" applyFont="1" applyFill="1" applyBorder="1" applyAlignment="1">
      <alignment horizontal="center" vertical="center"/>
    </xf>
    <xf numFmtId="181" fontId="19" fillId="2" borderId="20" xfId="4" applyNumberFormat="1" applyFont="1" applyFill="1" applyBorder="1" applyAlignment="1">
      <alignment horizontal="center" vertical="center"/>
    </xf>
    <xf numFmtId="0" fontId="19" fillId="2" borderId="0" xfId="4" applyFont="1" applyFill="1" applyAlignment="1">
      <alignment horizontal="center" vertical="top"/>
    </xf>
    <xf numFmtId="0" fontId="19" fillId="2" borderId="18" xfId="4" applyFont="1" applyFill="1" applyBorder="1" applyAlignment="1">
      <alignment horizontal="center" vertical="center" wrapText="1"/>
    </xf>
    <xf numFmtId="0" fontId="19" fillId="2" borderId="19" xfId="4" applyFont="1" applyFill="1" applyBorder="1" applyAlignment="1">
      <alignment horizontal="center" vertical="center" wrapText="1"/>
    </xf>
    <xf numFmtId="49" fontId="31" fillId="0" borderId="0" xfId="4" quotePrefix="1" applyNumberFormat="1" applyFont="1" applyAlignment="1">
      <alignment horizontal="center" vertical="center" wrapText="1"/>
    </xf>
    <xf numFmtId="49" fontId="31" fillId="0" borderId="0" xfId="4" applyNumberFormat="1" applyFont="1" applyAlignment="1">
      <alignment horizontal="center" vertical="center" wrapText="1"/>
    </xf>
    <xf numFmtId="0" fontId="19" fillId="2" borderId="18" xfId="4" applyFont="1" applyFill="1" applyBorder="1" applyAlignment="1">
      <alignment horizontal="center" vertical="top"/>
    </xf>
    <xf numFmtId="0" fontId="23" fillId="0" borderId="5" xfId="4" applyFont="1" applyBorder="1" applyAlignment="1">
      <alignment horizontal="left" vertical="top" wrapText="1"/>
    </xf>
    <xf numFmtId="0" fontId="19" fillId="0" borderId="16" xfId="4" applyFont="1" applyBorder="1" applyAlignment="1">
      <alignment horizontal="right" vertical="center"/>
    </xf>
    <xf numFmtId="0" fontId="19" fillId="0" borderId="6" xfId="4" applyFont="1" applyBorder="1" applyAlignment="1">
      <alignment horizontal="right" vertical="center"/>
    </xf>
    <xf numFmtId="0" fontId="19" fillId="0" borderId="11" xfId="4" applyFont="1" applyFill="1" applyBorder="1" applyAlignment="1">
      <alignment horizontal="center" vertical="center"/>
    </xf>
    <xf numFmtId="0" fontId="19" fillId="0" borderId="12" xfId="4" applyFont="1" applyFill="1" applyBorder="1" applyAlignment="1">
      <alignment horizontal="center" vertical="center"/>
    </xf>
    <xf numFmtId="0" fontId="19" fillId="2" borderId="12" xfId="4" applyFont="1" applyFill="1" applyBorder="1" applyAlignment="1">
      <alignment horizontal="right" vertical="center"/>
    </xf>
    <xf numFmtId="0" fontId="19" fillId="0" borderId="11" xfId="0" applyFont="1" applyBorder="1" applyAlignment="1">
      <alignment horizontal="left" vertical="center" wrapText="1"/>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19" fillId="0" borderId="16" xfId="0" applyFont="1" applyBorder="1" applyAlignment="1">
      <alignment horizontal="left" vertical="center" wrapText="1"/>
    </xf>
    <xf numFmtId="0" fontId="19" fillId="0" borderId="6" xfId="0" applyFont="1" applyBorder="1" applyAlignment="1">
      <alignment horizontal="left" vertical="center" wrapText="1"/>
    </xf>
    <xf numFmtId="0" fontId="19" fillId="0" borderId="17" xfId="0" applyFont="1" applyBorder="1" applyAlignment="1">
      <alignment horizontal="left" vertical="center" wrapText="1"/>
    </xf>
    <xf numFmtId="0" fontId="19" fillId="2" borderId="6" xfId="4" applyFont="1" applyFill="1" applyBorder="1" applyAlignment="1">
      <alignment horizontal="right" vertical="center"/>
    </xf>
    <xf numFmtId="0" fontId="19" fillId="0" borderId="11" xfId="0" applyFont="1" applyBorder="1" applyAlignment="1">
      <alignment vertical="center" wrapText="1"/>
    </xf>
    <xf numFmtId="0" fontId="19" fillId="0" borderId="12" xfId="0" applyFont="1" applyBorder="1" applyAlignment="1">
      <alignment vertical="center" wrapText="1"/>
    </xf>
    <xf numFmtId="0" fontId="19" fillId="0" borderId="13" xfId="0" applyFont="1" applyBorder="1" applyAlignment="1">
      <alignment vertical="center" wrapText="1"/>
    </xf>
    <xf numFmtId="0" fontId="19" fillId="0" borderId="16" xfId="0" applyFont="1" applyBorder="1" applyAlignment="1">
      <alignment vertical="center" wrapText="1"/>
    </xf>
    <xf numFmtId="0" fontId="19" fillId="0" borderId="6" xfId="0" applyFont="1" applyBorder="1" applyAlignment="1">
      <alignment vertical="center" wrapText="1"/>
    </xf>
    <xf numFmtId="0" fontId="19" fillId="0" borderId="17" xfId="0" applyFont="1" applyBorder="1" applyAlignment="1">
      <alignment vertical="center" wrapText="1"/>
    </xf>
  </cellXfs>
  <cellStyles count="16">
    <cellStyle name="パーセント" xfId="12" builtinId="5"/>
    <cellStyle name="ハイパーリンク" xfId="14" builtinId="8"/>
    <cellStyle name="桁区切り" xfId="1" builtinId="6"/>
    <cellStyle name="桁区切り 2" xfId="7"/>
    <cellStyle name="通貨" xfId="2" builtinId="7"/>
    <cellStyle name="通貨 2" xfId="8"/>
    <cellStyle name="通貨 3" xfId="9"/>
    <cellStyle name="標準" xfId="0" builtinId="0"/>
    <cellStyle name="標準 2" xfId="3"/>
    <cellStyle name="標準 3" xfId="10"/>
    <cellStyle name="標準 3 2" xfId="11"/>
    <cellStyle name="標準 4" xfId="13"/>
    <cellStyle name="標準 5" xfId="15"/>
    <cellStyle name="標準_会計管理調書  完成" xfId="4"/>
    <cellStyle name="標準_公営保育所－H21" xfId="5"/>
    <cellStyle name="標準_保育所運営調書" xfId="6"/>
  </cellStyles>
  <dxfs count="18">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FFFCC"/>
      <color rgb="FFFFFF99"/>
      <color rgb="FFFFCCFF"/>
      <color rgb="FFFFFFFF"/>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checked="Checked"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checked="Checked"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checked="Checked"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checked="Checked"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checked="Checked"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checked="Checked" fmlaLink="$BR$5" lockText="1"/>
</file>

<file path=xl/ctrlProps/ctrlProp151.xml><?xml version="1.0" encoding="utf-8"?>
<formControlPr xmlns="http://schemas.microsoft.com/office/spreadsheetml/2009/9/main" objectType="CheckBox" fmlaLink="$BR$6" lockText="1"/>
</file>

<file path=xl/ctrlProps/ctrlProp152.xml><?xml version="1.0" encoding="utf-8"?>
<formControlPr xmlns="http://schemas.microsoft.com/office/spreadsheetml/2009/9/main" objectType="CheckBox" fmlaLink="$BR$9" lockText="1"/>
</file>

<file path=xl/ctrlProps/ctrlProp153.xml><?xml version="1.0" encoding="utf-8"?>
<formControlPr xmlns="http://schemas.microsoft.com/office/spreadsheetml/2009/9/main" objectType="CheckBox" checked="Checked" fmlaLink="$BR$10" lockText="1"/>
</file>

<file path=xl/ctrlProps/ctrlProp154.xml><?xml version="1.0" encoding="utf-8"?>
<formControlPr xmlns="http://schemas.microsoft.com/office/spreadsheetml/2009/9/main" objectType="CheckBox" fmlaLink="$BR$11" lockText="1"/>
</file>

<file path=xl/ctrlProps/ctrlProp155.xml><?xml version="1.0" encoding="utf-8"?>
<formControlPr xmlns="http://schemas.microsoft.com/office/spreadsheetml/2009/9/main" objectType="CheckBox" checked="Checked" fmlaLink="$BR$12"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fmlaLink="$BS$10" lockText="1"/>
</file>

<file path=xl/ctrlProps/ctrlProp181.xml><?xml version="1.0" encoding="utf-8"?>
<formControlPr xmlns="http://schemas.microsoft.com/office/spreadsheetml/2009/9/main" objectType="CheckBox" fmlaLink="$BS$11" lockText="1"/>
</file>

<file path=xl/ctrlProps/ctrlProp182.xml><?xml version="1.0" encoding="utf-8"?>
<formControlPr xmlns="http://schemas.microsoft.com/office/spreadsheetml/2009/9/main" objectType="CheckBox" fmlaLink="$BS$13" lockText="1"/>
</file>

<file path=xl/ctrlProps/ctrlProp183.xml><?xml version="1.0" encoding="utf-8"?>
<formControlPr xmlns="http://schemas.microsoft.com/office/spreadsheetml/2009/9/main" objectType="CheckBox" fmlaLink="$BS$12" lockText="1"/>
</file>

<file path=xl/ctrlProps/ctrlProp184.xml><?xml version="1.0" encoding="utf-8"?>
<formControlPr xmlns="http://schemas.microsoft.com/office/spreadsheetml/2009/9/main" objectType="CheckBox" fmlaLink="$BS$7" lockText="1"/>
</file>

<file path=xl/ctrlProps/ctrlProp185.xml><?xml version="1.0" encoding="utf-8"?>
<formControlPr xmlns="http://schemas.microsoft.com/office/spreadsheetml/2009/9/main" objectType="CheckBox" fmlaLink="$BS$6"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checked="Checked"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checked="Checked"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checked="Checked"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checked="Checked"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checked="Checked"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checked="Checked"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file>

<file path=xl/ctrlProps/ctrlProp367.xml><?xml version="1.0" encoding="utf-8"?>
<formControlPr xmlns="http://schemas.microsoft.com/office/spreadsheetml/2009/9/main" objectType="CheckBox"/>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checked="Checked"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checked="Checked"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checked="Checked" lockText="1"/>
</file>

<file path=xl/ctrlProps/ctrlProp468.xml><?xml version="1.0" encoding="utf-8"?>
<formControlPr xmlns="http://schemas.microsoft.com/office/spreadsheetml/2009/9/main" objectType="CheckBox" checked="Checked"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checked="Checked"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checked="Checked"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checked="Checked"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checked="Checked"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checked="Checked"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checked="Checked"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47</xdr:col>
      <xdr:colOff>38100</xdr:colOff>
      <xdr:row>17</xdr:row>
      <xdr:rowOff>19051</xdr:rowOff>
    </xdr:from>
    <xdr:to>
      <xdr:col>47</xdr:col>
      <xdr:colOff>180975</xdr:colOff>
      <xdr:row>19</xdr:row>
      <xdr:rowOff>152400</xdr:rowOff>
    </xdr:to>
    <xdr:sp macro="" textlink="">
      <xdr:nvSpPr>
        <xdr:cNvPr id="2" name="右中かっこ 1"/>
        <xdr:cNvSpPr/>
      </xdr:nvSpPr>
      <xdr:spPr>
        <a:xfrm>
          <a:off x="13887450" y="3000376"/>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21</xdr:row>
      <xdr:rowOff>0</xdr:rowOff>
    </xdr:from>
    <xdr:to>
      <xdr:col>47</xdr:col>
      <xdr:colOff>142875</xdr:colOff>
      <xdr:row>23</xdr:row>
      <xdr:rowOff>133349</xdr:rowOff>
    </xdr:to>
    <xdr:sp macro="" textlink="">
      <xdr:nvSpPr>
        <xdr:cNvPr id="3" name="右中かっこ 2"/>
        <xdr:cNvSpPr/>
      </xdr:nvSpPr>
      <xdr:spPr>
        <a:xfrm>
          <a:off x="13849350" y="3667125"/>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24</xdr:row>
      <xdr:rowOff>28574</xdr:rowOff>
    </xdr:from>
    <xdr:to>
      <xdr:col>47</xdr:col>
      <xdr:colOff>200025</xdr:colOff>
      <xdr:row>26</xdr:row>
      <xdr:rowOff>57149</xdr:rowOff>
    </xdr:to>
    <xdr:sp macro="" textlink="">
      <xdr:nvSpPr>
        <xdr:cNvPr id="4" name="右中かっこ 3"/>
        <xdr:cNvSpPr/>
      </xdr:nvSpPr>
      <xdr:spPr>
        <a:xfrm>
          <a:off x="13849350" y="4210049"/>
          <a:ext cx="200025" cy="371475"/>
        </a:xfrm>
        <a:prstGeom prst="rightBrace">
          <a:avLst>
            <a:gd name="adj1" fmla="val 19444"/>
            <a:gd name="adj2" fmla="val 2222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43</xdr:col>
      <xdr:colOff>222250</xdr:colOff>
      <xdr:row>3</xdr:row>
      <xdr:rowOff>105834</xdr:rowOff>
    </xdr:from>
    <xdr:to>
      <xdr:col>45</xdr:col>
      <xdr:colOff>4233</xdr:colOff>
      <xdr:row>6</xdr:row>
      <xdr:rowOff>46568</xdr:rowOff>
    </xdr:to>
    <xdr:sp macro="" textlink="">
      <xdr:nvSpPr>
        <xdr:cNvPr id="5" name="角丸四角形 4"/>
        <xdr:cNvSpPr/>
      </xdr:nvSpPr>
      <xdr:spPr>
        <a:xfrm>
          <a:off x="8594725" y="429684"/>
          <a:ext cx="3744383" cy="540809"/>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400" b="1">
              <a:solidFill>
                <a:srgbClr val="FF0000"/>
              </a:solidFill>
            </a:rPr>
            <a:t>このシートは提出不要です。</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23</xdr:col>
          <xdr:colOff>0</xdr:colOff>
          <xdr:row>65</xdr:row>
          <xdr:rowOff>0</xdr:rowOff>
        </xdr:from>
        <xdr:to>
          <xdr:col>34</xdr:col>
          <xdr:colOff>75905</xdr:colOff>
          <xdr:row>66</xdr:row>
          <xdr:rowOff>0</xdr:rowOff>
        </xdr:to>
        <xdr:grpSp>
          <xdr:nvGrpSpPr>
            <xdr:cNvPr id="31" name="グループ化 30">
              <a:extLst>
                <a:ext uri="{FF2B5EF4-FFF2-40B4-BE49-F238E27FC236}">
                  <a16:creationId xmlns:a16="http://schemas.microsoft.com/office/drawing/2014/main" id="{00000000-0008-0000-0D00-00001F000000}"/>
                </a:ext>
              </a:extLst>
            </xdr:cNvPr>
            <xdr:cNvGrpSpPr/>
          </xdr:nvGrpSpPr>
          <xdr:grpSpPr>
            <a:xfrm>
              <a:off x="4196392" y="10432571"/>
              <a:ext cx="2250480" cy="170731"/>
              <a:chOff x="8230058" y="8249804"/>
              <a:chExt cx="2275962" cy="228598"/>
            </a:xfrm>
          </xdr:grpSpPr>
          <xdr:sp macro="" textlink="">
            <xdr:nvSpPr>
              <xdr:cNvPr id="467986" name="Check Box 18" hidden="1">
                <a:extLst>
                  <a:ext uri="{63B3BB69-23CF-44E3-9099-C40C66FF867C}">
                    <a14:compatExt spid="_x0000_s467986"/>
                  </a:ext>
                  <a:ext uri="{FF2B5EF4-FFF2-40B4-BE49-F238E27FC236}">
                    <a16:creationId xmlns:a16="http://schemas.microsoft.com/office/drawing/2014/main" id="{00000000-0008-0000-0D00-000012240700}"/>
                  </a:ext>
                </a:extLst>
              </xdr:cNvPr>
              <xdr:cNvSpPr/>
            </xdr:nvSpPr>
            <xdr:spPr bwMode="auto">
              <a:xfrm>
                <a:off x="9467788" y="8249804"/>
                <a:ext cx="1038232" cy="2285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sp macro="" textlink="">
            <xdr:nvSpPr>
              <xdr:cNvPr id="467987" name="Check Box 19" hidden="1">
                <a:extLst>
                  <a:ext uri="{63B3BB69-23CF-44E3-9099-C40C66FF867C}">
                    <a14:compatExt spid="_x0000_s467987"/>
                  </a:ext>
                  <a:ext uri="{FF2B5EF4-FFF2-40B4-BE49-F238E27FC236}">
                    <a16:creationId xmlns:a16="http://schemas.microsoft.com/office/drawing/2014/main" id="{00000000-0008-0000-0D00-000013240700}"/>
                  </a:ext>
                </a:extLst>
              </xdr:cNvPr>
              <xdr:cNvSpPr/>
            </xdr:nvSpPr>
            <xdr:spPr bwMode="auto">
              <a:xfrm>
                <a:off x="8230058" y="8258174"/>
                <a:ext cx="1352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142875</xdr:colOff>
          <xdr:row>39</xdr:row>
          <xdr:rowOff>0</xdr:rowOff>
        </xdr:from>
        <xdr:to>
          <xdr:col>33</xdr:col>
          <xdr:colOff>95250</xdr:colOff>
          <xdr:row>40</xdr:row>
          <xdr:rowOff>20625</xdr:rowOff>
        </xdr:to>
        <xdr:grpSp>
          <xdr:nvGrpSpPr>
            <xdr:cNvPr id="37" name="グループ化 36">
              <a:extLst>
                <a:ext uri="{FF2B5EF4-FFF2-40B4-BE49-F238E27FC236}">
                  <a16:creationId xmlns:a16="http://schemas.microsoft.com/office/drawing/2014/main" id="{00000000-0008-0000-0D00-000025000000}"/>
                </a:ext>
              </a:extLst>
            </xdr:cNvPr>
            <xdr:cNvGrpSpPr/>
          </xdr:nvGrpSpPr>
          <xdr:grpSpPr>
            <a:xfrm>
              <a:off x="4339267" y="6245165"/>
              <a:ext cx="1938247" cy="191356"/>
              <a:chOff x="4028965" y="10355010"/>
              <a:chExt cx="1952654" cy="219075"/>
            </a:xfrm>
          </xdr:grpSpPr>
          <xdr:sp macro="" textlink="">
            <xdr:nvSpPr>
              <xdr:cNvPr id="467990" name="Check Box 22" hidden="1">
                <a:extLst>
                  <a:ext uri="{63B3BB69-23CF-44E3-9099-C40C66FF867C}">
                    <a14:compatExt spid="_x0000_s467990"/>
                  </a:ext>
                  <a:ext uri="{FF2B5EF4-FFF2-40B4-BE49-F238E27FC236}">
                    <a16:creationId xmlns:a16="http://schemas.microsoft.com/office/drawing/2014/main" id="{00000000-0008-0000-0D00-000016240700}"/>
                  </a:ext>
                </a:extLst>
              </xdr:cNvPr>
              <xdr:cNvSpPr/>
            </xdr:nvSpPr>
            <xdr:spPr bwMode="auto">
              <a:xfrm>
                <a:off x="5105032" y="10355010"/>
                <a:ext cx="87658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sp macro="" textlink="">
            <xdr:nvSpPr>
              <xdr:cNvPr id="467991" name="Check Box 23" hidden="1">
                <a:extLst>
                  <a:ext uri="{63B3BB69-23CF-44E3-9099-C40C66FF867C}">
                    <a14:compatExt spid="_x0000_s467991"/>
                  </a:ext>
                  <a:ext uri="{FF2B5EF4-FFF2-40B4-BE49-F238E27FC236}">
                    <a16:creationId xmlns:a16="http://schemas.microsoft.com/office/drawing/2014/main" id="{00000000-0008-0000-0D00-000017240700}"/>
                  </a:ext>
                </a:extLst>
              </xdr:cNvPr>
              <xdr:cNvSpPr/>
            </xdr:nvSpPr>
            <xdr:spPr bwMode="auto">
              <a:xfrm>
                <a:off x="4028965" y="10363199"/>
                <a:ext cx="109537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5</xdr:row>
          <xdr:rowOff>0</xdr:rowOff>
        </xdr:from>
        <xdr:to>
          <xdr:col>23</xdr:col>
          <xdr:colOff>104775</xdr:colOff>
          <xdr:row>6</xdr:row>
          <xdr:rowOff>30150</xdr:rowOff>
        </xdr:to>
        <xdr:grpSp>
          <xdr:nvGrpSpPr>
            <xdr:cNvPr id="21" name="グループ化 20">
              <a:extLst>
                <a:ext uri="{FF2B5EF4-FFF2-40B4-BE49-F238E27FC236}">
                  <a16:creationId xmlns:a16="http://schemas.microsoft.com/office/drawing/2014/main" id="{00000000-0008-0000-0D00-000015000000}"/>
                </a:ext>
              </a:extLst>
            </xdr:cNvPr>
            <xdr:cNvGrpSpPr/>
          </xdr:nvGrpSpPr>
          <xdr:grpSpPr>
            <a:xfrm>
              <a:off x="2942147" y="718868"/>
              <a:ext cx="1359020" cy="200881"/>
              <a:chOff x="3257406" y="6411281"/>
              <a:chExt cx="1162035" cy="209547"/>
            </a:xfrm>
          </xdr:grpSpPr>
          <xdr:sp macro="" textlink="">
            <xdr:nvSpPr>
              <xdr:cNvPr id="467992" name="Check Box 24" hidden="1">
                <a:extLst>
                  <a:ext uri="{63B3BB69-23CF-44E3-9099-C40C66FF867C}">
                    <a14:compatExt spid="_x0000_s467992"/>
                  </a:ext>
                  <a:ext uri="{FF2B5EF4-FFF2-40B4-BE49-F238E27FC236}">
                    <a16:creationId xmlns:a16="http://schemas.microsoft.com/office/drawing/2014/main" id="{00000000-0008-0000-0D00-000018240700}"/>
                  </a:ext>
                </a:extLst>
              </xdr:cNvPr>
              <xdr:cNvSpPr/>
            </xdr:nvSpPr>
            <xdr:spPr bwMode="auto">
              <a:xfrm>
                <a:off x="3257406" y="6411281"/>
                <a:ext cx="59056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67993" name="Check Box 25" hidden="1">
                <a:extLst>
                  <a:ext uri="{63B3BB69-23CF-44E3-9099-C40C66FF867C}">
                    <a14:compatExt spid="_x0000_s467993"/>
                  </a:ext>
                  <a:ext uri="{FF2B5EF4-FFF2-40B4-BE49-F238E27FC236}">
                    <a16:creationId xmlns:a16="http://schemas.microsoft.com/office/drawing/2014/main" id="{00000000-0008-0000-0D00-000019240700}"/>
                  </a:ext>
                </a:extLst>
              </xdr:cNvPr>
              <xdr:cNvSpPr/>
            </xdr:nvSpPr>
            <xdr:spPr bwMode="auto">
              <a:xfrm>
                <a:off x="3866989" y="6411412"/>
                <a:ext cx="552452" cy="200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66675</xdr:colOff>
          <xdr:row>8</xdr:row>
          <xdr:rowOff>0</xdr:rowOff>
        </xdr:from>
        <xdr:to>
          <xdr:col>23</xdr:col>
          <xdr:colOff>104775</xdr:colOff>
          <xdr:row>8</xdr:row>
          <xdr:rowOff>123825</xdr:rowOff>
        </xdr:to>
        <xdr:grpSp>
          <xdr:nvGrpSpPr>
            <xdr:cNvPr id="14" name="グループ化 13">
              <a:extLst>
                <a:ext uri="{FF2B5EF4-FFF2-40B4-BE49-F238E27FC236}">
                  <a16:creationId xmlns:a16="http://schemas.microsoft.com/office/drawing/2014/main" id="{00000000-0008-0000-0D00-00000E000000}"/>
                </a:ext>
              </a:extLst>
            </xdr:cNvPr>
            <xdr:cNvGrpSpPr/>
          </xdr:nvGrpSpPr>
          <xdr:grpSpPr>
            <a:xfrm>
              <a:off x="2942147" y="1231061"/>
              <a:ext cx="1359020" cy="123825"/>
              <a:chOff x="3257406" y="6410652"/>
              <a:chExt cx="1162035" cy="209548"/>
            </a:xfrm>
          </xdr:grpSpPr>
          <xdr:sp macro="" textlink="">
            <xdr:nvSpPr>
              <xdr:cNvPr id="467995" name="Check Box 27" hidden="1">
                <a:extLst>
                  <a:ext uri="{63B3BB69-23CF-44E3-9099-C40C66FF867C}">
                    <a14:compatExt spid="_x0000_s467995"/>
                  </a:ext>
                  <a:ext uri="{FF2B5EF4-FFF2-40B4-BE49-F238E27FC236}">
                    <a16:creationId xmlns:a16="http://schemas.microsoft.com/office/drawing/2014/main" id="{00000000-0008-0000-0D00-00001B240700}"/>
                  </a:ext>
                </a:extLst>
              </xdr:cNvPr>
              <xdr:cNvSpPr/>
            </xdr:nvSpPr>
            <xdr:spPr bwMode="auto">
              <a:xfrm>
                <a:off x="3257406" y="6410652"/>
                <a:ext cx="59056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67996" name="Check Box 28" hidden="1">
                <a:extLst>
                  <a:ext uri="{63B3BB69-23CF-44E3-9099-C40C66FF867C}">
                    <a14:compatExt spid="_x0000_s467996"/>
                  </a:ext>
                  <a:ext uri="{FF2B5EF4-FFF2-40B4-BE49-F238E27FC236}">
                    <a16:creationId xmlns:a16="http://schemas.microsoft.com/office/drawing/2014/main" id="{00000000-0008-0000-0D00-00001C240700}"/>
                  </a:ext>
                </a:extLst>
              </xdr:cNvPr>
              <xdr:cNvSpPr/>
            </xdr:nvSpPr>
            <xdr:spPr bwMode="auto">
              <a:xfrm>
                <a:off x="3866989" y="6411280"/>
                <a:ext cx="552452"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67</xdr:row>
          <xdr:rowOff>142875</xdr:rowOff>
        </xdr:from>
        <xdr:to>
          <xdr:col>23</xdr:col>
          <xdr:colOff>38099</xdr:colOff>
          <xdr:row>69</xdr:row>
          <xdr:rowOff>47100</xdr:rowOff>
        </xdr:to>
        <xdr:grpSp>
          <xdr:nvGrpSpPr>
            <xdr:cNvPr id="17" name="グループ化 16">
              <a:extLst>
                <a:ext uri="{FF2B5EF4-FFF2-40B4-BE49-F238E27FC236}">
                  <a16:creationId xmlns:a16="http://schemas.microsoft.com/office/drawing/2014/main" id="{00000000-0008-0000-0D00-000011000000}"/>
                </a:ext>
              </a:extLst>
            </xdr:cNvPr>
            <xdr:cNvGrpSpPr/>
          </xdr:nvGrpSpPr>
          <xdr:grpSpPr>
            <a:xfrm>
              <a:off x="2027208" y="10916908"/>
              <a:ext cx="2207283" cy="245687"/>
              <a:chOff x="4905380" y="10439400"/>
              <a:chExt cx="2181115" cy="257175"/>
            </a:xfrm>
          </xdr:grpSpPr>
          <xdr:sp macro="" textlink="">
            <xdr:nvSpPr>
              <xdr:cNvPr id="467998" name="Check Box 30" hidden="1">
                <a:extLst>
                  <a:ext uri="{63B3BB69-23CF-44E3-9099-C40C66FF867C}">
                    <a14:compatExt spid="_x0000_s467998"/>
                  </a:ext>
                  <a:ext uri="{FF2B5EF4-FFF2-40B4-BE49-F238E27FC236}">
                    <a16:creationId xmlns:a16="http://schemas.microsoft.com/office/drawing/2014/main" id="{00000000-0008-0000-0D00-00001E240700}"/>
                  </a:ext>
                </a:extLst>
              </xdr:cNvPr>
              <xdr:cNvSpPr/>
            </xdr:nvSpPr>
            <xdr:spPr bwMode="auto">
              <a:xfrm>
                <a:off x="4905380" y="10439400"/>
                <a:ext cx="657228" cy="2476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67999" name="Check Box 31" hidden="1">
                <a:extLst>
                  <a:ext uri="{63B3BB69-23CF-44E3-9099-C40C66FF867C}">
                    <a14:compatExt spid="_x0000_s467999"/>
                  </a:ext>
                  <a:ext uri="{FF2B5EF4-FFF2-40B4-BE49-F238E27FC236}">
                    <a16:creationId xmlns:a16="http://schemas.microsoft.com/office/drawing/2014/main" id="{00000000-0008-0000-0D00-00001F240700}"/>
                  </a:ext>
                </a:extLst>
              </xdr:cNvPr>
              <xdr:cNvSpPr/>
            </xdr:nvSpPr>
            <xdr:spPr bwMode="auto">
              <a:xfrm>
                <a:off x="5581649" y="10439400"/>
                <a:ext cx="676273"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68000" name="Check Box 32" hidden="1">
                <a:extLst>
                  <a:ext uri="{63B3BB69-23CF-44E3-9099-C40C66FF867C}">
                    <a14:compatExt spid="_x0000_s468000"/>
                  </a:ext>
                  <a:ext uri="{FF2B5EF4-FFF2-40B4-BE49-F238E27FC236}">
                    <a16:creationId xmlns:a16="http://schemas.microsoft.com/office/drawing/2014/main" id="{00000000-0008-0000-0D00-000020240700}"/>
                  </a:ext>
                </a:extLst>
              </xdr:cNvPr>
              <xdr:cNvSpPr/>
            </xdr:nvSpPr>
            <xdr:spPr bwMode="auto">
              <a:xfrm>
                <a:off x="6334044" y="10439400"/>
                <a:ext cx="75245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76</xdr:row>
          <xdr:rowOff>0</xdr:rowOff>
        </xdr:from>
        <xdr:to>
          <xdr:col>23</xdr:col>
          <xdr:colOff>38099</xdr:colOff>
          <xdr:row>77</xdr:row>
          <xdr:rowOff>75675</xdr:rowOff>
        </xdr:to>
        <xdr:grpSp>
          <xdr:nvGrpSpPr>
            <xdr:cNvPr id="22" name="グループ化 21">
              <a:extLst>
                <a:ext uri="{FF2B5EF4-FFF2-40B4-BE49-F238E27FC236}">
                  <a16:creationId xmlns:a16="http://schemas.microsoft.com/office/drawing/2014/main" id="{00000000-0008-0000-0D00-000016000000}"/>
                </a:ext>
              </a:extLst>
            </xdr:cNvPr>
            <xdr:cNvGrpSpPr/>
          </xdr:nvGrpSpPr>
          <xdr:grpSpPr>
            <a:xfrm>
              <a:off x="2027208" y="12310613"/>
              <a:ext cx="2207283" cy="246406"/>
              <a:chOff x="4905380" y="10439400"/>
              <a:chExt cx="2181115" cy="257175"/>
            </a:xfrm>
          </xdr:grpSpPr>
          <xdr:sp macro="" textlink="">
            <xdr:nvSpPr>
              <xdr:cNvPr id="468001" name="Check Box 33" hidden="1">
                <a:extLst>
                  <a:ext uri="{63B3BB69-23CF-44E3-9099-C40C66FF867C}">
                    <a14:compatExt spid="_x0000_s468001"/>
                  </a:ext>
                  <a:ext uri="{FF2B5EF4-FFF2-40B4-BE49-F238E27FC236}">
                    <a16:creationId xmlns:a16="http://schemas.microsoft.com/office/drawing/2014/main" id="{00000000-0008-0000-0D00-000021240700}"/>
                  </a:ext>
                </a:extLst>
              </xdr:cNvPr>
              <xdr:cNvSpPr/>
            </xdr:nvSpPr>
            <xdr:spPr bwMode="auto">
              <a:xfrm>
                <a:off x="4905380" y="10439400"/>
                <a:ext cx="657228"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68002" name="Check Box 34" hidden="1">
                <a:extLst>
                  <a:ext uri="{63B3BB69-23CF-44E3-9099-C40C66FF867C}">
                    <a14:compatExt spid="_x0000_s468002"/>
                  </a:ext>
                  <a:ext uri="{FF2B5EF4-FFF2-40B4-BE49-F238E27FC236}">
                    <a16:creationId xmlns:a16="http://schemas.microsoft.com/office/drawing/2014/main" id="{00000000-0008-0000-0D00-000022240700}"/>
                  </a:ext>
                </a:extLst>
              </xdr:cNvPr>
              <xdr:cNvSpPr/>
            </xdr:nvSpPr>
            <xdr:spPr bwMode="auto">
              <a:xfrm>
                <a:off x="5581649" y="10439400"/>
                <a:ext cx="676273"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68003" name="Check Box 35" hidden="1">
                <a:extLst>
                  <a:ext uri="{63B3BB69-23CF-44E3-9099-C40C66FF867C}">
                    <a14:compatExt spid="_x0000_s468003"/>
                  </a:ext>
                  <a:ext uri="{FF2B5EF4-FFF2-40B4-BE49-F238E27FC236}">
                    <a16:creationId xmlns:a16="http://schemas.microsoft.com/office/drawing/2014/main" id="{00000000-0008-0000-0D00-000023240700}"/>
                  </a:ext>
                </a:extLst>
              </xdr:cNvPr>
              <xdr:cNvSpPr/>
            </xdr:nvSpPr>
            <xdr:spPr bwMode="auto">
              <a:xfrm>
                <a:off x="6334044" y="10439400"/>
                <a:ext cx="75245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138741</xdr:colOff>
          <xdr:row>9</xdr:row>
          <xdr:rowOff>113407</xdr:rowOff>
        </xdr:from>
        <xdr:to>
          <xdr:col>15</xdr:col>
          <xdr:colOff>177281</xdr:colOff>
          <xdr:row>10</xdr:row>
          <xdr:rowOff>134762</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561076" y="1515199"/>
              <a:ext cx="2302974" cy="192087"/>
              <a:chOff x="685797" y="1661006"/>
              <a:chExt cx="2114360" cy="125965"/>
            </a:xfrm>
            <a:solidFill>
              <a:srgbClr val="FF0000"/>
            </a:solidFill>
          </xdr:grpSpPr>
          <xdr:grpSp>
            <xdr:nvGrpSpPr>
              <xdr:cNvPr id="27" name="グループ化 26">
                <a:extLst>
                  <a:ext uri="{FF2B5EF4-FFF2-40B4-BE49-F238E27FC236}">
                    <a16:creationId xmlns:a16="http://schemas.microsoft.com/office/drawing/2014/main" id="{00000000-0008-0000-0D00-00001B000000}"/>
                  </a:ext>
                </a:extLst>
              </xdr:cNvPr>
              <xdr:cNvGrpSpPr/>
            </xdr:nvGrpSpPr>
            <xdr:grpSpPr>
              <a:xfrm>
                <a:off x="685797" y="1661006"/>
                <a:ext cx="1364256" cy="124322"/>
                <a:chOff x="3257405" y="6401136"/>
                <a:chExt cx="1155827" cy="210383"/>
              </a:xfrm>
              <a:grpFill/>
            </xdr:grpSpPr>
            <xdr:sp macro="" textlink="">
              <xdr:nvSpPr>
                <xdr:cNvPr id="468006" name="Check Box 38" hidden="1">
                  <a:extLst>
                    <a:ext uri="{63B3BB69-23CF-44E3-9099-C40C66FF867C}">
                      <a14:compatExt spid="_x0000_s468006"/>
                    </a:ext>
                    <a:ext uri="{FF2B5EF4-FFF2-40B4-BE49-F238E27FC236}">
                      <a16:creationId xmlns:a16="http://schemas.microsoft.com/office/drawing/2014/main" id="{00000000-0008-0000-0D00-000026240700}"/>
                    </a:ext>
                  </a:extLst>
                </xdr:cNvPr>
                <xdr:cNvSpPr/>
              </xdr:nvSpPr>
              <xdr:spPr bwMode="auto">
                <a:xfrm>
                  <a:off x="3257405" y="6401136"/>
                  <a:ext cx="590560" cy="2095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468007" name="Check Box 39" hidden="1">
                  <a:extLst>
                    <a:ext uri="{63B3BB69-23CF-44E3-9099-C40C66FF867C}">
                      <a14:compatExt spid="_x0000_s468007"/>
                    </a:ext>
                    <a:ext uri="{FF2B5EF4-FFF2-40B4-BE49-F238E27FC236}">
                      <a16:creationId xmlns:a16="http://schemas.microsoft.com/office/drawing/2014/main" id="{00000000-0008-0000-0D00-000027240700}"/>
                    </a:ext>
                  </a:extLst>
                </xdr:cNvPr>
                <xdr:cNvSpPr/>
              </xdr:nvSpPr>
              <xdr:spPr bwMode="auto">
                <a:xfrm>
                  <a:off x="3860780" y="6411482"/>
                  <a:ext cx="552452" cy="2000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園の調理員・</a:t>
                  </a:r>
                </a:p>
              </xdr:txBody>
            </xdr:sp>
          </xdr:grpSp>
          <xdr:sp macro="" textlink="">
            <xdr:nvSpPr>
              <xdr:cNvPr id="468008" name="Check Box 40" hidden="1">
                <a:extLst>
                  <a:ext uri="{63B3BB69-23CF-44E3-9099-C40C66FF867C}">
                    <a14:compatExt spid="_x0000_s468008"/>
                  </a:ext>
                  <a:ext uri="{FF2B5EF4-FFF2-40B4-BE49-F238E27FC236}">
                    <a16:creationId xmlns:a16="http://schemas.microsoft.com/office/drawing/2014/main" id="{00000000-0008-0000-0D00-000028240700}"/>
                  </a:ext>
                </a:extLst>
              </xdr:cNvPr>
              <xdr:cNvSpPr/>
            </xdr:nvSpPr>
            <xdr:spPr bwMode="auto">
              <a:xfrm>
                <a:off x="2104833" y="1663148"/>
                <a:ext cx="695324" cy="1238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35637</xdr:colOff>
          <xdr:row>10</xdr:row>
          <xdr:rowOff>65645</xdr:rowOff>
        </xdr:from>
        <xdr:to>
          <xdr:col>16</xdr:col>
          <xdr:colOff>83367</xdr:colOff>
          <xdr:row>11</xdr:row>
          <xdr:rowOff>149886</xdr:rowOff>
        </xdr:to>
        <xdr:grpSp>
          <xdr:nvGrpSpPr>
            <xdr:cNvPr id="28" name="グループ化 27">
              <a:extLst>
                <a:ext uri="{FF2B5EF4-FFF2-40B4-BE49-F238E27FC236}">
                  <a16:creationId xmlns:a16="http://schemas.microsoft.com/office/drawing/2014/main" id="{00000000-0008-0000-0D00-00001C000000}"/>
                </a:ext>
              </a:extLst>
            </xdr:cNvPr>
            <xdr:cNvGrpSpPr/>
          </xdr:nvGrpSpPr>
          <xdr:grpSpPr>
            <a:xfrm>
              <a:off x="457972" y="1638169"/>
              <a:ext cx="2500867" cy="254972"/>
              <a:chOff x="676251" y="1600188"/>
              <a:chExt cx="2962307" cy="286407"/>
            </a:xfrm>
          </xdr:grpSpPr>
          <xdr:grpSp>
            <xdr:nvGrpSpPr>
              <xdr:cNvPr id="29" name="グループ化 28">
                <a:extLst>
                  <a:ext uri="{FF2B5EF4-FFF2-40B4-BE49-F238E27FC236}">
                    <a16:creationId xmlns:a16="http://schemas.microsoft.com/office/drawing/2014/main" id="{00000000-0008-0000-0D00-00001D000000}"/>
                  </a:ext>
                </a:extLst>
              </xdr:cNvPr>
              <xdr:cNvGrpSpPr/>
            </xdr:nvGrpSpPr>
            <xdr:grpSpPr>
              <a:xfrm>
                <a:off x="676251" y="1600845"/>
                <a:ext cx="2066939" cy="285750"/>
                <a:chOff x="3257549" y="6410309"/>
                <a:chExt cx="1162046" cy="209547"/>
              </a:xfrm>
            </xdr:grpSpPr>
            <xdr:sp macro="" textlink="">
              <xdr:nvSpPr>
                <xdr:cNvPr id="468009" name="Check Box 41" hidden="1">
                  <a:extLst>
                    <a:ext uri="{63B3BB69-23CF-44E3-9099-C40C66FF867C}">
                      <a14:compatExt spid="_x0000_s468009"/>
                    </a:ext>
                    <a:ext uri="{FF2B5EF4-FFF2-40B4-BE49-F238E27FC236}">
                      <a16:creationId xmlns:a16="http://schemas.microsoft.com/office/drawing/2014/main" id="{00000000-0008-0000-0D00-000029240700}"/>
                    </a:ext>
                  </a:extLst>
                </xdr:cNvPr>
                <xdr:cNvSpPr/>
              </xdr:nvSpPr>
              <xdr:spPr bwMode="auto">
                <a:xfrm>
                  <a:off x="3257549" y="6410309"/>
                  <a:ext cx="590556"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委託栄養士</a:t>
                  </a:r>
                </a:p>
              </xdr:txBody>
            </xdr:sp>
            <xdr:sp macro="" textlink="">
              <xdr:nvSpPr>
                <xdr:cNvPr id="468010" name="Check Box 42" hidden="1">
                  <a:extLst>
                    <a:ext uri="{63B3BB69-23CF-44E3-9099-C40C66FF867C}">
                      <a14:compatExt spid="_x0000_s468010"/>
                    </a:ext>
                    <a:ext uri="{FF2B5EF4-FFF2-40B4-BE49-F238E27FC236}">
                      <a16:creationId xmlns:a16="http://schemas.microsoft.com/office/drawing/2014/main" id="{00000000-0008-0000-0D00-00002A240700}"/>
                    </a:ext>
                  </a:extLst>
                </xdr:cNvPr>
                <xdr:cNvSpPr/>
              </xdr:nvSpPr>
              <xdr:spPr bwMode="auto">
                <a:xfrm>
                  <a:off x="3867142"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園の職員</a:t>
                  </a:r>
                </a:p>
              </xdr:txBody>
            </xdr:sp>
          </xdr:grpSp>
          <xdr:sp macro="" textlink="">
            <xdr:nvSpPr>
              <xdr:cNvPr id="468011" name="Check Box 43" hidden="1">
                <a:extLst>
                  <a:ext uri="{63B3BB69-23CF-44E3-9099-C40C66FF867C}">
                    <a14:compatExt spid="_x0000_s468011"/>
                  </a:ext>
                  <a:ext uri="{FF2B5EF4-FFF2-40B4-BE49-F238E27FC236}">
                    <a16:creationId xmlns:a16="http://schemas.microsoft.com/office/drawing/2014/main" id="{00000000-0008-0000-0D00-00002B240700}"/>
                  </a:ext>
                </a:extLst>
              </xdr:cNvPr>
              <xdr:cNvSpPr/>
            </xdr:nvSpPr>
            <xdr:spPr bwMode="auto">
              <a:xfrm>
                <a:off x="2857506" y="1600188"/>
                <a:ext cx="781052" cy="25717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7</xdr:row>
          <xdr:rowOff>0</xdr:rowOff>
        </xdr:from>
        <xdr:to>
          <xdr:col>24</xdr:col>
          <xdr:colOff>47625</xdr:colOff>
          <xdr:row>8</xdr:row>
          <xdr:rowOff>28506</xdr:rowOff>
        </xdr:to>
        <xdr:grpSp>
          <xdr:nvGrpSpPr>
            <xdr:cNvPr id="33" name="グループ化 32">
              <a:extLst>
                <a:ext uri="{FF2B5EF4-FFF2-40B4-BE49-F238E27FC236}">
                  <a16:creationId xmlns:a16="http://schemas.microsoft.com/office/drawing/2014/main" id="{00000000-0008-0000-0D00-000021000000}"/>
                </a:ext>
              </a:extLst>
            </xdr:cNvPr>
            <xdr:cNvGrpSpPr/>
          </xdr:nvGrpSpPr>
          <xdr:grpSpPr>
            <a:xfrm>
              <a:off x="3245150" y="1060330"/>
              <a:ext cx="1286414" cy="199237"/>
              <a:chOff x="3533621" y="1724285"/>
              <a:chExt cx="1409690" cy="199956"/>
            </a:xfrm>
            <a:solidFill>
              <a:srgbClr val="FF0000"/>
            </a:solidFill>
          </xdr:grpSpPr>
          <xdr:sp macro="" textlink="">
            <xdr:nvSpPr>
              <xdr:cNvPr id="468012" name="Check Box 44" hidden="1">
                <a:extLst>
                  <a:ext uri="{63B3BB69-23CF-44E3-9099-C40C66FF867C}">
                    <a14:compatExt spid="_x0000_s468012"/>
                  </a:ext>
                  <a:ext uri="{FF2B5EF4-FFF2-40B4-BE49-F238E27FC236}">
                    <a16:creationId xmlns:a16="http://schemas.microsoft.com/office/drawing/2014/main" id="{00000000-0008-0000-0D00-00002C240700}"/>
                  </a:ext>
                </a:extLst>
              </xdr:cNvPr>
              <xdr:cNvSpPr/>
            </xdr:nvSpPr>
            <xdr:spPr bwMode="auto">
              <a:xfrm>
                <a:off x="4259422" y="1724285"/>
                <a:ext cx="683889"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sp macro="" textlink="">
            <xdr:nvSpPr>
              <xdr:cNvPr id="468013" name="Check Box 45" hidden="1">
                <a:extLst>
                  <a:ext uri="{63B3BB69-23CF-44E3-9099-C40C66FF867C}">
                    <a14:compatExt spid="_x0000_s468013"/>
                  </a:ext>
                  <a:ext uri="{FF2B5EF4-FFF2-40B4-BE49-F238E27FC236}">
                    <a16:creationId xmlns:a16="http://schemas.microsoft.com/office/drawing/2014/main" id="{00000000-0008-0000-0D00-00002D240700}"/>
                  </a:ext>
                </a:extLst>
              </xdr:cNvPr>
              <xdr:cNvSpPr/>
            </xdr:nvSpPr>
            <xdr:spPr bwMode="auto">
              <a:xfrm>
                <a:off x="3533621" y="1733557"/>
                <a:ext cx="7143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grpSp>
        <xdr:clientData/>
      </xdr:twoCellAnchor>
    </mc:Choice>
    <mc:Fallback/>
  </mc:AlternateContent>
  <xdr:twoCellAnchor>
    <xdr:from>
      <xdr:col>16</xdr:col>
      <xdr:colOff>152401</xdr:colOff>
      <xdr:row>6</xdr:row>
      <xdr:rowOff>142875</xdr:rowOff>
    </xdr:from>
    <xdr:to>
      <xdr:col>24</xdr:col>
      <xdr:colOff>171451</xdr:colOff>
      <xdr:row>8</xdr:row>
      <xdr:rowOff>57150</xdr:rowOff>
    </xdr:to>
    <xdr:sp macro="" textlink="">
      <xdr:nvSpPr>
        <xdr:cNvPr id="36" name="正方形/長方形 35">
          <a:extLst>
            <a:ext uri="{FF2B5EF4-FFF2-40B4-BE49-F238E27FC236}">
              <a16:creationId xmlns:a16="http://schemas.microsoft.com/office/drawing/2014/main" id="{00000000-0008-0000-0D00-000024000000}"/>
            </a:ext>
          </a:extLst>
        </xdr:cNvPr>
        <xdr:cNvSpPr/>
      </xdr:nvSpPr>
      <xdr:spPr>
        <a:xfrm>
          <a:off x="3048001" y="885825"/>
          <a:ext cx="1638300" cy="2571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180975</xdr:colOff>
          <xdr:row>5</xdr:row>
          <xdr:rowOff>0</xdr:rowOff>
        </xdr:from>
        <xdr:to>
          <xdr:col>24</xdr:col>
          <xdr:colOff>47625</xdr:colOff>
          <xdr:row>6</xdr:row>
          <xdr:rowOff>28506</xdr:rowOff>
        </xdr:to>
        <xdr:grpSp>
          <xdr:nvGrpSpPr>
            <xdr:cNvPr id="38" name="グループ化 37">
              <a:extLst>
                <a:ext uri="{FF2B5EF4-FFF2-40B4-BE49-F238E27FC236}">
                  <a16:creationId xmlns:a16="http://schemas.microsoft.com/office/drawing/2014/main" id="{00000000-0008-0000-0D00-000026000000}"/>
                </a:ext>
              </a:extLst>
            </xdr:cNvPr>
            <xdr:cNvGrpSpPr/>
          </xdr:nvGrpSpPr>
          <xdr:grpSpPr>
            <a:xfrm>
              <a:off x="3245150" y="718868"/>
              <a:ext cx="1286414" cy="199237"/>
              <a:chOff x="3533621" y="1724307"/>
              <a:chExt cx="1409690" cy="199956"/>
            </a:xfrm>
            <a:solidFill>
              <a:srgbClr val="FF0000"/>
            </a:solidFill>
          </xdr:grpSpPr>
          <xdr:sp macro="" textlink="">
            <xdr:nvSpPr>
              <xdr:cNvPr id="468014" name="Check Box 46" hidden="1">
                <a:extLst>
                  <a:ext uri="{63B3BB69-23CF-44E3-9099-C40C66FF867C}">
                    <a14:compatExt spid="_x0000_s468014"/>
                  </a:ext>
                  <a:ext uri="{FF2B5EF4-FFF2-40B4-BE49-F238E27FC236}">
                    <a16:creationId xmlns:a16="http://schemas.microsoft.com/office/drawing/2014/main" id="{00000000-0008-0000-0D00-00002E240700}"/>
                  </a:ext>
                </a:extLst>
              </xdr:cNvPr>
              <xdr:cNvSpPr/>
            </xdr:nvSpPr>
            <xdr:spPr bwMode="auto">
              <a:xfrm>
                <a:off x="4259422" y="1724307"/>
                <a:ext cx="683889"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sp macro="" textlink="">
            <xdr:nvSpPr>
              <xdr:cNvPr id="468015" name="Check Box 47" hidden="1">
                <a:extLst>
                  <a:ext uri="{63B3BB69-23CF-44E3-9099-C40C66FF867C}">
                    <a14:compatExt spid="_x0000_s468015"/>
                  </a:ext>
                  <a:ext uri="{FF2B5EF4-FFF2-40B4-BE49-F238E27FC236}">
                    <a16:creationId xmlns:a16="http://schemas.microsoft.com/office/drawing/2014/main" id="{00000000-0008-0000-0D00-00002F240700}"/>
                  </a:ext>
                </a:extLst>
              </xdr:cNvPr>
              <xdr:cNvSpPr/>
            </xdr:nvSpPr>
            <xdr:spPr bwMode="auto">
              <a:xfrm>
                <a:off x="3533621" y="1733557"/>
                <a:ext cx="7143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76</xdr:row>
          <xdr:rowOff>0</xdr:rowOff>
        </xdr:from>
        <xdr:to>
          <xdr:col>24</xdr:col>
          <xdr:colOff>95250</xdr:colOff>
          <xdr:row>77</xdr:row>
          <xdr:rowOff>38100</xdr:rowOff>
        </xdr:to>
        <xdr:grpSp>
          <xdr:nvGrpSpPr>
            <xdr:cNvPr id="40" name="グループ化 39">
              <a:extLst>
                <a:ext uri="{FF2B5EF4-FFF2-40B4-BE49-F238E27FC236}">
                  <a16:creationId xmlns:a16="http://schemas.microsoft.com/office/drawing/2014/main" id="{00000000-0008-0000-0D00-000028000000}"/>
                </a:ext>
              </a:extLst>
            </xdr:cNvPr>
            <xdr:cNvGrpSpPr/>
          </xdr:nvGrpSpPr>
          <xdr:grpSpPr>
            <a:xfrm>
              <a:off x="2686769" y="12310613"/>
              <a:ext cx="1892420" cy="208831"/>
              <a:chOff x="2390731" y="571500"/>
              <a:chExt cx="2066968" cy="209550"/>
            </a:xfrm>
          </xdr:grpSpPr>
          <xdr:sp macro="" textlink="">
            <xdr:nvSpPr>
              <xdr:cNvPr id="468016" name="Check Box 48" descr="ない" hidden="1">
                <a:extLst>
                  <a:ext uri="{63B3BB69-23CF-44E3-9099-C40C66FF867C}">
                    <a14:compatExt spid="_x0000_s468016"/>
                  </a:ext>
                  <a:ext uri="{FF2B5EF4-FFF2-40B4-BE49-F238E27FC236}">
                    <a16:creationId xmlns:a16="http://schemas.microsoft.com/office/drawing/2014/main" id="{00000000-0008-0000-0D00-000030240700}"/>
                  </a:ext>
                </a:extLst>
              </xdr:cNvPr>
              <xdr:cNvSpPr/>
            </xdr:nvSpPr>
            <xdr:spPr bwMode="auto">
              <a:xfrm>
                <a:off x="2390731" y="571500"/>
                <a:ext cx="485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68017" name="Check Box 49" descr="ない" hidden="1">
                <a:extLst>
                  <a:ext uri="{63B3BB69-23CF-44E3-9099-C40C66FF867C}">
                    <a14:compatExt spid="_x0000_s468017"/>
                  </a:ext>
                  <a:ext uri="{FF2B5EF4-FFF2-40B4-BE49-F238E27FC236}">
                    <a16:creationId xmlns:a16="http://schemas.microsoft.com/office/drawing/2014/main" id="{00000000-0008-0000-0D00-000031240700}"/>
                  </a:ext>
                </a:extLst>
              </xdr:cNvPr>
              <xdr:cNvSpPr/>
            </xdr:nvSpPr>
            <xdr:spPr bwMode="auto">
              <a:xfrm>
                <a:off x="3038475" y="571500"/>
                <a:ext cx="590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468018" name="Check Box 50" descr="ない" hidden="1">
                <a:extLst>
                  <a:ext uri="{63B3BB69-23CF-44E3-9099-C40C66FF867C}">
                    <a14:compatExt spid="_x0000_s468018"/>
                  </a:ext>
                  <a:ext uri="{FF2B5EF4-FFF2-40B4-BE49-F238E27FC236}">
                    <a16:creationId xmlns:a16="http://schemas.microsoft.com/office/drawing/2014/main" id="{00000000-0008-0000-0D00-000032240700}"/>
                  </a:ext>
                </a:extLst>
              </xdr:cNvPr>
              <xdr:cNvSpPr/>
            </xdr:nvSpPr>
            <xdr:spPr bwMode="auto">
              <a:xfrm>
                <a:off x="3724288" y="571500"/>
                <a:ext cx="73341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68</xdr:row>
          <xdr:rowOff>31749</xdr:rowOff>
        </xdr:from>
        <xdr:to>
          <xdr:col>24</xdr:col>
          <xdr:colOff>95250</xdr:colOff>
          <xdr:row>69</xdr:row>
          <xdr:rowOff>69848</xdr:rowOff>
        </xdr:to>
        <xdr:grpSp>
          <xdr:nvGrpSpPr>
            <xdr:cNvPr id="44" name="グループ化 43">
              <a:extLst>
                <a:ext uri="{FF2B5EF4-FFF2-40B4-BE49-F238E27FC236}">
                  <a16:creationId xmlns:a16="http://schemas.microsoft.com/office/drawing/2014/main" id="{00000000-0008-0000-0D00-00002C000000}"/>
                </a:ext>
              </a:extLst>
            </xdr:cNvPr>
            <xdr:cNvGrpSpPr/>
          </xdr:nvGrpSpPr>
          <xdr:grpSpPr>
            <a:xfrm>
              <a:off x="2686769" y="10976513"/>
              <a:ext cx="1892420" cy="208830"/>
              <a:chOff x="2390731" y="571500"/>
              <a:chExt cx="2066968" cy="209550"/>
            </a:xfrm>
          </xdr:grpSpPr>
          <xdr:sp macro="" textlink="">
            <xdr:nvSpPr>
              <xdr:cNvPr id="468019" name="Check Box 51" descr="ない" hidden="1">
                <a:extLst>
                  <a:ext uri="{63B3BB69-23CF-44E3-9099-C40C66FF867C}">
                    <a14:compatExt spid="_x0000_s468019"/>
                  </a:ext>
                  <a:ext uri="{FF2B5EF4-FFF2-40B4-BE49-F238E27FC236}">
                    <a16:creationId xmlns:a16="http://schemas.microsoft.com/office/drawing/2014/main" id="{00000000-0008-0000-0D00-000033240700}"/>
                  </a:ext>
                </a:extLst>
              </xdr:cNvPr>
              <xdr:cNvSpPr/>
            </xdr:nvSpPr>
            <xdr:spPr bwMode="auto">
              <a:xfrm>
                <a:off x="2390731" y="571500"/>
                <a:ext cx="485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68020" name="Check Box 52" descr="ない" hidden="1">
                <a:extLst>
                  <a:ext uri="{63B3BB69-23CF-44E3-9099-C40C66FF867C}">
                    <a14:compatExt spid="_x0000_s468020"/>
                  </a:ext>
                  <a:ext uri="{FF2B5EF4-FFF2-40B4-BE49-F238E27FC236}">
                    <a16:creationId xmlns:a16="http://schemas.microsoft.com/office/drawing/2014/main" id="{00000000-0008-0000-0D00-000034240700}"/>
                  </a:ext>
                </a:extLst>
              </xdr:cNvPr>
              <xdr:cNvSpPr/>
            </xdr:nvSpPr>
            <xdr:spPr bwMode="auto">
              <a:xfrm>
                <a:off x="3038475" y="571500"/>
                <a:ext cx="590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468021" name="Check Box 53" descr="ない" hidden="1">
                <a:extLst>
                  <a:ext uri="{63B3BB69-23CF-44E3-9099-C40C66FF867C}">
                    <a14:compatExt spid="_x0000_s468021"/>
                  </a:ext>
                  <a:ext uri="{FF2B5EF4-FFF2-40B4-BE49-F238E27FC236}">
                    <a16:creationId xmlns:a16="http://schemas.microsoft.com/office/drawing/2014/main" id="{00000000-0008-0000-0D00-000035240700}"/>
                  </a:ext>
                </a:extLst>
              </xdr:cNvPr>
              <xdr:cNvSpPr/>
            </xdr:nvSpPr>
            <xdr:spPr bwMode="auto">
              <a:xfrm>
                <a:off x="3724288" y="571500"/>
                <a:ext cx="73341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39</xdr:row>
          <xdr:rowOff>0</xdr:rowOff>
        </xdr:from>
        <xdr:to>
          <xdr:col>34</xdr:col>
          <xdr:colOff>85430</xdr:colOff>
          <xdr:row>40</xdr:row>
          <xdr:rowOff>59267</xdr:rowOff>
        </xdr:to>
        <xdr:grpSp>
          <xdr:nvGrpSpPr>
            <xdr:cNvPr id="48" name="グループ化 47">
              <a:extLst>
                <a:ext uri="{FF2B5EF4-FFF2-40B4-BE49-F238E27FC236}">
                  <a16:creationId xmlns:a16="http://schemas.microsoft.com/office/drawing/2014/main" id="{00000000-0008-0000-0D00-000030000000}"/>
                </a:ext>
              </a:extLst>
            </xdr:cNvPr>
            <xdr:cNvGrpSpPr/>
          </xdr:nvGrpSpPr>
          <xdr:grpSpPr>
            <a:xfrm>
              <a:off x="4196392" y="6245165"/>
              <a:ext cx="2260005" cy="229998"/>
              <a:chOff x="8229893" y="8248774"/>
              <a:chExt cx="2276159" cy="228599"/>
            </a:xfrm>
          </xdr:grpSpPr>
          <xdr:sp macro="" textlink="">
            <xdr:nvSpPr>
              <xdr:cNvPr id="468022" name="Check Box 54" hidden="1">
                <a:extLst>
                  <a:ext uri="{63B3BB69-23CF-44E3-9099-C40C66FF867C}">
                    <a14:compatExt spid="_x0000_s468022"/>
                  </a:ext>
                  <a:ext uri="{FF2B5EF4-FFF2-40B4-BE49-F238E27FC236}">
                    <a16:creationId xmlns:a16="http://schemas.microsoft.com/office/drawing/2014/main" id="{00000000-0008-0000-0D00-000036240700}"/>
                  </a:ext>
                </a:extLst>
              </xdr:cNvPr>
              <xdr:cNvSpPr/>
            </xdr:nvSpPr>
            <xdr:spPr bwMode="auto">
              <a:xfrm>
                <a:off x="9467822" y="8248774"/>
                <a:ext cx="1038230" cy="2285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sp macro="" textlink="">
            <xdr:nvSpPr>
              <xdr:cNvPr id="468023" name="Check Box 55" hidden="1">
                <a:extLst>
                  <a:ext uri="{63B3BB69-23CF-44E3-9099-C40C66FF867C}">
                    <a14:compatExt spid="_x0000_s468023"/>
                  </a:ext>
                  <a:ext uri="{FF2B5EF4-FFF2-40B4-BE49-F238E27FC236}">
                    <a16:creationId xmlns:a16="http://schemas.microsoft.com/office/drawing/2014/main" id="{00000000-0008-0000-0D00-000037240700}"/>
                  </a:ext>
                </a:extLst>
              </xdr:cNvPr>
              <xdr:cNvSpPr/>
            </xdr:nvSpPr>
            <xdr:spPr bwMode="auto">
              <a:xfrm>
                <a:off x="8229893" y="8258176"/>
                <a:ext cx="13522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0</xdr:colOff>
          <xdr:row>65</xdr:row>
          <xdr:rowOff>0</xdr:rowOff>
        </xdr:from>
        <xdr:to>
          <xdr:col>33</xdr:col>
          <xdr:colOff>85430</xdr:colOff>
          <xdr:row>66</xdr:row>
          <xdr:rowOff>59266</xdr:rowOff>
        </xdr:to>
        <xdr:grpSp>
          <xdr:nvGrpSpPr>
            <xdr:cNvPr id="51" name="グループ化 50">
              <a:extLst>
                <a:ext uri="{FF2B5EF4-FFF2-40B4-BE49-F238E27FC236}">
                  <a16:creationId xmlns:a16="http://schemas.microsoft.com/office/drawing/2014/main" id="{00000000-0008-0000-0D00-000033000000}"/>
                </a:ext>
              </a:extLst>
            </xdr:cNvPr>
            <xdr:cNvGrpSpPr/>
          </xdr:nvGrpSpPr>
          <xdr:grpSpPr>
            <a:xfrm>
              <a:off x="4007689" y="10432571"/>
              <a:ext cx="2260005" cy="229997"/>
              <a:chOff x="8229859" y="8248429"/>
              <a:chExt cx="2276202" cy="228600"/>
            </a:xfrm>
          </xdr:grpSpPr>
          <xdr:sp macro="" textlink="">
            <xdr:nvSpPr>
              <xdr:cNvPr id="468024" name="Check Box 56" hidden="1">
                <a:extLst>
                  <a:ext uri="{63B3BB69-23CF-44E3-9099-C40C66FF867C}">
                    <a14:compatExt spid="_x0000_s468024"/>
                  </a:ext>
                  <a:ext uri="{FF2B5EF4-FFF2-40B4-BE49-F238E27FC236}">
                    <a16:creationId xmlns:a16="http://schemas.microsoft.com/office/drawing/2014/main" id="{00000000-0008-0000-0D00-000038240700}"/>
                  </a:ext>
                </a:extLst>
              </xdr:cNvPr>
              <xdr:cNvSpPr/>
            </xdr:nvSpPr>
            <xdr:spPr bwMode="auto">
              <a:xfrm>
                <a:off x="9467835" y="8248429"/>
                <a:ext cx="1038226"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sp macro="" textlink="">
            <xdr:nvSpPr>
              <xdr:cNvPr id="468025" name="Check Box 57" hidden="1">
                <a:extLst>
                  <a:ext uri="{63B3BB69-23CF-44E3-9099-C40C66FF867C}">
                    <a14:compatExt spid="_x0000_s468025"/>
                  </a:ext>
                  <a:ext uri="{FF2B5EF4-FFF2-40B4-BE49-F238E27FC236}">
                    <a16:creationId xmlns:a16="http://schemas.microsoft.com/office/drawing/2014/main" id="{00000000-0008-0000-0D00-000039240700}"/>
                  </a:ext>
                </a:extLst>
              </xdr:cNvPr>
              <xdr:cNvSpPr/>
            </xdr:nvSpPr>
            <xdr:spPr bwMode="auto">
              <a:xfrm>
                <a:off x="8229859" y="8258176"/>
                <a:ext cx="13522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　・</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123825</xdr:colOff>
          <xdr:row>4</xdr:row>
          <xdr:rowOff>133419</xdr:rowOff>
        </xdr:from>
        <xdr:to>
          <xdr:col>28</xdr:col>
          <xdr:colOff>152400</xdr:colOff>
          <xdr:row>5</xdr:row>
          <xdr:rowOff>161925</xdr:rowOff>
        </xdr:to>
        <xdr:grpSp>
          <xdr:nvGrpSpPr>
            <xdr:cNvPr id="2" name="グループ化 1">
              <a:extLst>
                <a:ext uri="{FF2B5EF4-FFF2-40B4-BE49-F238E27FC236}">
                  <a16:creationId xmlns:a16="http://schemas.microsoft.com/office/drawing/2014/main" id="{00000000-0008-0000-0B00-00000B000000}"/>
                </a:ext>
              </a:extLst>
            </xdr:cNvPr>
            <xdr:cNvGrpSpPr/>
          </xdr:nvGrpSpPr>
          <xdr:grpSpPr>
            <a:xfrm>
              <a:off x="3705225" y="685869"/>
              <a:ext cx="1295400" cy="199956"/>
              <a:chOff x="3533601" y="1724177"/>
              <a:chExt cx="1409699" cy="199956"/>
            </a:xfrm>
          </xdr:grpSpPr>
          <xdr:sp macro="" textlink="">
            <xdr:nvSpPr>
              <xdr:cNvPr id="930817" name="Check Box 1" hidden="1">
                <a:extLst>
                  <a:ext uri="{63B3BB69-23CF-44E3-9099-C40C66FF867C}">
                    <a14:compatExt spid="_x0000_s930817"/>
                  </a:ext>
                  <a:ext uri="{FF2B5EF4-FFF2-40B4-BE49-F238E27FC236}">
                    <a16:creationId xmlns:a16="http://schemas.microsoft.com/office/drawing/2014/main" id="{00000000-0008-0000-0B00-0000079C0200}"/>
                  </a:ext>
                </a:extLst>
              </xdr:cNvPr>
              <xdr:cNvSpPr/>
            </xdr:nvSpPr>
            <xdr:spPr bwMode="auto">
              <a:xfrm>
                <a:off x="4259411" y="1724177"/>
                <a:ext cx="683889"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0818" name="Check Box 2" hidden="1">
                <a:extLst>
                  <a:ext uri="{63B3BB69-23CF-44E3-9099-C40C66FF867C}">
                    <a14:compatExt spid="_x0000_s930818"/>
                  </a:ext>
                  <a:ext uri="{FF2B5EF4-FFF2-40B4-BE49-F238E27FC236}">
                    <a16:creationId xmlns:a16="http://schemas.microsoft.com/office/drawing/2014/main" id="{00000000-0008-0000-0B00-0000089C0200}"/>
                  </a:ext>
                </a:extLst>
              </xdr:cNvPr>
              <xdr:cNvSpPr/>
            </xdr:nvSpPr>
            <xdr:spPr bwMode="auto">
              <a:xfrm>
                <a:off x="3533601" y="1733557"/>
                <a:ext cx="7143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123825</xdr:colOff>
          <xdr:row>8</xdr:row>
          <xdr:rowOff>38100</xdr:rowOff>
        </xdr:from>
        <xdr:to>
          <xdr:col>28</xdr:col>
          <xdr:colOff>152400</xdr:colOff>
          <xdr:row>9</xdr:row>
          <xdr:rowOff>66606</xdr:rowOff>
        </xdr:to>
        <xdr:grpSp>
          <xdr:nvGrpSpPr>
            <xdr:cNvPr id="5" name="グループ化 4">
              <a:extLst>
                <a:ext uri="{FF2B5EF4-FFF2-40B4-BE49-F238E27FC236}">
                  <a16:creationId xmlns:a16="http://schemas.microsoft.com/office/drawing/2014/main" id="{00000000-0008-0000-0B00-00000E000000}"/>
                </a:ext>
              </a:extLst>
            </xdr:cNvPr>
            <xdr:cNvGrpSpPr/>
          </xdr:nvGrpSpPr>
          <xdr:grpSpPr>
            <a:xfrm>
              <a:off x="3705225" y="1162050"/>
              <a:ext cx="1295400" cy="199956"/>
              <a:chOff x="3533601" y="1724201"/>
              <a:chExt cx="1409699" cy="199956"/>
            </a:xfrm>
          </xdr:grpSpPr>
          <xdr:sp macro="" textlink="">
            <xdr:nvSpPr>
              <xdr:cNvPr id="930819" name="Check Box 3" hidden="1">
                <a:extLst>
                  <a:ext uri="{63B3BB69-23CF-44E3-9099-C40C66FF867C}">
                    <a14:compatExt spid="_x0000_s930819"/>
                  </a:ext>
                  <a:ext uri="{FF2B5EF4-FFF2-40B4-BE49-F238E27FC236}">
                    <a16:creationId xmlns:a16="http://schemas.microsoft.com/office/drawing/2014/main" id="{00000000-0008-0000-0B00-0000099C0200}"/>
                  </a:ext>
                </a:extLst>
              </xdr:cNvPr>
              <xdr:cNvSpPr/>
            </xdr:nvSpPr>
            <xdr:spPr bwMode="auto">
              <a:xfrm>
                <a:off x="4259411" y="1724201"/>
                <a:ext cx="683889"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30820" name="Check Box 4" hidden="1">
                <a:extLst>
                  <a:ext uri="{63B3BB69-23CF-44E3-9099-C40C66FF867C}">
                    <a14:compatExt spid="_x0000_s930820"/>
                  </a:ext>
                  <a:ext uri="{FF2B5EF4-FFF2-40B4-BE49-F238E27FC236}">
                    <a16:creationId xmlns:a16="http://schemas.microsoft.com/office/drawing/2014/main" id="{00000000-0008-0000-0B00-00000A9C0200}"/>
                  </a:ext>
                </a:extLst>
              </xdr:cNvPr>
              <xdr:cNvSpPr/>
            </xdr:nvSpPr>
            <xdr:spPr bwMode="auto">
              <a:xfrm>
                <a:off x="3533601" y="1733557"/>
                <a:ext cx="7143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171449</xdr:colOff>
          <xdr:row>61</xdr:row>
          <xdr:rowOff>9520</xdr:rowOff>
        </xdr:from>
        <xdr:to>
          <xdr:col>26</xdr:col>
          <xdr:colOff>152400</xdr:colOff>
          <xdr:row>63</xdr:row>
          <xdr:rowOff>76205</xdr:rowOff>
        </xdr:to>
        <xdr:grpSp>
          <xdr:nvGrpSpPr>
            <xdr:cNvPr id="8" name="グループ化 7">
              <a:extLst>
                <a:ext uri="{FF2B5EF4-FFF2-40B4-BE49-F238E27FC236}">
                  <a16:creationId xmlns:a16="http://schemas.microsoft.com/office/drawing/2014/main" id="{00000000-0008-0000-0B00-000004000000}"/>
                </a:ext>
              </a:extLst>
            </xdr:cNvPr>
            <xdr:cNvGrpSpPr/>
          </xdr:nvGrpSpPr>
          <xdr:grpSpPr>
            <a:xfrm>
              <a:off x="685799" y="10763245"/>
              <a:ext cx="3952876" cy="390535"/>
              <a:chOff x="666749" y="10840307"/>
              <a:chExt cx="2886074" cy="444478"/>
            </a:xfrm>
          </xdr:grpSpPr>
          <xdr:sp macro="" textlink="">
            <xdr:nvSpPr>
              <xdr:cNvPr id="930821" name="Check Box 5" hidden="1">
                <a:extLst>
                  <a:ext uri="{63B3BB69-23CF-44E3-9099-C40C66FF867C}">
                    <a14:compatExt spid="_x0000_s930821"/>
                  </a:ext>
                  <a:ext uri="{FF2B5EF4-FFF2-40B4-BE49-F238E27FC236}">
                    <a16:creationId xmlns:a16="http://schemas.microsoft.com/office/drawing/2014/main" id="{00000000-0008-0000-0B00-00000D9C0200}"/>
                  </a:ext>
                </a:extLst>
              </xdr:cNvPr>
              <xdr:cNvSpPr/>
            </xdr:nvSpPr>
            <xdr:spPr bwMode="auto">
              <a:xfrm>
                <a:off x="666749" y="10840307"/>
                <a:ext cx="1228724" cy="1921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sp macro="" textlink="">
            <xdr:nvSpPr>
              <xdr:cNvPr id="930822" name="Check Box 6" hidden="1">
                <a:extLst>
                  <a:ext uri="{63B3BB69-23CF-44E3-9099-C40C66FF867C}">
                    <a14:compatExt spid="_x0000_s930822"/>
                  </a:ext>
                  <a:ext uri="{FF2B5EF4-FFF2-40B4-BE49-F238E27FC236}">
                    <a16:creationId xmlns:a16="http://schemas.microsoft.com/office/drawing/2014/main" id="{00000000-0008-0000-0B00-00000E9C0200}"/>
                  </a:ext>
                </a:extLst>
              </xdr:cNvPr>
              <xdr:cNvSpPr/>
            </xdr:nvSpPr>
            <xdr:spPr bwMode="auto">
              <a:xfrm>
                <a:off x="1962153" y="10840343"/>
                <a:ext cx="1590670" cy="1923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sp macro="" textlink="">
            <xdr:nvSpPr>
              <xdr:cNvPr id="930823" name="Check Box 7" hidden="1">
                <a:extLst>
                  <a:ext uri="{63B3BB69-23CF-44E3-9099-C40C66FF867C}">
                    <a14:compatExt spid="_x0000_s930823"/>
                  </a:ext>
                  <a:ext uri="{FF2B5EF4-FFF2-40B4-BE49-F238E27FC236}">
                    <a16:creationId xmlns:a16="http://schemas.microsoft.com/office/drawing/2014/main" id="{00000000-0008-0000-0B00-00000F9C0200}"/>
                  </a:ext>
                </a:extLst>
              </xdr:cNvPr>
              <xdr:cNvSpPr/>
            </xdr:nvSpPr>
            <xdr:spPr bwMode="auto">
              <a:xfrm>
                <a:off x="666750" y="11078803"/>
                <a:ext cx="1200149" cy="2059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sp macro="" textlink="">
            <xdr:nvSpPr>
              <xdr:cNvPr id="930824" name="Check Box 8" hidden="1">
                <a:extLst>
                  <a:ext uri="{63B3BB69-23CF-44E3-9099-C40C66FF867C}">
                    <a14:compatExt spid="_x0000_s930824"/>
                  </a:ext>
                  <a:ext uri="{FF2B5EF4-FFF2-40B4-BE49-F238E27FC236}">
                    <a16:creationId xmlns:a16="http://schemas.microsoft.com/office/drawing/2014/main" id="{00000000-0008-0000-0B00-0000109C0200}"/>
                  </a:ext>
                </a:extLst>
              </xdr:cNvPr>
              <xdr:cNvSpPr/>
            </xdr:nvSpPr>
            <xdr:spPr bwMode="auto">
              <a:xfrm>
                <a:off x="1962150" y="11057169"/>
                <a:ext cx="1438273" cy="2059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grpSp>
        <xdr:clientData/>
      </xdr:twoCellAnchor>
    </mc:Choice>
    <mc:Fallback/>
  </mc:AlternateContent>
  <xdr:twoCellAnchor>
    <xdr:from>
      <xdr:col>3</xdr:col>
      <xdr:colOff>0</xdr:colOff>
      <xdr:row>28</xdr:row>
      <xdr:rowOff>9525</xdr:rowOff>
    </xdr:from>
    <xdr:to>
      <xdr:col>12</xdr:col>
      <xdr:colOff>9525</xdr:colOff>
      <xdr:row>30</xdr:row>
      <xdr:rowOff>0</xdr:rowOff>
    </xdr:to>
    <xdr:sp macro="" textlink="">
      <xdr:nvSpPr>
        <xdr:cNvPr id="13" name="Line 3">
          <a:extLst>
            <a:ext uri="{FF2B5EF4-FFF2-40B4-BE49-F238E27FC236}">
              <a16:creationId xmlns:a16="http://schemas.microsoft.com/office/drawing/2014/main" id="{00000000-0008-0000-0B00-000016000000}"/>
            </a:ext>
          </a:extLst>
        </xdr:cNvPr>
        <xdr:cNvSpPr>
          <a:spLocks noChangeShapeType="1"/>
        </xdr:cNvSpPr>
      </xdr:nvSpPr>
      <xdr:spPr bwMode="auto">
        <a:xfrm>
          <a:off x="333375" y="4314825"/>
          <a:ext cx="162877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22</xdr:col>
          <xdr:colOff>40053</xdr:colOff>
          <xdr:row>59</xdr:row>
          <xdr:rowOff>9527</xdr:rowOff>
        </xdr:from>
        <xdr:to>
          <xdr:col>28</xdr:col>
          <xdr:colOff>176666</xdr:colOff>
          <xdr:row>60</xdr:row>
          <xdr:rowOff>0</xdr:rowOff>
        </xdr:to>
        <xdr:grpSp>
          <xdr:nvGrpSpPr>
            <xdr:cNvPr id="14" name="グループ化 13">
              <a:extLst>
                <a:ext uri="{FF2B5EF4-FFF2-40B4-BE49-F238E27FC236}">
                  <a16:creationId xmlns:a16="http://schemas.microsoft.com/office/drawing/2014/main" id="{00000000-0008-0000-0B00-00001E000000}"/>
                </a:ext>
              </a:extLst>
            </xdr:cNvPr>
            <xdr:cNvGrpSpPr/>
          </xdr:nvGrpSpPr>
          <xdr:grpSpPr>
            <a:xfrm>
              <a:off x="3802428" y="10439402"/>
              <a:ext cx="1222463" cy="142873"/>
              <a:chOff x="3351100" y="682008"/>
              <a:chExt cx="1343852" cy="209550"/>
            </a:xfrm>
          </xdr:grpSpPr>
          <xdr:sp macro="" textlink="">
            <xdr:nvSpPr>
              <xdr:cNvPr id="930825" name="Check Box 9" hidden="1">
                <a:extLst>
                  <a:ext uri="{63B3BB69-23CF-44E3-9099-C40C66FF867C}">
                    <a14:compatExt spid="_x0000_s930825"/>
                  </a:ext>
                  <a:ext uri="{FF2B5EF4-FFF2-40B4-BE49-F238E27FC236}">
                    <a16:creationId xmlns:a16="http://schemas.microsoft.com/office/drawing/2014/main" id="{00000000-0008-0000-0B00-00001D9C0200}"/>
                  </a:ext>
                </a:extLst>
              </xdr:cNvPr>
              <xdr:cNvSpPr/>
            </xdr:nvSpPr>
            <xdr:spPr bwMode="auto">
              <a:xfrm>
                <a:off x="4028201" y="682008"/>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30826" name="Check Box 10" hidden="1">
                <a:extLst>
                  <a:ext uri="{63B3BB69-23CF-44E3-9099-C40C66FF867C}">
                    <a14:compatExt spid="_x0000_s930826"/>
                  </a:ext>
                  <a:ext uri="{FF2B5EF4-FFF2-40B4-BE49-F238E27FC236}">
                    <a16:creationId xmlns:a16="http://schemas.microsoft.com/office/drawing/2014/main" id="{00000000-0008-0000-0B00-00001E9C0200}"/>
                  </a:ext>
                </a:extLst>
              </xdr:cNvPr>
              <xdr:cNvSpPr/>
            </xdr:nvSpPr>
            <xdr:spPr bwMode="auto">
              <a:xfrm>
                <a:off x="3351100" y="682008"/>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xdr:col>
      <xdr:colOff>72837</xdr:colOff>
      <xdr:row>17</xdr:row>
      <xdr:rowOff>68355</xdr:rowOff>
    </xdr:from>
    <xdr:to>
      <xdr:col>27</xdr:col>
      <xdr:colOff>101412</xdr:colOff>
      <xdr:row>20</xdr:row>
      <xdr:rowOff>156882</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722778" y="2477620"/>
          <a:ext cx="3973046" cy="592791"/>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xdr:col>
          <xdr:colOff>163449</xdr:colOff>
          <xdr:row>34</xdr:row>
          <xdr:rowOff>149357</xdr:rowOff>
        </xdr:from>
        <xdr:to>
          <xdr:col>24</xdr:col>
          <xdr:colOff>57149</xdr:colOff>
          <xdr:row>37</xdr:row>
          <xdr:rowOff>28202</xdr:rowOff>
        </xdr:to>
        <xdr:grpSp>
          <xdr:nvGrpSpPr>
            <xdr:cNvPr id="14" name="グループ化 13">
              <a:extLst>
                <a:ext uri="{FF2B5EF4-FFF2-40B4-BE49-F238E27FC236}">
                  <a16:creationId xmlns:a16="http://schemas.microsoft.com/office/drawing/2014/main" id="{00000000-0008-0000-0F00-00000E000000}"/>
                </a:ext>
              </a:extLst>
            </xdr:cNvPr>
            <xdr:cNvGrpSpPr/>
          </xdr:nvGrpSpPr>
          <xdr:grpSpPr>
            <a:xfrm>
              <a:off x="458724" y="5845307"/>
              <a:ext cx="3875150" cy="393195"/>
              <a:chOff x="458724" y="5692870"/>
              <a:chExt cx="3875159" cy="393278"/>
            </a:xfrm>
          </xdr:grpSpPr>
          <xdr:sp macro="" textlink="">
            <xdr:nvSpPr>
              <xdr:cNvPr id="262145" name="Check Box 1" hidden="1">
                <a:extLst>
                  <a:ext uri="{63B3BB69-23CF-44E3-9099-C40C66FF867C}">
                    <a14:compatExt spid="_x0000_s262145"/>
                  </a:ext>
                  <a:ext uri="{FF2B5EF4-FFF2-40B4-BE49-F238E27FC236}">
                    <a16:creationId xmlns:a16="http://schemas.microsoft.com/office/drawing/2014/main" id="{00000000-0008-0000-0F00-000001000400}"/>
                  </a:ext>
                </a:extLst>
              </xdr:cNvPr>
              <xdr:cNvSpPr/>
            </xdr:nvSpPr>
            <xdr:spPr bwMode="auto">
              <a:xfrm>
                <a:off x="458724" y="5702380"/>
                <a:ext cx="1083231" cy="2129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sp macro="" textlink="">
            <xdr:nvSpPr>
              <xdr:cNvPr id="262146" name="Check Box 2" hidden="1">
                <a:extLst>
                  <a:ext uri="{63B3BB69-23CF-44E3-9099-C40C66FF867C}">
                    <a14:compatExt spid="_x0000_s262146"/>
                  </a:ext>
                  <a:ext uri="{FF2B5EF4-FFF2-40B4-BE49-F238E27FC236}">
                    <a16:creationId xmlns:a16="http://schemas.microsoft.com/office/drawing/2014/main" id="{00000000-0008-0000-0F00-000002000400}"/>
                  </a:ext>
                </a:extLst>
              </xdr:cNvPr>
              <xdr:cNvSpPr/>
            </xdr:nvSpPr>
            <xdr:spPr bwMode="auto">
              <a:xfrm>
                <a:off x="2690362" y="5714999"/>
                <a:ext cx="1643521" cy="2012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sp macro="" textlink="">
            <xdr:nvSpPr>
              <xdr:cNvPr id="262147" name="Check Box 3" hidden="1">
                <a:extLst>
                  <a:ext uri="{63B3BB69-23CF-44E3-9099-C40C66FF867C}">
                    <a14:compatExt spid="_x0000_s262147"/>
                  </a:ext>
                  <a:ext uri="{FF2B5EF4-FFF2-40B4-BE49-F238E27FC236}">
                    <a16:creationId xmlns:a16="http://schemas.microsoft.com/office/drawing/2014/main" id="{00000000-0008-0000-0F00-000003000400}"/>
                  </a:ext>
                </a:extLst>
              </xdr:cNvPr>
              <xdr:cNvSpPr/>
            </xdr:nvSpPr>
            <xdr:spPr bwMode="auto">
              <a:xfrm>
                <a:off x="1703413" y="5692870"/>
                <a:ext cx="882630" cy="2136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sp macro="" textlink="">
            <xdr:nvSpPr>
              <xdr:cNvPr id="262148" name="Check Box 4" hidden="1">
                <a:extLst>
                  <a:ext uri="{63B3BB69-23CF-44E3-9099-C40C66FF867C}">
                    <a14:compatExt spid="_x0000_s262148"/>
                  </a:ext>
                  <a:ext uri="{FF2B5EF4-FFF2-40B4-BE49-F238E27FC236}">
                    <a16:creationId xmlns:a16="http://schemas.microsoft.com/office/drawing/2014/main" id="{00000000-0008-0000-0F00-000004000400}"/>
                  </a:ext>
                </a:extLst>
              </xdr:cNvPr>
              <xdr:cNvSpPr/>
            </xdr:nvSpPr>
            <xdr:spPr bwMode="auto">
              <a:xfrm>
                <a:off x="458724" y="5881220"/>
                <a:ext cx="1179516" cy="2049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sp macro="" textlink="">
            <xdr:nvSpPr>
              <xdr:cNvPr id="262149" name="Check Box 5" hidden="1">
                <a:extLst>
                  <a:ext uri="{63B3BB69-23CF-44E3-9099-C40C66FF867C}">
                    <a14:compatExt spid="_x0000_s262149"/>
                  </a:ext>
                  <a:ext uri="{FF2B5EF4-FFF2-40B4-BE49-F238E27FC236}">
                    <a16:creationId xmlns:a16="http://schemas.microsoft.com/office/drawing/2014/main" id="{00000000-0008-0000-0F00-000005000400}"/>
                  </a:ext>
                </a:extLst>
              </xdr:cNvPr>
              <xdr:cNvSpPr/>
            </xdr:nvSpPr>
            <xdr:spPr bwMode="auto">
              <a:xfrm>
                <a:off x="1703409" y="5889501"/>
                <a:ext cx="730177" cy="1965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24</xdr:row>
          <xdr:rowOff>0</xdr:rowOff>
        </xdr:from>
        <xdr:to>
          <xdr:col>27</xdr:col>
          <xdr:colOff>123825</xdr:colOff>
          <xdr:row>25</xdr:row>
          <xdr:rowOff>0</xdr:rowOff>
        </xdr:to>
        <xdr:grpSp>
          <xdr:nvGrpSpPr>
            <xdr:cNvPr id="20" name="グループ化 19">
              <a:extLst>
                <a:ext uri="{FF2B5EF4-FFF2-40B4-BE49-F238E27FC236}">
                  <a16:creationId xmlns:a16="http://schemas.microsoft.com/office/drawing/2014/main" id="{00000000-0008-0000-0F00-000014000000}"/>
                </a:ext>
              </a:extLst>
            </xdr:cNvPr>
            <xdr:cNvGrpSpPr/>
          </xdr:nvGrpSpPr>
          <xdr:grpSpPr>
            <a:xfrm>
              <a:off x="3371850" y="3981450"/>
              <a:ext cx="1571625" cy="171450"/>
              <a:chOff x="3705070" y="4171950"/>
              <a:chExt cx="1390649" cy="209550"/>
            </a:xfrm>
          </xdr:grpSpPr>
          <xdr:sp macro="" textlink="">
            <xdr:nvSpPr>
              <xdr:cNvPr id="262158" name="Check Box 14" hidden="1">
                <a:extLst>
                  <a:ext uri="{63B3BB69-23CF-44E3-9099-C40C66FF867C}">
                    <a14:compatExt spid="_x0000_s262158"/>
                  </a:ext>
                  <a:ext uri="{FF2B5EF4-FFF2-40B4-BE49-F238E27FC236}">
                    <a16:creationId xmlns:a16="http://schemas.microsoft.com/office/drawing/2014/main" id="{00000000-0008-0000-0F00-00000E000400}"/>
                  </a:ext>
                </a:extLst>
              </xdr:cNvPr>
              <xdr:cNvSpPr/>
            </xdr:nvSpPr>
            <xdr:spPr bwMode="auto">
              <a:xfrm>
                <a:off x="3705070" y="41719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59" name="Check Box 15" hidden="1">
                <a:extLst>
                  <a:ext uri="{63B3BB69-23CF-44E3-9099-C40C66FF867C}">
                    <a14:compatExt spid="_x0000_s262159"/>
                  </a:ext>
                  <a:ext uri="{FF2B5EF4-FFF2-40B4-BE49-F238E27FC236}">
                    <a16:creationId xmlns:a16="http://schemas.microsoft.com/office/drawing/2014/main" id="{00000000-0008-0000-0F00-00000F000400}"/>
                  </a:ext>
                </a:extLst>
              </xdr:cNvPr>
              <xdr:cNvSpPr/>
            </xdr:nvSpPr>
            <xdr:spPr bwMode="auto">
              <a:xfrm>
                <a:off x="4476589" y="4171950"/>
                <a:ext cx="6191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xdr:row>
          <xdr:rowOff>0</xdr:rowOff>
        </xdr:from>
        <xdr:to>
          <xdr:col>27</xdr:col>
          <xdr:colOff>104775</xdr:colOff>
          <xdr:row>7</xdr:row>
          <xdr:rowOff>19050</xdr:rowOff>
        </xdr:to>
        <xdr:grpSp>
          <xdr:nvGrpSpPr>
            <xdr:cNvPr id="26" name="グループ化 25">
              <a:extLst>
                <a:ext uri="{FF2B5EF4-FFF2-40B4-BE49-F238E27FC236}">
                  <a16:creationId xmlns:a16="http://schemas.microsoft.com/office/drawing/2014/main" id="{00000000-0008-0000-0F00-00001A000000}"/>
                </a:ext>
              </a:extLst>
            </xdr:cNvPr>
            <xdr:cNvGrpSpPr/>
          </xdr:nvGrpSpPr>
          <xdr:grpSpPr>
            <a:xfrm>
              <a:off x="3371850" y="723900"/>
              <a:ext cx="1552575" cy="361950"/>
              <a:chOff x="3705234" y="723900"/>
              <a:chExt cx="1390648" cy="209550"/>
            </a:xfrm>
          </xdr:grpSpPr>
          <xdr:sp macro="" textlink="">
            <xdr:nvSpPr>
              <xdr:cNvPr id="262162" name="Check Box 18" hidden="1">
                <a:extLst>
                  <a:ext uri="{63B3BB69-23CF-44E3-9099-C40C66FF867C}">
                    <a14:compatExt spid="_x0000_s262162"/>
                  </a:ext>
                  <a:ext uri="{FF2B5EF4-FFF2-40B4-BE49-F238E27FC236}">
                    <a16:creationId xmlns:a16="http://schemas.microsoft.com/office/drawing/2014/main" id="{00000000-0008-0000-0F00-000012000400}"/>
                  </a:ext>
                </a:extLst>
              </xdr:cNvPr>
              <xdr:cNvSpPr/>
            </xdr:nvSpPr>
            <xdr:spPr bwMode="auto">
              <a:xfrm>
                <a:off x="3705234" y="72390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62163" name="Check Box 19" hidden="1">
                <a:extLst>
                  <a:ext uri="{63B3BB69-23CF-44E3-9099-C40C66FF867C}">
                    <a14:compatExt spid="_x0000_s262163"/>
                  </a:ext>
                  <a:ext uri="{FF2B5EF4-FFF2-40B4-BE49-F238E27FC236}">
                    <a16:creationId xmlns:a16="http://schemas.microsoft.com/office/drawing/2014/main" id="{00000000-0008-0000-0F00-000013000400}"/>
                  </a:ext>
                </a:extLst>
              </xdr:cNvPr>
              <xdr:cNvSpPr/>
            </xdr:nvSpPr>
            <xdr:spPr bwMode="auto">
              <a:xfrm>
                <a:off x="4476757"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57</xdr:row>
          <xdr:rowOff>0</xdr:rowOff>
        </xdr:from>
        <xdr:to>
          <xdr:col>27</xdr:col>
          <xdr:colOff>123825</xdr:colOff>
          <xdr:row>58</xdr:row>
          <xdr:rowOff>0</xdr:rowOff>
        </xdr:to>
        <xdr:grpSp>
          <xdr:nvGrpSpPr>
            <xdr:cNvPr id="29" name="グループ化 28">
              <a:extLst>
                <a:ext uri="{FF2B5EF4-FFF2-40B4-BE49-F238E27FC236}">
                  <a16:creationId xmlns:a16="http://schemas.microsoft.com/office/drawing/2014/main" id="{00000000-0008-0000-0F00-00001D000000}"/>
                </a:ext>
              </a:extLst>
            </xdr:cNvPr>
            <xdr:cNvGrpSpPr/>
          </xdr:nvGrpSpPr>
          <xdr:grpSpPr>
            <a:xfrm>
              <a:off x="3371850" y="9639300"/>
              <a:ext cx="1571625" cy="171450"/>
              <a:chOff x="3705070" y="4171950"/>
              <a:chExt cx="1390649" cy="209550"/>
            </a:xfrm>
          </xdr:grpSpPr>
          <xdr:sp macro="" textlink="">
            <xdr:nvSpPr>
              <xdr:cNvPr id="262164" name="Check Box 20" hidden="1">
                <a:extLst>
                  <a:ext uri="{63B3BB69-23CF-44E3-9099-C40C66FF867C}">
                    <a14:compatExt spid="_x0000_s262164"/>
                  </a:ext>
                  <a:ext uri="{FF2B5EF4-FFF2-40B4-BE49-F238E27FC236}">
                    <a16:creationId xmlns:a16="http://schemas.microsoft.com/office/drawing/2014/main" id="{00000000-0008-0000-0F00-000014000400}"/>
                  </a:ext>
                </a:extLst>
              </xdr:cNvPr>
              <xdr:cNvSpPr/>
            </xdr:nvSpPr>
            <xdr:spPr bwMode="auto">
              <a:xfrm>
                <a:off x="3705070" y="41719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65" name="Check Box 21" hidden="1">
                <a:extLst>
                  <a:ext uri="{63B3BB69-23CF-44E3-9099-C40C66FF867C}">
                    <a14:compatExt spid="_x0000_s262165"/>
                  </a:ext>
                  <a:ext uri="{FF2B5EF4-FFF2-40B4-BE49-F238E27FC236}">
                    <a16:creationId xmlns:a16="http://schemas.microsoft.com/office/drawing/2014/main" id="{00000000-0008-0000-0F00-000015000400}"/>
                  </a:ext>
                </a:extLst>
              </xdr:cNvPr>
              <xdr:cNvSpPr/>
            </xdr:nvSpPr>
            <xdr:spPr bwMode="auto">
              <a:xfrm>
                <a:off x="4476589" y="4171950"/>
                <a:ext cx="6191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59</xdr:row>
          <xdr:rowOff>0</xdr:rowOff>
        </xdr:from>
        <xdr:to>
          <xdr:col>27</xdr:col>
          <xdr:colOff>123825</xdr:colOff>
          <xdr:row>60</xdr:row>
          <xdr:rowOff>0</xdr:rowOff>
        </xdr:to>
        <xdr:grpSp>
          <xdr:nvGrpSpPr>
            <xdr:cNvPr id="32" name="グループ化 31">
              <a:extLst>
                <a:ext uri="{FF2B5EF4-FFF2-40B4-BE49-F238E27FC236}">
                  <a16:creationId xmlns:a16="http://schemas.microsoft.com/office/drawing/2014/main" id="{00000000-0008-0000-0F00-000020000000}"/>
                </a:ext>
              </a:extLst>
            </xdr:cNvPr>
            <xdr:cNvGrpSpPr/>
          </xdr:nvGrpSpPr>
          <xdr:grpSpPr>
            <a:xfrm>
              <a:off x="3371850" y="9982200"/>
              <a:ext cx="1571625" cy="171450"/>
              <a:chOff x="3705070" y="4171950"/>
              <a:chExt cx="1390649" cy="209550"/>
            </a:xfrm>
          </xdr:grpSpPr>
          <xdr:sp macro="" textlink="">
            <xdr:nvSpPr>
              <xdr:cNvPr id="262166" name="Check Box 22" hidden="1">
                <a:extLst>
                  <a:ext uri="{63B3BB69-23CF-44E3-9099-C40C66FF867C}">
                    <a14:compatExt spid="_x0000_s262166"/>
                  </a:ext>
                  <a:ext uri="{FF2B5EF4-FFF2-40B4-BE49-F238E27FC236}">
                    <a16:creationId xmlns:a16="http://schemas.microsoft.com/office/drawing/2014/main" id="{00000000-0008-0000-0F00-000016000400}"/>
                  </a:ext>
                </a:extLst>
              </xdr:cNvPr>
              <xdr:cNvSpPr/>
            </xdr:nvSpPr>
            <xdr:spPr bwMode="auto">
              <a:xfrm>
                <a:off x="3705070" y="41719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67" name="Check Box 23" hidden="1">
                <a:extLst>
                  <a:ext uri="{63B3BB69-23CF-44E3-9099-C40C66FF867C}">
                    <a14:compatExt spid="_x0000_s262167"/>
                  </a:ext>
                  <a:ext uri="{FF2B5EF4-FFF2-40B4-BE49-F238E27FC236}">
                    <a16:creationId xmlns:a16="http://schemas.microsoft.com/office/drawing/2014/main" id="{00000000-0008-0000-0F00-000017000400}"/>
                  </a:ext>
                </a:extLst>
              </xdr:cNvPr>
              <xdr:cNvSpPr/>
            </xdr:nvSpPr>
            <xdr:spPr bwMode="auto">
              <a:xfrm>
                <a:off x="4476589" y="4171950"/>
                <a:ext cx="6191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42</xdr:row>
          <xdr:rowOff>0</xdr:rowOff>
        </xdr:from>
        <xdr:to>
          <xdr:col>27</xdr:col>
          <xdr:colOff>38100</xdr:colOff>
          <xdr:row>43</xdr:row>
          <xdr:rowOff>0</xdr:rowOff>
        </xdr:to>
        <xdr:grpSp>
          <xdr:nvGrpSpPr>
            <xdr:cNvPr id="30" name="グループ化 29">
              <a:extLst>
                <a:ext uri="{FF2B5EF4-FFF2-40B4-BE49-F238E27FC236}">
                  <a16:creationId xmlns:a16="http://schemas.microsoft.com/office/drawing/2014/main" id="{00000000-0008-0000-0F00-00001E000000}"/>
                </a:ext>
              </a:extLst>
            </xdr:cNvPr>
            <xdr:cNvGrpSpPr/>
          </xdr:nvGrpSpPr>
          <xdr:grpSpPr>
            <a:xfrm>
              <a:off x="3371850" y="7067550"/>
              <a:ext cx="1485900" cy="171450"/>
              <a:chOff x="3257593" y="6063301"/>
              <a:chExt cx="1162067" cy="209548"/>
            </a:xfrm>
          </xdr:grpSpPr>
          <xdr:sp macro="" textlink="">
            <xdr:nvSpPr>
              <xdr:cNvPr id="262168" name="Check Box 24" hidden="1">
                <a:extLst>
                  <a:ext uri="{63B3BB69-23CF-44E3-9099-C40C66FF867C}">
                    <a14:compatExt spid="_x0000_s262168"/>
                  </a:ext>
                  <a:ext uri="{FF2B5EF4-FFF2-40B4-BE49-F238E27FC236}">
                    <a16:creationId xmlns:a16="http://schemas.microsoft.com/office/drawing/2014/main" id="{00000000-0008-0000-0F00-000018000400}"/>
                  </a:ext>
                </a:extLst>
              </xdr:cNvPr>
              <xdr:cNvSpPr/>
            </xdr:nvSpPr>
            <xdr:spPr bwMode="auto">
              <a:xfrm>
                <a:off x="3257593" y="6063301"/>
                <a:ext cx="590561"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69" name="Check Box 25" hidden="1">
                <a:extLst>
                  <a:ext uri="{63B3BB69-23CF-44E3-9099-C40C66FF867C}">
                    <a14:compatExt spid="_x0000_s262169"/>
                  </a:ext>
                  <a:ext uri="{FF2B5EF4-FFF2-40B4-BE49-F238E27FC236}">
                    <a16:creationId xmlns:a16="http://schemas.microsoft.com/office/drawing/2014/main" id="{00000000-0008-0000-0F00-000019000400}"/>
                  </a:ext>
                </a:extLst>
              </xdr:cNvPr>
              <xdr:cNvSpPr/>
            </xdr:nvSpPr>
            <xdr:spPr bwMode="auto">
              <a:xfrm>
                <a:off x="3867205" y="6067435"/>
                <a:ext cx="5524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114299</xdr:colOff>
      <xdr:row>51</xdr:row>
      <xdr:rowOff>47625</xdr:rowOff>
    </xdr:from>
    <xdr:to>
      <xdr:col>27</xdr:col>
      <xdr:colOff>68915</xdr:colOff>
      <xdr:row>53</xdr:row>
      <xdr:rowOff>9525</xdr:rowOff>
    </xdr:to>
    <xdr:sp macro="" textlink="">
      <xdr:nvSpPr>
        <xdr:cNvPr id="35" name="AutoShape 1">
          <a:extLst>
            <a:ext uri="{FF2B5EF4-FFF2-40B4-BE49-F238E27FC236}">
              <a16:creationId xmlns:a16="http://schemas.microsoft.com/office/drawing/2014/main" id="{00000000-0008-0000-0F00-000023000000}"/>
            </a:ext>
          </a:extLst>
        </xdr:cNvPr>
        <xdr:cNvSpPr>
          <a:spLocks noChangeArrowheads="1"/>
        </xdr:cNvSpPr>
      </xdr:nvSpPr>
      <xdr:spPr bwMode="auto">
        <a:xfrm>
          <a:off x="590549" y="8162925"/>
          <a:ext cx="4117041" cy="304800"/>
        </a:xfrm>
        <a:prstGeom prst="bracketPair">
          <a:avLst>
            <a:gd name="adj" fmla="val 1043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43</xdr:row>
          <xdr:rowOff>0</xdr:rowOff>
        </xdr:from>
        <xdr:to>
          <xdr:col>27</xdr:col>
          <xdr:colOff>38100</xdr:colOff>
          <xdr:row>44</xdr:row>
          <xdr:rowOff>0</xdr:rowOff>
        </xdr:to>
        <xdr:grpSp>
          <xdr:nvGrpSpPr>
            <xdr:cNvPr id="36" name="グループ化 35">
              <a:extLst>
                <a:ext uri="{FF2B5EF4-FFF2-40B4-BE49-F238E27FC236}">
                  <a16:creationId xmlns:a16="http://schemas.microsoft.com/office/drawing/2014/main" id="{00000000-0008-0000-0F00-000024000000}"/>
                </a:ext>
              </a:extLst>
            </xdr:cNvPr>
            <xdr:cNvGrpSpPr/>
          </xdr:nvGrpSpPr>
          <xdr:grpSpPr>
            <a:xfrm>
              <a:off x="3371850" y="7239000"/>
              <a:ext cx="1485900" cy="171450"/>
              <a:chOff x="3257593" y="6410363"/>
              <a:chExt cx="1162067" cy="209661"/>
            </a:xfrm>
          </xdr:grpSpPr>
          <xdr:sp macro="" textlink="">
            <xdr:nvSpPr>
              <xdr:cNvPr id="262172" name="Check Box 28" hidden="1">
                <a:extLst>
                  <a:ext uri="{63B3BB69-23CF-44E3-9099-C40C66FF867C}">
                    <a14:compatExt spid="_x0000_s262172"/>
                  </a:ext>
                  <a:ext uri="{FF2B5EF4-FFF2-40B4-BE49-F238E27FC236}">
                    <a16:creationId xmlns:a16="http://schemas.microsoft.com/office/drawing/2014/main" id="{00000000-0008-0000-0F00-00001C000400}"/>
                  </a:ext>
                </a:extLst>
              </xdr:cNvPr>
              <xdr:cNvSpPr/>
            </xdr:nvSpPr>
            <xdr:spPr bwMode="auto">
              <a:xfrm>
                <a:off x="3257593" y="6410474"/>
                <a:ext cx="59056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73" name="Check Box 29" hidden="1">
                <a:extLst>
                  <a:ext uri="{63B3BB69-23CF-44E3-9099-C40C66FF867C}">
                    <a14:compatExt spid="_x0000_s262173"/>
                  </a:ext>
                  <a:ext uri="{FF2B5EF4-FFF2-40B4-BE49-F238E27FC236}">
                    <a16:creationId xmlns:a16="http://schemas.microsoft.com/office/drawing/2014/main" id="{00000000-0008-0000-0F00-00001D000400}"/>
                  </a:ext>
                </a:extLst>
              </xdr:cNvPr>
              <xdr:cNvSpPr/>
            </xdr:nvSpPr>
            <xdr:spPr bwMode="auto">
              <a:xfrm>
                <a:off x="3867205" y="6410363"/>
                <a:ext cx="552455" cy="2000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114299</xdr:colOff>
      <xdr:row>47</xdr:row>
      <xdr:rowOff>38100</xdr:rowOff>
    </xdr:from>
    <xdr:to>
      <xdr:col>27</xdr:col>
      <xdr:colOff>68915</xdr:colOff>
      <xdr:row>49</xdr:row>
      <xdr:rowOff>0</xdr:rowOff>
    </xdr:to>
    <xdr:sp macro="" textlink="">
      <xdr:nvSpPr>
        <xdr:cNvPr id="39" name="AutoShape 1">
          <a:extLst>
            <a:ext uri="{FF2B5EF4-FFF2-40B4-BE49-F238E27FC236}">
              <a16:creationId xmlns:a16="http://schemas.microsoft.com/office/drawing/2014/main" id="{00000000-0008-0000-0F00-000027000000}"/>
            </a:ext>
          </a:extLst>
        </xdr:cNvPr>
        <xdr:cNvSpPr>
          <a:spLocks noChangeArrowheads="1"/>
        </xdr:cNvSpPr>
      </xdr:nvSpPr>
      <xdr:spPr bwMode="auto">
        <a:xfrm>
          <a:off x="590549" y="7467600"/>
          <a:ext cx="4117041" cy="304800"/>
        </a:xfrm>
        <a:prstGeom prst="bracketPair">
          <a:avLst>
            <a:gd name="adj" fmla="val 574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44</xdr:row>
          <xdr:rowOff>0</xdr:rowOff>
        </xdr:from>
        <xdr:to>
          <xdr:col>27</xdr:col>
          <xdr:colOff>38100</xdr:colOff>
          <xdr:row>45</xdr:row>
          <xdr:rowOff>30150</xdr:rowOff>
        </xdr:to>
        <xdr:grpSp>
          <xdr:nvGrpSpPr>
            <xdr:cNvPr id="40" name="グループ化 39">
              <a:extLst>
                <a:ext uri="{FF2B5EF4-FFF2-40B4-BE49-F238E27FC236}">
                  <a16:creationId xmlns:a16="http://schemas.microsoft.com/office/drawing/2014/main" id="{00000000-0008-0000-0F00-000028000000}"/>
                </a:ext>
              </a:extLst>
            </xdr:cNvPr>
            <xdr:cNvGrpSpPr/>
          </xdr:nvGrpSpPr>
          <xdr:grpSpPr>
            <a:xfrm>
              <a:off x="3371850" y="7410450"/>
              <a:ext cx="1485900" cy="201600"/>
              <a:chOff x="3257593" y="6409753"/>
              <a:chExt cx="1162067" cy="209972"/>
            </a:xfrm>
          </xdr:grpSpPr>
          <xdr:sp macro="" textlink="">
            <xdr:nvSpPr>
              <xdr:cNvPr id="262175" name="Check Box 31" hidden="1">
                <a:extLst>
                  <a:ext uri="{63B3BB69-23CF-44E3-9099-C40C66FF867C}">
                    <a14:compatExt spid="_x0000_s262175"/>
                  </a:ext>
                  <a:ext uri="{FF2B5EF4-FFF2-40B4-BE49-F238E27FC236}">
                    <a16:creationId xmlns:a16="http://schemas.microsoft.com/office/drawing/2014/main" id="{00000000-0008-0000-0F00-00001F000400}"/>
                  </a:ext>
                </a:extLst>
              </xdr:cNvPr>
              <xdr:cNvSpPr/>
            </xdr:nvSpPr>
            <xdr:spPr bwMode="auto">
              <a:xfrm>
                <a:off x="3257593" y="6410179"/>
                <a:ext cx="590561"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176" name="Check Box 32" hidden="1">
                <a:extLst>
                  <a:ext uri="{63B3BB69-23CF-44E3-9099-C40C66FF867C}">
                    <a14:compatExt spid="_x0000_s262176"/>
                  </a:ext>
                  <a:ext uri="{FF2B5EF4-FFF2-40B4-BE49-F238E27FC236}">
                    <a16:creationId xmlns:a16="http://schemas.microsoft.com/office/drawing/2014/main" id="{00000000-0008-0000-0F00-000020000400}"/>
                  </a:ext>
                </a:extLst>
              </xdr:cNvPr>
              <xdr:cNvSpPr/>
            </xdr:nvSpPr>
            <xdr:spPr bwMode="auto">
              <a:xfrm>
                <a:off x="3867205" y="6409753"/>
                <a:ext cx="552455" cy="2000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61</xdr:row>
          <xdr:rowOff>0</xdr:rowOff>
        </xdr:from>
        <xdr:to>
          <xdr:col>27</xdr:col>
          <xdr:colOff>123825</xdr:colOff>
          <xdr:row>62</xdr:row>
          <xdr:rowOff>0</xdr:rowOff>
        </xdr:to>
        <xdr:grpSp>
          <xdr:nvGrpSpPr>
            <xdr:cNvPr id="104" name="グループ化 103">
              <a:extLst>
                <a:ext uri="{FF2B5EF4-FFF2-40B4-BE49-F238E27FC236}">
                  <a16:creationId xmlns:a16="http://schemas.microsoft.com/office/drawing/2014/main" id="{00000000-0008-0000-0F00-000068000000}"/>
                </a:ext>
              </a:extLst>
            </xdr:cNvPr>
            <xdr:cNvGrpSpPr/>
          </xdr:nvGrpSpPr>
          <xdr:grpSpPr>
            <a:xfrm>
              <a:off x="3371850" y="10325100"/>
              <a:ext cx="1571625" cy="171450"/>
              <a:chOff x="3705070" y="4171950"/>
              <a:chExt cx="1390649" cy="209550"/>
            </a:xfrm>
          </xdr:grpSpPr>
          <xdr:sp macro="" textlink="">
            <xdr:nvSpPr>
              <xdr:cNvPr id="262238" name="Check Box 94" hidden="1">
                <a:extLst>
                  <a:ext uri="{63B3BB69-23CF-44E3-9099-C40C66FF867C}">
                    <a14:compatExt spid="_x0000_s262238"/>
                  </a:ext>
                  <a:ext uri="{FF2B5EF4-FFF2-40B4-BE49-F238E27FC236}">
                    <a16:creationId xmlns:a16="http://schemas.microsoft.com/office/drawing/2014/main" id="{00000000-0008-0000-0F00-00005E000400}"/>
                  </a:ext>
                </a:extLst>
              </xdr:cNvPr>
              <xdr:cNvSpPr/>
            </xdr:nvSpPr>
            <xdr:spPr bwMode="auto">
              <a:xfrm>
                <a:off x="3705070" y="41719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39" name="Check Box 95" hidden="1">
                <a:extLst>
                  <a:ext uri="{63B3BB69-23CF-44E3-9099-C40C66FF867C}">
                    <a14:compatExt spid="_x0000_s262239"/>
                  </a:ext>
                  <a:ext uri="{FF2B5EF4-FFF2-40B4-BE49-F238E27FC236}">
                    <a16:creationId xmlns:a16="http://schemas.microsoft.com/office/drawing/2014/main" id="{00000000-0008-0000-0F00-00005F000400}"/>
                  </a:ext>
                </a:extLst>
              </xdr:cNvPr>
              <xdr:cNvSpPr/>
            </xdr:nvSpPr>
            <xdr:spPr bwMode="auto">
              <a:xfrm>
                <a:off x="4476589" y="4171950"/>
                <a:ext cx="6191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27</xdr:row>
          <xdr:rowOff>152400</xdr:rowOff>
        </xdr:from>
        <xdr:to>
          <xdr:col>27</xdr:col>
          <xdr:colOff>133350</xdr:colOff>
          <xdr:row>28</xdr:row>
          <xdr:rowOff>152400</xdr:rowOff>
        </xdr:to>
        <xdr:grpSp>
          <xdr:nvGrpSpPr>
            <xdr:cNvPr id="113" name="グループ化 112">
              <a:extLst>
                <a:ext uri="{FF2B5EF4-FFF2-40B4-BE49-F238E27FC236}">
                  <a16:creationId xmlns:a16="http://schemas.microsoft.com/office/drawing/2014/main" id="{00000000-0008-0000-0F00-000071000000}"/>
                </a:ext>
              </a:extLst>
            </xdr:cNvPr>
            <xdr:cNvGrpSpPr/>
          </xdr:nvGrpSpPr>
          <xdr:grpSpPr>
            <a:xfrm>
              <a:off x="3381375" y="4648200"/>
              <a:ext cx="1571625" cy="171450"/>
              <a:chOff x="3705192" y="4171950"/>
              <a:chExt cx="1390652" cy="209550"/>
            </a:xfrm>
          </xdr:grpSpPr>
          <xdr:sp macro="" textlink="">
            <xdr:nvSpPr>
              <xdr:cNvPr id="262243" name="Check Box 99" hidden="1">
                <a:extLst>
                  <a:ext uri="{63B3BB69-23CF-44E3-9099-C40C66FF867C}">
                    <a14:compatExt spid="_x0000_s262243"/>
                  </a:ext>
                  <a:ext uri="{FF2B5EF4-FFF2-40B4-BE49-F238E27FC236}">
                    <a16:creationId xmlns:a16="http://schemas.microsoft.com/office/drawing/2014/main" id="{00000000-0008-0000-0F00-000063000400}"/>
                  </a:ext>
                </a:extLst>
              </xdr:cNvPr>
              <xdr:cNvSpPr/>
            </xdr:nvSpPr>
            <xdr:spPr bwMode="auto">
              <a:xfrm>
                <a:off x="3705192"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4" name="Check Box 100" hidden="1">
                <a:extLst>
                  <a:ext uri="{63B3BB69-23CF-44E3-9099-C40C66FF867C}">
                    <a14:compatExt spid="_x0000_s262244"/>
                  </a:ext>
                  <a:ext uri="{FF2B5EF4-FFF2-40B4-BE49-F238E27FC236}">
                    <a16:creationId xmlns:a16="http://schemas.microsoft.com/office/drawing/2014/main" id="{00000000-0008-0000-0F00-000064000400}"/>
                  </a:ext>
                </a:extLst>
              </xdr:cNvPr>
              <xdr:cNvSpPr/>
            </xdr:nvSpPr>
            <xdr:spPr bwMode="auto">
              <a:xfrm>
                <a:off x="4476721" y="4171950"/>
                <a:ext cx="6191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51</xdr:row>
          <xdr:rowOff>0</xdr:rowOff>
        </xdr:from>
        <xdr:to>
          <xdr:col>14</xdr:col>
          <xdr:colOff>38100</xdr:colOff>
          <xdr:row>52</xdr:row>
          <xdr:rowOff>0</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1756002" y="8674554"/>
              <a:ext cx="714375" cy="170089"/>
              <a:chOff x="1781183" y="5334000"/>
              <a:chExt cx="904891" cy="209550"/>
            </a:xfrm>
          </xdr:grpSpPr>
          <xdr:sp macro="" textlink="">
            <xdr:nvSpPr>
              <xdr:cNvPr id="609281" name="Check Box 1" hidden="1">
                <a:extLst>
                  <a:ext uri="{63B3BB69-23CF-44E3-9099-C40C66FF867C}">
                    <a14:compatExt spid="_x0000_s609281"/>
                  </a:ext>
                  <a:ext uri="{FF2B5EF4-FFF2-40B4-BE49-F238E27FC236}">
                    <a16:creationId xmlns:a16="http://schemas.microsoft.com/office/drawing/2014/main" id="{00000000-0008-0000-1000-0000014C0900}"/>
                  </a:ext>
                </a:extLst>
              </xdr:cNvPr>
              <xdr:cNvSpPr/>
            </xdr:nvSpPr>
            <xdr:spPr bwMode="auto">
              <a:xfrm>
                <a:off x="178118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09282" name="Check Box 2" hidden="1">
                <a:extLst>
                  <a:ext uri="{63B3BB69-23CF-44E3-9099-C40C66FF867C}">
                    <a14:compatExt spid="_x0000_s609282"/>
                  </a:ext>
                  <a:ext uri="{FF2B5EF4-FFF2-40B4-BE49-F238E27FC236}">
                    <a16:creationId xmlns:a16="http://schemas.microsoft.com/office/drawing/2014/main" id="{00000000-0008-0000-1000-0000024C0900}"/>
                  </a:ext>
                </a:extLst>
              </xdr:cNvPr>
              <xdr:cNvSpPr/>
            </xdr:nvSpPr>
            <xdr:spPr bwMode="auto">
              <a:xfrm>
                <a:off x="227649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50</xdr:row>
          <xdr:rowOff>0</xdr:rowOff>
        </xdr:from>
        <xdr:to>
          <xdr:col>25</xdr:col>
          <xdr:colOff>38100</xdr:colOff>
          <xdr:row>51</xdr:row>
          <xdr:rowOff>0</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3720533" y="8504464"/>
              <a:ext cx="714375" cy="170090"/>
              <a:chOff x="3952994" y="5105400"/>
              <a:chExt cx="904762" cy="209550"/>
            </a:xfrm>
          </xdr:grpSpPr>
          <xdr:sp macro="" textlink="">
            <xdr:nvSpPr>
              <xdr:cNvPr id="609283" name="Check Box 3" hidden="1">
                <a:extLst>
                  <a:ext uri="{63B3BB69-23CF-44E3-9099-C40C66FF867C}">
                    <a14:compatExt spid="_x0000_s609283"/>
                  </a:ext>
                  <a:ext uri="{FF2B5EF4-FFF2-40B4-BE49-F238E27FC236}">
                    <a16:creationId xmlns:a16="http://schemas.microsoft.com/office/drawing/2014/main" id="{00000000-0008-0000-1000-0000034C0900}"/>
                  </a:ext>
                </a:extLst>
              </xdr:cNvPr>
              <xdr:cNvSpPr/>
            </xdr:nvSpPr>
            <xdr:spPr bwMode="auto">
              <a:xfrm>
                <a:off x="3952994"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09284" name="Check Box 4" hidden="1">
                <a:extLst>
                  <a:ext uri="{63B3BB69-23CF-44E3-9099-C40C66FF867C}">
                    <a14:compatExt spid="_x0000_s609284"/>
                  </a:ext>
                  <a:ext uri="{FF2B5EF4-FFF2-40B4-BE49-F238E27FC236}">
                    <a16:creationId xmlns:a16="http://schemas.microsoft.com/office/drawing/2014/main" id="{00000000-0008-0000-1000-0000044C0900}"/>
                  </a:ext>
                </a:extLst>
              </xdr:cNvPr>
              <xdr:cNvSpPr/>
            </xdr:nvSpPr>
            <xdr:spPr bwMode="auto">
              <a:xfrm>
                <a:off x="444818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52</xdr:row>
          <xdr:rowOff>0</xdr:rowOff>
        </xdr:from>
        <xdr:to>
          <xdr:col>14</xdr:col>
          <xdr:colOff>38100</xdr:colOff>
          <xdr:row>53</xdr:row>
          <xdr:rowOff>0</xdr:rowOff>
        </xdr:to>
        <xdr:grpSp>
          <xdr:nvGrpSpPr>
            <xdr:cNvPr id="8" name="グループ化 7">
              <a:extLst>
                <a:ext uri="{FF2B5EF4-FFF2-40B4-BE49-F238E27FC236}">
                  <a16:creationId xmlns:a16="http://schemas.microsoft.com/office/drawing/2014/main" id="{00000000-0008-0000-1000-000008000000}"/>
                </a:ext>
              </a:extLst>
            </xdr:cNvPr>
            <xdr:cNvGrpSpPr/>
          </xdr:nvGrpSpPr>
          <xdr:grpSpPr>
            <a:xfrm>
              <a:off x="1756002" y="8844643"/>
              <a:ext cx="714375" cy="170089"/>
              <a:chOff x="3952872" y="5334000"/>
              <a:chExt cx="904875" cy="209550"/>
            </a:xfrm>
          </xdr:grpSpPr>
          <xdr:sp macro="" textlink="">
            <xdr:nvSpPr>
              <xdr:cNvPr id="609285" name="Check Box 5" hidden="1">
                <a:extLst>
                  <a:ext uri="{63B3BB69-23CF-44E3-9099-C40C66FF867C}">
                    <a14:compatExt spid="_x0000_s609285"/>
                  </a:ext>
                  <a:ext uri="{FF2B5EF4-FFF2-40B4-BE49-F238E27FC236}">
                    <a16:creationId xmlns:a16="http://schemas.microsoft.com/office/drawing/2014/main" id="{00000000-0008-0000-1000-0000054C0900}"/>
                  </a:ext>
                </a:extLst>
              </xdr:cNvPr>
              <xdr:cNvSpPr/>
            </xdr:nvSpPr>
            <xdr:spPr bwMode="auto">
              <a:xfrm>
                <a:off x="39528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09286" name="Check Box 6" hidden="1">
                <a:extLst>
                  <a:ext uri="{63B3BB69-23CF-44E3-9099-C40C66FF867C}">
                    <a14:compatExt spid="_x0000_s609286"/>
                  </a:ext>
                  <a:ext uri="{FF2B5EF4-FFF2-40B4-BE49-F238E27FC236}">
                    <a16:creationId xmlns:a16="http://schemas.microsoft.com/office/drawing/2014/main" id="{00000000-0008-0000-1000-0000064C0900}"/>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50</xdr:row>
          <xdr:rowOff>0</xdr:rowOff>
        </xdr:from>
        <xdr:to>
          <xdr:col>14</xdr:col>
          <xdr:colOff>38100</xdr:colOff>
          <xdr:row>51</xdr:row>
          <xdr:rowOff>0</xdr:rowOff>
        </xdr:to>
        <xdr:grpSp>
          <xdr:nvGrpSpPr>
            <xdr:cNvPr id="11" name="グループ化 10">
              <a:extLst>
                <a:ext uri="{FF2B5EF4-FFF2-40B4-BE49-F238E27FC236}">
                  <a16:creationId xmlns:a16="http://schemas.microsoft.com/office/drawing/2014/main" id="{00000000-0008-0000-1000-00000B000000}"/>
                </a:ext>
              </a:extLst>
            </xdr:cNvPr>
            <xdr:cNvGrpSpPr/>
          </xdr:nvGrpSpPr>
          <xdr:grpSpPr>
            <a:xfrm>
              <a:off x="1756002" y="8504464"/>
              <a:ext cx="714375" cy="170090"/>
              <a:chOff x="1781183" y="5105400"/>
              <a:chExt cx="904891" cy="209550"/>
            </a:xfrm>
          </xdr:grpSpPr>
          <xdr:sp macro="" textlink="">
            <xdr:nvSpPr>
              <xdr:cNvPr id="609287" name="Check Box 7" hidden="1">
                <a:extLst>
                  <a:ext uri="{63B3BB69-23CF-44E3-9099-C40C66FF867C}">
                    <a14:compatExt spid="_x0000_s609287"/>
                  </a:ext>
                  <a:ext uri="{FF2B5EF4-FFF2-40B4-BE49-F238E27FC236}">
                    <a16:creationId xmlns:a16="http://schemas.microsoft.com/office/drawing/2014/main" id="{00000000-0008-0000-1000-0000074C0900}"/>
                  </a:ext>
                </a:extLst>
              </xdr:cNvPr>
              <xdr:cNvSpPr/>
            </xdr:nvSpPr>
            <xdr:spPr bwMode="auto">
              <a:xfrm>
                <a:off x="178118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09288" name="Check Box 8" hidden="1">
                <a:extLst>
                  <a:ext uri="{63B3BB69-23CF-44E3-9099-C40C66FF867C}">
                    <a14:compatExt spid="_x0000_s609288"/>
                  </a:ext>
                  <a:ext uri="{FF2B5EF4-FFF2-40B4-BE49-F238E27FC236}">
                    <a16:creationId xmlns:a16="http://schemas.microsoft.com/office/drawing/2014/main" id="{00000000-0008-0000-1000-0000084C0900}"/>
                  </a:ext>
                </a:extLst>
              </xdr:cNvPr>
              <xdr:cNvSpPr/>
            </xdr:nvSpPr>
            <xdr:spPr bwMode="auto">
              <a:xfrm>
                <a:off x="227649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114299</xdr:colOff>
      <xdr:row>42</xdr:row>
      <xdr:rowOff>27214</xdr:rowOff>
    </xdr:from>
    <xdr:to>
      <xdr:col>27</xdr:col>
      <xdr:colOff>108856</xdr:colOff>
      <xdr:row>45</xdr:row>
      <xdr:rowOff>47623</xdr:rowOff>
    </xdr:to>
    <xdr:sp macro="" textlink="">
      <xdr:nvSpPr>
        <xdr:cNvPr id="14" name="大かっこ 13">
          <a:extLst>
            <a:ext uri="{FF2B5EF4-FFF2-40B4-BE49-F238E27FC236}">
              <a16:creationId xmlns:a16="http://schemas.microsoft.com/office/drawing/2014/main" id="{00000000-0008-0000-1000-00000E000000}"/>
            </a:ext>
          </a:extLst>
        </xdr:cNvPr>
        <xdr:cNvSpPr/>
      </xdr:nvSpPr>
      <xdr:spPr>
        <a:xfrm>
          <a:off x="590549" y="6856639"/>
          <a:ext cx="4337957" cy="53475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39</xdr:row>
          <xdr:rowOff>0</xdr:rowOff>
        </xdr:from>
        <xdr:to>
          <xdr:col>28</xdr:col>
          <xdr:colOff>0</xdr:colOff>
          <xdr:row>40</xdr:row>
          <xdr:rowOff>30150</xdr:rowOff>
        </xdr:to>
        <xdr:grpSp>
          <xdr:nvGrpSpPr>
            <xdr:cNvPr id="15" name="グループ化 14">
              <a:extLst>
                <a:ext uri="{FF2B5EF4-FFF2-40B4-BE49-F238E27FC236}">
                  <a16:creationId xmlns:a16="http://schemas.microsoft.com/office/drawing/2014/main" id="{00000000-0008-0000-1000-00000F000000}"/>
                </a:ext>
              </a:extLst>
            </xdr:cNvPr>
            <xdr:cNvGrpSpPr/>
          </xdr:nvGrpSpPr>
          <xdr:grpSpPr>
            <a:xfrm>
              <a:off x="3325246" y="6633482"/>
              <a:ext cx="1692388" cy="200239"/>
              <a:chOff x="2981293" y="3314700"/>
              <a:chExt cx="1447794" cy="209550"/>
            </a:xfrm>
          </xdr:grpSpPr>
          <xdr:sp macro="" textlink="">
            <xdr:nvSpPr>
              <xdr:cNvPr id="609289" name="Check Box 9" hidden="1">
                <a:extLst>
                  <a:ext uri="{63B3BB69-23CF-44E3-9099-C40C66FF867C}">
                    <a14:compatExt spid="_x0000_s609289"/>
                  </a:ext>
                  <a:ext uri="{FF2B5EF4-FFF2-40B4-BE49-F238E27FC236}">
                    <a16:creationId xmlns:a16="http://schemas.microsoft.com/office/drawing/2014/main" id="{00000000-0008-0000-1000-0000094C0900}"/>
                  </a:ext>
                </a:extLst>
              </xdr:cNvPr>
              <xdr:cNvSpPr/>
            </xdr:nvSpPr>
            <xdr:spPr bwMode="auto">
              <a:xfrm>
                <a:off x="2981293"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09290" name="Check Box 10" hidden="1">
                <a:extLst>
                  <a:ext uri="{63B3BB69-23CF-44E3-9099-C40C66FF867C}">
                    <a14:compatExt spid="_x0000_s609290"/>
                  </a:ext>
                  <a:ext uri="{FF2B5EF4-FFF2-40B4-BE49-F238E27FC236}">
                    <a16:creationId xmlns:a16="http://schemas.microsoft.com/office/drawing/2014/main" id="{00000000-0008-0000-1000-00000A4C0900}"/>
                  </a:ext>
                </a:extLst>
              </xdr:cNvPr>
              <xdr:cNvSpPr/>
            </xdr:nvSpPr>
            <xdr:spPr bwMode="auto">
              <a:xfrm>
                <a:off x="3752811" y="331470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51</xdr:row>
          <xdr:rowOff>0</xdr:rowOff>
        </xdr:from>
        <xdr:to>
          <xdr:col>25</xdr:col>
          <xdr:colOff>38100</xdr:colOff>
          <xdr:row>52</xdr:row>
          <xdr:rowOff>0</xdr:rowOff>
        </xdr:to>
        <xdr:grpSp>
          <xdr:nvGrpSpPr>
            <xdr:cNvPr id="18" name="グループ化 17">
              <a:extLst>
                <a:ext uri="{FF2B5EF4-FFF2-40B4-BE49-F238E27FC236}">
                  <a16:creationId xmlns:a16="http://schemas.microsoft.com/office/drawing/2014/main" id="{00000000-0008-0000-1000-000012000000}"/>
                </a:ext>
              </a:extLst>
            </xdr:cNvPr>
            <xdr:cNvGrpSpPr/>
          </xdr:nvGrpSpPr>
          <xdr:grpSpPr>
            <a:xfrm>
              <a:off x="3720533" y="8674554"/>
              <a:ext cx="714375" cy="170089"/>
              <a:chOff x="3952994" y="5105400"/>
              <a:chExt cx="904762" cy="209550"/>
            </a:xfrm>
          </xdr:grpSpPr>
          <xdr:sp macro="" textlink="">
            <xdr:nvSpPr>
              <xdr:cNvPr id="609291" name="Check Box 11" hidden="1">
                <a:extLst>
                  <a:ext uri="{63B3BB69-23CF-44E3-9099-C40C66FF867C}">
                    <a14:compatExt spid="_x0000_s609291"/>
                  </a:ext>
                  <a:ext uri="{FF2B5EF4-FFF2-40B4-BE49-F238E27FC236}">
                    <a16:creationId xmlns:a16="http://schemas.microsoft.com/office/drawing/2014/main" id="{00000000-0008-0000-1000-00000B4C0900}"/>
                  </a:ext>
                </a:extLst>
              </xdr:cNvPr>
              <xdr:cNvSpPr/>
            </xdr:nvSpPr>
            <xdr:spPr bwMode="auto">
              <a:xfrm>
                <a:off x="3952994"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09292" name="Check Box 12" hidden="1">
                <a:extLst>
                  <a:ext uri="{63B3BB69-23CF-44E3-9099-C40C66FF867C}">
                    <a14:compatExt spid="_x0000_s609292"/>
                  </a:ext>
                  <a:ext uri="{FF2B5EF4-FFF2-40B4-BE49-F238E27FC236}">
                    <a16:creationId xmlns:a16="http://schemas.microsoft.com/office/drawing/2014/main" id="{00000000-0008-0000-1000-00000C4C0900}"/>
                  </a:ext>
                </a:extLst>
              </xdr:cNvPr>
              <xdr:cNvSpPr/>
            </xdr:nvSpPr>
            <xdr:spPr bwMode="auto">
              <a:xfrm>
                <a:off x="444818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52</xdr:row>
          <xdr:rowOff>0</xdr:rowOff>
        </xdr:from>
        <xdr:to>
          <xdr:col>25</xdr:col>
          <xdr:colOff>38100</xdr:colOff>
          <xdr:row>53</xdr:row>
          <xdr:rowOff>0</xdr:rowOff>
        </xdr:to>
        <xdr:grpSp>
          <xdr:nvGrpSpPr>
            <xdr:cNvPr id="21" name="グループ化 20">
              <a:extLst>
                <a:ext uri="{FF2B5EF4-FFF2-40B4-BE49-F238E27FC236}">
                  <a16:creationId xmlns:a16="http://schemas.microsoft.com/office/drawing/2014/main" id="{00000000-0008-0000-1000-000015000000}"/>
                </a:ext>
              </a:extLst>
            </xdr:cNvPr>
            <xdr:cNvGrpSpPr/>
          </xdr:nvGrpSpPr>
          <xdr:grpSpPr>
            <a:xfrm>
              <a:off x="3720533" y="8844643"/>
              <a:ext cx="714375" cy="170089"/>
              <a:chOff x="3952994" y="5105400"/>
              <a:chExt cx="904762" cy="209550"/>
            </a:xfrm>
          </xdr:grpSpPr>
          <xdr:sp macro="" textlink="">
            <xdr:nvSpPr>
              <xdr:cNvPr id="609293" name="Check Box 13" hidden="1">
                <a:extLst>
                  <a:ext uri="{63B3BB69-23CF-44E3-9099-C40C66FF867C}">
                    <a14:compatExt spid="_x0000_s609293"/>
                  </a:ext>
                  <a:ext uri="{FF2B5EF4-FFF2-40B4-BE49-F238E27FC236}">
                    <a16:creationId xmlns:a16="http://schemas.microsoft.com/office/drawing/2014/main" id="{00000000-0008-0000-1000-00000D4C0900}"/>
                  </a:ext>
                </a:extLst>
              </xdr:cNvPr>
              <xdr:cNvSpPr/>
            </xdr:nvSpPr>
            <xdr:spPr bwMode="auto">
              <a:xfrm>
                <a:off x="3952994"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09294" name="Check Box 14" hidden="1">
                <a:extLst>
                  <a:ext uri="{63B3BB69-23CF-44E3-9099-C40C66FF867C}">
                    <a14:compatExt spid="_x0000_s609294"/>
                  </a:ext>
                  <a:ext uri="{FF2B5EF4-FFF2-40B4-BE49-F238E27FC236}">
                    <a16:creationId xmlns:a16="http://schemas.microsoft.com/office/drawing/2014/main" id="{00000000-0008-0000-1000-00000E4C0900}"/>
                  </a:ext>
                </a:extLst>
              </xdr:cNvPr>
              <xdr:cNvSpPr/>
            </xdr:nvSpPr>
            <xdr:spPr bwMode="auto">
              <a:xfrm>
                <a:off x="444818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0</xdr:rowOff>
        </xdr:from>
        <xdr:to>
          <xdr:col>8</xdr:col>
          <xdr:colOff>123825</xdr:colOff>
          <xdr:row>29</xdr:row>
          <xdr:rowOff>38100</xdr:rowOff>
        </xdr:to>
        <xdr:sp macro="" textlink="">
          <xdr:nvSpPr>
            <xdr:cNvPr id="609295" name="Check Box 15" hidden="1">
              <a:extLst>
                <a:ext uri="{63B3BB69-23CF-44E3-9099-C40C66FF867C}">
                  <a14:compatExt spid="_x0000_s609295"/>
                </a:ext>
                <a:ext uri="{FF2B5EF4-FFF2-40B4-BE49-F238E27FC236}">
                  <a16:creationId xmlns:a16="http://schemas.microsoft.com/office/drawing/2014/main" id="{00000000-0008-0000-1000-00000F4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28</xdr:row>
          <xdr:rowOff>0</xdr:rowOff>
        </xdr:from>
        <xdr:to>
          <xdr:col>25</xdr:col>
          <xdr:colOff>9525</xdr:colOff>
          <xdr:row>29</xdr:row>
          <xdr:rowOff>38100</xdr:rowOff>
        </xdr:to>
        <xdr:sp macro="" textlink="">
          <xdr:nvSpPr>
            <xdr:cNvPr id="609296" name="Check Box 16" descr="いない･" hidden="1">
              <a:extLst>
                <a:ext uri="{63B3BB69-23CF-44E3-9099-C40C66FF867C}">
                  <a14:compatExt spid="_x0000_s609296"/>
                </a:ext>
                <a:ext uri="{FF2B5EF4-FFF2-40B4-BE49-F238E27FC236}">
                  <a16:creationId xmlns:a16="http://schemas.microsoft.com/office/drawing/2014/main" id="{00000000-0008-0000-1000-0000104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11206</xdr:colOff>
          <xdr:row>31</xdr:row>
          <xdr:rowOff>22412</xdr:rowOff>
        </xdr:from>
        <xdr:to>
          <xdr:col>29</xdr:col>
          <xdr:colOff>11206</xdr:colOff>
          <xdr:row>32</xdr:row>
          <xdr:rowOff>0</xdr:rowOff>
        </xdr:to>
        <xdr:grpSp>
          <xdr:nvGrpSpPr>
            <xdr:cNvPr id="26" name="グループ化 25">
              <a:extLst>
                <a:ext uri="{FF2B5EF4-FFF2-40B4-BE49-F238E27FC236}">
                  <a16:creationId xmlns:a16="http://schemas.microsoft.com/office/drawing/2014/main" id="{00000000-0008-0000-1000-00001A000000}"/>
                </a:ext>
              </a:extLst>
            </xdr:cNvPr>
            <xdr:cNvGrpSpPr/>
          </xdr:nvGrpSpPr>
          <xdr:grpSpPr>
            <a:xfrm>
              <a:off x="3336452" y="5261162"/>
              <a:ext cx="1956026" cy="147677"/>
              <a:chOff x="2981362" y="3314700"/>
              <a:chExt cx="1447734" cy="209550"/>
            </a:xfrm>
          </xdr:grpSpPr>
          <xdr:sp macro="" textlink="">
            <xdr:nvSpPr>
              <xdr:cNvPr id="609297" name="Check Box 17" hidden="1">
                <a:extLst>
                  <a:ext uri="{63B3BB69-23CF-44E3-9099-C40C66FF867C}">
                    <a14:compatExt spid="_x0000_s609297"/>
                  </a:ext>
                  <a:ext uri="{FF2B5EF4-FFF2-40B4-BE49-F238E27FC236}">
                    <a16:creationId xmlns:a16="http://schemas.microsoft.com/office/drawing/2014/main" id="{00000000-0008-0000-1000-0000114C0900}"/>
                  </a:ext>
                </a:extLst>
              </xdr:cNvPr>
              <xdr:cNvSpPr/>
            </xdr:nvSpPr>
            <xdr:spPr bwMode="auto">
              <a:xfrm>
                <a:off x="2981362"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609298" name="Check Box 18" hidden="1">
                <a:extLst>
                  <a:ext uri="{63B3BB69-23CF-44E3-9099-C40C66FF867C}">
                    <a14:compatExt spid="_x0000_s609298"/>
                  </a:ext>
                  <a:ext uri="{FF2B5EF4-FFF2-40B4-BE49-F238E27FC236}">
                    <a16:creationId xmlns:a16="http://schemas.microsoft.com/office/drawing/2014/main" id="{00000000-0008-0000-1000-0000124C0900}"/>
                  </a:ext>
                </a:extLst>
              </xdr:cNvPr>
              <xdr:cNvSpPr/>
            </xdr:nvSpPr>
            <xdr:spPr bwMode="auto">
              <a:xfrm>
                <a:off x="3752822"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4</xdr:col>
      <xdr:colOff>44824</xdr:colOff>
      <xdr:row>33</xdr:row>
      <xdr:rowOff>133350</xdr:rowOff>
    </xdr:from>
    <xdr:to>
      <xdr:col>27</xdr:col>
      <xdr:colOff>85725</xdr:colOff>
      <xdr:row>36</xdr:row>
      <xdr:rowOff>67235</xdr:rowOff>
    </xdr:to>
    <xdr:sp macro="" textlink="">
      <xdr:nvSpPr>
        <xdr:cNvPr id="29" name="大かっこ 28">
          <a:extLst>
            <a:ext uri="{FF2B5EF4-FFF2-40B4-BE49-F238E27FC236}">
              <a16:creationId xmlns:a16="http://schemas.microsoft.com/office/drawing/2014/main" id="{00000000-0008-0000-1000-00001D000000}"/>
            </a:ext>
          </a:extLst>
        </xdr:cNvPr>
        <xdr:cNvSpPr/>
      </xdr:nvSpPr>
      <xdr:spPr>
        <a:xfrm>
          <a:off x="702049" y="5391150"/>
          <a:ext cx="4203326" cy="44823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53</xdr:row>
          <xdr:rowOff>0</xdr:rowOff>
        </xdr:from>
        <xdr:to>
          <xdr:col>14</xdr:col>
          <xdr:colOff>38100</xdr:colOff>
          <xdr:row>54</xdr:row>
          <xdr:rowOff>0</xdr:rowOff>
        </xdr:to>
        <xdr:grpSp>
          <xdr:nvGrpSpPr>
            <xdr:cNvPr id="30" name="グループ化 29">
              <a:extLst>
                <a:ext uri="{FF2B5EF4-FFF2-40B4-BE49-F238E27FC236}">
                  <a16:creationId xmlns:a16="http://schemas.microsoft.com/office/drawing/2014/main" id="{00000000-0008-0000-1000-00001E000000}"/>
                </a:ext>
              </a:extLst>
            </xdr:cNvPr>
            <xdr:cNvGrpSpPr/>
          </xdr:nvGrpSpPr>
          <xdr:grpSpPr>
            <a:xfrm>
              <a:off x="1756002" y="9014732"/>
              <a:ext cx="714375" cy="170089"/>
              <a:chOff x="3952872" y="5334000"/>
              <a:chExt cx="904875" cy="209550"/>
            </a:xfrm>
          </xdr:grpSpPr>
          <xdr:sp macro="" textlink="">
            <xdr:nvSpPr>
              <xdr:cNvPr id="609299" name="Check Box 19" hidden="1">
                <a:extLst>
                  <a:ext uri="{63B3BB69-23CF-44E3-9099-C40C66FF867C}">
                    <a14:compatExt spid="_x0000_s609299"/>
                  </a:ext>
                  <a:ext uri="{FF2B5EF4-FFF2-40B4-BE49-F238E27FC236}">
                    <a16:creationId xmlns:a16="http://schemas.microsoft.com/office/drawing/2014/main" id="{00000000-0008-0000-1000-0000134C0900}"/>
                  </a:ext>
                </a:extLst>
              </xdr:cNvPr>
              <xdr:cNvSpPr/>
            </xdr:nvSpPr>
            <xdr:spPr bwMode="auto">
              <a:xfrm>
                <a:off x="39528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09300" name="Check Box 20" hidden="1">
                <a:extLst>
                  <a:ext uri="{63B3BB69-23CF-44E3-9099-C40C66FF867C}">
                    <a14:compatExt spid="_x0000_s609300"/>
                  </a:ext>
                  <a:ext uri="{FF2B5EF4-FFF2-40B4-BE49-F238E27FC236}">
                    <a16:creationId xmlns:a16="http://schemas.microsoft.com/office/drawing/2014/main" id="{00000000-0008-0000-1000-0000144C0900}"/>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53</xdr:row>
          <xdr:rowOff>0</xdr:rowOff>
        </xdr:from>
        <xdr:to>
          <xdr:col>25</xdr:col>
          <xdr:colOff>38100</xdr:colOff>
          <xdr:row>54</xdr:row>
          <xdr:rowOff>0</xdr:rowOff>
        </xdr:to>
        <xdr:grpSp>
          <xdr:nvGrpSpPr>
            <xdr:cNvPr id="33" name="グループ化 32">
              <a:extLst>
                <a:ext uri="{FF2B5EF4-FFF2-40B4-BE49-F238E27FC236}">
                  <a16:creationId xmlns:a16="http://schemas.microsoft.com/office/drawing/2014/main" id="{00000000-0008-0000-1000-000021000000}"/>
                </a:ext>
              </a:extLst>
            </xdr:cNvPr>
            <xdr:cNvGrpSpPr/>
          </xdr:nvGrpSpPr>
          <xdr:grpSpPr>
            <a:xfrm>
              <a:off x="3720533" y="9014732"/>
              <a:ext cx="714375" cy="170089"/>
              <a:chOff x="3952994" y="5105400"/>
              <a:chExt cx="904762" cy="209550"/>
            </a:xfrm>
          </xdr:grpSpPr>
          <xdr:sp macro="" textlink="">
            <xdr:nvSpPr>
              <xdr:cNvPr id="609301" name="Check Box 21" hidden="1">
                <a:extLst>
                  <a:ext uri="{63B3BB69-23CF-44E3-9099-C40C66FF867C}">
                    <a14:compatExt spid="_x0000_s609301"/>
                  </a:ext>
                  <a:ext uri="{FF2B5EF4-FFF2-40B4-BE49-F238E27FC236}">
                    <a16:creationId xmlns:a16="http://schemas.microsoft.com/office/drawing/2014/main" id="{00000000-0008-0000-1000-0000154C0900}"/>
                  </a:ext>
                </a:extLst>
              </xdr:cNvPr>
              <xdr:cNvSpPr/>
            </xdr:nvSpPr>
            <xdr:spPr bwMode="auto">
              <a:xfrm>
                <a:off x="3952994"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09302" name="Check Box 22" hidden="1">
                <a:extLst>
                  <a:ext uri="{63B3BB69-23CF-44E3-9099-C40C66FF867C}">
                    <a14:compatExt spid="_x0000_s609302"/>
                  </a:ext>
                  <a:ext uri="{FF2B5EF4-FFF2-40B4-BE49-F238E27FC236}">
                    <a16:creationId xmlns:a16="http://schemas.microsoft.com/office/drawing/2014/main" id="{00000000-0008-0000-1000-0000164C0900}"/>
                  </a:ext>
                </a:extLst>
              </xdr:cNvPr>
              <xdr:cNvSpPr/>
            </xdr:nvSpPr>
            <xdr:spPr bwMode="auto">
              <a:xfrm>
                <a:off x="444818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54</xdr:row>
          <xdr:rowOff>0</xdr:rowOff>
        </xdr:from>
        <xdr:to>
          <xdr:col>25</xdr:col>
          <xdr:colOff>38100</xdr:colOff>
          <xdr:row>55</xdr:row>
          <xdr:rowOff>0</xdr:rowOff>
        </xdr:to>
        <xdr:grpSp>
          <xdr:nvGrpSpPr>
            <xdr:cNvPr id="36" name="グループ化 35">
              <a:extLst>
                <a:ext uri="{FF2B5EF4-FFF2-40B4-BE49-F238E27FC236}">
                  <a16:creationId xmlns:a16="http://schemas.microsoft.com/office/drawing/2014/main" id="{00000000-0008-0000-1000-000024000000}"/>
                </a:ext>
              </a:extLst>
            </xdr:cNvPr>
            <xdr:cNvGrpSpPr/>
          </xdr:nvGrpSpPr>
          <xdr:grpSpPr>
            <a:xfrm>
              <a:off x="3720533" y="9184821"/>
              <a:ext cx="714375" cy="170090"/>
              <a:chOff x="3952994" y="5105400"/>
              <a:chExt cx="904762" cy="209550"/>
            </a:xfrm>
          </xdr:grpSpPr>
          <xdr:sp macro="" textlink="">
            <xdr:nvSpPr>
              <xdr:cNvPr id="609303" name="Check Box 23" hidden="1">
                <a:extLst>
                  <a:ext uri="{63B3BB69-23CF-44E3-9099-C40C66FF867C}">
                    <a14:compatExt spid="_x0000_s609303"/>
                  </a:ext>
                  <a:ext uri="{FF2B5EF4-FFF2-40B4-BE49-F238E27FC236}">
                    <a16:creationId xmlns:a16="http://schemas.microsoft.com/office/drawing/2014/main" id="{00000000-0008-0000-1000-0000174C0900}"/>
                  </a:ext>
                </a:extLst>
              </xdr:cNvPr>
              <xdr:cNvSpPr/>
            </xdr:nvSpPr>
            <xdr:spPr bwMode="auto">
              <a:xfrm>
                <a:off x="3952994"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09304" name="Check Box 24" hidden="1">
                <a:extLst>
                  <a:ext uri="{63B3BB69-23CF-44E3-9099-C40C66FF867C}">
                    <a14:compatExt spid="_x0000_s609304"/>
                  </a:ext>
                  <a:ext uri="{FF2B5EF4-FFF2-40B4-BE49-F238E27FC236}">
                    <a16:creationId xmlns:a16="http://schemas.microsoft.com/office/drawing/2014/main" id="{00000000-0008-0000-1000-0000184C0900}"/>
                  </a:ext>
                </a:extLst>
              </xdr:cNvPr>
              <xdr:cNvSpPr/>
            </xdr:nvSpPr>
            <xdr:spPr bwMode="auto">
              <a:xfrm>
                <a:off x="444818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20</xdr:row>
          <xdr:rowOff>0</xdr:rowOff>
        </xdr:from>
        <xdr:to>
          <xdr:col>28</xdr:col>
          <xdr:colOff>0</xdr:colOff>
          <xdr:row>21</xdr:row>
          <xdr:rowOff>30150</xdr:rowOff>
        </xdr:to>
        <xdr:grpSp>
          <xdr:nvGrpSpPr>
            <xdr:cNvPr id="39" name="グループ化 38">
              <a:extLst>
                <a:ext uri="{FF2B5EF4-FFF2-40B4-BE49-F238E27FC236}">
                  <a16:creationId xmlns:a16="http://schemas.microsoft.com/office/drawing/2014/main" id="{00000000-0008-0000-1000-000027000000}"/>
                </a:ext>
              </a:extLst>
            </xdr:cNvPr>
            <xdr:cNvGrpSpPr/>
          </xdr:nvGrpSpPr>
          <xdr:grpSpPr>
            <a:xfrm>
              <a:off x="3325246" y="3333750"/>
              <a:ext cx="1692388" cy="200239"/>
              <a:chOff x="2981293" y="3314700"/>
              <a:chExt cx="1447794" cy="209550"/>
            </a:xfrm>
          </xdr:grpSpPr>
          <xdr:sp macro="" textlink="">
            <xdr:nvSpPr>
              <xdr:cNvPr id="609305" name="Check Box 25" hidden="1">
                <a:extLst>
                  <a:ext uri="{63B3BB69-23CF-44E3-9099-C40C66FF867C}">
                    <a14:compatExt spid="_x0000_s609305"/>
                  </a:ext>
                  <a:ext uri="{FF2B5EF4-FFF2-40B4-BE49-F238E27FC236}">
                    <a16:creationId xmlns:a16="http://schemas.microsoft.com/office/drawing/2014/main" id="{00000000-0008-0000-1000-0000194C0900}"/>
                  </a:ext>
                </a:extLst>
              </xdr:cNvPr>
              <xdr:cNvSpPr/>
            </xdr:nvSpPr>
            <xdr:spPr bwMode="auto">
              <a:xfrm>
                <a:off x="2981293"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09306" name="Check Box 26" hidden="1">
                <a:extLst>
                  <a:ext uri="{63B3BB69-23CF-44E3-9099-C40C66FF867C}">
                    <a14:compatExt spid="_x0000_s609306"/>
                  </a:ext>
                  <a:ext uri="{FF2B5EF4-FFF2-40B4-BE49-F238E27FC236}">
                    <a16:creationId xmlns:a16="http://schemas.microsoft.com/office/drawing/2014/main" id="{00000000-0008-0000-1000-00001A4C0900}"/>
                  </a:ext>
                </a:extLst>
              </xdr:cNvPr>
              <xdr:cNvSpPr/>
            </xdr:nvSpPr>
            <xdr:spPr bwMode="auto">
              <a:xfrm>
                <a:off x="3752811" y="331470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11206</xdr:colOff>
          <xdr:row>22</xdr:row>
          <xdr:rowOff>78441</xdr:rowOff>
        </xdr:from>
        <xdr:to>
          <xdr:col>29</xdr:col>
          <xdr:colOff>11206</xdr:colOff>
          <xdr:row>24</xdr:row>
          <xdr:rowOff>108591</xdr:rowOff>
        </xdr:to>
        <xdr:grpSp>
          <xdr:nvGrpSpPr>
            <xdr:cNvPr id="42" name="グループ化 41">
              <a:extLst>
                <a:ext uri="{FF2B5EF4-FFF2-40B4-BE49-F238E27FC236}">
                  <a16:creationId xmlns:a16="http://schemas.microsoft.com/office/drawing/2014/main" id="{00000000-0008-0000-1000-00002A000000}"/>
                </a:ext>
              </a:extLst>
            </xdr:cNvPr>
            <xdr:cNvGrpSpPr/>
          </xdr:nvGrpSpPr>
          <xdr:grpSpPr>
            <a:xfrm>
              <a:off x="3336452" y="3752370"/>
              <a:ext cx="1956026" cy="370328"/>
              <a:chOff x="2981362" y="3314700"/>
              <a:chExt cx="1447734" cy="209550"/>
            </a:xfrm>
          </xdr:grpSpPr>
          <xdr:sp macro="" textlink="">
            <xdr:nvSpPr>
              <xdr:cNvPr id="609307" name="Check Box 27" hidden="1">
                <a:extLst>
                  <a:ext uri="{63B3BB69-23CF-44E3-9099-C40C66FF867C}">
                    <a14:compatExt spid="_x0000_s609307"/>
                  </a:ext>
                  <a:ext uri="{FF2B5EF4-FFF2-40B4-BE49-F238E27FC236}">
                    <a16:creationId xmlns:a16="http://schemas.microsoft.com/office/drawing/2014/main" id="{00000000-0008-0000-1000-00001B4C0900}"/>
                  </a:ext>
                </a:extLst>
              </xdr:cNvPr>
              <xdr:cNvSpPr/>
            </xdr:nvSpPr>
            <xdr:spPr bwMode="auto">
              <a:xfrm>
                <a:off x="2981362"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09308" name="Check Box 28" hidden="1">
                <a:extLst>
                  <a:ext uri="{63B3BB69-23CF-44E3-9099-C40C66FF867C}">
                    <a14:compatExt spid="_x0000_s609308"/>
                  </a:ext>
                  <a:ext uri="{FF2B5EF4-FFF2-40B4-BE49-F238E27FC236}">
                    <a16:creationId xmlns:a16="http://schemas.microsoft.com/office/drawing/2014/main" id="{00000000-0008-0000-1000-00001C4C0900}"/>
                  </a:ext>
                </a:extLst>
              </xdr:cNvPr>
              <xdr:cNvSpPr/>
            </xdr:nvSpPr>
            <xdr:spPr bwMode="auto">
              <a:xfrm>
                <a:off x="3752822"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51</xdr:row>
          <xdr:rowOff>0</xdr:rowOff>
        </xdr:from>
        <xdr:to>
          <xdr:col>14</xdr:col>
          <xdr:colOff>38100</xdr:colOff>
          <xdr:row>52</xdr:row>
          <xdr:rowOff>0</xdr:rowOff>
        </xdr:to>
        <xdr:grpSp>
          <xdr:nvGrpSpPr>
            <xdr:cNvPr id="45" name="グループ化 44">
              <a:extLst>
                <a:ext uri="{FF2B5EF4-FFF2-40B4-BE49-F238E27FC236}">
                  <a16:creationId xmlns:a16="http://schemas.microsoft.com/office/drawing/2014/main" id="{00000000-0008-0000-1000-00002D000000}"/>
                </a:ext>
              </a:extLst>
            </xdr:cNvPr>
            <xdr:cNvGrpSpPr/>
          </xdr:nvGrpSpPr>
          <xdr:grpSpPr>
            <a:xfrm>
              <a:off x="1756002" y="8674554"/>
              <a:ext cx="714375" cy="170089"/>
              <a:chOff x="1781183" y="5105400"/>
              <a:chExt cx="904891" cy="209550"/>
            </a:xfrm>
          </xdr:grpSpPr>
          <xdr:sp macro="" textlink="">
            <xdr:nvSpPr>
              <xdr:cNvPr id="609309" name="Check Box 29" hidden="1">
                <a:extLst>
                  <a:ext uri="{63B3BB69-23CF-44E3-9099-C40C66FF867C}">
                    <a14:compatExt spid="_x0000_s609309"/>
                  </a:ext>
                  <a:ext uri="{FF2B5EF4-FFF2-40B4-BE49-F238E27FC236}">
                    <a16:creationId xmlns:a16="http://schemas.microsoft.com/office/drawing/2014/main" id="{00000000-0008-0000-1000-00001D4C0900}"/>
                  </a:ext>
                </a:extLst>
              </xdr:cNvPr>
              <xdr:cNvSpPr/>
            </xdr:nvSpPr>
            <xdr:spPr bwMode="auto">
              <a:xfrm>
                <a:off x="178118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09310" name="Check Box 30" hidden="1">
                <a:extLst>
                  <a:ext uri="{63B3BB69-23CF-44E3-9099-C40C66FF867C}">
                    <a14:compatExt spid="_x0000_s609310"/>
                  </a:ext>
                  <a:ext uri="{FF2B5EF4-FFF2-40B4-BE49-F238E27FC236}">
                    <a16:creationId xmlns:a16="http://schemas.microsoft.com/office/drawing/2014/main" id="{00000000-0008-0000-1000-00001E4C0900}"/>
                  </a:ext>
                </a:extLst>
              </xdr:cNvPr>
              <xdr:cNvSpPr/>
            </xdr:nvSpPr>
            <xdr:spPr bwMode="auto">
              <a:xfrm>
                <a:off x="227649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51</xdr:row>
          <xdr:rowOff>0</xdr:rowOff>
        </xdr:from>
        <xdr:to>
          <xdr:col>25</xdr:col>
          <xdr:colOff>38100</xdr:colOff>
          <xdr:row>52</xdr:row>
          <xdr:rowOff>0</xdr:rowOff>
        </xdr:to>
        <xdr:grpSp>
          <xdr:nvGrpSpPr>
            <xdr:cNvPr id="48" name="グループ化 47">
              <a:extLst>
                <a:ext uri="{FF2B5EF4-FFF2-40B4-BE49-F238E27FC236}">
                  <a16:creationId xmlns:a16="http://schemas.microsoft.com/office/drawing/2014/main" id="{00000000-0008-0000-1000-000030000000}"/>
                </a:ext>
              </a:extLst>
            </xdr:cNvPr>
            <xdr:cNvGrpSpPr/>
          </xdr:nvGrpSpPr>
          <xdr:grpSpPr>
            <a:xfrm>
              <a:off x="3720533" y="8674554"/>
              <a:ext cx="714375" cy="170089"/>
              <a:chOff x="3952994" y="5105400"/>
              <a:chExt cx="904762" cy="209550"/>
            </a:xfrm>
          </xdr:grpSpPr>
          <xdr:sp macro="" textlink="">
            <xdr:nvSpPr>
              <xdr:cNvPr id="609311" name="Check Box 31" hidden="1">
                <a:extLst>
                  <a:ext uri="{63B3BB69-23CF-44E3-9099-C40C66FF867C}">
                    <a14:compatExt spid="_x0000_s609311"/>
                  </a:ext>
                  <a:ext uri="{FF2B5EF4-FFF2-40B4-BE49-F238E27FC236}">
                    <a16:creationId xmlns:a16="http://schemas.microsoft.com/office/drawing/2014/main" id="{00000000-0008-0000-1000-00001F4C0900}"/>
                  </a:ext>
                </a:extLst>
              </xdr:cNvPr>
              <xdr:cNvSpPr/>
            </xdr:nvSpPr>
            <xdr:spPr bwMode="auto">
              <a:xfrm>
                <a:off x="3952994"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09312" name="Check Box 32" hidden="1">
                <a:extLst>
                  <a:ext uri="{63B3BB69-23CF-44E3-9099-C40C66FF867C}">
                    <a14:compatExt spid="_x0000_s609312"/>
                  </a:ext>
                  <a:ext uri="{FF2B5EF4-FFF2-40B4-BE49-F238E27FC236}">
                    <a16:creationId xmlns:a16="http://schemas.microsoft.com/office/drawing/2014/main" id="{00000000-0008-0000-1000-0000204C0900}"/>
                  </a:ext>
                </a:extLst>
              </xdr:cNvPr>
              <xdr:cNvSpPr/>
            </xdr:nvSpPr>
            <xdr:spPr bwMode="auto">
              <a:xfrm>
                <a:off x="444818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24</xdr:row>
          <xdr:rowOff>142875</xdr:rowOff>
        </xdr:from>
        <xdr:to>
          <xdr:col>14</xdr:col>
          <xdr:colOff>85725</xdr:colOff>
          <xdr:row>26</xdr:row>
          <xdr:rowOff>9525</xdr:rowOff>
        </xdr:to>
        <xdr:sp macro="" textlink="">
          <xdr:nvSpPr>
            <xdr:cNvPr id="609313" name="Check Box 33" hidden="1">
              <a:extLst>
                <a:ext uri="{63B3BB69-23CF-44E3-9099-C40C66FF867C}">
                  <a14:compatExt spid="_x0000_s609313"/>
                </a:ext>
                <a:ext uri="{FF2B5EF4-FFF2-40B4-BE49-F238E27FC236}">
                  <a16:creationId xmlns:a16="http://schemas.microsoft.com/office/drawing/2014/main" id="{00000000-0008-0000-1000-0000214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xdr:row>
          <xdr:rowOff>142875</xdr:rowOff>
        </xdr:from>
        <xdr:to>
          <xdr:col>22</xdr:col>
          <xdr:colOff>123825</xdr:colOff>
          <xdr:row>26</xdr:row>
          <xdr:rowOff>9525</xdr:rowOff>
        </xdr:to>
        <xdr:sp macro="" textlink="">
          <xdr:nvSpPr>
            <xdr:cNvPr id="609314" name="Check Box 34" hidden="1">
              <a:extLst>
                <a:ext uri="{63B3BB69-23CF-44E3-9099-C40C66FF867C}">
                  <a14:compatExt spid="_x0000_s609314"/>
                </a:ext>
                <a:ext uri="{FF2B5EF4-FFF2-40B4-BE49-F238E27FC236}">
                  <a16:creationId xmlns:a16="http://schemas.microsoft.com/office/drawing/2014/main" id="{00000000-0008-0000-1000-0000224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24</xdr:row>
          <xdr:rowOff>142875</xdr:rowOff>
        </xdr:from>
        <xdr:to>
          <xdr:col>22</xdr:col>
          <xdr:colOff>123825</xdr:colOff>
          <xdr:row>26</xdr:row>
          <xdr:rowOff>9525</xdr:rowOff>
        </xdr:to>
        <xdr:sp macro="" textlink="">
          <xdr:nvSpPr>
            <xdr:cNvPr id="609315" name="Check Box 35" hidden="1">
              <a:extLst>
                <a:ext uri="{63B3BB69-23CF-44E3-9099-C40C66FF867C}">
                  <a14:compatExt spid="_x0000_s609315"/>
                </a:ext>
                <a:ext uri="{FF2B5EF4-FFF2-40B4-BE49-F238E27FC236}">
                  <a16:creationId xmlns:a16="http://schemas.microsoft.com/office/drawing/2014/main" id="{00000000-0008-0000-1000-0000234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57151</xdr:colOff>
      <xdr:row>12</xdr:row>
      <xdr:rowOff>0</xdr:rowOff>
    </xdr:from>
    <xdr:to>
      <xdr:col>24</xdr:col>
      <xdr:colOff>85726</xdr:colOff>
      <xdr:row>15</xdr:row>
      <xdr:rowOff>85725</xdr:rowOff>
    </xdr:to>
    <xdr:sp macro="" textlink="">
      <xdr:nvSpPr>
        <xdr:cNvPr id="54" name="AutoShape 3">
          <a:extLst>
            <a:ext uri="{FF2B5EF4-FFF2-40B4-BE49-F238E27FC236}">
              <a16:creationId xmlns:a16="http://schemas.microsoft.com/office/drawing/2014/main" id="{00000000-0008-0000-1000-000036000000}"/>
            </a:ext>
          </a:extLst>
        </xdr:cNvPr>
        <xdr:cNvSpPr>
          <a:spLocks noChangeArrowheads="1"/>
        </xdr:cNvSpPr>
      </xdr:nvSpPr>
      <xdr:spPr bwMode="auto">
        <a:xfrm>
          <a:off x="533401" y="1657350"/>
          <a:ext cx="3829050" cy="600075"/>
        </a:xfrm>
        <a:prstGeom prst="bracketPair">
          <a:avLst>
            <a:gd name="adj" fmla="val 714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7</xdr:row>
          <xdr:rowOff>0</xdr:rowOff>
        </xdr:from>
        <xdr:to>
          <xdr:col>24</xdr:col>
          <xdr:colOff>152400</xdr:colOff>
          <xdr:row>9</xdr:row>
          <xdr:rowOff>38100</xdr:rowOff>
        </xdr:to>
        <xdr:grpSp>
          <xdr:nvGrpSpPr>
            <xdr:cNvPr id="55" name="グループ化 54">
              <a:extLst>
                <a:ext uri="{FF2B5EF4-FFF2-40B4-BE49-F238E27FC236}">
                  <a16:creationId xmlns:a16="http://schemas.microsoft.com/office/drawing/2014/main" id="{00000000-0008-0000-1000-000037000000}"/>
                </a:ext>
              </a:extLst>
            </xdr:cNvPr>
            <xdr:cNvGrpSpPr/>
          </xdr:nvGrpSpPr>
          <xdr:grpSpPr>
            <a:xfrm>
              <a:off x="2941864" y="1122589"/>
              <a:ext cx="1428750" cy="378279"/>
              <a:chOff x="2924156" y="914400"/>
              <a:chExt cx="1447962" cy="209550"/>
            </a:xfrm>
          </xdr:grpSpPr>
          <xdr:sp macro="" textlink="">
            <xdr:nvSpPr>
              <xdr:cNvPr id="609316" name="Check Box 36" hidden="1">
                <a:extLst>
                  <a:ext uri="{63B3BB69-23CF-44E3-9099-C40C66FF867C}">
                    <a14:compatExt spid="_x0000_s609316"/>
                  </a:ext>
                  <a:ext uri="{FF2B5EF4-FFF2-40B4-BE49-F238E27FC236}">
                    <a16:creationId xmlns:a16="http://schemas.microsoft.com/office/drawing/2014/main" id="{00000000-0008-0000-1000-0000244C0900}"/>
                  </a:ext>
                </a:extLst>
              </xdr:cNvPr>
              <xdr:cNvSpPr/>
            </xdr:nvSpPr>
            <xdr:spPr bwMode="auto">
              <a:xfrm>
                <a:off x="2924156" y="91440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09317" name="Check Box 37" hidden="1">
                <a:extLst>
                  <a:ext uri="{63B3BB69-23CF-44E3-9099-C40C66FF867C}">
                    <a14:compatExt spid="_x0000_s609317"/>
                  </a:ext>
                  <a:ext uri="{FF2B5EF4-FFF2-40B4-BE49-F238E27FC236}">
                    <a16:creationId xmlns:a16="http://schemas.microsoft.com/office/drawing/2014/main" id="{00000000-0008-0000-1000-0000254C0900}"/>
                  </a:ext>
                </a:extLst>
              </xdr:cNvPr>
              <xdr:cNvSpPr/>
            </xdr:nvSpPr>
            <xdr:spPr bwMode="auto">
              <a:xfrm>
                <a:off x="3695846" y="91440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168088</xdr:colOff>
          <xdr:row>57</xdr:row>
          <xdr:rowOff>11206</xdr:rowOff>
        </xdr:from>
        <xdr:to>
          <xdr:col>27</xdr:col>
          <xdr:colOff>257735</xdr:colOff>
          <xdr:row>59</xdr:row>
          <xdr:rowOff>30149</xdr:rowOff>
        </xdr:to>
        <xdr:grpSp>
          <xdr:nvGrpSpPr>
            <xdr:cNvPr id="58" name="グループ化 57">
              <a:extLst>
                <a:ext uri="{FF2B5EF4-FFF2-40B4-BE49-F238E27FC236}">
                  <a16:creationId xmlns:a16="http://schemas.microsoft.com/office/drawing/2014/main" id="{00000000-0008-0000-1000-00003A000000}"/>
                </a:ext>
              </a:extLst>
            </xdr:cNvPr>
            <xdr:cNvGrpSpPr/>
          </xdr:nvGrpSpPr>
          <xdr:grpSpPr>
            <a:xfrm>
              <a:off x="3314740" y="9706295"/>
              <a:ext cx="1696991" cy="359122"/>
              <a:chOff x="2981245" y="3314700"/>
              <a:chExt cx="1447764" cy="209550"/>
            </a:xfrm>
          </xdr:grpSpPr>
          <xdr:sp macro="" textlink="">
            <xdr:nvSpPr>
              <xdr:cNvPr id="609318" name="Check Box 38" hidden="1">
                <a:extLst>
                  <a:ext uri="{63B3BB69-23CF-44E3-9099-C40C66FF867C}">
                    <a14:compatExt spid="_x0000_s609318"/>
                  </a:ext>
                  <a:ext uri="{FF2B5EF4-FFF2-40B4-BE49-F238E27FC236}">
                    <a16:creationId xmlns:a16="http://schemas.microsoft.com/office/drawing/2014/main" id="{00000000-0008-0000-1000-0000264C0900}"/>
                  </a:ext>
                </a:extLst>
              </xdr:cNvPr>
              <xdr:cNvSpPr/>
            </xdr:nvSpPr>
            <xdr:spPr bwMode="auto">
              <a:xfrm>
                <a:off x="2981245"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09319" name="Check Box 39" hidden="1">
                <a:extLst>
                  <a:ext uri="{63B3BB69-23CF-44E3-9099-C40C66FF867C}">
                    <a14:compatExt spid="_x0000_s609319"/>
                  </a:ext>
                  <a:ext uri="{FF2B5EF4-FFF2-40B4-BE49-F238E27FC236}">
                    <a16:creationId xmlns:a16="http://schemas.microsoft.com/office/drawing/2014/main" id="{00000000-0008-0000-1000-0000274C0900}"/>
                  </a:ext>
                </a:extLst>
              </xdr:cNvPr>
              <xdr:cNvSpPr/>
            </xdr:nvSpPr>
            <xdr:spPr bwMode="auto">
              <a:xfrm>
                <a:off x="3752735"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123265</xdr:colOff>
          <xdr:row>70</xdr:row>
          <xdr:rowOff>145677</xdr:rowOff>
        </xdr:from>
        <xdr:to>
          <xdr:col>27</xdr:col>
          <xdr:colOff>212912</xdr:colOff>
          <xdr:row>71</xdr:row>
          <xdr:rowOff>153414</xdr:rowOff>
        </xdr:to>
        <xdr:grpSp>
          <xdr:nvGrpSpPr>
            <xdr:cNvPr id="61" name="グループ化 60">
              <a:extLst>
                <a:ext uri="{FF2B5EF4-FFF2-40B4-BE49-F238E27FC236}">
                  <a16:creationId xmlns:a16="http://schemas.microsoft.com/office/drawing/2014/main" id="{00000000-0008-0000-1000-00003D000000}"/>
                </a:ext>
              </a:extLst>
            </xdr:cNvPr>
            <xdr:cNvGrpSpPr/>
          </xdr:nvGrpSpPr>
          <xdr:grpSpPr>
            <a:xfrm>
              <a:off x="3269917" y="12085945"/>
              <a:ext cx="1696991" cy="186331"/>
              <a:chOff x="2981287" y="3314700"/>
              <a:chExt cx="1447793" cy="209550"/>
            </a:xfrm>
          </xdr:grpSpPr>
          <xdr:sp macro="" textlink="">
            <xdr:nvSpPr>
              <xdr:cNvPr id="609320" name="Check Box 40" hidden="1">
                <a:extLst>
                  <a:ext uri="{63B3BB69-23CF-44E3-9099-C40C66FF867C}">
                    <a14:compatExt spid="_x0000_s609320"/>
                  </a:ext>
                  <a:ext uri="{FF2B5EF4-FFF2-40B4-BE49-F238E27FC236}">
                    <a16:creationId xmlns:a16="http://schemas.microsoft.com/office/drawing/2014/main" id="{00000000-0008-0000-1000-0000284C0900}"/>
                  </a:ext>
                </a:extLst>
              </xdr:cNvPr>
              <xdr:cNvSpPr/>
            </xdr:nvSpPr>
            <xdr:spPr bwMode="auto">
              <a:xfrm>
                <a:off x="2981287" y="331470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09321" name="Check Box 41" hidden="1">
                <a:extLst>
                  <a:ext uri="{63B3BB69-23CF-44E3-9099-C40C66FF867C}">
                    <a14:compatExt spid="_x0000_s609321"/>
                  </a:ext>
                  <a:ext uri="{FF2B5EF4-FFF2-40B4-BE49-F238E27FC236}">
                    <a16:creationId xmlns:a16="http://schemas.microsoft.com/office/drawing/2014/main" id="{00000000-0008-0000-1000-0000294C0900}"/>
                  </a:ext>
                </a:extLst>
              </xdr:cNvPr>
              <xdr:cNvSpPr/>
            </xdr:nvSpPr>
            <xdr:spPr bwMode="auto">
              <a:xfrm>
                <a:off x="3752808" y="331470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141194</xdr:colOff>
          <xdr:row>66</xdr:row>
          <xdr:rowOff>78313</xdr:rowOff>
        </xdr:from>
        <xdr:to>
          <xdr:col>27</xdr:col>
          <xdr:colOff>230841</xdr:colOff>
          <xdr:row>67</xdr:row>
          <xdr:rowOff>86672</xdr:rowOff>
        </xdr:to>
        <xdr:grpSp>
          <xdr:nvGrpSpPr>
            <xdr:cNvPr id="64" name="グループ化 63">
              <a:extLst>
                <a:ext uri="{FF2B5EF4-FFF2-40B4-BE49-F238E27FC236}">
                  <a16:creationId xmlns:a16="http://schemas.microsoft.com/office/drawing/2014/main" id="{00000000-0008-0000-1000-000040000000}"/>
                </a:ext>
              </a:extLst>
            </xdr:cNvPr>
            <xdr:cNvGrpSpPr/>
          </xdr:nvGrpSpPr>
          <xdr:grpSpPr>
            <a:xfrm>
              <a:off x="3287846" y="11304206"/>
              <a:ext cx="1696991" cy="186953"/>
              <a:chOff x="2981305" y="3314700"/>
              <a:chExt cx="1447763" cy="209550"/>
            </a:xfrm>
          </xdr:grpSpPr>
          <xdr:sp macro="" textlink="">
            <xdr:nvSpPr>
              <xdr:cNvPr id="609322" name="Check Box 42" hidden="1">
                <a:extLst>
                  <a:ext uri="{63B3BB69-23CF-44E3-9099-C40C66FF867C}">
                    <a14:compatExt spid="_x0000_s609322"/>
                  </a:ext>
                  <a:ext uri="{FF2B5EF4-FFF2-40B4-BE49-F238E27FC236}">
                    <a16:creationId xmlns:a16="http://schemas.microsoft.com/office/drawing/2014/main" id="{00000000-0008-0000-1000-00002A4C0900}"/>
                  </a:ext>
                </a:extLst>
              </xdr:cNvPr>
              <xdr:cNvSpPr/>
            </xdr:nvSpPr>
            <xdr:spPr bwMode="auto">
              <a:xfrm>
                <a:off x="2981305"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09323" name="Check Box 43" hidden="1">
                <a:extLst>
                  <a:ext uri="{63B3BB69-23CF-44E3-9099-C40C66FF867C}">
                    <a14:compatExt spid="_x0000_s609323"/>
                  </a:ext>
                  <a:ext uri="{FF2B5EF4-FFF2-40B4-BE49-F238E27FC236}">
                    <a16:creationId xmlns:a16="http://schemas.microsoft.com/office/drawing/2014/main" id="{00000000-0008-0000-1000-00002B4C0900}"/>
                  </a:ext>
                </a:extLst>
              </xdr:cNvPr>
              <xdr:cNvSpPr/>
            </xdr:nvSpPr>
            <xdr:spPr bwMode="auto">
              <a:xfrm>
                <a:off x="3752793"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145676</xdr:colOff>
          <xdr:row>61</xdr:row>
          <xdr:rowOff>56029</xdr:rowOff>
        </xdr:from>
        <xdr:to>
          <xdr:col>27</xdr:col>
          <xdr:colOff>235323</xdr:colOff>
          <xdr:row>62</xdr:row>
          <xdr:rowOff>74972</xdr:rowOff>
        </xdr:to>
        <xdr:grpSp>
          <xdr:nvGrpSpPr>
            <xdr:cNvPr id="67" name="グループ化 66">
              <a:extLst>
                <a:ext uri="{FF2B5EF4-FFF2-40B4-BE49-F238E27FC236}">
                  <a16:creationId xmlns:a16="http://schemas.microsoft.com/office/drawing/2014/main" id="{00000000-0008-0000-1000-000043000000}"/>
                </a:ext>
              </a:extLst>
            </xdr:cNvPr>
            <xdr:cNvGrpSpPr/>
          </xdr:nvGrpSpPr>
          <xdr:grpSpPr>
            <a:xfrm>
              <a:off x="3292328" y="10431475"/>
              <a:ext cx="1696991" cy="189033"/>
              <a:chOff x="2981279" y="3314700"/>
              <a:chExt cx="1447778" cy="209550"/>
            </a:xfrm>
          </xdr:grpSpPr>
          <xdr:sp macro="" textlink="">
            <xdr:nvSpPr>
              <xdr:cNvPr id="609324" name="Check Box 44" hidden="1">
                <a:extLst>
                  <a:ext uri="{63B3BB69-23CF-44E3-9099-C40C66FF867C}">
                    <a14:compatExt spid="_x0000_s609324"/>
                  </a:ext>
                  <a:ext uri="{FF2B5EF4-FFF2-40B4-BE49-F238E27FC236}">
                    <a16:creationId xmlns:a16="http://schemas.microsoft.com/office/drawing/2014/main" id="{00000000-0008-0000-1000-00002C4C0900}"/>
                  </a:ext>
                </a:extLst>
              </xdr:cNvPr>
              <xdr:cNvSpPr/>
            </xdr:nvSpPr>
            <xdr:spPr bwMode="auto">
              <a:xfrm>
                <a:off x="2981279" y="331470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09325" name="Check Box 45" hidden="1">
                <a:extLst>
                  <a:ext uri="{63B3BB69-23CF-44E3-9099-C40C66FF867C}">
                    <a14:compatExt spid="_x0000_s609325"/>
                  </a:ext>
                  <a:ext uri="{FF2B5EF4-FFF2-40B4-BE49-F238E27FC236}">
                    <a16:creationId xmlns:a16="http://schemas.microsoft.com/office/drawing/2014/main" id="{00000000-0008-0000-1000-00002D4C0900}"/>
                  </a:ext>
                </a:extLst>
              </xdr:cNvPr>
              <xdr:cNvSpPr/>
            </xdr:nvSpPr>
            <xdr:spPr bwMode="auto">
              <a:xfrm>
                <a:off x="3752783"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152400</xdr:colOff>
          <xdr:row>46</xdr:row>
          <xdr:rowOff>152400</xdr:rowOff>
        </xdr:from>
        <xdr:to>
          <xdr:col>4</xdr:col>
          <xdr:colOff>66675</xdr:colOff>
          <xdr:row>48</xdr:row>
          <xdr:rowOff>38100</xdr:rowOff>
        </xdr:to>
        <xdr:sp macro="" textlink="">
          <xdr:nvSpPr>
            <xdr:cNvPr id="204056" name="Check Box 280" hidden="1">
              <a:extLst>
                <a:ext uri="{63B3BB69-23CF-44E3-9099-C40C66FF867C}">
                  <a14:compatExt spid="_x0000_s204056"/>
                </a:ext>
                <a:ext uri="{FF2B5EF4-FFF2-40B4-BE49-F238E27FC236}">
                  <a16:creationId xmlns:a16="http://schemas.microsoft.com/office/drawing/2014/main" id="{00000000-0008-0000-1100-0000181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46</xdr:row>
          <xdr:rowOff>114300</xdr:rowOff>
        </xdr:from>
        <xdr:to>
          <xdr:col>21</xdr:col>
          <xdr:colOff>9525</xdr:colOff>
          <xdr:row>48</xdr:row>
          <xdr:rowOff>66675</xdr:rowOff>
        </xdr:to>
        <xdr:sp macro="" textlink="">
          <xdr:nvSpPr>
            <xdr:cNvPr id="204057" name="Check Box 281" hidden="1">
              <a:extLst>
                <a:ext uri="{63B3BB69-23CF-44E3-9099-C40C66FF867C}">
                  <a14:compatExt spid="_x0000_s204057"/>
                </a:ext>
                <a:ext uri="{FF2B5EF4-FFF2-40B4-BE49-F238E27FC236}">
                  <a16:creationId xmlns:a16="http://schemas.microsoft.com/office/drawing/2014/main" id="{00000000-0008-0000-1100-0000191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46</xdr:row>
          <xdr:rowOff>133350</xdr:rowOff>
        </xdr:from>
        <xdr:to>
          <xdr:col>26</xdr:col>
          <xdr:colOff>133350</xdr:colOff>
          <xdr:row>48</xdr:row>
          <xdr:rowOff>19050</xdr:rowOff>
        </xdr:to>
        <xdr:sp macro="" textlink="">
          <xdr:nvSpPr>
            <xdr:cNvPr id="204058" name="Check Box 282" hidden="1">
              <a:extLst>
                <a:ext uri="{63B3BB69-23CF-44E3-9099-C40C66FF867C}">
                  <a14:compatExt spid="_x0000_s204058"/>
                </a:ext>
                <a:ext uri="{FF2B5EF4-FFF2-40B4-BE49-F238E27FC236}">
                  <a16:creationId xmlns:a16="http://schemas.microsoft.com/office/drawing/2014/main" id="{00000000-0008-0000-1100-00001A1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50</xdr:row>
          <xdr:rowOff>152400</xdr:rowOff>
        </xdr:from>
        <xdr:to>
          <xdr:col>4</xdr:col>
          <xdr:colOff>66675</xdr:colOff>
          <xdr:row>52</xdr:row>
          <xdr:rowOff>38100</xdr:rowOff>
        </xdr:to>
        <xdr:sp macro="" textlink="">
          <xdr:nvSpPr>
            <xdr:cNvPr id="204059" name="Check Box 283" hidden="1">
              <a:extLst>
                <a:ext uri="{63B3BB69-23CF-44E3-9099-C40C66FF867C}">
                  <a14:compatExt spid="_x0000_s204059"/>
                </a:ext>
                <a:ext uri="{FF2B5EF4-FFF2-40B4-BE49-F238E27FC236}">
                  <a16:creationId xmlns:a16="http://schemas.microsoft.com/office/drawing/2014/main" id="{00000000-0008-0000-1100-00001B1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50</xdr:row>
          <xdr:rowOff>133350</xdr:rowOff>
        </xdr:from>
        <xdr:to>
          <xdr:col>21</xdr:col>
          <xdr:colOff>9525</xdr:colOff>
          <xdr:row>52</xdr:row>
          <xdr:rowOff>19050</xdr:rowOff>
        </xdr:to>
        <xdr:sp macro="" textlink="">
          <xdr:nvSpPr>
            <xdr:cNvPr id="204060" name="Check Box 284" hidden="1">
              <a:extLst>
                <a:ext uri="{63B3BB69-23CF-44E3-9099-C40C66FF867C}">
                  <a14:compatExt spid="_x0000_s204060"/>
                </a:ext>
                <a:ext uri="{FF2B5EF4-FFF2-40B4-BE49-F238E27FC236}">
                  <a16:creationId xmlns:a16="http://schemas.microsoft.com/office/drawing/2014/main" id="{00000000-0008-0000-1100-00001C1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50</xdr:row>
          <xdr:rowOff>161925</xdr:rowOff>
        </xdr:from>
        <xdr:to>
          <xdr:col>26</xdr:col>
          <xdr:colOff>28575</xdr:colOff>
          <xdr:row>52</xdr:row>
          <xdr:rowOff>47625</xdr:rowOff>
        </xdr:to>
        <xdr:sp macro="" textlink="">
          <xdr:nvSpPr>
            <xdr:cNvPr id="204061" name="Check Box 285" hidden="1">
              <a:extLst>
                <a:ext uri="{63B3BB69-23CF-44E3-9099-C40C66FF867C}">
                  <a14:compatExt spid="_x0000_s204061"/>
                </a:ext>
                <a:ext uri="{FF2B5EF4-FFF2-40B4-BE49-F238E27FC236}">
                  <a16:creationId xmlns:a16="http://schemas.microsoft.com/office/drawing/2014/main" id="{00000000-0008-0000-1100-00001D1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123825</xdr:colOff>
      <xdr:row>63</xdr:row>
      <xdr:rowOff>4927</xdr:rowOff>
    </xdr:from>
    <xdr:to>
      <xdr:col>24</xdr:col>
      <xdr:colOff>66675</xdr:colOff>
      <xdr:row>67</xdr:row>
      <xdr:rowOff>104775</xdr:rowOff>
    </xdr:to>
    <xdr:sp macro="" textlink="">
      <xdr:nvSpPr>
        <xdr:cNvPr id="181" name="AutoShape 21">
          <a:extLst>
            <a:ext uri="{FF2B5EF4-FFF2-40B4-BE49-F238E27FC236}">
              <a16:creationId xmlns:a16="http://schemas.microsoft.com/office/drawing/2014/main" id="{00000000-0008-0000-1100-0000B5000000}"/>
            </a:ext>
          </a:extLst>
        </xdr:cNvPr>
        <xdr:cNvSpPr>
          <a:spLocks noChangeArrowheads="1"/>
        </xdr:cNvSpPr>
      </xdr:nvSpPr>
      <xdr:spPr bwMode="auto">
        <a:xfrm>
          <a:off x="647700" y="10082377"/>
          <a:ext cx="3924300" cy="785648"/>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148478</xdr:colOff>
          <xdr:row>54</xdr:row>
          <xdr:rowOff>50416</xdr:rowOff>
        </xdr:from>
        <xdr:to>
          <xdr:col>26</xdr:col>
          <xdr:colOff>528918</xdr:colOff>
          <xdr:row>55</xdr:row>
          <xdr:rowOff>99722</xdr:rowOff>
        </xdr:to>
        <xdr:grpSp>
          <xdr:nvGrpSpPr>
            <xdr:cNvPr id="182" name="グループ化 181">
              <a:extLst>
                <a:ext uri="{FF2B5EF4-FFF2-40B4-BE49-F238E27FC236}">
                  <a16:creationId xmlns:a16="http://schemas.microsoft.com/office/drawing/2014/main" id="{00000000-0008-0000-1100-0000B6000000}"/>
                </a:ext>
              </a:extLst>
            </xdr:cNvPr>
            <xdr:cNvGrpSpPr/>
          </xdr:nvGrpSpPr>
          <xdr:grpSpPr>
            <a:xfrm>
              <a:off x="2946447" y="8999947"/>
              <a:ext cx="2166377" cy="217978"/>
              <a:chOff x="2200256" y="8532586"/>
              <a:chExt cx="2191225" cy="220889"/>
            </a:xfrm>
          </xdr:grpSpPr>
          <xdr:sp macro="" textlink="">
            <xdr:nvSpPr>
              <xdr:cNvPr id="204062" name="Check Box 286" hidden="1">
                <a:extLst>
                  <a:ext uri="{63B3BB69-23CF-44E3-9099-C40C66FF867C}">
                    <a14:compatExt spid="_x0000_s204062"/>
                  </a:ext>
                  <a:ext uri="{FF2B5EF4-FFF2-40B4-BE49-F238E27FC236}">
                    <a16:creationId xmlns:a16="http://schemas.microsoft.com/office/drawing/2014/main" id="{00000000-0008-0000-1100-00001E1D0300}"/>
                  </a:ext>
                </a:extLst>
              </xdr:cNvPr>
              <xdr:cNvSpPr/>
            </xdr:nvSpPr>
            <xdr:spPr bwMode="auto">
              <a:xfrm>
                <a:off x="3639010" y="8532586"/>
                <a:ext cx="7524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204063" name="Check Box 287" hidden="1">
                <a:extLst>
                  <a:ext uri="{63B3BB69-23CF-44E3-9099-C40C66FF867C}">
                    <a14:compatExt spid="_x0000_s204063"/>
                  </a:ext>
                  <a:ext uri="{FF2B5EF4-FFF2-40B4-BE49-F238E27FC236}">
                    <a16:creationId xmlns:a16="http://schemas.microsoft.com/office/drawing/2014/main" id="{00000000-0008-0000-1100-00001F1D0300}"/>
                  </a:ext>
                </a:extLst>
              </xdr:cNvPr>
              <xdr:cNvSpPr/>
            </xdr:nvSpPr>
            <xdr:spPr bwMode="auto">
              <a:xfrm>
                <a:off x="2924175" y="8543925"/>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4064" name="Check Box 288" hidden="1">
                <a:extLst>
                  <a:ext uri="{63B3BB69-23CF-44E3-9099-C40C66FF867C}">
                    <a14:compatExt spid="_x0000_s204064"/>
                  </a:ext>
                  <a:ext uri="{FF2B5EF4-FFF2-40B4-BE49-F238E27FC236}">
                    <a16:creationId xmlns:a16="http://schemas.microsoft.com/office/drawing/2014/main" id="{00000000-0008-0000-1100-0000201D0300}"/>
                  </a:ext>
                </a:extLst>
              </xdr:cNvPr>
              <xdr:cNvSpPr/>
            </xdr:nvSpPr>
            <xdr:spPr bwMode="auto">
              <a:xfrm>
                <a:off x="2200256" y="854392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62</xdr:row>
          <xdr:rowOff>168083</xdr:rowOff>
        </xdr:from>
        <xdr:to>
          <xdr:col>23</xdr:col>
          <xdr:colOff>44824</xdr:colOff>
          <xdr:row>67</xdr:row>
          <xdr:rowOff>127182</xdr:rowOff>
        </xdr:to>
        <xdr:grpSp>
          <xdr:nvGrpSpPr>
            <xdr:cNvPr id="186" name="グループ化 185">
              <a:extLst>
                <a:ext uri="{FF2B5EF4-FFF2-40B4-BE49-F238E27FC236}">
                  <a16:creationId xmlns:a16="http://schemas.microsoft.com/office/drawing/2014/main" id="{00000000-0008-0000-1100-0000BA000000}"/>
                </a:ext>
              </a:extLst>
            </xdr:cNvPr>
            <xdr:cNvGrpSpPr/>
          </xdr:nvGrpSpPr>
          <xdr:grpSpPr>
            <a:xfrm>
              <a:off x="495300" y="10466989"/>
              <a:ext cx="3597649" cy="802459"/>
              <a:chOff x="438150" y="9401175"/>
              <a:chExt cx="3641148" cy="391832"/>
            </a:xfrm>
          </xdr:grpSpPr>
          <xdr:sp macro="" textlink="">
            <xdr:nvSpPr>
              <xdr:cNvPr id="204065" name="Check Box 289" hidden="1">
                <a:extLst>
                  <a:ext uri="{63B3BB69-23CF-44E3-9099-C40C66FF867C}">
                    <a14:compatExt spid="_x0000_s204065"/>
                  </a:ext>
                  <a:ext uri="{FF2B5EF4-FFF2-40B4-BE49-F238E27FC236}">
                    <a16:creationId xmlns:a16="http://schemas.microsoft.com/office/drawing/2014/main" id="{00000000-0008-0000-1100-0000211D0300}"/>
                  </a:ext>
                </a:extLst>
              </xdr:cNvPr>
              <xdr:cNvSpPr/>
            </xdr:nvSpPr>
            <xdr:spPr bwMode="auto">
              <a:xfrm>
                <a:off x="438150" y="9583457"/>
                <a:ext cx="5715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4066" name="Check Box 290" hidden="1">
                <a:extLst>
                  <a:ext uri="{63B3BB69-23CF-44E3-9099-C40C66FF867C}">
                    <a14:compatExt spid="_x0000_s204066"/>
                  </a:ext>
                  <a:ext uri="{FF2B5EF4-FFF2-40B4-BE49-F238E27FC236}">
                    <a16:creationId xmlns:a16="http://schemas.microsoft.com/office/drawing/2014/main" id="{00000000-0008-0000-1100-0000221D0300}"/>
                  </a:ext>
                </a:extLst>
              </xdr:cNvPr>
              <xdr:cNvSpPr/>
            </xdr:nvSpPr>
            <xdr:spPr bwMode="auto">
              <a:xfrm>
                <a:off x="438150" y="9401175"/>
                <a:ext cx="96962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xdr:sp macro="" textlink="">
            <xdr:nvSpPr>
              <xdr:cNvPr id="204067" name="Check Box 291" hidden="1">
                <a:extLst>
                  <a:ext uri="{63B3BB69-23CF-44E3-9099-C40C66FF867C}">
                    <a14:compatExt spid="_x0000_s204067"/>
                  </a:ext>
                  <a:ext uri="{FF2B5EF4-FFF2-40B4-BE49-F238E27FC236}">
                    <a16:creationId xmlns:a16="http://schemas.microsoft.com/office/drawing/2014/main" id="{00000000-0008-0000-1100-0000231D0300}"/>
                  </a:ext>
                </a:extLst>
              </xdr:cNvPr>
              <xdr:cNvSpPr/>
            </xdr:nvSpPr>
            <xdr:spPr bwMode="auto">
              <a:xfrm>
                <a:off x="1524000" y="9401175"/>
                <a:ext cx="9715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xdr:sp macro="" textlink="">
            <xdr:nvSpPr>
              <xdr:cNvPr id="204068" name="Check Box 292" hidden="1">
                <a:extLst>
                  <a:ext uri="{63B3BB69-23CF-44E3-9099-C40C66FF867C}">
                    <a14:compatExt spid="_x0000_s204068"/>
                  </a:ext>
                  <a:ext uri="{FF2B5EF4-FFF2-40B4-BE49-F238E27FC236}">
                    <a16:creationId xmlns:a16="http://schemas.microsoft.com/office/drawing/2014/main" id="{00000000-0008-0000-1100-0000241D0300}"/>
                  </a:ext>
                </a:extLst>
              </xdr:cNvPr>
              <xdr:cNvSpPr/>
            </xdr:nvSpPr>
            <xdr:spPr bwMode="auto">
              <a:xfrm>
                <a:off x="2428876" y="9401175"/>
                <a:ext cx="9715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xdr:sp macro="" textlink="">
            <xdr:nvSpPr>
              <xdr:cNvPr id="204069" name="Check Box 293" hidden="1">
                <a:extLst>
                  <a:ext uri="{63B3BB69-23CF-44E3-9099-C40C66FF867C}">
                    <a14:compatExt spid="_x0000_s204069"/>
                  </a:ext>
                  <a:ext uri="{FF2B5EF4-FFF2-40B4-BE49-F238E27FC236}">
                    <a16:creationId xmlns:a16="http://schemas.microsoft.com/office/drawing/2014/main" id="{00000000-0008-0000-1100-0000251D0300}"/>
                  </a:ext>
                </a:extLst>
              </xdr:cNvPr>
              <xdr:cNvSpPr/>
            </xdr:nvSpPr>
            <xdr:spPr bwMode="auto">
              <a:xfrm>
                <a:off x="3333751" y="9401175"/>
                <a:ext cx="745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28</xdr:row>
          <xdr:rowOff>161926</xdr:rowOff>
        </xdr:from>
        <xdr:to>
          <xdr:col>4</xdr:col>
          <xdr:colOff>133350</xdr:colOff>
          <xdr:row>31</xdr:row>
          <xdr:rowOff>19050</xdr:rowOff>
        </xdr:to>
        <xdr:grpSp>
          <xdr:nvGrpSpPr>
            <xdr:cNvPr id="308" name="グループ化 307">
              <a:extLst>
                <a:ext uri="{FF2B5EF4-FFF2-40B4-BE49-F238E27FC236}">
                  <a16:creationId xmlns:a16="http://schemas.microsoft.com/office/drawing/2014/main" id="{00000000-0008-0000-1100-000034010000}"/>
                </a:ext>
              </a:extLst>
            </xdr:cNvPr>
            <xdr:cNvGrpSpPr/>
          </xdr:nvGrpSpPr>
          <xdr:grpSpPr>
            <a:xfrm>
              <a:off x="485775" y="4756151"/>
              <a:ext cx="302419" cy="332977"/>
              <a:chOff x="419086" y="4275542"/>
              <a:chExt cx="304800" cy="372348"/>
            </a:xfrm>
          </xdr:grpSpPr>
          <xdr:sp macro="" textlink="">
            <xdr:nvSpPr>
              <xdr:cNvPr id="204148" name="Check Box 372" hidden="1">
                <a:extLst>
                  <a:ext uri="{63B3BB69-23CF-44E3-9099-C40C66FF867C}">
                    <a14:compatExt spid="_x0000_s204148"/>
                  </a:ext>
                  <a:ext uri="{FF2B5EF4-FFF2-40B4-BE49-F238E27FC236}">
                    <a16:creationId xmlns:a16="http://schemas.microsoft.com/office/drawing/2014/main" id="{00000000-0008-0000-1100-0000741D0300}"/>
                  </a:ext>
                </a:extLst>
              </xdr:cNvPr>
              <xdr:cNvSpPr/>
            </xdr:nvSpPr>
            <xdr:spPr bwMode="auto">
              <a:xfrm>
                <a:off x="419103" y="4275542"/>
                <a:ext cx="266703"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4149" name="Check Box 373" hidden="1">
                <a:extLst>
                  <a:ext uri="{63B3BB69-23CF-44E3-9099-C40C66FF867C}">
                    <a14:compatExt spid="_x0000_s204149"/>
                  </a:ext>
                  <a:ext uri="{FF2B5EF4-FFF2-40B4-BE49-F238E27FC236}">
                    <a16:creationId xmlns:a16="http://schemas.microsoft.com/office/drawing/2014/main" id="{00000000-0008-0000-1100-0000751D0300}"/>
                  </a:ext>
                </a:extLst>
              </xdr:cNvPr>
              <xdr:cNvSpPr/>
            </xdr:nvSpPr>
            <xdr:spPr bwMode="auto">
              <a:xfrm>
                <a:off x="419086" y="4438354"/>
                <a:ext cx="304800" cy="2095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142875</xdr:colOff>
      <xdr:row>33</xdr:row>
      <xdr:rowOff>9524</xdr:rowOff>
    </xdr:from>
    <xdr:to>
      <xdr:col>25</xdr:col>
      <xdr:colOff>47625</xdr:colOff>
      <xdr:row>34</xdr:row>
      <xdr:rowOff>19049</xdr:rowOff>
    </xdr:to>
    <xdr:sp macro="" textlink="">
      <xdr:nvSpPr>
        <xdr:cNvPr id="311" name="大かっこ 310">
          <a:extLst>
            <a:ext uri="{FF2B5EF4-FFF2-40B4-BE49-F238E27FC236}">
              <a16:creationId xmlns:a16="http://schemas.microsoft.com/office/drawing/2014/main" id="{00000000-0008-0000-1100-000037010000}"/>
            </a:ext>
          </a:extLst>
        </xdr:cNvPr>
        <xdr:cNvSpPr/>
      </xdr:nvSpPr>
      <xdr:spPr>
        <a:xfrm>
          <a:off x="438150" y="12934949"/>
          <a:ext cx="4067175"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25</xdr:row>
          <xdr:rowOff>11206</xdr:rowOff>
        </xdr:from>
        <xdr:to>
          <xdr:col>25</xdr:col>
          <xdr:colOff>133350</xdr:colOff>
          <xdr:row>26</xdr:row>
          <xdr:rowOff>30256</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3155156" y="4108940"/>
              <a:ext cx="1383507" cy="167879"/>
              <a:chOff x="3384198" y="3798794"/>
              <a:chExt cx="1388393" cy="175932"/>
            </a:xfrm>
          </xdr:grpSpPr>
          <xdr:sp macro="" textlink="">
            <xdr:nvSpPr>
              <xdr:cNvPr id="204155" name="Check Box 379" hidden="1">
                <a:extLst>
                  <a:ext uri="{63B3BB69-23CF-44E3-9099-C40C66FF867C}">
                    <a14:compatExt spid="_x0000_s204155"/>
                  </a:ext>
                  <a:ext uri="{FF2B5EF4-FFF2-40B4-BE49-F238E27FC236}">
                    <a16:creationId xmlns:a16="http://schemas.microsoft.com/office/drawing/2014/main" id="{00000000-0008-0000-1100-00007B1D0300}"/>
                  </a:ext>
                </a:extLst>
              </xdr:cNvPr>
              <xdr:cNvSpPr/>
            </xdr:nvSpPr>
            <xdr:spPr bwMode="auto">
              <a:xfrm>
                <a:off x="3384198" y="3798794"/>
                <a:ext cx="661699" cy="175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156" name="Check Box 380" hidden="1">
                <a:extLst>
                  <a:ext uri="{63B3BB69-23CF-44E3-9099-C40C66FF867C}">
                    <a14:compatExt spid="_x0000_s204156"/>
                  </a:ext>
                  <a:ext uri="{FF2B5EF4-FFF2-40B4-BE49-F238E27FC236}">
                    <a16:creationId xmlns:a16="http://schemas.microsoft.com/office/drawing/2014/main" id="{00000000-0008-0000-1100-00007C1D0300}"/>
                  </a:ext>
                </a:extLst>
              </xdr:cNvPr>
              <xdr:cNvSpPr/>
            </xdr:nvSpPr>
            <xdr:spPr bwMode="auto">
              <a:xfrm>
                <a:off x="4101353" y="3798794"/>
                <a:ext cx="671238" cy="175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37</xdr:row>
          <xdr:rowOff>152400</xdr:rowOff>
        </xdr:from>
        <xdr:to>
          <xdr:col>4</xdr:col>
          <xdr:colOff>66675</xdr:colOff>
          <xdr:row>39</xdr:row>
          <xdr:rowOff>38100</xdr:rowOff>
        </xdr:to>
        <xdr:sp macro="" textlink="">
          <xdr:nvSpPr>
            <xdr:cNvPr id="204171" name="Check Box 395" hidden="1">
              <a:extLst>
                <a:ext uri="{63B3BB69-23CF-44E3-9099-C40C66FF867C}">
                  <a14:compatExt spid="_x0000_s204171"/>
                </a:ext>
                <a:ext uri="{FF2B5EF4-FFF2-40B4-BE49-F238E27FC236}">
                  <a16:creationId xmlns:a16="http://schemas.microsoft.com/office/drawing/2014/main" id="{00000000-0008-0000-1100-00008B1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37</xdr:row>
          <xdr:rowOff>152400</xdr:rowOff>
        </xdr:from>
        <xdr:to>
          <xdr:col>15</xdr:col>
          <xdr:colOff>66675</xdr:colOff>
          <xdr:row>39</xdr:row>
          <xdr:rowOff>38100</xdr:rowOff>
        </xdr:to>
        <xdr:sp macro="" textlink="">
          <xdr:nvSpPr>
            <xdr:cNvPr id="204172" name="Check Box 396" hidden="1">
              <a:extLst>
                <a:ext uri="{63B3BB69-23CF-44E3-9099-C40C66FF867C}">
                  <a14:compatExt spid="_x0000_s204172"/>
                </a:ext>
                <a:ext uri="{FF2B5EF4-FFF2-40B4-BE49-F238E27FC236}">
                  <a16:creationId xmlns:a16="http://schemas.microsoft.com/office/drawing/2014/main" id="{00000000-0008-0000-1100-00008C1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38</xdr:row>
          <xdr:rowOff>152400</xdr:rowOff>
        </xdr:from>
        <xdr:to>
          <xdr:col>4</xdr:col>
          <xdr:colOff>66675</xdr:colOff>
          <xdr:row>40</xdr:row>
          <xdr:rowOff>38100</xdr:rowOff>
        </xdr:to>
        <xdr:sp macro="" textlink="">
          <xdr:nvSpPr>
            <xdr:cNvPr id="204173" name="Check Box 397" hidden="1">
              <a:extLst>
                <a:ext uri="{63B3BB69-23CF-44E3-9099-C40C66FF867C}">
                  <a14:compatExt spid="_x0000_s204173"/>
                </a:ext>
                <a:ext uri="{FF2B5EF4-FFF2-40B4-BE49-F238E27FC236}">
                  <a16:creationId xmlns:a16="http://schemas.microsoft.com/office/drawing/2014/main" id="{00000000-0008-0000-1100-00008D1D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13</xdr:row>
          <xdr:rowOff>0</xdr:rowOff>
        </xdr:from>
        <xdr:to>
          <xdr:col>27</xdr:col>
          <xdr:colOff>0</xdr:colOff>
          <xdr:row>15</xdr:row>
          <xdr:rowOff>38100</xdr:rowOff>
        </xdr:to>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3333750" y="2073672"/>
              <a:ext cx="2371328" cy="375444"/>
              <a:chOff x="2981270" y="7086600"/>
              <a:chExt cx="1447816" cy="209550"/>
            </a:xfrm>
          </xdr:grpSpPr>
          <xdr:sp macro="" textlink="">
            <xdr:nvSpPr>
              <xdr:cNvPr id="204180" name="Check Box 404" hidden="1">
                <a:extLst>
                  <a:ext uri="{63B3BB69-23CF-44E3-9099-C40C66FF867C}">
                    <a14:compatExt spid="_x0000_s204180"/>
                  </a:ext>
                  <a:ext uri="{FF2B5EF4-FFF2-40B4-BE49-F238E27FC236}">
                    <a16:creationId xmlns:a16="http://schemas.microsoft.com/office/drawing/2014/main" id="{00000000-0008-0000-1100-0000941D0300}"/>
                  </a:ext>
                </a:extLst>
              </xdr:cNvPr>
              <xdr:cNvSpPr/>
            </xdr:nvSpPr>
            <xdr:spPr bwMode="auto">
              <a:xfrm>
                <a:off x="2981270" y="70866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181" name="Check Box 405" hidden="1">
                <a:extLst>
                  <a:ext uri="{63B3BB69-23CF-44E3-9099-C40C66FF867C}">
                    <a14:compatExt spid="_x0000_s204181"/>
                  </a:ext>
                  <a:ext uri="{FF2B5EF4-FFF2-40B4-BE49-F238E27FC236}">
                    <a16:creationId xmlns:a16="http://schemas.microsoft.com/office/drawing/2014/main" id="{00000000-0008-0000-1100-0000951D0300}"/>
                  </a:ext>
                </a:extLst>
              </xdr:cNvPr>
              <xdr:cNvSpPr/>
            </xdr:nvSpPr>
            <xdr:spPr bwMode="auto">
              <a:xfrm>
                <a:off x="3752811" y="70866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17</xdr:row>
          <xdr:rowOff>0</xdr:rowOff>
        </xdr:from>
        <xdr:to>
          <xdr:col>25</xdr:col>
          <xdr:colOff>133350</xdr:colOff>
          <xdr:row>18</xdr:row>
          <xdr:rowOff>0</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3155156" y="2768203"/>
              <a:ext cx="1383507" cy="178594"/>
              <a:chOff x="2809888" y="9934575"/>
              <a:chExt cx="1400238" cy="171450"/>
            </a:xfrm>
          </xdr:grpSpPr>
          <xdr:sp macro="" textlink="">
            <xdr:nvSpPr>
              <xdr:cNvPr id="204182" name="Check Box 406" hidden="1">
                <a:extLst>
                  <a:ext uri="{63B3BB69-23CF-44E3-9099-C40C66FF867C}">
                    <a14:compatExt spid="_x0000_s204182"/>
                  </a:ext>
                  <a:ext uri="{FF2B5EF4-FFF2-40B4-BE49-F238E27FC236}">
                    <a16:creationId xmlns:a16="http://schemas.microsoft.com/office/drawing/2014/main" id="{00000000-0008-0000-1100-0000961D0300}"/>
                  </a:ext>
                </a:extLst>
              </xdr:cNvPr>
              <xdr:cNvSpPr/>
            </xdr:nvSpPr>
            <xdr:spPr bwMode="auto">
              <a:xfrm>
                <a:off x="2809888" y="9934575"/>
                <a:ext cx="66675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183" name="Check Box 407" hidden="1">
                <a:extLst>
                  <a:ext uri="{63B3BB69-23CF-44E3-9099-C40C66FF867C}">
                    <a14:compatExt spid="_x0000_s204183"/>
                  </a:ext>
                  <a:ext uri="{FF2B5EF4-FFF2-40B4-BE49-F238E27FC236}">
                    <a16:creationId xmlns:a16="http://schemas.microsoft.com/office/drawing/2014/main" id="{00000000-0008-0000-1100-0000971D0300}"/>
                  </a:ext>
                </a:extLst>
              </xdr:cNvPr>
              <xdr:cNvSpPr/>
            </xdr:nvSpPr>
            <xdr:spPr bwMode="auto">
              <a:xfrm>
                <a:off x="3533833" y="9934575"/>
                <a:ext cx="67629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114300</xdr:colOff>
      <xdr:row>20</xdr:row>
      <xdr:rowOff>47624</xdr:rowOff>
    </xdr:from>
    <xdr:to>
      <xdr:col>25</xdr:col>
      <xdr:colOff>76200</xdr:colOff>
      <xdr:row>22</xdr:row>
      <xdr:rowOff>133349</xdr:rowOff>
    </xdr:to>
    <xdr:sp macro="" textlink="">
      <xdr:nvSpPr>
        <xdr:cNvPr id="64" name="大かっこ 63">
          <a:extLst>
            <a:ext uri="{FF2B5EF4-FFF2-40B4-BE49-F238E27FC236}">
              <a16:creationId xmlns:a16="http://schemas.microsoft.com/office/drawing/2014/main" id="{00000000-0008-0000-1100-000040000000}"/>
            </a:ext>
          </a:extLst>
        </xdr:cNvPr>
        <xdr:cNvSpPr/>
      </xdr:nvSpPr>
      <xdr:spPr>
        <a:xfrm>
          <a:off x="409575" y="14382749"/>
          <a:ext cx="4124325" cy="3905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23</xdr:row>
          <xdr:rowOff>0</xdr:rowOff>
        </xdr:from>
        <xdr:to>
          <xdr:col>25</xdr:col>
          <xdr:colOff>133350</xdr:colOff>
          <xdr:row>24</xdr:row>
          <xdr:rowOff>0</xdr:rowOff>
        </xdr:to>
        <xdr:grpSp>
          <xdr:nvGrpSpPr>
            <xdr:cNvPr id="65" name="グループ化 64">
              <a:extLst>
                <a:ext uri="{FF2B5EF4-FFF2-40B4-BE49-F238E27FC236}">
                  <a16:creationId xmlns:a16="http://schemas.microsoft.com/office/drawing/2014/main" id="{00000000-0008-0000-1100-000041000000}"/>
                </a:ext>
              </a:extLst>
            </xdr:cNvPr>
            <xdr:cNvGrpSpPr/>
          </xdr:nvGrpSpPr>
          <xdr:grpSpPr>
            <a:xfrm>
              <a:off x="3155156" y="3740547"/>
              <a:ext cx="1383507" cy="178594"/>
              <a:chOff x="2809888" y="9934575"/>
              <a:chExt cx="1400238" cy="171450"/>
            </a:xfrm>
          </xdr:grpSpPr>
          <xdr:sp macro="" textlink="">
            <xdr:nvSpPr>
              <xdr:cNvPr id="204184" name="Check Box 408" hidden="1">
                <a:extLst>
                  <a:ext uri="{63B3BB69-23CF-44E3-9099-C40C66FF867C}">
                    <a14:compatExt spid="_x0000_s204184"/>
                  </a:ext>
                  <a:ext uri="{FF2B5EF4-FFF2-40B4-BE49-F238E27FC236}">
                    <a16:creationId xmlns:a16="http://schemas.microsoft.com/office/drawing/2014/main" id="{00000000-0008-0000-1100-0000981D0300}"/>
                  </a:ext>
                </a:extLst>
              </xdr:cNvPr>
              <xdr:cNvSpPr/>
            </xdr:nvSpPr>
            <xdr:spPr bwMode="auto">
              <a:xfrm>
                <a:off x="2809888" y="9934575"/>
                <a:ext cx="66675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04185" name="Check Box 409" hidden="1">
                <a:extLst>
                  <a:ext uri="{63B3BB69-23CF-44E3-9099-C40C66FF867C}">
                    <a14:compatExt spid="_x0000_s204185"/>
                  </a:ext>
                  <a:ext uri="{FF2B5EF4-FFF2-40B4-BE49-F238E27FC236}">
                    <a16:creationId xmlns:a16="http://schemas.microsoft.com/office/drawing/2014/main" id="{00000000-0008-0000-1100-0000991D0300}"/>
                  </a:ext>
                </a:extLst>
              </xdr:cNvPr>
              <xdr:cNvSpPr/>
            </xdr:nvSpPr>
            <xdr:spPr bwMode="auto">
              <a:xfrm>
                <a:off x="3533833" y="9934575"/>
                <a:ext cx="67629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11206</xdr:colOff>
          <xdr:row>5</xdr:row>
          <xdr:rowOff>112059</xdr:rowOff>
        </xdr:from>
        <xdr:to>
          <xdr:col>27</xdr:col>
          <xdr:colOff>11206</xdr:colOff>
          <xdr:row>7</xdr:row>
          <xdr:rowOff>142209</xdr:rowOff>
        </xdr:to>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3344956" y="826434"/>
              <a:ext cx="2371328" cy="377416"/>
              <a:chOff x="2981270" y="3314700"/>
              <a:chExt cx="1447816" cy="209550"/>
            </a:xfrm>
          </xdr:grpSpPr>
          <xdr:sp macro="" textlink="">
            <xdr:nvSpPr>
              <xdr:cNvPr id="204186" name="Check Box 410" hidden="1">
                <a:extLst>
                  <a:ext uri="{63B3BB69-23CF-44E3-9099-C40C66FF867C}">
                    <a14:compatExt spid="_x0000_s204186"/>
                  </a:ext>
                  <a:ext uri="{FF2B5EF4-FFF2-40B4-BE49-F238E27FC236}">
                    <a16:creationId xmlns:a16="http://schemas.microsoft.com/office/drawing/2014/main" id="{00000000-0008-0000-1100-00009A1D0300}"/>
                  </a:ext>
                </a:extLst>
              </xdr:cNvPr>
              <xdr:cNvSpPr/>
            </xdr:nvSpPr>
            <xdr:spPr bwMode="auto">
              <a:xfrm>
                <a:off x="2981270"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4187" name="Check Box 411" hidden="1">
                <a:extLst>
                  <a:ext uri="{63B3BB69-23CF-44E3-9099-C40C66FF867C}">
                    <a14:compatExt spid="_x0000_s204187"/>
                  </a:ext>
                  <a:ext uri="{FF2B5EF4-FFF2-40B4-BE49-F238E27FC236}">
                    <a16:creationId xmlns:a16="http://schemas.microsoft.com/office/drawing/2014/main" id="{00000000-0008-0000-1100-00009B1D0300}"/>
                  </a:ext>
                </a:extLst>
              </xdr:cNvPr>
              <xdr:cNvSpPr/>
            </xdr:nvSpPr>
            <xdr:spPr bwMode="auto">
              <a:xfrm>
                <a:off x="375281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22412</xdr:colOff>
          <xdr:row>9</xdr:row>
          <xdr:rowOff>44823</xdr:rowOff>
        </xdr:from>
        <xdr:to>
          <xdr:col>27</xdr:col>
          <xdr:colOff>22412</xdr:colOff>
          <xdr:row>10</xdr:row>
          <xdr:rowOff>22411</xdr:rowOff>
        </xdr:to>
        <xdr:grpSp>
          <xdr:nvGrpSpPr>
            <xdr:cNvPr id="71" name="グループ化 70">
              <a:extLst>
                <a:ext uri="{FF2B5EF4-FFF2-40B4-BE49-F238E27FC236}">
                  <a16:creationId xmlns:a16="http://schemas.microsoft.com/office/drawing/2014/main" id="{00000000-0008-0000-1100-000047000000}"/>
                </a:ext>
              </a:extLst>
            </xdr:cNvPr>
            <xdr:cNvGrpSpPr/>
          </xdr:nvGrpSpPr>
          <xdr:grpSpPr>
            <a:xfrm>
              <a:off x="3356162" y="1423964"/>
              <a:ext cx="2371328" cy="146260"/>
              <a:chOff x="2981270" y="3314700"/>
              <a:chExt cx="1447816" cy="209550"/>
            </a:xfrm>
          </xdr:grpSpPr>
          <xdr:sp macro="" textlink="">
            <xdr:nvSpPr>
              <xdr:cNvPr id="204188" name="Check Box 412" hidden="1">
                <a:extLst>
                  <a:ext uri="{63B3BB69-23CF-44E3-9099-C40C66FF867C}">
                    <a14:compatExt spid="_x0000_s204188"/>
                  </a:ext>
                  <a:ext uri="{FF2B5EF4-FFF2-40B4-BE49-F238E27FC236}">
                    <a16:creationId xmlns:a16="http://schemas.microsoft.com/office/drawing/2014/main" id="{00000000-0008-0000-1100-00009C1D0300}"/>
                  </a:ext>
                </a:extLst>
              </xdr:cNvPr>
              <xdr:cNvSpPr/>
            </xdr:nvSpPr>
            <xdr:spPr bwMode="auto">
              <a:xfrm>
                <a:off x="2981270"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189" name="Check Box 413" hidden="1">
                <a:extLst>
                  <a:ext uri="{63B3BB69-23CF-44E3-9099-C40C66FF867C}">
                    <a14:compatExt spid="_x0000_s204189"/>
                  </a:ext>
                  <a:ext uri="{FF2B5EF4-FFF2-40B4-BE49-F238E27FC236}">
                    <a16:creationId xmlns:a16="http://schemas.microsoft.com/office/drawing/2014/main" id="{00000000-0008-0000-1100-00009D1D0300}"/>
                  </a:ext>
                </a:extLst>
              </xdr:cNvPr>
              <xdr:cNvSpPr/>
            </xdr:nvSpPr>
            <xdr:spPr bwMode="auto">
              <a:xfrm>
                <a:off x="375281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editAs="oneCell">
    <xdr:from>
      <xdr:col>43</xdr:col>
      <xdr:colOff>119063</xdr:colOff>
      <xdr:row>5</xdr:row>
      <xdr:rowOff>89297</xdr:rowOff>
    </xdr:from>
    <xdr:to>
      <xdr:col>67</xdr:col>
      <xdr:colOff>147638</xdr:colOff>
      <xdr:row>8</xdr:row>
      <xdr:rowOff>94059</xdr:rowOff>
    </xdr:to>
    <xdr:pic>
      <xdr:nvPicPr>
        <xdr:cNvPr id="45" name="図 4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18985" y="654844"/>
          <a:ext cx="4314825" cy="52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0</xdr:colOff>
          <xdr:row>41</xdr:row>
          <xdr:rowOff>0</xdr:rowOff>
        </xdr:from>
        <xdr:to>
          <xdr:col>27</xdr:col>
          <xdr:colOff>0</xdr:colOff>
          <xdr:row>43</xdr:row>
          <xdr:rowOff>38100</xdr:rowOff>
        </xdr:to>
        <xdr:grpSp>
          <xdr:nvGrpSpPr>
            <xdr:cNvPr id="91" name="グループ化 90">
              <a:extLst>
                <a:ext uri="{FF2B5EF4-FFF2-40B4-BE49-F238E27FC236}">
                  <a16:creationId xmlns:a16="http://schemas.microsoft.com/office/drawing/2014/main" id="{00000000-0008-0000-1200-00005B000000}"/>
                </a:ext>
              </a:extLst>
            </xdr:cNvPr>
            <xdr:cNvGrpSpPr/>
          </xdr:nvGrpSpPr>
          <xdr:grpSpPr>
            <a:xfrm>
              <a:off x="3371850" y="6915150"/>
              <a:ext cx="1762125" cy="381000"/>
              <a:chOff x="2895477" y="3829050"/>
              <a:chExt cx="1447846" cy="209550"/>
            </a:xfrm>
          </xdr:grpSpPr>
          <xdr:sp macro="" textlink="">
            <xdr:nvSpPr>
              <xdr:cNvPr id="517183" name="Check Box 63" hidden="1">
                <a:extLst>
                  <a:ext uri="{63B3BB69-23CF-44E3-9099-C40C66FF867C}">
                    <a14:compatExt spid="_x0000_s517183"/>
                  </a:ext>
                  <a:ext uri="{FF2B5EF4-FFF2-40B4-BE49-F238E27FC236}">
                    <a16:creationId xmlns:a16="http://schemas.microsoft.com/office/drawing/2014/main" id="{00000000-0008-0000-1200-00003FE40700}"/>
                  </a:ext>
                </a:extLst>
              </xdr:cNvPr>
              <xdr:cNvSpPr/>
            </xdr:nvSpPr>
            <xdr:spPr bwMode="auto">
              <a:xfrm>
                <a:off x="2895477" y="38290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17184" name="Check Box 64" hidden="1">
                <a:extLst>
                  <a:ext uri="{63B3BB69-23CF-44E3-9099-C40C66FF867C}">
                    <a14:compatExt spid="_x0000_s517184"/>
                  </a:ext>
                  <a:ext uri="{FF2B5EF4-FFF2-40B4-BE49-F238E27FC236}">
                    <a16:creationId xmlns:a16="http://schemas.microsoft.com/office/drawing/2014/main" id="{00000000-0008-0000-1200-000040E40700}"/>
                  </a:ext>
                </a:extLst>
              </xdr:cNvPr>
              <xdr:cNvSpPr/>
            </xdr:nvSpPr>
            <xdr:spPr bwMode="auto">
              <a:xfrm>
                <a:off x="3667050" y="38290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142875</xdr:colOff>
          <xdr:row>44</xdr:row>
          <xdr:rowOff>104775</xdr:rowOff>
        </xdr:from>
        <xdr:to>
          <xdr:col>26</xdr:col>
          <xdr:colOff>142875</xdr:colOff>
          <xdr:row>46</xdr:row>
          <xdr:rowOff>142875</xdr:rowOff>
        </xdr:to>
        <xdr:grpSp>
          <xdr:nvGrpSpPr>
            <xdr:cNvPr id="100" name="グループ化 99">
              <a:extLst>
                <a:ext uri="{FF2B5EF4-FFF2-40B4-BE49-F238E27FC236}">
                  <a16:creationId xmlns:a16="http://schemas.microsoft.com/office/drawing/2014/main" id="{00000000-0008-0000-1200-000064000000}"/>
                </a:ext>
              </a:extLst>
            </xdr:cNvPr>
            <xdr:cNvGrpSpPr/>
          </xdr:nvGrpSpPr>
          <xdr:grpSpPr>
            <a:xfrm>
              <a:off x="2247900" y="7534275"/>
              <a:ext cx="2533650" cy="381000"/>
              <a:chOff x="2257395" y="9144000"/>
              <a:chExt cx="2533629" cy="209550"/>
            </a:xfrm>
          </xdr:grpSpPr>
          <xdr:sp macro="" textlink="">
            <xdr:nvSpPr>
              <xdr:cNvPr id="517189" name="Check Box 69" hidden="1">
                <a:extLst>
                  <a:ext uri="{63B3BB69-23CF-44E3-9099-C40C66FF867C}">
                    <a14:compatExt spid="_x0000_s517189"/>
                  </a:ext>
                  <a:ext uri="{FF2B5EF4-FFF2-40B4-BE49-F238E27FC236}">
                    <a16:creationId xmlns:a16="http://schemas.microsoft.com/office/drawing/2014/main" id="{00000000-0008-0000-1200-000045E40700}"/>
                  </a:ext>
                </a:extLst>
              </xdr:cNvPr>
              <xdr:cNvSpPr/>
            </xdr:nvSpPr>
            <xdr:spPr bwMode="auto">
              <a:xfrm>
                <a:off x="3219450" y="9144000"/>
                <a:ext cx="7048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sp macro="" textlink="">
            <xdr:nvSpPr>
              <xdr:cNvPr id="517190" name="Check Box 70" hidden="1">
                <a:extLst>
                  <a:ext uri="{63B3BB69-23CF-44E3-9099-C40C66FF867C}">
                    <a14:compatExt spid="_x0000_s517190"/>
                  </a:ext>
                  <a:ext uri="{FF2B5EF4-FFF2-40B4-BE49-F238E27FC236}">
                    <a16:creationId xmlns:a16="http://schemas.microsoft.com/office/drawing/2014/main" id="{00000000-0008-0000-1200-000046E40700}"/>
                  </a:ext>
                </a:extLst>
              </xdr:cNvPr>
              <xdr:cNvSpPr/>
            </xdr:nvSpPr>
            <xdr:spPr bwMode="auto">
              <a:xfrm>
                <a:off x="4038601" y="9144000"/>
                <a:ext cx="7524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sp macro="" textlink="">
            <xdr:nvSpPr>
              <xdr:cNvPr id="517191" name="Check Box 71" hidden="1">
                <a:extLst>
                  <a:ext uri="{63B3BB69-23CF-44E3-9099-C40C66FF867C}">
                    <a14:compatExt spid="_x0000_s517191"/>
                  </a:ext>
                  <a:ext uri="{FF2B5EF4-FFF2-40B4-BE49-F238E27FC236}">
                    <a16:creationId xmlns:a16="http://schemas.microsoft.com/office/drawing/2014/main" id="{00000000-0008-0000-1200-000047E40700}"/>
                  </a:ext>
                </a:extLst>
              </xdr:cNvPr>
              <xdr:cNvSpPr/>
            </xdr:nvSpPr>
            <xdr:spPr bwMode="auto">
              <a:xfrm>
                <a:off x="2257395" y="9144000"/>
                <a:ext cx="11525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48</xdr:row>
          <xdr:rowOff>161925</xdr:rowOff>
        </xdr:from>
        <xdr:to>
          <xdr:col>6</xdr:col>
          <xdr:colOff>9525</xdr:colOff>
          <xdr:row>50</xdr:row>
          <xdr:rowOff>19050</xdr:rowOff>
        </xdr:to>
        <xdr:sp macro="" textlink="">
          <xdr:nvSpPr>
            <xdr:cNvPr id="517194" name="Check Box 74" hidden="1">
              <a:extLst>
                <a:ext uri="{63B3BB69-23CF-44E3-9099-C40C66FF867C}">
                  <a14:compatExt spid="_x0000_s517194"/>
                </a:ext>
                <a:ext uri="{FF2B5EF4-FFF2-40B4-BE49-F238E27FC236}">
                  <a16:creationId xmlns:a16="http://schemas.microsoft.com/office/drawing/2014/main" id="{00000000-0008-0000-1200-00004A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48</xdr:row>
          <xdr:rowOff>161925</xdr:rowOff>
        </xdr:from>
        <xdr:to>
          <xdr:col>25</xdr:col>
          <xdr:colOff>9525</xdr:colOff>
          <xdr:row>50</xdr:row>
          <xdr:rowOff>19050</xdr:rowOff>
        </xdr:to>
        <xdr:sp macro="" textlink="">
          <xdr:nvSpPr>
            <xdr:cNvPr id="517195" name="Check Box 75" hidden="1">
              <a:extLst>
                <a:ext uri="{63B3BB69-23CF-44E3-9099-C40C66FF867C}">
                  <a14:compatExt spid="_x0000_s517195"/>
                </a:ext>
                <a:ext uri="{FF2B5EF4-FFF2-40B4-BE49-F238E27FC236}">
                  <a16:creationId xmlns:a16="http://schemas.microsoft.com/office/drawing/2014/main" id="{00000000-0008-0000-1200-00004B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53</xdr:row>
          <xdr:rowOff>0</xdr:rowOff>
        </xdr:from>
        <xdr:to>
          <xdr:col>27</xdr:col>
          <xdr:colOff>0</xdr:colOff>
          <xdr:row>55</xdr:row>
          <xdr:rowOff>38100</xdr:rowOff>
        </xdr:to>
        <xdr:grpSp>
          <xdr:nvGrpSpPr>
            <xdr:cNvPr id="38" name="グループ化 37">
              <a:extLst>
                <a:ext uri="{FF2B5EF4-FFF2-40B4-BE49-F238E27FC236}">
                  <a16:creationId xmlns:a16="http://schemas.microsoft.com/office/drawing/2014/main" id="{00000000-0008-0000-1200-000026000000}"/>
                </a:ext>
              </a:extLst>
            </xdr:cNvPr>
            <xdr:cNvGrpSpPr/>
          </xdr:nvGrpSpPr>
          <xdr:grpSpPr>
            <a:xfrm>
              <a:off x="3371850" y="8972550"/>
              <a:ext cx="1762125" cy="381000"/>
              <a:chOff x="2895477" y="3829050"/>
              <a:chExt cx="1447846" cy="209550"/>
            </a:xfrm>
          </xdr:grpSpPr>
          <xdr:sp macro="" textlink="">
            <xdr:nvSpPr>
              <xdr:cNvPr id="517196" name="Check Box 76" hidden="1">
                <a:extLst>
                  <a:ext uri="{63B3BB69-23CF-44E3-9099-C40C66FF867C}">
                    <a14:compatExt spid="_x0000_s517196"/>
                  </a:ext>
                  <a:ext uri="{FF2B5EF4-FFF2-40B4-BE49-F238E27FC236}">
                    <a16:creationId xmlns:a16="http://schemas.microsoft.com/office/drawing/2014/main" id="{00000000-0008-0000-1200-00004CE40700}"/>
                  </a:ext>
                </a:extLst>
              </xdr:cNvPr>
              <xdr:cNvSpPr/>
            </xdr:nvSpPr>
            <xdr:spPr bwMode="auto">
              <a:xfrm>
                <a:off x="2895477" y="38290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17197" name="Check Box 77" hidden="1">
                <a:extLst>
                  <a:ext uri="{63B3BB69-23CF-44E3-9099-C40C66FF867C}">
                    <a14:compatExt spid="_x0000_s517197"/>
                  </a:ext>
                  <a:ext uri="{FF2B5EF4-FFF2-40B4-BE49-F238E27FC236}">
                    <a16:creationId xmlns:a16="http://schemas.microsoft.com/office/drawing/2014/main" id="{00000000-0008-0000-1200-00004DE40700}"/>
                  </a:ext>
                </a:extLst>
              </xdr:cNvPr>
              <xdr:cNvSpPr/>
            </xdr:nvSpPr>
            <xdr:spPr bwMode="auto">
              <a:xfrm>
                <a:off x="3667050" y="38290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34</xdr:row>
          <xdr:rowOff>0</xdr:rowOff>
        </xdr:from>
        <xdr:to>
          <xdr:col>26</xdr:col>
          <xdr:colOff>38100</xdr:colOff>
          <xdr:row>36</xdr:row>
          <xdr:rowOff>38100</xdr:rowOff>
        </xdr:to>
        <xdr:grpSp>
          <xdr:nvGrpSpPr>
            <xdr:cNvPr id="41" name="グループ化 40">
              <a:extLst>
                <a:ext uri="{FF2B5EF4-FFF2-40B4-BE49-F238E27FC236}">
                  <a16:creationId xmlns:a16="http://schemas.microsoft.com/office/drawing/2014/main" id="{00000000-0008-0000-1200-000029000000}"/>
                </a:ext>
              </a:extLst>
            </xdr:cNvPr>
            <xdr:cNvGrpSpPr/>
          </xdr:nvGrpSpPr>
          <xdr:grpSpPr>
            <a:xfrm>
              <a:off x="2286000" y="5715000"/>
              <a:ext cx="2390775" cy="381000"/>
              <a:chOff x="1809753" y="3314700"/>
              <a:chExt cx="2390768" cy="209550"/>
            </a:xfrm>
          </xdr:grpSpPr>
          <xdr:sp macro="" textlink="">
            <xdr:nvSpPr>
              <xdr:cNvPr id="517198" name="Check Box 78" hidden="1">
                <a:extLst>
                  <a:ext uri="{63B3BB69-23CF-44E3-9099-C40C66FF867C}">
                    <a14:compatExt spid="_x0000_s517198"/>
                  </a:ext>
                  <a:ext uri="{FF2B5EF4-FFF2-40B4-BE49-F238E27FC236}">
                    <a16:creationId xmlns:a16="http://schemas.microsoft.com/office/drawing/2014/main" id="{00000000-0008-0000-1200-00004EE40700}"/>
                  </a:ext>
                </a:extLst>
              </xdr:cNvPr>
              <xdr:cNvSpPr/>
            </xdr:nvSpPr>
            <xdr:spPr bwMode="auto">
              <a:xfrm>
                <a:off x="2533650" y="3314700"/>
                <a:ext cx="7048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199" name="Check Box 79" hidden="1">
                <a:extLst>
                  <a:ext uri="{63B3BB69-23CF-44E3-9099-C40C66FF867C}">
                    <a14:compatExt spid="_x0000_s517199"/>
                  </a:ext>
                  <a:ext uri="{FF2B5EF4-FFF2-40B4-BE49-F238E27FC236}">
                    <a16:creationId xmlns:a16="http://schemas.microsoft.com/office/drawing/2014/main" id="{00000000-0008-0000-1200-00004FE40700}"/>
                  </a:ext>
                </a:extLst>
              </xdr:cNvPr>
              <xdr:cNvSpPr/>
            </xdr:nvSpPr>
            <xdr:spPr bwMode="auto">
              <a:xfrm>
                <a:off x="3305163" y="3314700"/>
                <a:ext cx="8953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0" name="Check Box 80" hidden="1">
                <a:extLst>
                  <a:ext uri="{63B3BB69-23CF-44E3-9099-C40C66FF867C}">
                    <a14:compatExt spid="_x0000_s517200"/>
                  </a:ext>
                  <a:ext uri="{FF2B5EF4-FFF2-40B4-BE49-F238E27FC236}">
                    <a16:creationId xmlns:a16="http://schemas.microsoft.com/office/drawing/2014/main" id="{00000000-0008-0000-1200-000050E40700}"/>
                  </a:ext>
                </a:extLst>
              </xdr:cNvPr>
              <xdr:cNvSpPr/>
            </xdr:nvSpPr>
            <xdr:spPr bwMode="auto">
              <a:xfrm>
                <a:off x="1809753" y="331470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38</xdr:row>
          <xdr:rowOff>0</xdr:rowOff>
        </xdr:from>
        <xdr:to>
          <xdr:col>26</xdr:col>
          <xdr:colOff>38100</xdr:colOff>
          <xdr:row>39</xdr:row>
          <xdr:rowOff>0</xdr:rowOff>
        </xdr:to>
        <xdr:grpSp>
          <xdr:nvGrpSpPr>
            <xdr:cNvPr id="45" name="グループ化 44">
              <a:extLst>
                <a:ext uri="{FF2B5EF4-FFF2-40B4-BE49-F238E27FC236}">
                  <a16:creationId xmlns:a16="http://schemas.microsoft.com/office/drawing/2014/main" id="{00000000-0008-0000-1200-00002D000000}"/>
                </a:ext>
              </a:extLst>
            </xdr:cNvPr>
            <xdr:cNvGrpSpPr/>
          </xdr:nvGrpSpPr>
          <xdr:grpSpPr>
            <a:xfrm>
              <a:off x="2286000" y="6400800"/>
              <a:ext cx="2390775" cy="171450"/>
              <a:chOff x="1809753" y="3314700"/>
              <a:chExt cx="2390768" cy="209550"/>
            </a:xfrm>
          </xdr:grpSpPr>
          <xdr:sp macro="" textlink="">
            <xdr:nvSpPr>
              <xdr:cNvPr id="517201" name="Check Box 81" hidden="1">
                <a:extLst>
                  <a:ext uri="{63B3BB69-23CF-44E3-9099-C40C66FF867C}">
                    <a14:compatExt spid="_x0000_s517201"/>
                  </a:ext>
                  <a:ext uri="{FF2B5EF4-FFF2-40B4-BE49-F238E27FC236}">
                    <a16:creationId xmlns:a16="http://schemas.microsoft.com/office/drawing/2014/main" id="{00000000-0008-0000-1200-000051E40700}"/>
                  </a:ext>
                </a:extLst>
              </xdr:cNvPr>
              <xdr:cNvSpPr/>
            </xdr:nvSpPr>
            <xdr:spPr bwMode="auto">
              <a:xfrm>
                <a:off x="2533650" y="3314700"/>
                <a:ext cx="7048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202" name="Check Box 82" hidden="1">
                <a:extLst>
                  <a:ext uri="{63B3BB69-23CF-44E3-9099-C40C66FF867C}">
                    <a14:compatExt spid="_x0000_s517202"/>
                  </a:ext>
                  <a:ext uri="{FF2B5EF4-FFF2-40B4-BE49-F238E27FC236}">
                    <a16:creationId xmlns:a16="http://schemas.microsoft.com/office/drawing/2014/main" id="{00000000-0008-0000-1200-000052E40700}"/>
                  </a:ext>
                </a:extLst>
              </xdr:cNvPr>
              <xdr:cNvSpPr/>
            </xdr:nvSpPr>
            <xdr:spPr bwMode="auto">
              <a:xfrm>
                <a:off x="3305163" y="3314700"/>
                <a:ext cx="8953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3" name="Check Box 83" hidden="1">
                <a:extLst>
                  <a:ext uri="{63B3BB69-23CF-44E3-9099-C40C66FF867C}">
                    <a14:compatExt spid="_x0000_s517203"/>
                  </a:ext>
                  <a:ext uri="{FF2B5EF4-FFF2-40B4-BE49-F238E27FC236}">
                    <a16:creationId xmlns:a16="http://schemas.microsoft.com/office/drawing/2014/main" id="{00000000-0008-0000-1200-000053E40700}"/>
                  </a:ext>
                </a:extLst>
              </xdr:cNvPr>
              <xdr:cNvSpPr/>
            </xdr:nvSpPr>
            <xdr:spPr bwMode="auto">
              <a:xfrm>
                <a:off x="1809753" y="331470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26</xdr:row>
          <xdr:rowOff>0</xdr:rowOff>
        </xdr:from>
        <xdr:to>
          <xdr:col>26</xdr:col>
          <xdr:colOff>38100</xdr:colOff>
          <xdr:row>27</xdr:row>
          <xdr:rowOff>0</xdr:rowOff>
        </xdr:to>
        <xdr:grpSp>
          <xdr:nvGrpSpPr>
            <xdr:cNvPr id="27" name="グループ化 26">
              <a:extLst>
                <a:ext uri="{FF2B5EF4-FFF2-40B4-BE49-F238E27FC236}">
                  <a16:creationId xmlns:a16="http://schemas.microsoft.com/office/drawing/2014/main" id="{00000000-0008-0000-1200-00001B000000}"/>
                </a:ext>
              </a:extLst>
            </xdr:cNvPr>
            <xdr:cNvGrpSpPr/>
          </xdr:nvGrpSpPr>
          <xdr:grpSpPr>
            <a:xfrm>
              <a:off x="2286000" y="4324350"/>
              <a:ext cx="2390775" cy="180975"/>
              <a:chOff x="1809753" y="2628900"/>
              <a:chExt cx="2390768" cy="209550"/>
            </a:xfrm>
          </xdr:grpSpPr>
          <xdr:sp macro="" textlink="">
            <xdr:nvSpPr>
              <xdr:cNvPr id="517204" name="Check Box 84" hidden="1">
                <a:extLst>
                  <a:ext uri="{63B3BB69-23CF-44E3-9099-C40C66FF867C}">
                    <a14:compatExt spid="_x0000_s517204"/>
                  </a:ext>
                  <a:ext uri="{FF2B5EF4-FFF2-40B4-BE49-F238E27FC236}">
                    <a16:creationId xmlns:a16="http://schemas.microsoft.com/office/drawing/2014/main" id="{00000000-0008-0000-1200-000054E40700}"/>
                  </a:ext>
                </a:extLst>
              </xdr:cNvPr>
              <xdr:cNvSpPr/>
            </xdr:nvSpPr>
            <xdr:spPr bwMode="auto">
              <a:xfrm>
                <a:off x="2533650" y="2628900"/>
                <a:ext cx="7048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205" name="Check Box 85" hidden="1">
                <a:extLst>
                  <a:ext uri="{63B3BB69-23CF-44E3-9099-C40C66FF867C}">
                    <a14:compatExt spid="_x0000_s517205"/>
                  </a:ext>
                  <a:ext uri="{FF2B5EF4-FFF2-40B4-BE49-F238E27FC236}">
                    <a16:creationId xmlns:a16="http://schemas.microsoft.com/office/drawing/2014/main" id="{00000000-0008-0000-1200-000055E40700}"/>
                  </a:ext>
                </a:extLst>
              </xdr:cNvPr>
              <xdr:cNvSpPr/>
            </xdr:nvSpPr>
            <xdr:spPr bwMode="auto">
              <a:xfrm>
                <a:off x="3305163" y="2628900"/>
                <a:ext cx="8953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6" name="Check Box 86" hidden="1">
                <a:extLst>
                  <a:ext uri="{63B3BB69-23CF-44E3-9099-C40C66FF867C}">
                    <a14:compatExt spid="_x0000_s517206"/>
                  </a:ext>
                  <a:ext uri="{FF2B5EF4-FFF2-40B4-BE49-F238E27FC236}">
                    <a16:creationId xmlns:a16="http://schemas.microsoft.com/office/drawing/2014/main" id="{00000000-0008-0000-1200-000056E40700}"/>
                  </a:ext>
                </a:extLst>
              </xdr:cNvPr>
              <xdr:cNvSpPr/>
            </xdr:nvSpPr>
            <xdr:spPr bwMode="auto">
              <a:xfrm>
                <a:off x="1809753" y="262890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29</xdr:row>
          <xdr:rowOff>0</xdr:rowOff>
        </xdr:from>
        <xdr:to>
          <xdr:col>26</xdr:col>
          <xdr:colOff>38100</xdr:colOff>
          <xdr:row>30</xdr:row>
          <xdr:rowOff>0</xdr:rowOff>
        </xdr:to>
        <xdr:grpSp>
          <xdr:nvGrpSpPr>
            <xdr:cNvPr id="31" name="グループ化 30">
              <a:extLst>
                <a:ext uri="{FF2B5EF4-FFF2-40B4-BE49-F238E27FC236}">
                  <a16:creationId xmlns:a16="http://schemas.microsoft.com/office/drawing/2014/main" id="{00000000-0008-0000-1200-00001F000000}"/>
                </a:ext>
              </a:extLst>
            </xdr:cNvPr>
            <xdr:cNvGrpSpPr/>
          </xdr:nvGrpSpPr>
          <xdr:grpSpPr>
            <a:xfrm>
              <a:off x="2286000" y="4848225"/>
              <a:ext cx="2390775" cy="171450"/>
              <a:chOff x="1809753" y="2628900"/>
              <a:chExt cx="2390768" cy="209550"/>
            </a:xfrm>
          </xdr:grpSpPr>
          <xdr:sp macro="" textlink="">
            <xdr:nvSpPr>
              <xdr:cNvPr id="517207" name="Check Box 87" hidden="1">
                <a:extLst>
                  <a:ext uri="{63B3BB69-23CF-44E3-9099-C40C66FF867C}">
                    <a14:compatExt spid="_x0000_s517207"/>
                  </a:ext>
                  <a:ext uri="{FF2B5EF4-FFF2-40B4-BE49-F238E27FC236}">
                    <a16:creationId xmlns:a16="http://schemas.microsoft.com/office/drawing/2014/main" id="{00000000-0008-0000-1200-000057E40700}"/>
                  </a:ext>
                </a:extLst>
              </xdr:cNvPr>
              <xdr:cNvSpPr/>
            </xdr:nvSpPr>
            <xdr:spPr bwMode="auto">
              <a:xfrm>
                <a:off x="2533650" y="2628900"/>
                <a:ext cx="7048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17208" name="Check Box 88" hidden="1">
                <a:extLst>
                  <a:ext uri="{63B3BB69-23CF-44E3-9099-C40C66FF867C}">
                    <a14:compatExt spid="_x0000_s517208"/>
                  </a:ext>
                  <a:ext uri="{FF2B5EF4-FFF2-40B4-BE49-F238E27FC236}">
                    <a16:creationId xmlns:a16="http://schemas.microsoft.com/office/drawing/2014/main" id="{00000000-0008-0000-1200-000058E40700}"/>
                  </a:ext>
                </a:extLst>
              </xdr:cNvPr>
              <xdr:cNvSpPr/>
            </xdr:nvSpPr>
            <xdr:spPr bwMode="auto">
              <a:xfrm>
                <a:off x="3305163" y="2628900"/>
                <a:ext cx="8953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17209" name="Check Box 89" hidden="1">
                <a:extLst>
                  <a:ext uri="{63B3BB69-23CF-44E3-9099-C40C66FF867C}">
                    <a14:compatExt spid="_x0000_s517209"/>
                  </a:ext>
                  <a:ext uri="{FF2B5EF4-FFF2-40B4-BE49-F238E27FC236}">
                    <a16:creationId xmlns:a16="http://schemas.microsoft.com/office/drawing/2014/main" id="{00000000-0008-0000-1200-000059E40700}"/>
                  </a:ext>
                </a:extLst>
              </xdr:cNvPr>
              <xdr:cNvSpPr/>
            </xdr:nvSpPr>
            <xdr:spPr bwMode="auto">
              <a:xfrm>
                <a:off x="1809753" y="262890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17</xdr:row>
          <xdr:rowOff>161925</xdr:rowOff>
        </xdr:from>
        <xdr:to>
          <xdr:col>19</xdr:col>
          <xdr:colOff>9525</xdr:colOff>
          <xdr:row>19</xdr:row>
          <xdr:rowOff>19050</xdr:rowOff>
        </xdr:to>
        <xdr:sp macro="" textlink="">
          <xdr:nvSpPr>
            <xdr:cNvPr id="517210" name="Check Box 90" hidden="1">
              <a:extLst>
                <a:ext uri="{63B3BB69-23CF-44E3-9099-C40C66FF867C}">
                  <a14:compatExt spid="_x0000_s517210"/>
                </a:ext>
                <a:ext uri="{FF2B5EF4-FFF2-40B4-BE49-F238E27FC236}">
                  <a16:creationId xmlns:a16="http://schemas.microsoft.com/office/drawing/2014/main" id="{00000000-0008-0000-1200-00005A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xdr:row>
          <xdr:rowOff>161925</xdr:rowOff>
        </xdr:from>
        <xdr:to>
          <xdr:col>23</xdr:col>
          <xdr:colOff>9525</xdr:colOff>
          <xdr:row>19</xdr:row>
          <xdr:rowOff>19050</xdr:rowOff>
        </xdr:to>
        <xdr:sp macro="" textlink="">
          <xdr:nvSpPr>
            <xdr:cNvPr id="517211" name="Check Box 91" hidden="1">
              <a:extLst>
                <a:ext uri="{63B3BB69-23CF-44E3-9099-C40C66FF867C}">
                  <a14:compatExt spid="_x0000_s517211"/>
                </a:ext>
                <a:ext uri="{FF2B5EF4-FFF2-40B4-BE49-F238E27FC236}">
                  <a16:creationId xmlns:a16="http://schemas.microsoft.com/office/drawing/2014/main" id="{00000000-0008-0000-1200-00005B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161925</xdr:rowOff>
        </xdr:from>
        <xdr:to>
          <xdr:col>19</xdr:col>
          <xdr:colOff>9525</xdr:colOff>
          <xdr:row>22</xdr:row>
          <xdr:rowOff>19050</xdr:rowOff>
        </xdr:to>
        <xdr:sp macro="" textlink="">
          <xdr:nvSpPr>
            <xdr:cNvPr id="517212" name="Check Box 92" hidden="1">
              <a:extLst>
                <a:ext uri="{63B3BB69-23CF-44E3-9099-C40C66FF867C}">
                  <a14:compatExt spid="_x0000_s517212"/>
                </a:ext>
                <a:ext uri="{FF2B5EF4-FFF2-40B4-BE49-F238E27FC236}">
                  <a16:creationId xmlns:a16="http://schemas.microsoft.com/office/drawing/2014/main" id="{00000000-0008-0000-1200-00005C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161925</xdr:rowOff>
        </xdr:from>
        <xdr:to>
          <xdr:col>23</xdr:col>
          <xdr:colOff>9525</xdr:colOff>
          <xdr:row>22</xdr:row>
          <xdr:rowOff>19050</xdr:rowOff>
        </xdr:to>
        <xdr:sp macro="" textlink="">
          <xdr:nvSpPr>
            <xdr:cNvPr id="517213" name="Check Box 93" hidden="1">
              <a:extLst>
                <a:ext uri="{63B3BB69-23CF-44E3-9099-C40C66FF867C}">
                  <a14:compatExt spid="_x0000_s517213"/>
                </a:ext>
                <a:ext uri="{FF2B5EF4-FFF2-40B4-BE49-F238E27FC236}">
                  <a16:creationId xmlns:a16="http://schemas.microsoft.com/office/drawing/2014/main" id="{00000000-0008-0000-1200-00005D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xdr:row>
          <xdr:rowOff>161925</xdr:rowOff>
        </xdr:from>
        <xdr:to>
          <xdr:col>5</xdr:col>
          <xdr:colOff>9525</xdr:colOff>
          <xdr:row>8</xdr:row>
          <xdr:rowOff>19050</xdr:rowOff>
        </xdr:to>
        <xdr:sp macro="" textlink="">
          <xdr:nvSpPr>
            <xdr:cNvPr id="517214" name="Check Box 94" hidden="1">
              <a:extLst>
                <a:ext uri="{63B3BB69-23CF-44E3-9099-C40C66FF867C}">
                  <a14:compatExt spid="_x0000_s517214"/>
                </a:ext>
                <a:ext uri="{FF2B5EF4-FFF2-40B4-BE49-F238E27FC236}">
                  <a16:creationId xmlns:a16="http://schemas.microsoft.com/office/drawing/2014/main" id="{00000000-0008-0000-1200-00005E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161925</xdr:rowOff>
        </xdr:from>
        <xdr:to>
          <xdr:col>8</xdr:col>
          <xdr:colOff>9525</xdr:colOff>
          <xdr:row>8</xdr:row>
          <xdr:rowOff>19050</xdr:rowOff>
        </xdr:to>
        <xdr:sp macro="" textlink="">
          <xdr:nvSpPr>
            <xdr:cNvPr id="517215" name="Check Box 95" hidden="1">
              <a:extLst>
                <a:ext uri="{63B3BB69-23CF-44E3-9099-C40C66FF867C}">
                  <a14:compatExt spid="_x0000_s517215"/>
                </a:ext>
                <a:ext uri="{FF2B5EF4-FFF2-40B4-BE49-F238E27FC236}">
                  <a16:creationId xmlns:a16="http://schemas.microsoft.com/office/drawing/2014/main" id="{00000000-0008-0000-1200-00005F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xdr:row>
          <xdr:rowOff>161925</xdr:rowOff>
        </xdr:from>
        <xdr:to>
          <xdr:col>12</xdr:col>
          <xdr:colOff>9525</xdr:colOff>
          <xdr:row>8</xdr:row>
          <xdr:rowOff>19050</xdr:rowOff>
        </xdr:to>
        <xdr:sp macro="" textlink="">
          <xdr:nvSpPr>
            <xdr:cNvPr id="517216" name="Check Box 96" hidden="1">
              <a:extLst>
                <a:ext uri="{63B3BB69-23CF-44E3-9099-C40C66FF867C}">
                  <a14:compatExt spid="_x0000_s517216"/>
                </a:ext>
                <a:ext uri="{FF2B5EF4-FFF2-40B4-BE49-F238E27FC236}">
                  <a16:creationId xmlns:a16="http://schemas.microsoft.com/office/drawing/2014/main" id="{00000000-0008-0000-1200-000060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161925</xdr:rowOff>
        </xdr:from>
        <xdr:to>
          <xdr:col>23</xdr:col>
          <xdr:colOff>9525</xdr:colOff>
          <xdr:row>8</xdr:row>
          <xdr:rowOff>19050</xdr:rowOff>
        </xdr:to>
        <xdr:sp macro="" textlink="">
          <xdr:nvSpPr>
            <xdr:cNvPr id="517217" name="Check Box 97" hidden="1">
              <a:extLst>
                <a:ext uri="{63B3BB69-23CF-44E3-9099-C40C66FF867C}">
                  <a14:compatExt spid="_x0000_s517217"/>
                </a:ext>
                <a:ext uri="{FF2B5EF4-FFF2-40B4-BE49-F238E27FC236}">
                  <a16:creationId xmlns:a16="http://schemas.microsoft.com/office/drawing/2014/main" id="{00000000-0008-0000-1200-000061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161925</xdr:rowOff>
        </xdr:from>
        <xdr:to>
          <xdr:col>19</xdr:col>
          <xdr:colOff>9525</xdr:colOff>
          <xdr:row>12</xdr:row>
          <xdr:rowOff>19050</xdr:rowOff>
        </xdr:to>
        <xdr:sp macro="" textlink="">
          <xdr:nvSpPr>
            <xdr:cNvPr id="517218" name="Check Box 98" hidden="1">
              <a:extLst>
                <a:ext uri="{63B3BB69-23CF-44E3-9099-C40C66FF867C}">
                  <a14:compatExt spid="_x0000_s517218"/>
                </a:ext>
                <a:ext uri="{FF2B5EF4-FFF2-40B4-BE49-F238E27FC236}">
                  <a16:creationId xmlns:a16="http://schemas.microsoft.com/office/drawing/2014/main" id="{00000000-0008-0000-1200-000062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xdr:row>
          <xdr:rowOff>161925</xdr:rowOff>
        </xdr:from>
        <xdr:to>
          <xdr:col>23</xdr:col>
          <xdr:colOff>9525</xdr:colOff>
          <xdr:row>12</xdr:row>
          <xdr:rowOff>19050</xdr:rowOff>
        </xdr:to>
        <xdr:sp macro="" textlink="">
          <xdr:nvSpPr>
            <xdr:cNvPr id="517219" name="Check Box 99" hidden="1">
              <a:extLst>
                <a:ext uri="{63B3BB69-23CF-44E3-9099-C40C66FF867C}">
                  <a14:compatExt spid="_x0000_s517219"/>
                </a:ext>
                <a:ext uri="{FF2B5EF4-FFF2-40B4-BE49-F238E27FC236}">
                  <a16:creationId xmlns:a16="http://schemas.microsoft.com/office/drawing/2014/main" id="{00000000-0008-0000-1200-000063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xdr:row>
          <xdr:rowOff>161925</xdr:rowOff>
        </xdr:from>
        <xdr:to>
          <xdr:col>19</xdr:col>
          <xdr:colOff>9525</xdr:colOff>
          <xdr:row>14</xdr:row>
          <xdr:rowOff>19050</xdr:rowOff>
        </xdr:to>
        <xdr:sp macro="" textlink="">
          <xdr:nvSpPr>
            <xdr:cNvPr id="517220" name="Check Box 100" hidden="1">
              <a:extLst>
                <a:ext uri="{63B3BB69-23CF-44E3-9099-C40C66FF867C}">
                  <a14:compatExt spid="_x0000_s517220"/>
                </a:ext>
                <a:ext uri="{FF2B5EF4-FFF2-40B4-BE49-F238E27FC236}">
                  <a16:creationId xmlns:a16="http://schemas.microsoft.com/office/drawing/2014/main" id="{00000000-0008-0000-1200-000064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161925</xdr:rowOff>
        </xdr:from>
        <xdr:to>
          <xdr:col>23</xdr:col>
          <xdr:colOff>9525</xdr:colOff>
          <xdr:row>14</xdr:row>
          <xdr:rowOff>19050</xdr:rowOff>
        </xdr:to>
        <xdr:sp macro="" textlink="">
          <xdr:nvSpPr>
            <xdr:cNvPr id="517221" name="Check Box 101" hidden="1">
              <a:extLst>
                <a:ext uri="{63B3BB69-23CF-44E3-9099-C40C66FF867C}">
                  <a14:compatExt spid="_x0000_s517221"/>
                </a:ext>
                <a:ext uri="{FF2B5EF4-FFF2-40B4-BE49-F238E27FC236}">
                  <a16:creationId xmlns:a16="http://schemas.microsoft.com/office/drawing/2014/main" id="{00000000-0008-0000-1200-000065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58</xdr:row>
          <xdr:rowOff>0</xdr:rowOff>
        </xdr:from>
        <xdr:to>
          <xdr:col>26</xdr:col>
          <xdr:colOff>476250</xdr:colOff>
          <xdr:row>60</xdr:row>
          <xdr:rowOff>38100</xdr:rowOff>
        </xdr:to>
        <xdr:grpSp>
          <xdr:nvGrpSpPr>
            <xdr:cNvPr id="42" name="グループ化 41">
              <a:extLst>
                <a:ext uri="{FF2B5EF4-FFF2-40B4-BE49-F238E27FC236}">
                  <a16:creationId xmlns:a16="http://schemas.microsoft.com/office/drawing/2014/main" id="{00000000-0008-0000-1200-00002A000000}"/>
                </a:ext>
              </a:extLst>
            </xdr:cNvPr>
            <xdr:cNvGrpSpPr/>
          </xdr:nvGrpSpPr>
          <xdr:grpSpPr>
            <a:xfrm>
              <a:off x="3352800" y="9829800"/>
              <a:ext cx="1762125" cy="381000"/>
              <a:chOff x="2895565" y="3829050"/>
              <a:chExt cx="1447809" cy="209550"/>
            </a:xfrm>
          </xdr:grpSpPr>
          <xdr:sp macro="" textlink="">
            <xdr:nvSpPr>
              <xdr:cNvPr id="517222" name="Check Box 102" hidden="1">
                <a:extLst>
                  <a:ext uri="{63B3BB69-23CF-44E3-9099-C40C66FF867C}">
                    <a14:compatExt spid="_x0000_s517222"/>
                  </a:ext>
                  <a:ext uri="{FF2B5EF4-FFF2-40B4-BE49-F238E27FC236}">
                    <a16:creationId xmlns:a16="http://schemas.microsoft.com/office/drawing/2014/main" id="{00000000-0008-0000-1200-000066E40700}"/>
                  </a:ext>
                </a:extLst>
              </xdr:cNvPr>
              <xdr:cNvSpPr/>
            </xdr:nvSpPr>
            <xdr:spPr bwMode="auto">
              <a:xfrm>
                <a:off x="2895565" y="38290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17223" name="Check Box 103" hidden="1">
                <a:extLst>
                  <a:ext uri="{63B3BB69-23CF-44E3-9099-C40C66FF867C}">
                    <a14:compatExt spid="_x0000_s517223"/>
                  </a:ext>
                  <a:ext uri="{FF2B5EF4-FFF2-40B4-BE49-F238E27FC236}">
                    <a16:creationId xmlns:a16="http://schemas.microsoft.com/office/drawing/2014/main" id="{00000000-0008-0000-1200-000067E40700}"/>
                  </a:ext>
                </a:extLst>
              </xdr:cNvPr>
              <xdr:cNvSpPr/>
            </xdr:nvSpPr>
            <xdr:spPr bwMode="auto">
              <a:xfrm>
                <a:off x="3667100" y="38290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6</xdr:row>
          <xdr:rowOff>161925</xdr:rowOff>
        </xdr:from>
        <xdr:to>
          <xdr:col>18</xdr:col>
          <xdr:colOff>19050</xdr:colOff>
          <xdr:row>8</xdr:row>
          <xdr:rowOff>19050</xdr:rowOff>
        </xdr:to>
        <xdr:sp macro="" textlink="">
          <xdr:nvSpPr>
            <xdr:cNvPr id="517224" name="Check Box 104" hidden="1">
              <a:extLst>
                <a:ext uri="{63B3BB69-23CF-44E3-9099-C40C66FF867C}">
                  <a14:compatExt spid="_x0000_s517224"/>
                </a:ext>
                <a:ext uri="{FF2B5EF4-FFF2-40B4-BE49-F238E27FC236}">
                  <a16:creationId xmlns:a16="http://schemas.microsoft.com/office/drawing/2014/main" id="{00000000-0008-0000-1200-000068E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41</xdr:row>
          <xdr:rowOff>171450</xdr:rowOff>
        </xdr:from>
        <xdr:to>
          <xdr:col>26</xdr:col>
          <xdr:colOff>0</xdr:colOff>
          <xdr:row>43</xdr:row>
          <xdr:rowOff>141675</xdr:rowOff>
        </xdr:to>
        <xdr:grpSp>
          <xdr:nvGrpSpPr>
            <xdr:cNvPr id="74" name="グループ化 73">
              <a:extLst>
                <a:ext uri="{FF2B5EF4-FFF2-40B4-BE49-F238E27FC236}">
                  <a16:creationId xmlns:a16="http://schemas.microsoft.com/office/drawing/2014/main" id="{00000000-0008-0000-1400-00004A000000}"/>
                </a:ext>
              </a:extLst>
            </xdr:cNvPr>
            <xdr:cNvGrpSpPr/>
          </xdr:nvGrpSpPr>
          <xdr:grpSpPr>
            <a:xfrm>
              <a:off x="495300" y="7067550"/>
              <a:ext cx="4143375" cy="313125"/>
              <a:chOff x="609600" y="1009650"/>
              <a:chExt cx="4133852" cy="151200"/>
            </a:xfrm>
          </xdr:grpSpPr>
          <xdr:sp macro="" textlink="">
            <xdr:nvSpPr>
              <xdr:cNvPr id="202802" name="Check Box 50" descr="両方なし" hidden="1">
                <a:extLst>
                  <a:ext uri="{63B3BB69-23CF-44E3-9099-C40C66FF867C}">
                    <a14:compatExt spid="_x0000_s202802"/>
                  </a:ext>
                  <a:ext uri="{FF2B5EF4-FFF2-40B4-BE49-F238E27FC236}">
                    <a16:creationId xmlns:a16="http://schemas.microsoft.com/office/drawing/2014/main" id="{00000000-0008-0000-1400-000032180300}"/>
                  </a:ext>
                </a:extLst>
              </xdr:cNvPr>
              <xdr:cNvSpPr/>
            </xdr:nvSpPr>
            <xdr:spPr bwMode="auto">
              <a:xfrm>
                <a:off x="4067177" y="1009650"/>
                <a:ext cx="6762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2803" name="Check Box 51" descr="採用時健康診断実施・" hidden="1">
                <a:extLst>
                  <a:ext uri="{63B3BB69-23CF-44E3-9099-C40C66FF867C}">
                    <a14:compatExt spid="_x0000_s202803"/>
                  </a:ext>
                  <a:ext uri="{FF2B5EF4-FFF2-40B4-BE49-F238E27FC236}">
                    <a16:creationId xmlns:a16="http://schemas.microsoft.com/office/drawing/2014/main" id="{00000000-0008-0000-1400-000033180300}"/>
                  </a:ext>
                </a:extLst>
              </xdr:cNvPr>
              <xdr:cNvSpPr/>
            </xdr:nvSpPr>
            <xdr:spPr bwMode="auto">
              <a:xfrm>
                <a:off x="1285876" y="1009650"/>
                <a:ext cx="1095376"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　・</a:t>
                </a:r>
              </a:p>
            </xdr:txBody>
          </xdr:sp>
          <xdr:sp macro="" textlink="">
            <xdr:nvSpPr>
              <xdr:cNvPr id="202804" name="Check Box 52" descr="健康診断書徴取・" hidden="1">
                <a:extLst>
                  <a:ext uri="{63B3BB69-23CF-44E3-9099-C40C66FF867C}">
                    <a14:compatExt spid="_x0000_s202804"/>
                  </a:ext>
                  <a:ext uri="{FF2B5EF4-FFF2-40B4-BE49-F238E27FC236}">
                    <a16:creationId xmlns:a16="http://schemas.microsoft.com/office/drawing/2014/main" id="{00000000-0008-0000-1400-000034180300}"/>
                  </a:ext>
                </a:extLst>
              </xdr:cNvPr>
              <xdr:cNvSpPr/>
            </xdr:nvSpPr>
            <xdr:spPr bwMode="auto">
              <a:xfrm>
                <a:off x="2552701" y="1009650"/>
                <a:ext cx="1409700"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sp macro="" textlink="">
            <xdr:nvSpPr>
              <xdr:cNvPr id="202805" name="Check Box 53" descr="両方なし" hidden="1">
                <a:extLst>
                  <a:ext uri="{63B3BB69-23CF-44E3-9099-C40C66FF867C}">
                    <a14:compatExt spid="_x0000_s202805"/>
                  </a:ext>
                  <a:ext uri="{FF2B5EF4-FFF2-40B4-BE49-F238E27FC236}">
                    <a16:creationId xmlns:a16="http://schemas.microsoft.com/office/drawing/2014/main" id="{00000000-0008-0000-1400-000035180300}"/>
                  </a:ext>
                </a:extLst>
              </xdr:cNvPr>
              <xdr:cNvSpPr/>
            </xdr:nvSpPr>
            <xdr:spPr bwMode="auto">
              <a:xfrm>
                <a:off x="609600" y="1009650"/>
                <a:ext cx="676274"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59</xdr:row>
          <xdr:rowOff>0</xdr:rowOff>
        </xdr:from>
        <xdr:to>
          <xdr:col>27</xdr:col>
          <xdr:colOff>0</xdr:colOff>
          <xdr:row>60</xdr:row>
          <xdr:rowOff>0</xdr:rowOff>
        </xdr:to>
        <xdr:grpSp>
          <xdr:nvGrpSpPr>
            <xdr:cNvPr id="44" name="グループ化 43">
              <a:extLst>
                <a:ext uri="{FF2B5EF4-FFF2-40B4-BE49-F238E27FC236}">
                  <a16:creationId xmlns:a16="http://schemas.microsoft.com/office/drawing/2014/main" id="{00000000-0008-0000-1400-00002C000000}"/>
                </a:ext>
              </a:extLst>
            </xdr:cNvPr>
            <xdr:cNvGrpSpPr/>
          </xdr:nvGrpSpPr>
          <xdr:grpSpPr>
            <a:xfrm>
              <a:off x="3371850" y="9982200"/>
              <a:ext cx="1704975" cy="171450"/>
              <a:chOff x="2981308" y="2628900"/>
              <a:chExt cx="1447833" cy="209550"/>
            </a:xfrm>
          </xdr:grpSpPr>
          <xdr:sp macro="" textlink="">
            <xdr:nvSpPr>
              <xdr:cNvPr id="202832" name="Check Box 80" hidden="1">
                <a:extLst>
                  <a:ext uri="{63B3BB69-23CF-44E3-9099-C40C66FF867C}">
                    <a14:compatExt spid="_x0000_s202832"/>
                  </a:ext>
                  <a:ext uri="{FF2B5EF4-FFF2-40B4-BE49-F238E27FC236}">
                    <a16:creationId xmlns:a16="http://schemas.microsoft.com/office/drawing/2014/main" id="{00000000-0008-0000-1400-000050180300}"/>
                  </a:ext>
                </a:extLst>
              </xdr:cNvPr>
              <xdr:cNvSpPr/>
            </xdr:nvSpPr>
            <xdr:spPr bwMode="auto">
              <a:xfrm>
                <a:off x="2981308" y="2628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3" name="Check Box 81" hidden="1">
                <a:extLst>
                  <a:ext uri="{63B3BB69-23CF-44E3-9099-C40C66FF867C}">
                    <a14:compatExt spid="_x0000_s202833"/>
                  </a:ext>
                  <a:ext uri="{FF2B5EF4-FFF2-40B4-BE49-F238E27FC236}">
                    <a16:creationId xmlns:a16="http://schemas.microsoft.com/office/drawing/2014/main" id="{00000000-0008-0000-1400-000051180300}"/>
                  </a:ext>
                </a:extLst>
              </xdr:cNvPr>
              <xdr:cNvSpPr/>
            </xdr:nvSpPr>
            <xdr:spPr bwMode="auto">
              <a:xfrm>
                <a:off x="3752868" y="26289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49</xdr:row>
          <xdr:rowOff>0</xdr:rowOff>
        </xdr:from>
        <xdr:to>
          <xdr:col>27</xdr:col>
          <xdr:colOff>0</xdr:colOff>
          <xdr:row>50</xdr:row>
          <xdr:rowOff>38100</xdr:rowOff>
        </xdr:to>
        <xdr:grpSp>
          <xdr:nvGrpSpPr>
            <xdr:cNvPr id="47" name="グループ化 46">
              <a:extLst>
                <a:ext uri="{FF2B5EF4-FFF2-40B4-BE49-F238E27FC236}">
                  <a16:creationId xmlns:a16="http://schemas.microsoft.com/office/drawing/2014/main" id="{00000000-0008-0000-1400-00002F000000}"/>
                </a:ext>
              </a:extLst>
            </xdr:cNvPr>
            <xdr:cNvGrpSpPr/>
          </xdr:nvGrpSpPr>
          <xdr:grpSpPr>
            <a:xfrm>
              <a:off x="3371850" y="8267700"/>
              <a:ext cx="1704975" cy="209550"/>
              <a:chOff x="2981308" y="3314700"/>
              <a:chExt cx="1447833" cy="209550"/>
            </a:xfrm>
          </xdr:grpSpPr>
          <xdr:sp macro="" textlink="">
            <xdr:nvSpPr>
              <xdr:cNvPr id="202834" name="Check Box 82" hidden="1">
                <a:extLst>
                  <a:ext uri="{63B3BB69-23CF-44E3-9099-C40C66FF867C}">
                    <a14:compatExt spid="_x0000_s202834"/>
                  </a:ext>
                  <a:ext uri="{FF2B5EF4-FFF2-40B4-BE49-F238E27FC236}">
                    <a16:creationId xmlns:a16="http://schemas.microsoft.com/office/drawing/2014/main" id="{00000000-0008-0000-1400-000052180300}"/>
                  </a:ext>
                </a:extLst>
              </xdr:cNvPr>
              <xdr:cNvSpPr/>
            </xdr:nvSpPr>
            <xdr:spPr bwMode="auto">
              <a:xfrm>
                <a:off x="2981308"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5" name="Check Box 83" hidden="1">
                <a:extLst>
                  <a:ext uri="{63B3BB69-23CF-44E3-9099-C40C66FF867C}">
                    <a14:compatExt spid="_x0000_s202835"/>
                  </a:ext>
                  <a:ext uri="{FF2B5EF4-FFF2-40B4-BE49-F238E27FC236}">
                    <a16:creationId xmlns:a16="http://schemas.microsoft.com/office/drawing/2014/main" id="{00000000-0008-0000-1400-000053180300}"/>
                  </a:ext>
                </a:extLst>
              </xdr:cNvPr>
              <xdr:cNvSpPr/>
            </xdr:nvSpPr>
            <xdr:spPr bwMode="auto">
              <a:xfrm>
                <a:off x="3752868"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54</xdr:row>
          <xdr:rowOff>133350</xdr:rowOff>
        </xdr:from>
        <xdr:to>
          <xdr:col>27</xdr:col>
          <xdr:colOff>9525</xdr:colOff>
          <xdr:row>57</xdr:row>
          <xdr:rowOff>0</xdr:rowOff>
        </xdr:to>
        <xdr:grpSp>
          <xdr:nvGrpSpPr>
            <xdr:cNvPr id="50" name="グループ化 49">
              <a:extLst>
                <a:ext uri="{FF2B5EF4-FFF2-40B4-BE49-F238E27FC236}">
                  <a16:creationId xmlns:a16="http://schemas.microsoft.com/office/drawing/2014/main" id="{00000000-0008-0000-1400-000032000000}"/>
                </a:ext>
              </a:extLst>
            </xdr:cNvPr>
            <xdr:cNvGrpSpPr/>
          </xdr:nvGrpSpPr>
          <xdr:grpSpPr>
            <a:xfrm>
              <a:off x="3381375" y="9258300"/>
              <a:ext cx="1704975" cy="381000"/>
              <a:chOff x="2981308" y="2114550"/>
              <a:chExt cx="1447833" cy="209550"/>
            </a:xfrm>
          </xdr:grpSpPr>
          <xdr:sp macro="" textlink="">
            <xdr:nvSpPr>
              <xdr:cNvPr id="202836" name="Check Box 84" hidden="1">
                <a:extLst>
                  <a:ext uri="{63B3BB69-23CF-44E3-9099-C40C66FF867C}">
                    <a14:compatExt spid="_x0000_s202836"/>
                  </a:ext>
                  <a:ext uri="{FF2B5EF4-FFF2-40B4-BE49-F238E27FC236}">
                    <a16:creationId xmlns:a16="http://schemas.microsoft.com/office/drawing/2014/main" id="{00000000-0008-0000-1400-000054180300}"/>
                  </a:ext>
                </a:extLst>
              </xdr:cNvPr>
              <xdr:cNvSpPr/>
            </xdr:nvSpPr>
            <xdr:spPr bwMode="auto">
              <a:xfrm>
                <a:off x="2981308" y="21145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7" name="Check Box 85" hidden="1">
                <a:extLst>
                  <a:ext uri="{63B3BB69-23CF-44E3-9099-C40C66FF867C}">
                    <a14:compatExt spid="_x0000_s202837"/>
                  </a:ext>
                  <a:ext uri="{FF2B5EF4-FFF2-40B4-BE49-F238E27FC236}">
                    <a16:creationId xmlns:a16="http://schemas.microsoft.com/office/drawing/2014/main" id="{00000000-0008-0000-1400-000055180300}"/>
                  </a:ext>
                </a:extLst>
              </xdr:cNvPr>
              <xdr:cNvSpPr/>
            </xdr:nvSpPr>
            <xdr:spPr bwMode="auto">
              <a:xfrm>
                <a:off x="3752868" y="21145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46</xdr:row>
          <xdr:rowOff>0</xdr:rowOff>
        </xdr:from>
        <xdr:to>
          <xdr:col>27</xdr:col>
          <xdr:colOff>0</xdr:colOff>
          <xdr:row>47</xdr:row>
          <xdr:rowOff>38100</xdr:rowOff>
        </xdr:to>
        <xdr:grpSp>
          <xdr:nvGrpSpPr>
            <xdr:cNvPr id="23" name="グループ化 22">
              <a:extLst>
                <a:ext uri="{FF2B5EF4-FFF2-40B4-BE49-F238E27FC236}">
                  <a16:creationId xmlns:a16="http://schemas.microsoft.com/office/drawing/2014/main" id="{00000000-0008-0000-1400-000017000000}"/>
                </a:ext>
              </a:extLst>
            </xdr:cNvPr>
            <xdr:cNvGrpSpPr/>
          </xdr:nvGrpSpPr>
          <xdr:grpSpPr>
            <a:xfrm>
              <a:off x="3371850" y="7753350"/>
              <a:ext cx="1704975" cy="209550"/>
              <a:chOff x="2981308" y="3314700"/>
              <a:chExt cx="1447833" cy="209550"/>
            </a:xfrm>
          </xdr:grpSpPr>
          <xdr:sp macro="" textlink="">
            <xdr:nvSpPr>
              <xdr:cNvPr id="202838" name="Check Box 86" hidden="1">
                <a:extLst>
                  <a:ext uri="{63B3BB69-23CF-44E3-9099-C40C66FF867C}">
                    <a14:compatExt spid="_x0000_s202838"/>
                  </a:ext>
                  <a:ext uri="{FF2B5EF4-FFF2-40B4-BE49-F238E27FC236}">
                    <a16:creationId xmlns:a16="http://schemas.microsoft.com/office/drawing/2014/main" id="{00000000-0008-0000-1400-000056180300}"/>
                  </a:ext>
                </a:extLst>
              </xdr:cNvPr>
              <xdr:cNvSpPr/>
            </xdr:nvSpPr>
            <xdr:spPr bwMode="auto">
              <a:xfrm>
                <a:off x="2981308"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2839" name="Check Box 87" hidden="1">
                <a:extLst>
                  <a:ext uri="{63B3BB69-23CF-44E3-9099-C40C66FF867C}">
                    <a14:compatExt spid="_x0000_s202839"/>
                  </a:ext>
                  <a:ext uri="{FF2B5EF4-FFF2-40B4-BE49-F238E27FC236}">
                    <a16:creationId xmlns:a16="http://schemas.microsoft.com/office/drawing/2014/main" id="{00000000-0008-0000-1400-000057180300}"/>
                  </a:ext>
                </a:extLst>
              </xdr:cNvPr>
              <xdr:cNvSpPr/>
            </xdr:nvSpPr>
            <xdr:spPr bwMode="auto">
              <a:xfrm>
                <a:off x="3752868"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44</xdr:row>
          <xdr:rowOff>0</xdr:rowOff>
        </xdr:from>
        <xdr:to>
          <xdr:col>27</xdr:col>
          <xdr:colOff>0</xdr:colOff>
          <xdr:row>45</xdr:row>
          <xdr:rowOff>19050</xdr:rowOff>
        </xdr:to>
        <xdr:grpSp>
          <xdr:nvGrpSpPr>
            <xdr:cNvPr id="26" name="グループ化 25">
              <a:extLst>
                <a:ext uri="{FF2B5EF4-FFF2-40B4-BE49-F238E27FC236}">
                  <a16:creationId xmlns:a16="http://schemas.microsoft.com/office/drawing/2014/main" id="{00000000-0008-0000-1400-00001A000000}"/>
                </a:ext>
              </a:extLst>
            </xdr:cNvPr>
            <xdr:cNvGrpSpPr/>
          </xdr:nvGrpSpPr>
          <xdr:grpSpPr>
            <a:xfrm>
              <a:off x="3371850" y="7410450"/>
              <a:ext cx="1704975" cy="190500"/>
              <a:chOff x="2981308" y="3314700"/>
              <a:chExt cx="1447833" cy="209550"/>
            </a:xfrm>
          </xdr:grpSpPr>
          <xdr:sp macro="" textlink="">
            <xdr:nvSpPr>
              <xdr:cNvPr id="202840" name="Check Box 88" hidden="1">
                <a:extLst>
                  <a:ext uri="{63B3BB69-23CF-44E3-9099-C40C66FF867C}">
                    <a14:compatExt spid="_x0000_s202840"/>
                  </a:ext>
                  <a:ext uri="{FF2B5EF4-FFF2-40B4-BE49-F238E27FC236}">
                    <a16:creationId xmlns:a16="http://schemas.microsoft.com/office/drawing/2014/main" id="{00000000-0008-0000-1400-000058180300}"/>
                  </a:ext>
                </a:extLst>
              </xdr:cNvPr>
              <xdr:cNvSpPr/>
            </xdr:nvSpPr>
            <xdr:spPr bwMode="auto">
              <a:xfrm>
                <a:off x="2981308"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41" name="Check Box 89" hidden="1">
                <a:extLst>
                  <a:ext uri="{63B3BB69-23CF-44E3-9099-C40C66FF867C}">
                    <a14:compatExt spid="_x0000_s202841"/>
                  </a:ext>
                  <a:ext uri="{FF2B5EF4-FFF2-40B4-BE49-F238E27FC236}">
                    <a16:creationId xmlns:a16="http://schemas.microsoft.com/office/drawing/2014/main" id="{00000000-0008-0000-1400-000059180300}"/>
                  </a:ext>
                </a:extLst>
              </xdr:cNvPr>
              <xdr:cNvSpPr/>
            </xdr:nvSpPr>
            <xdr:spPr bwMode="auto">
              <a:xfrm>
                <a:off x="3752868"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37</xdr:col>
      <xdr:colOff>0</xdr:colOff>
      <xdr:row>40</xdr:row>
      <xdr:rowOff>19050</xdr:rowOff>
    </xdr:from>
    <xdr:to>
      <xdr:col>40</xdr:col>
      <xdr:colOff>0</xdr:colOff>
      <xdr:row>41</xdr:row>
      <xdr:rowOff>114300</xdr:rowOff>
    </xdr:to>
    <xdr:sp macro="" textlink="">
      <xdr:nvSpPr>
        <xdr:cNvPr id="2" name="Line 3">
          <a:extLst>
            <a:ext uri="{FF2B5EF4-FFF2-40B4-BE49-F238E27FC236}">
              <a16:creationId xmlns:a16="http://schemas.microsoft.com/office/drawing/2014/main" id="{00000000-0008-0000-1500-000002000000}"/>
            </a:ext>
          </a:extLst>
        </xdr:cNvPr>
        <xdr:cNvSpPr>
          <a:spLocks noChangeShapeType="1"/>
        </xdr:cNvSpPr>
      </xdr:nvSpPr>
      <xdr:spPr bwMode="auto">
        <a:xfrm flipV="1">
          <a:off x="7267575" y="6534150"/>
          <a:ext cx="457200" cy="247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9524</xdr:colOff>
      <xdr:row>40</xdr:row>
      <xdr:rowOff>0</xdr:rowOff>
    </xdr:from>
    <xdr:to>
      <xdr:col>23</xdr:col>
      <xdr:colOff>0</xdr:colOff>
      <xdr:row>42</xdr:row>
      <xdr:rowOff>0</xdr:rowOff>
    </xdr:to>
    <xdr:sp macro="" textlink="">
      <xdr:nvSpPr>
        <xdr:cNvPr id="3" name="Line 4">
          <a:extLst>
            <a:ext uri="{FF2B5EF4-FFF2-40B4-BE49-F238E27FC236}">
              <a16:creationId xmlns:a16="http://schemas.microsoft.com/office/drawing/2014/main" id="{00000000-0008-0000-1500-000003000000}"/>
            </a:ext>
          </a:extLst>
        </xdr:cNvPr>
        <xdr:cNvSpPr>
          <a:spLocks noChangeShapeType="1"/>
        </xdr:cNvSpPr>
      </xdr:nvSpPr>
      <xdr:spPr bwMode="auto">
        <a:xfrm flipH="1">
          <a:off x="2447924" y="6515100"/>
          <a:ext cx="2705099"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142874</xdr:colOff>
      <xdr:row>40</xdr:row>
      <xdr:rowOff>9525</xdr:rowOff>
    </xdr:from>
    <xdr:to>
      <xdr:col>51</xdr:col>
      <xdr:colOff>152399</xdr:colOff>
      <xdr:row>41</xdr:row>
      <xdr:rowOff>161925</xdr:rowOff>
    </xdr:to>
    <xdr:sp macro="" textlink="">
      <xdr:nvSpPr>
        <xdr:cNvPr id="4" name="Line 3">
          <a:extLst>
            <a:ext uri="{FF2B5EF4-FFF2-40B4-BE49-F238E27FC236}">
              <a16:creationId xmlns:a16="http://schemas.microsoft.com/office/drawing/2014/main" id="{00000000-0008-0000-1500-000004000000}"/>
            </a:ext>
          </a:extLst>
        </xdr:cNvPr>
        <xdr:cNvSpPr>
          <a:spLocks noChangeShapeType="1"/>
        </xdr:cNvSpPr>
      </xdr:nvSpPr>
      <xdr:spPr bwMode="auto">
        <a:xfrm flipV="1">
          <a:off x="8172449" y="6524625"/>
          <a:ext cx="1381125" cy="295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9524</xdr:colOff>
      <xdr:row>87</xdr:row>
      <xdr:rowOff>19049</xdr:rowOff>
    </xdr:from>
    <xdr:to>
      <xdr:col>39</xdr:col>
      <xdr:colOff>152399</xdr:colOff>
      <xdr:row>90</xdr:row>
      <xdr:rowOff>123824</xdr:rowOff>
    </xdr:to>
    <xdr:sp macro="" textlink="">
      <xdr:nvSpPr>
        <xdr:cNvPr id="5" name="Line 3">
          <a:extLst>
            <a:ext uri="{FF2B5EF4-FFF2-40B4-BE49-F238E27FC236}">
              <a16:creationId xmlns:a16="http://schemas.microsoft.com/office/drawing/2014/main" id="{00000000-0008-0000-1500-000005000000}"/>
            </a:ext>
          </a:extLst>
        </xdr:cNvPr>
        <xdr:cNvSpPr>
          <a:spLocks noChangeShapeType="1"/>
        </xdr:cNvSpPr>
      </xdr:nvSpPr>
      <xdr:spPr bwMode="auto">
        <a:xfrm flipV="1">
          <a:off x="7277099" y="14287499"/>
          <a:ext cx="44767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87</xdr:row>
      <xdr:rowOff>9524</xdr:rowOff>
    </xdr:from>
    <xdr:to>
      <xdr:col>51</xdr:col>
      <xdr:colOff>152399</xdr:colOff>
      <xdr:row>90</xdr:row>
      <xdr:rowOff>142874</xdr:rowOff>
    </xdr:to>
    <xdr:sp macro="" textlink="">
      <xdr:nvSpPr>
        <xdr:cNvPr id="7" name="Line 3">
          <a:extLst>
            <a:ext uri="{FF2B5EF4-FFF2-40B4-BE49-F238E27FC236}">
              <a16:creationId xmlns:a16="http://schemas.microsoft.com/office/drawing/2014/main" id="{00000000-0008-0000-1500-000007000000}"/>
            </a:ext>
          </a:extLst>
        </xdr:cNvPr>
        <xdr:cNvSpPr>
          <a:spLocks noChangeShapeType="1"/>
        </xdr:cNvSpPr>
      </xdr:nvSpPr>
      <xdr:spPr bwMode="auto">
        <a:xfrm flipV="1">
          <a:off x="8191500" y="14277974"/>
          <a:ext cx="1362074"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200025</xdr:colOff>
      <xdr:row>87</xdr:row>
      <xdr:rowOff>0</xdr:rowOff>
    </xdr:from>
    <xdr:to>
      <xdr:col>22</xdr:col>
      <xdr:colOff>200024</xdr:colOff>
      <xdr:row>91</xdr:row>
      <xdr:rowOff>0</xdr:rowOff>
    </xdr:to>
    <xdr:sp macro="" textlink="">
      <xdr:nvSpPr>
        <xdr:cNvPr id="9" name="Line 4">
          <a:extLst>
            <a:ext uri="{FF2B5EF4-FFF2-40B4-BE49-F238E27FC236}">
              <a16:creationId xmlns:a16="http://schemas.microsoft.com/office/drawing/2014/main" id="{00000000-0008-0000-1500-000009000000}"/>
            </a:ext>
          </a:extLst>
        </xdr:cNvPr>
        <xdr:cNvSpPr>
          <a:spLocks noChangeShapeType="1"/>
        </xdr:cNvSpPr>
      </xdr:nvSpPr>
      <xdr:spPr bwMode="auto">
        <a:xfrm flipH="1">
          <a:off x="2419350" y="14268450"/>
          <a:ext cx="2266949" cy="609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9524</xdr:colOff>
      <xdr:row>137</xdr:row>
      <xdr:rowOff>19049</xdr:rowOff>
    </xdr:from>
    <xdr:to>
      <xdr:col>39</xdr:col>
      <xdr:colOff>152399</xdr:colOff>
      <xdr:row>140</xdr:row>
      <xdr:rowOff>123824</xdr:rowOff>
    </xdr:to>
    <xdr:sp macro="" textlink="">
      <xdr:nvSpPr>
        <xdr:cNvPr id="10" name="Line 3">
          <a:extLst>
            <a:ext uri="{FF2B5EF4-FFF2-40B4-BE49-F238E27FC236}">
              <a16:creationId xmlns:a16="http://schemas.microsoft.com/office/drawing/2014/main" id="{00000000-0008-0000-1500-00000A000000}"/>
            </a:ext>
          </a:extLst>
        </xdr:cNvPr>
        <xdr:cNvSpPr>
          <a:spLocks noChangeShapeType="1"/>
        </xdr:cNvSpPr>
      </xdr:nvSpPr>
      <xdr:spPr bwMode="auto">
        <a:xfrm flipV="1">
          <a:off x="7277099" y="22431374"/>
          <a:ext cx="44767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137</xdr:row>
      <xdr:rowOff>9524</xdr:rowOff>
    </xdr:from>
    <xdr:to>
      <xdr:col>51</xdr:col>
      <xdr:colOff>152399</xdr:colOff>
      <xdr:row>140</xdr:row>
      <xdr:rowOff>142874</xdr:rowOff>
    </xdr:to>
    <xdr:sp macro="" textlink="">
      <xdr:nvSpPr>
        <xdr:cNvPr id="11" name="Line 3">
          <a:extLst>
            <a:ext uri="{FF2B5EF4-FFF2-40B4-BE49-F238E27FC236}">
              <a16:creationId xmlns:a16="http://schemas.microsoft.com/office/drawing/2014/main" id="{00000000-0008-0000-1500-00000B000000}"/>
            </a:ext>
          </a:extLst>
        </xdr:cNvPr>
        <xdr:cNvSpPr>
          <a:spLocks noChangeShapeType="1"/>
        </xdr:cNvSpPr>
      </xdr:nvSpPr>
      <xdr:spPr bwMode="auto">
        <a:xfrm flipV="1">
          <a:off x="8191500" y="22421849"/>
          <a:ext cx="1362074"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9524</xdr:colOff>
      <xdr:row>187</xdr:row>
      <xdr:rowOff>19049</xdr:rowOff>
    </xdr:from>
    <xdr:to>
      <xdr:col>39</xdr:col>
      <xdr:colOff>152399</xdr:colOff>
      <xdr:row>190</xdr:row>
      <xdr:rowOff>123824</xdr:rowOff>
    </xdr:to>
    <xdr:sp macro="" textlink="">
      <xdr:nvSpPr>
        <xdr:cNvPr id="13" name="Line 3">
          <a:extLst>
            <a:ext uri="{FF2B5EF4-FFF2-40B4-BE49-F238E27FC236}">
              <a16:creationId xmlns:a16="http://schemas.microsoft.com/office/drawing/2014/main" id="{00000000-0008-0000-1500-00000D000000}"/>
            </a:ext>
          </a:extLst>
        </xdr:cNvPr>
        <xdr:cNvSpPr>
          <a:spLocks noChangeShapeType="1"/>
        </xdr:cNvSpPr>
      </xdr:nvSpPr>
      <xdr:spPr bwMode="auto">
        <a:xfrm flipV="1">
          <a:off x="7277099" y="30575249"/>
          <a:ext cx="44767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187</xdr:row>
      <xdr:rowOff>9524</xdr:rowOff>
    </xdr:from>
    <xdr:to>
      <xdr:col>51</xdr:col>
      <xdr:colOff>152399</xdr:colOff>
      <xdr:row>190</xdr:row>
      <xdr:rowOff>142874</xdr:rowOff>
    </xdr:to>
    <xdr:sp macro="" textlink="">
      <xdr:nvSpPr>
        <xdr:cNvPr id="14" name="Line 3">
          <a:extLst>
            <a:ext uri="{FF2B5EF4-FFF2-40B4-BE49-F238E27FC236}">
              <a16:creationId xmlns:a16="http://schemas.microsoft.com/office/drawing/2014/main" id="{00000000-0008-0000-1500-00000E000000}"/>
            </a:ext>
          </a:extLst>
        </xdr:cNvPr>
        <xdr:cNvSpPr>
          <a:spLocks noChangeShapeType="1"/>
        </xdr:cNvSpPr>
      </xdr:nvSpPr>
      <xdr:spPr bwMode="auto">
        <a:xfrm flipV="1">
          <a:off x="8191500" y="30565724"/>
          <a:ext cx="1362074"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9524</xdr:colOff>
      <xdr:row>137</xdr:row>
      <xdr:rowOff>19049</xdr:rowOff>
    </xdr:from>
    <xdr:to>
      <xdr:col>39</xdr:col>
      <xdr:colOff>152399</xdr:colOff>
      <xdr:row>140</xdr:row>
      <xdr:rowOff>123824</xdr:rowOff>
    </xdr:to>
    <xdr:sp macro="" textlink="">
      <xdr:nvSpPr>
        <xdr:cNvPr id="15" name="Line 3">
          <a:extLst>
            <a:ext uri="{FF2B5EF4-FFF2-40B4-BE49-F238E27FC236}">
              <a16:creationId xmlns:a16="http://schemas.microsoft.com/office/drawing/2014/main" id="{00000000-0008-0000-1500-00000F000000}"/>
            </a:ext>
          </a:extLst>
        </xdr:cNvPr>
        <xdr:cNvSpPr>
          <a:spLocks noChangeShapeType="1"/>
        </xdr:cNvSpPr>
      </xdr:nvSpPr>
      <xdr:spPr bwMode="auto">
        <a:xfrm flipV="1">
          <a:off x="7277099" y="22431374"/>
          <a:ext cx="44767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137</xdr:row>
      <xdr:rowOff>9524</xdr:rowOff>
    </xdr:from>
    <xdr:to>
      <xdr:col>51</xdr:col>
      <xdr:colOff>152399</xdr:colOff>
      <xdr:row>140</xdr:row>
      <xdr:rowOff>142874</xdr:rowOff>
    </xdr:to>
    <xdr:sp macro="" textlink="">
      <xdr:nvSpPr>
        <xdr:cNvPr id="17" name="Line 3">
          <a:extLst>
            <a:ext uri="{FF2B5EF4-FFF2-40B4-BE49-F238E27FC236}">
              <a16:creationId xmlns:a16="http://schemas.microsoft.com/office/drawing/2014/main" id="{00000000-0008-0000-1500-000011000000}"/>
            </a:ext>
          </a:extLst>
        </xdr:cNvPr>
        <xdr:cNvSpPr>
          <a:spLocks noChangeShapeType="1"/>
        </xdr:cNvSpPr>
      </xdr:nvSpPr>
      <xdr:spPr bwMode="auto">
        <a:xfrm flipV="1">
          <a:off x="8191500" y="22421849"/>
          <a:ext cx="1362074"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9524</xdr:colOff>
      <xdr:row>187</xdr:row>
      <xdr:rowOff>19049</xdr:rowOff>
    </xdr:from>
    <xdr:to>
      <xdr:col>39</xdr:col>
      <xdr:colOff>152399</xdr:colOff>
      <xdr:row>190</xdr:row>
      <xdr:rowOff>123824</xdr:rowOff>
    </xdr:to>
    <xdr:sp macro="" textlink="">
      <xdr:nvSpPr>
        <xdr:cNvPr id="19" name="Line 3">
          <a:extLst>
            <a:ext uri="{FF2B5EF4-FFF2-40B4-BE49-F238E27FC236}">
              <a16:creationId xmlns:a16="http://schemas.microsoft.com/office/drawing/2014/main" id="{00000000-0008-0000-1500-000013000000}"/>
            </a:ext>
          </a:extLst>
        </xdr:cNvPr>
        <xdr:cNvSpPr>
          <a:spLocks noChangeShapeType="1"/>
        </xdr:cNvSpPr>
      </xdr:nvSpPr>
      <xdr:spPr bwMode="auto">
        <a:xfrm flipV="1">
          <a:off x="7277099" y="30575249"/>
          <a:ext cx="447675" cy="56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43</xdr:col>
      <xdr:colOff>9525</xdr:colOff>
      <xdr:row>187</xdr:row>
      <xdr:rowOff>9524</xdr:rowOff>
    </xdr:from>
    <xdr:to>
      <xdr:col>51</xdr:col>
      <xdr:colOff>152399</xdr:colOff>
      <xdr:row>190</xdr:row>
      <xdr:rowOff>142874</xdr:rowOff>
    </xdr:to>
    <xdr:sp macro="" textlink="">
      <xdr:nvSpPr>
        <xdr:cNvPr id="21" name="Line 3">
          <a:extLst>
            <a:ext uri="{FF2B5EF4-FFF2-40B4-BE49-F238E27FC236}">
              <a16:creationId xmlns:a16="http://schemas.microsoft.com/office/drawing/2014/main" id="{00000000-0008-0000-1500-000015000000}"/>
            </a:ext>
          </a:extLst>
        </xdr:cNvPr>
        <xdr:cNvSpPr>
          <a:spLocks noChangeShapeType="1"/>
        </xdr:cNvSpPr>
      </xdr:nvSpPr>
      <xdr:spPr bwMode="auto">
        <a:xfrm flipV="1">
          <a:off x="8191500" y="30565724"/>
          <a:ext cx="1362074"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209549</xdr:colOff>
      <xdr:row>137</xdr:row>
      <xdr:rowOff>19050</xdr:rowOff>
    </xdr:from>
    <xdr:to>
      <xdr:col>22</xdr:col>
      <xdr:colOff>200024</xdr:colOff>
      <xdr:row>140</xdr:row>
      <xdr:rowOff>142875</xdr:rowOff>
    </xdr:to>
    <xdr:sp macro="" textlink="">
      <xdr:nvSpPr>
        <xdr:cNvPr id="27" name="Line 4">
          <a:extLst>
            <a:ext uri="{FF2B5EF4-FFF2-40B4-BE49-F238E27FC236}">
              <a16:creationId xmlns:a16="http://schemas.microsoft.com/office/drawing/2014/main" id="{00000000-0008-0000-1500-00001B000000}"/>
            </a:ext>
          </a:extLst>
        </xdr:cNvPr>
        <xdr:cNvSpPr>
          <a:spLocks noChangeShapeType="1"/>
        </xdr:cNvSpPr>
      </xdr:nvSpPr>
      <xdr:spPr bwMode="auto">
        <a:xfrm flipH="1">
          <a:off x="2428874" y="22431375"/>
          <a:ext cx="2257425"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209549</xdr:colOff>
      <xdr:row>187</xdr:row>
      <xdr:rowOff>19050</xdr:rowOff>
    </xdr:from>
    <xdr:to>
      <xdr:col>22</xdr:col>
      <xdr:colOff>200024</xdr:colOff>
      <xdr:row>190</xdr:row>
      <xdr:rowOff>142875</xdr:rowOff>
    </xdr:to>
    <xdr:sp macro="" textlink="">
      <xdr:nvSpPr>
        <xdr:cNvPr id="28" name="Line 4">
          <a:extLst>
            <a:ext uri="{FF2B5EF4-FFF2-40B4-BE49-F238E27FC236}">
              <a16:creationId xmlns:a16="http://schemas.microsoft.com/office/drawing/2014/main" id="{00000000-0008-0000-1500-00001C000000}"/>
            </a:ext>
          </a:extLst>
        </xdr:cNvPr>
        <xdr:cNvSpPr>
          <a:spLocks noChangeShapeType="1"/>
        </xdr:cNvSpPr>
      </xdr:nvSpPr>
      <xdr:spPr bwMode="auto">
        <a:xfrm flipH="1">
          <a:off x="2428874" y="22431375"/>
          <a:ext cx="2257425"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63</xdr:col>
      <xdr:colOff>9525</xdr:colOff>
      <xdr:row>37</xdr:row>
      <xdr:rowOff>0</xdr:rowOff>
    </xdr:from>
    <xdr:to>
      <xdr:col>71</xdr:col>
      <xdr:colOff>133350</xdr:colOff>
      <xdr:row>39</xdr:row>
      <xdr:rowOff>0</xdr:rowOff>
    </xdr:to>
    <xdr:sp macro="" textlink="">
      <xdr:nvSpPr>
        <xdr:cNvPr id="2" name="Line 2">
          <a:extLst>
            <a:ext uri="{FF2B5EF4-FFF2-40B4-BE49-F238E27FC236}">
              <a16:creationId xmlns:a16="http://schemas.microsoft.com/office/drawing/2014/main" id="{00000000-0008-0000-1600-000002000000}"/>
            </a:ext>
          </a:extLst>
        </xdr:cNvPr>
        <xdr:cNvSpPr>
          <a:spLocks noChangeShapeType="1"/>
        </xdr:cNvSpPr>
      </xdr:nvSpPr>
      <xdr:spPr bwMode="auto">
        <a:xfrm flipV="1">
          <a:off x="9972675" y="5924550"/>
          <a:ext cx="13239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9525</xdr:colOff>
      <xdr:row>37</xdr:row>
      <xdr:rowOff>38100</xdr:rowOff>
    </xdr:from>
    <xdr:to>
      <xdr:col>60</xdr:col>
      <xdr:colOff>19050</xdr:colOff>
      <xdr:row>38</xdr:row>
      <xdr:rowOff>133350</xdr:rowOff>
    </xdr:to>
    <xdr:sp macro="" textlink="">
      <xdr:nvSpPr>
        <xdr:cNvPr id="3" name="Line 3">
          <a:extLst>
            <a:ext uri="{FF2B5EF4-FFF2-40B4-BE49-F238E27FC236}">
              <a16:creationId xmlns:a16="http://schemas.microsoft.com/office/drawing/2014/main" id="{00000000-0008-0000-1600-000003000000}"/>
            </a:ext>
          </a:extLst>
        </xdr:cNvPr>
        <xdr:cNvSpPr>
          <a:spLocks noChangeShapeType="1"/>
        </xdr:cNvSpPr>
      </xdr:nvSpPr>
      <xdr:spPr bwMode="auto">
        <a:xfrm flipV="1">
          <a:off x="6257925" y="5962650"/>
          <a:ext cx="3238500" cy="266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37</xdr:row>
      <xdr:rowOff>0</xdr:rowOff>
    </xdr:from>
    <xdr:to>
      <xdr:col>24</xdr:col>
      <xdr:colOff>152400</xdr:colOff>
      <xdr:row>38</xdr:row>
      <xdr:rowOff>161925</xdr:rowOff>
    </xdr:to>
    <xdr:sp macro="" textlink="">
      <xdr:nvSpPr>
        <xdr:cNvPr id="4" name="Line 4">
          <a:extLst>
            <a:ext uri="{FF2B5EF4-FFF2-40B4-BE49-F238E27FC236}">
              <a16:creationId xmlns:a16="http://schemas.microsoft.com/office/drawing/2014/main" id="{00000000-0008-0000-1600-000004000000}"/>
            </a:ext>
          </a:extLst>
        </xdr:cNvPr>
        <xdr:cNvSpPr>
          <a:spLocks noChangeShapeType="1"/>
        </xdr:cNvSpPr>
      </xdr:nvSpPr>
      <xdr:spPr bwMode="auto">
        <a:xfrm flipH="1">
          <a:off x="0" y="5924550"/>
          <a:ext cx="37338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171450</xdr:colOff>
          <xdr:row>14</xdr:row>
          <xdr:rowOff>0</xdr:rowOff>
        </xdr:from>
        <xdr:to>
          <xdr:col>27</xdr:col>
          <xdr:colOff>114300</xdr:colOff>
          <xdr:row>15</xdr:row>
          <xdr:rowOff>0</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3571875" y="2266950"/>
              <a:ext cx="1390650" cy="180975"/>
              <a:chOff x="3705211" y="4171950"/>
              <a:chExt cx="1390592" cy="209550"/>
            </a:xfrm>
          </xdr:grpSpPr>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900-000007A00300}"/>
                  </a:ext>
                </a:extLst>
              </xdr:cNvPr>
              <xdr:cNvSpPr/>
            </xdr:nvSpPr>
            <xdr:spPr bwMode="auto">
              <a:xfrm>
                <a:off x="3705211"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900-000008A00300}"/>
                  </a:ext>
                </a:extLst>
              </xdr:cNvPr>
              <xdr:cNvSpPr/>
            </xdr:nvSpPr>
            <xdr:spPr bwMode="auto">
              <a:xfrm>
                <a:off x="4476683" y="4171950"/>
                <a:ext cx="61912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171450</xdr:colOff>
          <xdr:row>20</xdr:row>
          <xdr:rowOff>0</xdr:rowOff>
        </xdr:from>
        <xdr:to>
          <xdr:col>27</xdr:col>
          <xdr:colOff>114300</xdr:colOff>
          <xdr:row>21</xdr:row>
          <xdr:rowOff>20625</xdr:rowOff>
        </xdr:to>
        <xdr:grpSp>
          <xdr:nvGrpSpPr>
            <xdr:cNvPr id="13" name="グループ化 12">
              <a:extLst>
                <a:ext uri="{FF2B5EF4-FFF2-40B4-BE49-F238E27FC236}">
                  <a16:creationId xmlns:a16="http://schemas.microsoft.com/office/drawing/2014/main" id="{00000000-0008-0000-1900-00000D000000}"/>
                </a:ext>
              </a:extLst>
            </xdr:cNvPr>
            <xdr:cNvGrpSpPr/>
          </xdr:nvGrpSpPr>
          <xdr:grpSpPr>
            <a:xfrm>
              <a:off x="3571875" y="3352800"/>
              <a:ext cx="1390650" cy="201600"/>
              <a:chOff x="3705211" y="4171950"/>
              <a:chExt cx="1390592" cy="209550"/>
            </a:xfrm>
          </xdr:grpSpPr>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900-000009A00300}"/>
                  </a:ext>
                </a:extLst>
              </xdr:cNvPr>
              <xdr:cNvSpPr/>
            </xdr:nvSpPr>
            <xdr:spPr bwMode="auto">
              <a:xfrm>
                <a:off x="3705211"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900-00000AA00300}"/>
                  </a:ext>
                </a:extLst>
              </xdr:cNvPr>
              <xdr:cNvSpPr/>
            </xdr:nvSpPr>
            <xdr:spPr bwMode="auto">
              <a:xfrm>
                <a:off x="4476683" y="4171950"/>
                <a:ext cx="61912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171450</xdr:colOff>
          <xdr:row>23</xdr:row>
          <xdr:rowOff>0</xdr:rowOff>
        </xdr:from>
        <xdr:to>
          <xdr:col>27</xdr:col>
          <xdr:colOff>114300</xdr:colOff>
          <xdr:row>24</xdr:row>
          <xdr:rowOff>38100</xdr:rowOff>
        </xdr:to>
        <xdr:grpSp>
          <xdr:nvGrpSpPr>
            <xdr:cNvPr id="19" name="グループ化 18">
              <a:extLst>
                <a:ext uri="{FF2B5EF4-FFF2-40B4-BE49-F238E27FC236}">
                  <a16:creationId xmlns:a16="http://schemas.microsoft.com/office/drawing/2014/main" id="{00000000-0008-0000-1900-000013000000}"/>
                </a:ext>
              </a:extLst>
            </xdr:cNvPr>
            <xdr:cNvGrpSpPr/>
          </xdr:nvGrpSpPr>
          <xdr:grpSpPr>
            <a:xfrm>
              <a:off x="3571875" y="3895725"/>
              <a:ext cx="1390650" cy="219075"/>
              <a:chOff x="3705211" y="4171950"/>
              <a:chExt cx="1390592" cy="209550"/>
            </a:xfrm>
          </xdr:grpSpPr>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900-00000DA00300}"/>
                  </a:ext>
                </a:extLst>
              </xdr:cNvPr>
              <xdr:cNvSpPr/>
            </xdr:nvSpPr>
            <xdr:spPr bwMode="auto">
              <a:xfrm>
                <a:off x="3705211"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900-00000EA00300}"/>
                  </a:ext>
                </a:extLst>
              </xdr:cNvPr>
              <xdr:cNvSpPr/>
            </xdr:nvSpPr>
            <xdr:spPr bwMode="auto">
              <a:xfrm>
                <a:off x="4476683" y="4171950"/>
                <a:ext cx="61912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8</xdr:row>
      <xdr:rowOff>0</xdr:rowOff>
    </xdr:from>
    <xdr:to>
      <xdr:col>27</xdr:col>
      <xdr:colOff>95250</xdr:colOff>
      <xdr:row>12</xdr:row>
      <xdr:rowOff>47625</xdr:rowOff>
    </xdr:to>
    <xdr:sp macro="" textlink="">
      <xdr:nvSpPr>
        <xdr:cNvPr id="34" name="AutoShape 3">
          <a:extLst>
            <a:ext uri="{FF2B5EF4-FFF2-40B4-BE49-F238E27FC236}">
              <a16:creationId xmlns:a16="http://schemas.microsoft.com/office/drawing/2014/main" id="{00000000-0008-0000-1900-000022000000}"/>
            </a:ext>
          </a:extLst>
        </xdr:cNvPr>
        <xdr:cNvSpPr>
          <a:spLocks noChangeArrowheads="1"/>
        </xdr:cNvSpPr>
      </xdr:nvSpPr>
      <xdr:spPr bwMode="auto">
        <a:xfrm>
          <a:off x="514350" y="1152525"/>
          <a:ext cx="4152900" cy="771525"/>
        </a:xfrm>
        <a:prstGeom prst="bracketPair">
          <a:avLst>
            <a:gd name="adj" fmla="val 779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171450</xdr:colOff>
          <xdr:row>17</xdr:row>
          <xdr:rowOff>0</xdr:rowOff>
        </xdr:from>
        <xdr:to>
          <xdr:col>27</xdr:col>
          <xdr:colOff>114300</xdr:colOff>
          <xdr:row>18</xdr:row>
          <xdr:rowOff>0</xdr:rowOff>
        </xdr:to>
        <xdr:grpSp>
          <xdr:nvGrpSpPr>
            <xdr:cNvPr id="12" name="グループ化 11">
              <a:extLst>
                <a:ext uri="{FF2B5EF4-FFF2-40B4-BE49-F238E27FC236}">
                  <a16:creationId xmlns:a16="http://schemas.microsoft.com/office/drawing/2014/main" id="{00000000-0008-0000-1900-00000C000000}"/>
                </a:ext>
              </a:extLst>
            </xdr:cNvPr>
            <xdr:cNvGrpSpPr/>
          </xdr:nvGrpSpPr>
          <xdr:grpSpPr>
            <a:xfrm>
              <a:off x="3571875" y="2809875"/>
              <a:ext cx="1390650" cy="180975"/>
              <a:chOff x="3705211" y="4171950"/>
              <a:chExt cx="1390592" cy="209550"/>
            </a:xfrm>
          </xdr:grpSpPr>
          <xdr:sp macro="" textlink="">
            <xdr:nvSpPr>
              <xdr:cNvPr id="237583" name="Check Box 15" hidden="1">
                <a:extLst>
                  <a:ext uri="{63B3BB69-23CF-44E3-9099-C40C66FF867C}">
                    <a14:compatExt spid="_x0000_s237583"/>
                  </a:ext>
                  <a:ext uri="{FF2B5EF4-FFF2-40B4-BE49-F238E27FC236}">
                    <a16:creationId xmlns:a16="http://schemas.microsoft.com/office/drawing/2014/main" id="{00000000-0008-0000-1900-00000FA00300}"/>
                  </a:ext>
                </a:extLst>
              </xdr:cNvPr>
              <xdr:cNvSpPr/>
            </xdr:nvSpPr>
            <xdr:spPr bwMode="auto">
              <a:xfrm>
                <a:off x="3705211" y="41719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4" name="Check Box 16" hidden="1">
                <a:extLst>
                  <a:ext uri="{63B3BB69-23CF-44E3-9099-C40C66FF867C}">
                    <a14:compatExt spid="_x0000_s237584"/>
                  </a:ext>
                  <a:ext uri="{FF2B5EF4-FFF2-40B4-BE49-F238E27FC236}">
                    <a16:creationId xmlns:a16="http://schemas.microsoft.com/office/drawing/2014/main" id="{00000000-0008-0000-1900-000010A00300}"/>
                  </a:ext>
                </a:extLst>
              </xdr:cNvPr>
              <xdr:cNvSpPr/>
            </xdr:nvSpPr>
            <xdr:spPr bwMode="auto">
              <a:xfrm>
                <a:off x="4476683" y="4171950"/>
                <a:ext cx="61912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123825</xdr:colOff>
          <xdr:row>53</xdr:row>
          <xdr:rowOff>0</xdr:rowOff>
        </xdr:from>
        <xdr:to>
          <xdr:col>21</xdr:col>
          <xdr:colOff>114300</xdr:colOff>
          <xdr:row>54</xdr:row>
          <xdr:rowOff>0</xdr:rowOff>
        </xdr:to>
        <xdr:grpSp>
          <xdr:nvGrpSpPr>
            <xdr:cNvPr id="47" name="グループ化 46">
              <a:extLst>
                <a:ext uri="{FF2B5EF4-FFF2-40B4-BE49-F238E27FC236}">
                  <a16:creationId xmlns:a16="http://schemas.microsoft.com/office/drawing/2014/main" id="{00000000-0008-0000-0200-00002F000000}"/>
                </a:ext>
              </a:extLst>
            </xdr:cNvPr>
            <xdr:cNvGrpSpPr/>
          </xdr:nvGrpSpPr>
          <xdr:grpSpPr>
            <a:xfrm>
              <a:off x="3657600" y="9658350"/>
              <a:ext cx="1104900" cy="152400"/>
              <a:chOff x="3400501" y="3017637"/>
              <a:chExt cx="1095361" cy="209550"/>
            </a:xfrm>
          </xdr:grpSpPr>
          <xdr:sp macro="" textlink="">
            <xdr:nvSpPr>
              <xdr:cNvPr id="392218" name="Check Box 26" hidden="1">
                <a:extLst>
                  <a:ext uri="{63B3BB69-23CF-44E3-9099-C40C66FF867C}">
                    <a14:compatExt spid="_x0000_s392218"/>
                  </a:ext>
                  <a:ext uri="{FF2B5EF4-FFF2-40B4-BE49-F238E27FC236}">
                    <a16:creationId xmlns:a16="http://schemas.microsoft.com/office/drawing/2014/main" id="{00000000-0008-0000-0200-00001AFC0500}"/>
                  </a:ext>
                </a:extLst>
              </xdr:cNvPr>
              <xdr:cNvSpPr/>
            </xdr:nvSpPr>
            <xdr:spPr bwMode="auto">
              <a:xfrm>
                <a:off x="3400501" y="3017637"/>
                <a:ext cx="5524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92219" name="Check Box 27" hidden="1">
                <a:extLst>
                  <a:ext uri="{63B3BB69-23CF-44E3-9099-C40C66FF867C}">
                    <a14:compatExt spid="_x0000_s392219"/>
                  </a:ext>
                  <a:ext uri="{FF2B5EF4-FFF2-40B4-BE49-F238E27FC236}">
                    <a16:creationId xmlns:a16="http://schemas.microsoft.com/office/drawing/2014/main" id="{00000000-0008-0000-0200-00001BFC0500}"/>
                  </a:ext>
                </a:extLst>
              </xdr:cNvPr>
              <xdr:cNvSpPr/>
            </xdr:nvSpPr>
            <xdr:spPr bwMode="auto">
              <a:xfrm>
                <a:off x="3943412" y="3019431"/>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114300</xdr:colOff>
          <xdr:row>57</xdr:row>
          <xdr:rowOff>0</xdr:rowOff>
        </xdr:from>
        <xdr:to>
          <xdr:col>21</xdr:col>
          <xdr:colOff>104775</xdr:colOff>
          <xdr:row>58</xdr:row>
          <xdr:rowOff>19050</xdr:rowOff>
        </xdr:to>
        <xdr:grpSp>
          <xdr:nvGrpSpPr>
            <xdr:cNvPr id="53" name="グループ化 52">
              <a:extLst>
                <a:ext uri="{FF2B5EF4-FFF2-40B4-BE49-F238E27FC236}">
                  <a16:creationId xmlns:a16="http://schemas.microsoft.com/office/drawing/2014/main" id="{00000000-0008-0000-0200-000035000000}"/>
                </a:ext>
              </a:extLst>
            </xdr:cNvPr>
            <xdr:cNvGrpSpPr/>
          </xdr:nvGrpSpPr>
          <xdr:grpSpPr>
            <a:xfrm>
              <a:off x="3648075" y="10306050"/>
              <a:ext cx="1104900" cy="190500"/>
              <a:chOff x="3400463" y="3018490"/>
              <a:chExt cx="1095361" cy="209551"/>
            </a:xfrm>
          </xdr:grpSpPr>
          <xdr:sp macro="" textlink="">
            <xdr:nvSpPr>
              <xdr:cNvPr id="392222" name="Check Box 30" hidden="1">
                <a:extLst>
                  <a:ext uri="{63B3BB69-23CF-44E3-9099-C40C66FF867C}">
                    <a14:compatExt spid="_x0000_s392222"/>
                  </a:ext>
                  <a:ext uri="{FF2B5EF4-FFF2-40B4-BE49-F238E27FC236}">
                    <a16:creationId xmlns:a16="http://schemas.microsoft.com/office/drawing/2014/main" id="{00000000-0008-0000-0200-00001EFC0500}"/>
                  </a:ext>
                </a:extLst>
              </xdr:cNvPr>
              <xdr:cNvSpPr/>
            </xdr:nvSpPr>
            <xdr:spPr bwMode="auto">
              <a:xfrm>
                <a:off x="3400463" y="3018490"/>
                <a:ext cx="55245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92223" name="Check Box 31" hidden="1">
                <a:extLst>
                  <a:ext uri="{63B3BB69-23CF-44E3-9099-C40C66FF867C}">
                    <a14:compatExt spid="_x0000_s392223"/>
                  </a:ext>
                  <a:ext uri="{FF2B5EF4-FFF2-40B4-BE49-F238E27FC236}">
                    <a16:creationId xmlns:a16="http://schemas.microsoft.com/office/drawing/2014/main" id="{00000000-0008-0000-0200-00001FFC0500}"/>
                  </a:ext>
                </a:extLst>
              </xdr:cNvPr>
              <xdr:cNvSpPr/>
            </xdr:nvSpPr>
            <xdr:spPr bwMode="auto">
              <a:xfrm>
                <a:off x="3943374" y="3019442"/>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133350</xdr:rowOff>
        </xdr:from>
        <xdr:to>
          <xdr:col>7</xdr:col>
          <xdr:colOff>85725</xdr:colOff>
          <xdr:row>49</xdr:row>
          <xdr:rowOff>28575</xdr:rowOff>
        </xdr:to>
        <xdr:sp macro="" textlink="">
          <xdr:nvSpPr>
            <xdr:cNvPr id="392234" name="Check Box 42" hidden="1">
              <a:extLst>
                <a:ext uri="{63B3BB69-23CF-44E3-9099-C40C66FF867C}">
                  <a14:compatExt spid="_x0000_s392234"/>
                </a:ext>
                <a:ext uri="{FF2B5EF4-FFF2-40B4-BE49-F238E27FC236}">
                  <a16:creationId xmlns:a16="http://schemas.microsoft.com/office/drawing/2014/main" id="{00000000-0008-0000-0200-00002A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85725</xdr:colOff>
          <xdr:row>50</xdr:row>
          <xdr:rowOff>28575</xdr:rowOff>
        </xdr:to>
        <xdr:sp macro="" textlink="">
          <xdr:nvSpPr>
            <xdr:cNvPr id="392244" name="Check Box 52" hidden="1">
              <a:extLst>
                <a:ext uri="{63B3BB69-23CF-44E3-9099-C40C66FF867C}">
                  <a14:compatExt spid="_x0000_s392244"/>
                </a:ext>
                <a:ext uri="{FF2B5EF4-FFF2-40B4-BE49-F238E27FC236}">
                  <a16:creationId xmlns:a16="http://schemas.microsoft.com/office/drawing/2014/main" id="{00000000-0008-0000-0200-000034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133350</xdr:rowOff>
        </xdr:from>
        <xdr:to>
          <xdr:col>7</xdr:col>
          <xdr:colOff>85725</xdr:colOff>
          <xdr:row>51</xdr:row>
          <xdr:rowOff>28575</xdr:rowOff>
        </xdr:to>
        <xdr:sp macro="" textlink="">
          <xdr:nvSpPr>
            <xdr:cNvPr id="392245" name="Check Box 53" hidden="1">
              <a:extLst>
                <a:ext uri="{63B3BB69-23CF-44E3-9099-C40C66FF867C}">
                  <a14:compatExt spid="_x0000_s392245"/>
                </a:ext>
                <a:ext uri="{FF2B5EF4-FFF2-40B4-BE49-F238E27FC236}">
                  <a16:creationId xmlns:a16="http://schemas.microsoft.com/office/drawing/2014/main" id="{00000000-0008-0000-0200-000035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85725</xdr:colOff>
          <xdr:row>50</xdr:row>
          <xdr:rowOff>28575</xdr:rowOff>
        </xdr:to>
        <xdr:sp macro="" textlink="">
          <xdr:nvSpPr>
            <xdr:cNvPr id="392246" name="Check Box 54" hidden="1">
              <a:extLst>
                <a:ext uri="{63B3BB69-23CF-44E3-9099-C40C66FF867C}">
                  <a14:compatExt spid="_x0000_s392246"/>
                </a:ext>
                <a:ext uri="{FF2B5EF4-FFF2-40B4-BE49-F238E27FC236}">
                  <a16:creationId xmlns:a16="http://schemas.microsoft.com/office/drawing/2014/main" id="{00000000-0008-0000-0200-000036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133350</xdr:rowOff>
        </xdr:from>
        <xdr:to>
          <xdr:col>7</xdr:col>
          <xdr:colOff>85725</xdr:colOff>
          <xdr:row>51</xdr:row>
          <xdr:rowOff>28575</xdr:rowOff>
        </xdr:to>
        <xdr:sp macro="" textlink="">
          <xdr:nvSpPr>
            <xdr:cNvPr id="392247" name="Check Box 55" hidden="1">
              <a:extLst>
                <a:ext uri="{63B3BB69-23CF-44E3-9099-C40C66FF867C}">
                  <a14:compatExt spid="_x0000_s392247"/>
                </a:ext>
                <a:ext uri="{FF2B5EF4-FFF2-40B4-BE49-F238E27FC236}">
                  <a16:creationId xmlns:a16="http://schemas.microsoft.com/office/drawing/2014/main" id="{00000000-0008-0000-0200-000037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28575</xdr:colOff>
          <xdr:row>49</xdr:row>
          <xdr:rowOff>28575</xdr:rowOff>
        </xdr:to>
        <xdr:sp macro="" textlink="">
          <xdr:nvSpPr>
            <xdr:cNvPr id="392259" name="Check Box 67" hidden="1">
              <a:extLst>
                <a:ext uri="{63B3BB69-23CF-44E3-9099-C40C66FF867C}">
                  <a14:compatExt spid="_x0000_s392259"/>
                </a:ext>
                <a:ext uri="{FF2B5EF4-FFF2-40B4-BE49-F238E27FC236}">
                  <a16:creationId xmlns:a16="http://schemas.microsoft.com/office/drawing/2014/main" id="{00000000-0008-0000-0200-000043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28575</xdr:colOff>
          <xdr:row>49</xdr:row>
          <xdr:rowOff>28575</xdr:rowOff>
        </xdr:to>
        <xdr:sp macro="" textlink="">
          <xdr:nvSpPr>
            <xdr:cNvPr id="392260" name="Check Box 68" hidden="1">
              <a:extLst>
                <a:ext uri="{63B3BB69-23CF-44E3-9099-C40C66FF867C}">
                  <a14:compatExt spid="_x0000_s392260"/>
                </a:ext>
                <a:ext uri="{FF2B5EF4-FFF2-40B4-BE49-F238E27FC236}">
                  <a16:creationId xmlns:a16="http://schemas.microsoft.com/office/drawing/2014/main" id="{00000000-0008-0000-0200-000044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28575</xdr:colOff>
          <xdr:row>50</xdr:row>
          <xdr:rowOff>28575</xdr:rowOff>
        </xdr:to>
        <xdr:sp macro="" textlink="">
          <xdr:nvSpPr>
            <xdr:cNvPr id="392261" name="Check Box 69" hidden="1">
              <a:extLst>
                <a:ext uri="{63B3BB69-23CF-44E3-9099-C40C66FF867C}">
                  <a14:compatExt spid="_x0000_s392261"/>
                </a:ext>
                <a:ext uri="{FF2B5EF4-FFF2-40B4-BE49-F238E27FC236}">
                  <a16:creationId xmlns:a16="http://schemas.microsoft.com/office/drawing/2014/main" id="{00000000-0008-0000-0200-000045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28575</xdr:colOff>
          <xdr:row>50</xdr:row>
          <xdr:rowOff>28575</xdr:rowOff>
        </xdr:to>
        <xdr:sp macro="" textlink="">
          <xdr:nvSpPr>
            <xdr:cNvPr id="392262" name="Check Box 70" hidden="1">
              <a:extLst>
                <a:ext uri="{63B3BB69-23CF-44E3-9099-C40C66FF867C}">
                  <a14:compatExt spid="_x0000_s392262"/>
                </a:ext>
                <a:ext uri="{FF2B5EF4-FFF2-40B4-BE49-F238E27FC236}">
                  <a16:creationId xmlns:a16="http://schemas.microsoft.com/office/drawing/2014/main" id="{00000000-0008-0000-0200-000046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85725</xdr:colOff>
          <xdr:row>50</xdr:row>
          <xdr:rowOff>28575</xdr:rowOff>
        </xdr:to>
        <xdr:sp macro="" textlink="">
          <xdr:nvSpPr>
            <xdr:cNvPr id="392263" name="Check Box 71" hidden="1">
              <a:extLst>
                <a:ext uri="{63B3BB69-23CF-44E3-9099-C40C66FF867C}">
                  <a14:compatExt spid="_x0000_s392263"/>
                </a:ext>
                <a:ext uri="{FF2B5EF4-FFF2-40B4-BE49-F238E27FC236}">
                  <a16:creationId xmlns:a16="http://schemas.microsoft.com/office/drawing/2014/main" id="{00000000-0008-0000-0200-000047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133350</xdr:rowOff>
        </xdr:from>
        <xdr:to>
          <xdr:col>7</xdr:col>
          <xdr:colOff>85725</xdr:colOff>
          <xdr:row>51</xdr:row>
          <xdr:rowOff>28575</xdr:rowOff>
        </xdr:to>
        <xdr:sp macro="" textlink="">
          <xdr:nvSpPr>
            <xdr:cNvPr id="392264" name="Check Box 72" hidden="1">
              <a:extLst>
                <a:ext uri="{63B3BB69-23CF-44E3-9099-C40C66FF867C}">
                  <a14:compatExt spid="_x0000_s392264"/>
                </a:ext>
                <a:ext uri="{FF2B5EF4-FFF2-40B4-BE49-F238E27FC236}">
                  <a16:creationId xmlns:a16="http://schemas.microsoft.com/office/drawing/2014/main" id="{00000000-0008-0000-0200-000048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133350</xdr:rowOff>
        </xdr:from>
        <xdr:to>
          <xdr:col>9</xdr:col>
          <xdr:colOff>85725</xdr:colOff>
          <xdr:row>49</xdr:row>
          <xdr:rowOff>28575</xdr:rowOff>
        </xdr:to>
        <xdr:sp macro="" textlink="">
          <xdr:nvSpPr>
            <xdr:cNvPr id="392265" name="Check Box 73" hidden="1">
              <a:extLst>
                <a:ext uri="{63B3BB69-23CF-44E3-9099-C40C66FF867C}">
                  <a14:compatExt spid="_x0000_s392265"/>
                </a:ext>
                <a:ext uri="{FF2B5EF4-FFF2-40B4-BE49-F238E27FC236}">
                  <a16:creationId xmlns:a16="http://schemas.microsoft.com/office/drawing/2014/main" id="{00000000-0008-0000-0200-000049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133350</xdr:rowOff>
        </xdr:from>
        <xdr:to>
          <xdr:col>9</xdr:col>
          <xdr:colOff>85725</xdr:colOff>
          <xdr:row>50</xdr:row>
          <xdr:rowOff>28575</xdr:rowOff>
        </xdr:to>
        <xdr:sp macro="" textlink="">
          <xdr:nvSpPr>
            <xdr:cNvPr id="392266" name="Check Box 74" hidden="1">
              <a:extLst>
                <a:ext uri="{63B3BB69-23CF-44E3-9099-C40C66FF867C}">
                  <a14:compatExt spid="_x0000_s392266"/>
                </a:ext>
                <a:ext uri="{FF2B5EF4-FFF2-40B4-BE49-F238E27FC236}">
                  <a16:creationId xmlns:a16="http://schemas.microsoft.com/office/drawing/2014/main" id="{00000000-0008-0000-0200-00004A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133350</xdr:rowOff>
        </xdr:from>
        <xdr:to>
          <xdr:col>9</xdr:col>
          <xdr:colOff>85725</xdr:colOff>
          <xdr:row>51</xdr:row>
          <xdr:rowOff>28575</xdr:rowOff>
        </xdr:to>
        <xdr:sp macro="" textlink="">
          <xdr:nvSpPr>
            <xdr:cNvPr id="392267" name="Check Box 75" hidden="1">
              <a:extLst>
                <a:ext uri="{63B3BB69-23CF-44E3-9099-C40C66FF867C}">
                  <a14:compatExt spid="_x0000_s392267"/>
                </a:ext>
                <a:ext uri="{FF2B5EF4-FFF2-40B4-BE49-F238E27FC236}">
                  <a16:creationId xmlns:a16="http://schemas.microsoft.com/office/drawing/2014/main" id="{00000000-0008-0000-0200-00004B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28575</xdr:colOff>
          <xdr:row>50</xdr:row>
          <xdr:rowOff>28575</xdr:rowOff>
        </xdr:to>
        <xdr:sp macro="" textlink="">
          <xdr:nvSpPr>
            <xdr:cNvPr id="392270" name="Check Box 78" hidden="1">
              <a:extLst>
                <a:ext uri="{63B3BB69-23CF-44E3-9099-C40C66FF867C}">
                  <a14:compatExt spid="_x0000_s392270"/>
                </a:ext>
                <a:ext uri="{FF2B5EF4-FFF2-40B4-BE49-F238E27FC236}">
                  <a16:creationId xmlns:a16="http://schemas.microsoft.com/office/drawing/2014/main" id="{00000000-0008-0000-0200-00004E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28575</xdr:colOff>
          <xdr:row>50</xdr:row>
          <xdr:rowOff>28575</xdr:rowOff>
        </xdr:to>
        <xdr:sp macro="" textlink="">
          <xdr:nvSpPr>
            <xdr:cNvPr id="392271" name="Check Box 79" hidden="1">
              <a:extLst>
                <a:ext uri="{63B3BB69-23CF-44E3-9099-C40C66FF867C}">
                  <a14:compatExt spid="_x0000_s392271"/>
                </a:ext>
                <a:ext uri="{FF2B5EF4-FFF2-40B4-BE49-F238E27FC236}">
                  <a16:creationId xmlns:a16="http://schemas.microsoft.com/office/drawing/2014/main" id="{00000000-0008-0000-0200-00004F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28575</xdr:colOff>
          <xdr:row>50</xdr:row>
          <xdr:rowOff>28575</xdr:rowOff>
        </xdr:to>
        <xdr:sp macro="" textlink="">
          <xdr:nvSpPr>
            <xdr:cNvPr id="392272" name="Check Box 80" hidden="1">
              <a:extLst>
                <a:ext uri="{63B3BB69-23CF-44E3-9099-C40C66FF867C}">
                  <a14:compatExt spid="_x0000_s392272"/>
                </a:ext>
                <a:ext uri="{FF2B5EF4-FFF2-40B4-BE49-F238E27FC236}">
                  <a16:creationId xmlns:a16="http://schemas.microsoft.com/office/drawing/2014/main" id="{00000000-0008-0000-0200-000050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28575</xdr:colOff>
          <xdr:row>50</xdr:row>
          <xdr:rowOff>28575</xdr:rowOff>
        </xdr:to>
        <xdr:sp macro="" textlink="">
          <xdr:nvSpPr>
            <xdr:cNvPr id="392273" name="Check Box 81" hidden="1">
              <a:extLst>
                <a:ext uri="{63B3BB69-23CF-44E3-9099-C40C66FF867C}">
                  <a14:compatExt spid="_x0000_s392273"/>
                </a:ext>
                <a:ext uri="{FF2B5EF4-FFF2-40B4-BE49-F238E27FC236}">
                  <a16:creationId xmlns:a16="http://schemas.microsoft.com/office/drawing/2014/main" id="{00000000-0008-0000-0200-000051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47</xdr:row>
          <xdr:rowOff>133350</xdr:rowOff>
        </xdr:from>
        <xdr:to>
          <xdr:col>20</xdr:col>
          <xdr:colOff>9525</xdr:colOff>
          <xdr:row>49</xdr:row>
          <xdr:rowOff>28575</xdr:rowOff>
        </xdr:to>
        <xdr:sp macro="" textlink="">
          <xdr:nvSpPr>
            <xdr:cNvPr id="392281" name="Check Box 89" hidden="1">
              <a:extLst>
                <a:ext uri="{63B3BB69-23CF-44E3-9099-C40C66FF867C}">
                  <a14:compatExt spid="_x0000_s392281"/>
                </a:ext>
                <a:ext uri="{FF2B5EF4-FFF2-40B4-BE49-F238E27FC236}">
                  <a16:creationId xmlns:a16="http://schemas.microsoft.com/office/drawing/2014/main" id="{00000000-0008-0000-0200-000059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48</xdr:row>
          <xdr:rowOff>133350</xdr:rowOff>
        </xdr:from>
        <xdr:to>
          <xdr:col>20</xdr:col>
          <xdr:colOff>9525</xdr:colOff>
          <xdr:row>50</xdr:row>
          <xdr:rowOff>28575</xdr:rowOff>
        </xdr:to>
        <xdr:sp macro="" textlink="">
          <xdr:nvSpPr>
            <xdr:cNvPr id="392282" name="Check Box 90" hidden="1">
              <a:extLst>
                <a:ext uri="{63B3BB69-23CF-44E3-9099-C40C66FF867C}">
                  <a14:compatExt spid="_x0000_s392282"/>
                </a:ext>
                <a:ext uri="{FF2B5EF4-FFF2-40B4-BE49-F238E27FC236}">
                  <a16:creationId xmlns:a16="http://schemas.microsoft.com/office/drawing/2014/main" id="{00000000-0008-0000-0200-00005A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28575</xdr:colOff>
          <xdr:row>50</xdr:row>
          <xdr:rowOff>28575</xdr:rowOff>
        </xdr:to>
        <xdr:sp macro="" textlink="">
          <xdr:nvSpPr>
            <xdr:cNvPr id="392284" name="Check Box 92" hidden="1">
              <a:extLst>
                <a:ext uri="{63B3BB69-23CF-44E3-9099-C40C66FF867C}">
                  <a14:compatExt spid="_x0000_s392284"/>
                </a:ext>
                <a:ext uri="{FF2B5EF4-FFF2-40B4-BE49-F238E27FC236}">
                  <a16:creationId xmlns:a16="http://schemas.microsoft.com/office/drawing/2014/main" id="{00000000-0008-0000-0200-00005C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28575</xdr:colOff>
          <xdr:row>50</xdr:row>
          <xdr:rowOff>28575</xdr:rowOff>
        </xdr:to>
        <xdr:sp macro="" textlink="">
          <xdr:nvSpPr>
            <xdr:cNvPr id="392285" name="Check Box 93" hidden="1">
              <a:extLst>
                <a:ext uri="{63B3BB69-23CF-44E3-9099-C40C66FF867C}">
                  <a14:compatExt spid="_x0000_s392285"/>
                </a:ext>
                <a:ext uri="{FF2B5EF4-FFF2-40B4-BE49-F238E27FC236}">
                  <a16:creationId xmlns:a16="http://schemas.microsoft.com/office/drawing/2014/main" id="{00000000-0008-0000-0200-00005DF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5</xdr:col>
      <xdr:colOff>85725</xdr:colOff>
      <xdr:row>9</xdr:row>
      <xdr:rowOff>161925</xdr:rowOff>
    </xdr:from>
    <xdr:to>
      <xdr:col>27</xdr:col>
      <xdr:colOff>123825</xdr:colOff>
      <xdr:row>12</xdr:row>
      <xdr:rowOff>152400</xdr:rowOff>
    </xdr:to>
    <xdr:sp macro="" textlink="">
      <xdr:nvSpPr>
        <xdr:cNvPr id="2" name="AutoShape 3">
          <a:extLst>
            <a:ext uri="{FF2B5EF4-FFF2-40B4-BE49-F238E27FC236}">
              <a16:creationId xmlns:a16="http://schemas.microsoft.com/office/drawing/2014/main" id="{00000000-0008-0000-1A00-000002000000}"/>
            </a:ext>
          </a:extLst>
        </xdr:cNvPr>
        <xdr:cNvSpPr>
          <a:spLocks noChangeArrowheads="1"/>
        </xdr:cNvSpPr>
      </xdr:nvSpPr>
      <xdr:spPr bwMode="auto">
        <a:xfrm>
          <a:off x="742950" y="1247775"/>
          <a:ext cx="4019550" cy="504825"/>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20</xdr:col>
          <xdr:colOff>19050</xdr:colOff>
          <xdr:row>12</xdr:row>
          <xdr:rowOff>152400</xdr:rowOff>
        </xdr:from>
        <xdr:to>
          <xdr:col>27</xdr:col>
          <xdr:colOff>142875</xdr:colOff>
          <xdr:row>14</xdr:row>
          <xdr:rowOff>0</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3667125" y="2057400"/>
              <a:ext cx="1390650" cy="209550"/>
              <a:chOff x="3705306" y="723900"/>
              <a:chExt cx="1390592" cy="209550"/>
            </a:xfrm>
          </xdr:grpSpPr>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A00-000001A80300}"/>
                  </a:ext>
                </a:extLst>
              </xdr:cNvPr>
              <xdr:cNvSpPr/>
            </xdr:nvSpPr>
            <xdr:spPr bwMode="auto">
              <a:xfrm>
                <a:off x="3705306" y="72390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A00-000002A80300}"/>
                  </a:ext>
                </a:extLst>
              </xdr:cNvPr>
              <xdr:cNvSpPr/>
            </xdr:nvSpPr>
            <xdr:spPr bwMode="auto">
              <a:xfrm>
                <a:off x="4476772"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8</xdr:row>
          <xdr:rowOff>0</xdr:rowOff>
        </xdr:from>
        <xdr:to>
          <xdr:col>27</xdr:col>
          <xdr:colOff>142875</xdr:colOff>
          <xdr:row>9</xdr:row>
          <xdr:rowOff>0</xdr:rowOff>
        </xdr:to>
        <xdr:grpSp>
          <xdr:nvGrpSpPr>
            <xdr:cNvPr id="6" name="グループ化 5">
              <a:extLst>
                <a:ext uri="{FF2B5EF4-FFF2-40B4-BE49-F238E27FC236}">
                  <a16:creationId xmlns:a16="http://schemas.microsoft.com/office/drawing/2014/main" id="{00000000-0008-0000-1A00-000006000000}"/>
                </a:ext>
              </a:extLst>
            </xdr:cNvPr>
            <xdr:cNvGrpSpPr/>
          </xdr:nvGrpSpPr>
          <xdr:grpSpPr>
            <a:xfrm>
              <a:off x="3667125" y="1181100"/>
              <a:ext cx="1390650" cy="180975"/>
              <a:chOff x="3705032" y="723900"/>
              <a:chExt cx="1390621" cy="209550"/>
            </a:xfrm>
          </xdr:grpSpPr>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1A00-000003A80300}"/>
                  </a:ext>
                </a:extLst>
              </xdr:cNvPr>
              <xdr:cNvSpPr/>
            </xdr:nvSpPr>
            <xdr:spPr bwMode="auto">
              <a:xfrm>
                <a:off x="3705032" y="72390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1A00-000004A80300}"/>
                  </a:ext>
                </a:extLst>
              </xdr:cNvPr>
              <xdr:cNvSpPr/>
            </xdr:nvSpPr>
            <xdr:spPr bwMode="auto">
              <a:xfrm>
                <a:off x="4476525" y="723900"/>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15</xdr:row>
          <xdr:rowOff>152400</xdr:rowOff>
        </xdr:from>
        <xdr:to>
          <xdr:col>27</xdr:col>
          <xdr:colOff>142875</xdr:colOff>
          <xdr:row>17</xdr:row>
          <xdr:rowOff>11100</xdr:rowOff>
        </xdr:to>
        <xdr:grpSp>
          <xdr:nvGrpSpPr>
            <xdr:cNvPr id="9" name="グループ化 8">
              <a:extLst>
                <a:ext uri="{FF2B5EF4-FFF2-40B4-BE49-F238E27FC236}">
                  <a16:creationId xmlns:a16="http://schemas.microsoft.com/office/drawing/2014/main" id="{00000000-0008-0000-1A00-000009000000}"/>
                </a:ext>
              </a:extLst>
            </xdr:cNvPr>
            <xdr:cNvGrpSpPr/>
          </xdr:nvGrpSpPr>
          <xdr:grpSpPr>
            <a:xfrm>
              <a:off x="3667125" y="2600325"/>
              <a:ext cx="1390650" cy="220650"/>
              <a:chOff x="3705306" y="723900"/>
              <a:chExt cx="1390592" cy="209550"/>
            </a:xfrm>
          </xdr:grpSpPr>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A00-000005A80300}"/>
                  </a:ext>
                </a:extLst>
              </xdr:cNvPr>
              <xdr:cNvSpPr/>
            </xdr:nvSpPr>
            <xdr:spPr bwMode="auto">
              <a:xfrm>
                <a:off x="3705306" y="72390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A00-000006A80300}"/>
                  </a:ext>
                </a:extLst>
              </xdr:cNvPr>
              <xdr:cNvSpPr/>
            </xdr:nvSpPr>
            <xdr:spPr bwMode="auto">
              <a:xfrm>
                <a:off x="4476772"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18</xdr:row>
          <xdr:rowOff>152400</xdr:rowOff>
        </xdr:from>
        <xdr:to>
          <xdr:col>27</xdr:col>
          <xdr:colOff>142875</xdr:colOff>
          <xdr:row>20</xdr:row>
          <xdr:rowOff>11100</xdr:rowOff>
        </xdr:to>
        <xdr:grpSp>
          <xdr:nvGrpSpPr>
            <xdr:cNvPr id="12" name="グループ化 11">
              <a:extLst>
                <a:ext uri="{FF2B5EF4-FFF2-40B4-BE49-F238E27FC236}">
                  <a16:creationId xmlns:a16="http://schemas.microsoft.com/office/drawing/2014/main" id="{00000000-0008-0000-1A00-00000C000000}"/>
                </a:ext>
              </a:extLst>
            </xdr:cNvPr>
            <xdr:cNvGrpSpPr/>
          </xdr:nvGrpSpPr>
          <xdr:grpSpPr>
            <a:xfrm>
              <a:off x="3667125" y="3143250"/>
              <a:ext cx="1390650" cy="220650"/>
              <a:chOff x="3705306" y="723900"/>
              <a:chExt cx="1390592" cy="209550"/>
            </a:xfrm>
          </xdr:grpSpPr>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A00-000007A80300}"/>
                  </a:ext>
                </a:extLst>
              </xdr:cNvPr>
              <xdr:cNvSpPr/>
            </xdr:nvSpPr>
            <xdr:spPr bwMode="auto">
              <a:xfrm>
                <a:off x="3705306" y="72390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A00-000008A80300}"/>
                  </a:ext>
                </a:extLst>
              </xdr:cNvPr>
              <xdr:cNvSpPr/>
            </xdr:nvSpPr>
            <xdr:spPr bwMode="auto">
              <a:xfrm>
                <a:off x="4476772"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5</xdr:row>
          <xdr:rowOff>0</xdr:rowOff>
        </xdr:from>
        <xdr:to>
          <xdr:col>27</xdr:col>
          <xdr:colOff>142875</xdr:colOff>
          <xdr:row>6</xdr:row>
          <xdr:rowOff>0</xdr:rowOff>
        </xdr:to>
        <xdr:grpSp>
          <xdr:nvGrpSpPr>
            <xdr:cNvPr id="18" name="グループ化 17">
              <a:extLst>
                <a:ext uri="{FF2B5EF4-FFF2-40B4-BE49-F238E27FC236}">
                  <a16:creationId xmlns:a16="http://schemas.microsoft.com/office/drawing/2014/main" id="{00000000-0008-0000-1A00-000012000000}"/>
                </a:ext>
              </a:extLst>
            </xdr:cNvPr>
            <xdr:cNvGrpSpPr/>
          </xdr:nvGrpSpPr>
          <xdr:grpSpPr>
            <a:xfrm>
              <a:off x="3667125" y="638175"/>
              <a:ext cx="1390650" cy="180975"/>
              <a:chOff x="3705306" y="723900"/>
              <a:chExt cx="1390592" cy="209550"/>
            </a:xfrm>
          </xdr:grpSpPr>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A00-00000BA80300}"/>
                  </a:ext>
                </a:extLst>
              </xdr:cNvPr>
              <xdr:cNvSpPr/>
            </xdr:nvSpPr>
            <xdr:spPr bwMode="auto">
              <a:xfrm>
                <a:off x="3705306" y="72390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A00-00000CA80300}"/>
                  </a:ext>
                </a:extLst>
              </xdr:cNvPr>
              <xdr:cNvSpPr/>
            </xdr:nvSpPr>
            <xdr:spPr bwMode="auto">
              <a:xfrm>
                <a:off x="4476772"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21</xdr:row>
          <xdr:rowOff>121397</xdr:rowOff>
        </xdr:from>
        <xdr:to>
          <xdr:col>27</xdr:col>
          <xdr:colOff>142875</xdr:colOff>
          <xdr:row>24</xdr:row>
          <xdr:rowOff>140447</xdr:rowOff>
        </xdr:to>
        <xdr:grpSp>
          <xdr:nvGrpSpPr>
            <xdr:cNvPr id="21" name="グループ化 20">
              <a:extLst>
                <a:ext uri="{FF2B5EF4-FFF2-40B4-BE49-F238E27FC236}">
                  <a16:creationId xmlns:a16="http://schemas.microsoft.com/office/drawing/2014/main" id="{00000000-0008-0000-1A00-000015000000}"/>
                </a:ext>
              </a:extLst>
            </xdr:cNvPr>
            <xdr:cNvGrpSpPr/>
          </xdr:nvGrpSpPr>
          <xdr:grpSpPr>
            <a:xfrm>
              <a:off x="3667125" y="3655172"/>
              <a:ext cx="1390650" cy="552450"/>
              <a:chOff x="3705032" y="723900"/>
              <a:chExt cx="1390621" cy="209550"/>
            </a:xfrm>
          </xdr:grpSpPr>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1A00-00000DA80300}"/>
                  </a:ext>
                </a:extLst>
              </xdr:cNvPr>
              <xdr:cNvSpPr/>
            </xdr:nvSpPr>
            <xdr:spPr bwMode="auto">
              <a:xfrm>
                <a:off x="3705032" y="72390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1A00-00000EA80300}"/>
                  </a:ext>
                </a:extLst>
              </xdr:cNvPr>
              <xdr:cNvSpPr/>
            </xdr:nvSpPr>
            <xdr:spPr bwMode="auto">
              <a:xfrm>
                <a:off x="4476525" y="723900"/>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24</xdr:row>
          <xdr:rowOff>19050</xdr:rowOff>
        </xdr:from>
        <xdr:to>
          <xdr:col>27</xdr:col>
          <xdr:colOff>142875</xdr:colOff>
          <xdr:row>27</xdr:row>
          <xdr:rowOff>38100</xdr:rowOff>
        </xdr:to>
        <xdr:grpSp>
          <xdr:nvGrpSpPr>
            <xdr:cNvPr id="24" name="グループ化 23">
              <a:extLst>
                <a:ext uri="{FF2B5EF4-FFF2-40B4-BE49-F238E27FC236}">
                  <a16:creationId xmlns:a16="http://schemas.microsoft.com/office/drawing/2014/main" id="{00000000-0008-0000-1A00-000018000000}"/>
                </a:ext>
              </a:extLst>
            </xdr:cNvPr>
            <xdr:cNvGrpSpPr/>
          </xdr:nvGrpSpPr>
          <xdr:grpSpPr>
            <a:xfrm>
              <a:off x="3667125" y="4086225"/>
              <a:ext cx="1390650" cy="419100"/>
              <a:chOff x="3705032" y="723900"/>
              <a:chExt cx="1390621" cy="209550"/>
            </a:xfrm>
          </xdr:grpSpPr>
          <xdr:sp macro="" textlink="">
            <xdr:nvSpPr>
              <xdr:cNvPr id="239631" name="Check Box 15" hidden="1">
                <a:extLst>
                  <a:ext uri="{63B3BB69-23CF-44E3-9099-C40C66FF867C}">
                    <a14:compatExt spid="_x0000_s239631"/>
                  </a:ext>
                  <a:ext uri="{FF2B5EF4-FFF2-40B4-BE49-F238E27FC236}">
                    <a16:creationId xmlns:a16="http://schemas.microsoft.com/office/drawing/2014/main" id="{00000000-0008-0000-1A00-00000FA80300}"/>
                  </a:ext>
                </a:extLst>
              </xdr:cNvPr>
              <xdr:cNvSpPr/>
            </xdr:nvSpPr>
            <xdr:spPr bwMode="auto">
              <a:xfrm>
                <a:off x="3705032" y="72390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32" name="Check Box 16" hidden="1">
                <a:extLst>
                  <a:ext uri="{63B3BB69-23CF-44E3-9099-C40C66FF867C}">
                    <a14:compatExt spid="_x0000_s239632"/>
                  </a:ext>
                  <a:ext uri="{FF2B5EF4-FFF2-40B4-BE49-F238E27FC236}">
                    <a16:creationId xmlns:a16="http://schemas.microsoft.com/office/drawing/2014/main" id="{00000000-0008-0000-1A00-000010A80300}"/>
                  </a:ext>
                </a:extLst>
              </xdr:cNvPr>
              <xdr:cNvSpPr/>
            </xdr:nvSpPr>
            <xdr:spPr bwMode="auto">
              <a:xfrm>
                <a:off x="4476525" y="723900"/>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152400</xdr:colOff>
          <xdr:row>7</xdr:row>
          <xdr:rowOff>0</xdr:rowOff>
        </xdr:from>
        <xdr:to>
          <xdr:col>26</xdr:col>
          <xdr:colOff>152400</xdr:colOff>
          <xdr:row>8</xdr:row>
          <xdr:rowOff>0</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3429819" y="1085645"/>
              <a:ext cx="1474839" cy="174113"/>
              <a:chOff x="3105093" y="1085850"/>
              <a:chExt cx="1447913" cy="209550"/>
            </a:xfrm>
          </xdr:grpSpPr>
          <xdr:sp macro="" textlink="">
            <xdr:nvSpPr>
              <xdr:cNvPr id="241667" name="Check Box 3" hidden="1">
                <a:extLst>
                  <a:ext uri="{63B3BB69-23CF-44E3-9099-C40C66FF867C}">
                    <a14:compatExt spid="_x0000_s241667"/>
                  </a:ext>
                  <a:ext uri="{FF2B5EF4-FFF2-40B4-BE49-F238E27FC236}">
                    <a16:creationId xmlns:a16="http://schemas.microsoft.com/office/drawing/2014/main" id="{00000000-0008-0000-1C00-000003B00300}"/>
                  </a:ext>
                </a:extLst>
              </xdr:cNvPr>
              <xdr:cNvSpPr/>
            </xdr:nvSpPr>
            <xdr:spPr bwMode="auto">
              <a:xfrm>
                <a:off x="3105093"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68" name="Check Box 4" hidden="1">
                <a:extLst>
                  <a:ext uri="{63B3BB69-23CF-44E3-9099-C40C66FF867C}">
                    <a14:compatExt spid="_x0000_s241668"/>
                  </a:ext>
                  <a:ext uri="{FF2B5EF4-FFF2-40B4-BE49-F238E27FC236}">
                    <a16:creationId xmlns:a16="http://schemas.microsoft.com/office/drawing/2014/main" id="{00000000-0008-0000-1C00-000004B00300}"/>
                  </a:ext>
                </a:extLst>
              </xdr:cNvPr>
              <xdr:cNvSpPr/>
            </xdr:nvSpPr>
            <xdr:spPr bwMode="auto">
              <a:xfrm>
                <a:off x="3876720"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26</xdr:row>
          <xdr:rowOff>38405</xdr:rowOff>
        </xdr:from>
        <xdr:to>
          <xdr:col>26</xdr:col>
          <xdr:colOff>142875</xdr:colOff>
          <xdr:row>27</xdr:row>
          <xdr:rowOff>38405</xdr:rowOff>
        </xdr:to>
        <xdr:grpSp>
          <xdr:nvGrpSpPr>
            <xdr:cNvPr id="14" name="グループ化 13">
              <a:extLst>
                <a:ext uri="{FF2B5EF4-FFF2-40B4-BE49-F238E27FC236}">
                  <a16:creationId xmlns:a16="http://schemas.microsoft.com/office/drawing/2014/main" id="{00000000-0008-0000-1C00-00000E000000}"/>
                </a:ext>
              </a:extLst>
            </xdr:cNvPr>
            <xdr:cNvGrpSpPr/>
          </xdr:nvGrpSpPr>
          <xdr:grpSpPr>
            <a:xfrm>
              <a:off x="3420294" y="4411711"/>
              <a:ext cx="1474839" cy="174113"/>
              <a:chOff x="3105093" y="1085850"/>
              <a:chExt cx="1447913" cy="209550"/>
            </a:xfrm>
          </xdr:grpSpPr>
          <xdr:sp macro="" textlink="">
            <xdr:nvSpPr>
              <xdr:cNvPr id="241673" name="Check Box 9" hidden="1">
                <a:extLst>
                  <a:ext uri="{63B3BB69-23CF-44E3-9099-C40C66FF867C}">
                    <a14:compatExt spid="_x0000_s241673"/>
                  </a:ext>
                  <a:ext uri="{FF2B5EF4-FFF2-40B4-BE49-F238E27FC236}">
                    <a16:creationId xmlns:a16="http://schemas.microsoft.com/office/drawing/2014/main" id="{00000000-0008-0000-1C00-000009B00300}"/>
                  </a:ext>
                </a:extLst>
              </xdr:cNvPr>
              <xdr:cNvSpPr/>
            </xdr:nvSpPr>
            <xdr:spPr bwMode="auto">
              <a:xfrm>
                <a:off x="3105093"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674" name="Check Box 10" hidden="1">
                <a:extLst>
                  <a:ext uri="{63B3BB69-23CF-44E3-9099-C40C66FF867C}">
                    <a14:compatExt spid="_x0000_s241674"/>
                  </a:ext>
                  <a:ext uri="{FF2B5EF4-FFF2-40B4-BE49-F238E27FC236}">
                    <a16:creationId xmlns:a16="http://schemas.microsoft.com/office/drawing/2014/main" id="{00000000-0008-0000-1C00-00000AB00300}"/>
                  </a:ext>
                </a:extLst>
              </xdr:cNvPr>
              <xdr:cNvSpPr/>
            </xdr:nvSpPr>
            <xdr:spPr bwMode="auto">
              <a:xfrm>
                <a:off x="3876720"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133350</xdr:colOff>
          <xdr:row>53</xdr:row>
          <xdr:rowOff>142875</xdr:rowOff>
        </xdr:from>
        <xdr:to>
          <xdr:col>28</xdr:col>
          <xdr:colOff>133350</xdr:colOff>
          <xdr:row>55</xdr:row>
          <xdr:rowOff>0</xdr:rowOff>
        </xdr:to>
        <xdr:grpSp>
          <xdr:nvGrpSpPr>
            <xdr:cNvPr id="20" name="グループ化 19">
              <a:extLst>
                <a:ext uri="{FF2B5EF4-FFF2-40B4-BE49-F238E27FC236}">
                  <a16:creationId xmlns:a16="http://schemas.microsoft.com/office/drawing/2014/main" id="{00000000-0008-0000-1C00-000014000000}"/>
                </a:ext>
              </a:extLst>
            </xdr:cNvPr>
            <xdr:cNvGrpSpPr/>
          </xdr:nvGrpSpPr>
          <xdr:grpSpPr>
            <a:xfrm>
              <a:off x="3595124" y="9217230"/>
              <a:ext cx="2058629" cy="205351"/>
              <a:chOff x="3105116" y="1085850"/>
              <a:chExt cx="1447811" cy="209550"/>
            </a:xfrm>
          </xdr:grpSpPr>
          <xdr:sp macro="" textlink="">
            <xdr:nvSpPr>
              <xdr:cNvPr id="241677" name="Check Box 13" hidden="1">
                <a:extLst>
                  <a:ext uri="{63B3BB69-23CF-44E3-9099-C40C66FF867C}">
                    <a14:compatExt spid="_x0000_s241677"/>
                  </a:ext>
                  <a:ext uri="{FF2B5EF4-FFF2-40B4-BE49-F238E27FC236}">
                    <a16:creationId xmlns:a16="http://schemas.microsoft.com/office/drawing/2014/main" id="{00000000-0008-0000-1C00-00000DB00300}"/>
                  </a:ext>
                </a:extLst>
              </xdr:cNvPr>
              <xdr:cNvSpPr/>
            </xdr:nvSpPr>
            <xdr:spPr bwMode="auto">
              <a:xfrm>
                <a:off x="310511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78" name="Check Box 14" hidden="1">
                <a:extLst>
                  <a:ext uri="{63B3BB69-23CF-44E3-9099-C40C66FF867C}">
                    <a14:compatExt spid="_x0000_s241678"/>
                  </a:ext>
                  <a:ext uri="{FF2B5EF4-FFF2-40B4-BE49-F238E27FC236}">
                    <a16:creationId xmlns:a16="http://schemas.microsoft.com/office/drawing/2014/main" id="{00000000-0008-0000-1C00-00000EB00300}"/>
                  </a:ext>
                </a:extLst>
              </xdr:cNvPr>
              <xdr:cNvSpPr/>
            </xdr:nvSpPr>
            <xdr:spPr bwMode="auto">
              <a:xfrm>
                <a:off x="387665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133350</xdr:colOff>
          <xdr:row>50</xdr:row>
          <xdr:rowOff>142875</xdr:rowOff>
        </xdr:from>
        <xdr:to>
          <xdr:col>28</xdr:col>
          <xdr:colOff>133350</xdr:colOff>
          <xdr:row>52</xdr:row>
          <xdr:rowOff>0</xdr:rowOff>
        </xdr:to>
        <xdr:grpSp>
          <xdr:nvGrpSpPr>
            <xdr:cNvPr id="26" name="グループ化 25">
              <a:extLst>
                <a:ext uri="{FF2B5EF4-FFF2-40B4-BE49-F238E27FC236}">
                  <a16:creationId xmlns:a16="http://schemas.microsoft.com/office/drawing/2014/main" id="{00000000-0008-0000-1C00-00001A000000}"/>
                </a:ext>
              </a:extLst>
            </xdr:cNvPr>
            <xdr:cNvGrpSpPr/>
          </xdr:nvGrpSpPr>
          <xdr:grpSpPr>
            <a:xfrm>
              <a:off x="3595124" y="8694891"/>
              <a:ext cx="2058629" cy="205351"/>
              <a:chOff x="3105116" y="1085850"/>
              <a:chExt cx="1447811" cy="209550"/>
            </a:xfrm>
          </xdr:grpSpPr>
          <xdr:sp macro="" textlink="">
            <xdr:nvSpPr>
              <xdr:cNvPr id="241681" name="Check Box 17" hidden="1">
                <a:extLst>
                  <a:ext uri="{63B3BB69-23CF-44E3-9099-C40C66FF867C}">
                    <a14:compatExt spid="_x0000_s241681"/>
                  </a:ext>
                  <a:ext uri="{FF2B5EF4-FFF2-40B4-BE49-F238E27FC236}">
                    <a16:creationId xmlns:a16="http://schemas.microsoft.com/office/drawing/2014/main" id="{00000000-0008-0000-1C00-000011B00300}"/>
                  </a:ext>
                </a:extLst>
              </xdr:cNvPr>
              <xdr:cNvSpPr/>
            </xdr:nvSpPr>
            <xdr:spPr bwMode="auto">
              <a:xfrm>
                <a:off x="310511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2" name="Check Box 18" hidden="1">
                <a:extLst>
                  <a:ext uri="{63B3BB69-23CF-44E3-9099-C40C66FF867C}">
                    <a14:compatExt spid="_x0000_s241682"/>
                  </a:ext>
                  <a:ext uri="{FF2B5EF4-FFF2-40B4-BE49-F238E27FC236}">
                    <a16:creationId xmlns:a16="http://schemas.microsoft.com/office/drawing/2014/main" id="{00000000-0008-0000-1C00-000012B00300}"/>
                  </a:ext>
                </a:extLst>
              </xdr:cNvPr>
              <xdr:cNvSpPr/>
            </xdr:nvSpPr>
            <xdr:spPr bwMode="auto">
              <a:xfrm>
                <a:off x="387665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133350</xdr:colOff>
          <xdr:row>56</xdr:row>
          <xdr:rowOff>0</xdr:rowOff>
        </xdr:from>
        <xdr:to>
          <xdr:col>28</xdr:col>
          <xdr:colOff>133350</xdr:colOff>
          <xdr:row>57</xdr:row>
          <xdr:rowOff>0</xdr:rowOff>
        </xdr:to>
        <xdr:grpSp>
          <xdr:nvGrpSpPr>
            <xdr:cNvPr id="29" name="グループ化 28">
              <a:extLst>
                <a:ext uri="{FF2B5EF4-FFF2-40B4-BE49-F238E27FC236}">
                  <a16:creationId xmlns:a16="http://schemas.microsoft.com/office/drawing/2014/main" id="{00000000-0008-0000-1C00-00001D000000}"/>
                </a:ext>
              </a:extLst>
            </xdr:cNvPr>
            <xdr:cNvGrpSpPr/>
          </xdr:nvGrpSpPr>
          <xdr:grpSpPr>
            <a:xfrm>
              <a:off x="3595124" y="9596694"/>
              <a:ext cx="2058629" cy="174112"/>
              <a:chOff x="3105116" y="1085850"/>
              <a:chExt cx="1447811" cy="209550"/>
            </a:xfrm>
          </xdr:grpSpPr>
          <xdr:sp macro="" textlink="">
            <xdr:nvSpPr>
              <xdr:cNvPr id="241683" name="Check Box 19" hidden="1">
                <a:extLst>
                  <a:ext uri="{63B3BB69-23CF-44E3-9099-C40C66FF867C}">
                    <a14:compatExt spid="_x0000_s241683"/>
                  </a:ext>
                  <a:ext uri="{FF2B5EF4-FFF2-40B4-BE49-F238E27FC236}">
                    <a16:creationId xmlns:a16="http://schemas.microsoft.com/office/drawing/2014/main" id="{00000000-0008-0000-1C00-000013B00300}"/>
                  </a:ext>
                </a:extLst>
              </xdr:cNvPr>
              <xdr:cNvSpPr/>
            </xdr:nvSpPr>
            <xdr:spPr bwMode="auto">
              <a:xfrm>
                <a:off x="310511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4" name="Check Box 20" hidden="1">
                <a:extLst>
                  <a:ext uri="{63B3BB69-23CF-44E3-9099-C40C66FF867C}">
                    <a14:compatExt spid="_x0000_s241684"/>
                  </a:ext>
                  <a:ext uri="{FF2B5EF4-FFF2-40B4-BE49-F238E27FC236}">
                    <a16:creationId xmlns:a16="http://schemas.microsoft.com/office/drawing/2014/main" id="{00000000-0008-0000-1C00-000014B00300}"/>
                  </a:ext>
                </a:extLst>
              </xdr:cNvPr>
              <xdr:cNvSpPr/>
            </xdr:nvSpPr>
            <xdr:spPr bwMode="auto">
              <a:xfrm>
                <a:off x="387665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142875</xdr:colOff>
          <xdr:row>37</xdr:row>
          <xdr:rowOff>14654</xdr:rowOff>
        </xdr:from>
        <xdr:to>
          <xdr:col>26</xdr:col>
          <xdr:colOff>142875</xdr:colOff>
          <xdr:row>38</xdr:row>
          <xdr:rowOff>85725</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420294" y="6303202"/>
              <a:ext cx="1474839" cy="245184"/>
              <a:chOff x="3105093" y="1085850"/>
              <a:chExt cx="1447913" cy="209550"/>
            </a:xfrm>
          </xdr:grpSpPr>
          <xdr:sp macro="" textlink="">
            <xdr:nvSpPr>
              <xdr:cNvPr id="241685" name="Check Box 21" hidden="1">
                <a:extLst>
                  <a:ext uri="{63B3BB69-23CF-44E3-9099-C40C66FF867C}">
                    <a14:compatExt spid="_x0000_s241685"/>
                  </a:ext>
                  <a:ext uri="{FF2B5EF4-FFF2-40B4-BE49-F238E27FC236}">
                    <a16:creationId xmlns:a16="http://schemas.microsoft.com/office/drawing/2014/main" id="{00000000-0008-0000-1C00-000015B00300}"/>
                  </a:ext>
                </a:extLst>
              </xdr:cNvPr>
              <xdr:cNvSpPr/>
            </xdr:nvSpPr>
            <xdr:spPr bwMode="auto">
              <a:xfrm>
                <a:off x="3105093"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6" name="Check Box 22" hidden="1">
                <a:extLst>
                  <a:ext uri="{63B3BB69-23CF-44E3-9099-C40C66FF867C}">
                    <a14:compatExt spid="_x0000_s241686"/>
                  </a:ext>
                  <a:ext uri="{FF2B5EF4-FFF2-40B4-BE49-F238E27FC236}">
                    <a16:creationId xmlns:a16="http://schemas.microsoft.com/office/drawing/2014/main" id="{00000000-0008-0000-1C00-000016B00300}"/>
                  </a:ext>
                </a:extLst>
              </xdr:cNvPr>
              <xdr:cNvSpPr/>
            </xdr:nvSpPr>
            <xdr:spPr bwMode="auto">
              <a:xfrm>
                <a:off x="3876720"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95249</xdr:colOff>
      <xdr:row>60</xdr:row>
      <xdr:rowOff>152399</xdr:rowOff>
    </xdr:from>
    <xdr:to>
      <xdr:col>26</xdr:col>
      <xdr:colOff>76200</xdr:colOff>
      <xdr:row>65</xdr:row>
      <xdr:rowOff>66674</xdr:rowOff>
    </xdr:to>
    <xdr:sp macro="" textlink="">
      <xdr:nvSpPr>
        <xdr:cNvPr id="35" name="大かっこ 34">
          <a:extLst>
            <a:ext uri="{FF2B5EF4-FFF2-40B4-BE49-F238E27FC236}">
              <a16:creationId xmlns:a16="http://schemas.microsoft.com/office/drawing/2014/main" id="{00000000-0008-0000-1C00-000023000000}"/>
            </a:ext>
          </a:extLst>
        </xdr:cNvPr>
        <xdr:cNvSpPr/>
      </xdr:nvSpPr>
      <xdr:spPr>
        <a:xfrm>
          <a:off x="514349" y="97154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133350</xdr:colOff>
          <xdr:row>33</xdr:row>
          <xdr:rowOff>152400</xdr:rowOff>
        </xdr:from>
        <xdr:to>
          <xdr:col>26</xdr:col>
          <xdr:colOff>133350</xdr:colOff>
          <xdr:row>35</xdr:row>
          <xdr:rowOff>0</xdr:rowOff>
        </xdr:to>
        <xdr:grpSp>
          <xdr:nvGrpSpPr>
            <xdr:cNvPr id="36" name="グループ化 35">
              <a:extLst>
                <a:ext uri="{FF2B5EF4-FFF2-40B4-BE49-F238E27FC236}">
                  <a16:creationId xmlns:a16="http://schemas.microsoft.com/office/drawing/2014/main" id="{00000000-0008-0000-1C00-000024000000}"/>
                </a:ext>
              </a:extLst>
            </xdr:cNvPr>
            <xdr:cNvGrpSpPr/>
          </xdr:nvGrpSpPr>
          <xdr:grpSpPr>
            <a:xfrm>
              <a:off x="3410769" y="5744497"/>
              <a:ext cx="1474839" cy="195826"/>
              <a:chOff x="3105093" y="1085850"/>
              <a:chExt cx="1447913" cy="209550"/>
            </a:xfrm>
          </xdr:grpSpPr>
          <xdr:sp macro="" textlink="">
            <xdr:nvSpPr>
              <xdr:cNvPr id="241687" name="Check Box 23" hidden="1">
                <a:extLst>
                  <a:ext uri="{63B3BB69-23CF-44E3-9099-C40C66FF867C}">
                    <a14:compatExt spid="_x0000_s241687"/>
                  </a:ext>
                  <a:ext uri="{FF2B5EF4-FFF2-40B4-BE49-F238E27FC236}">
                    <a16:creationId xmlns:a16="http://schemas.microsoft.com/office/drawing/2014/main" id="{00000000-0008-0000-1C00-000017B00300}"/>
                  </a:ext>
                </a:extLst>
              </xdr:cNvPr>
              <xdr:cNvSpPr/>
            </xdr:nvSpPr>
            <xdr:spPr bwMode="auto">
              <a:xfrm>
                <a:off x="3105093"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88" name="Check Box 24" hidden="1">
                <a:extLst>
                  <a:ext uri="{63B3BB69-23CF-44E3-9099-C40C66FF867C}">
                    <a14:compatExt spid="_x0000_s241688"/>
                  </a:ext>
                  <a:ext uri="{FF2B5EF4-FFF2-40B4-BE49-F238E27FC236}">
                    <a16:creationId xmlns:a16="http://schemas.microsoft.com/office/drawing/2014/main" id="{00000000-0008-0000-1C00-000018B00300}"/>
                  </a:ext>
                </a:extLst>
              </xdr:cNvPr>
              <xdr:cNvSpPr/>
            </xdr:nvSpPr>
            <xdr:spPr bwMode="auto">
              <a:xfrm>
                <a:off x="3876720"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18</xdr:row>
          <xdr:rowOff>0</xdr:rowOff>
        </xdr:from>
        <xdr:to>
          <xdr:col>26</xdr:col>
          <xdr:colOff>152400</xdr:colOff>
          <xdr:row>19</xdr:row>
          <xdr:rowOff>0</xdr:rowOff>
        </xdr:to>
        <xdr:grpSp>
          <xdr:nvGrpSpPr>
            <xdr:cNvPr id="44" name="グループ化 43">
              <a:extLst>
                <a:ext uri="{FF2B5EF4-FFF2-40B4-BE49-F238E27FC236}">
                  <a16:creationId xmlns:a16="http://schemas.microsoft.com/office/drawing/2014/main" id="{00000000-0008-0000-1C00-00002C000000}"/>
                </a:ext>
              </a:extLst>
            </xdr:cNvPr>
            <xdr:cNvGrpSpPr/>
          </xdr:nvGrpSpPr>
          <xdr:grpSpPr>
            <a:xfrm>
              <a:off x="3429819" y="2980403"/>
              <a:ext cx="1474839" cy="174113"/>
              <a:chOff x="3105093" y="1600200"/>
              <a:chExt cx="1447913" cy="209550"/>
            </a:xfrm>
          </xdr:grpSpPr>
          <xdr:sp macro="" textlink="">
            <xdr:nvSpPr>
              <xdr:cNvPr id="241693" name="Check Box 29" hidden="1">
                <a:extLst>
                  <a:ext uri="{63B3BB69-23CF-44E3-9099-C40C66FF867C}">
                    <a14:compatExt spid="_x0000_s241693"/>
                  </a:ext>
                  <a:ext uri="{FF2B5EF4-FFF2-40B4-BE49-F238E27FC236}">
                    <a16:creationId xmlns:a16="http://schemas.microsoft.com/office/drawing/2014/main" id="{00000000-0008-0000-1C00-00001DB00300}"/>
                  </a:ext>
                </a:extLst>
              </xdr:cNvPr>
              <xdr:cNvSpPr/>
            </xdr:nvSpPr>
            <xdr:spPr bwMode="auto">
              <a:xfrm>
                <a:off x="3105093" y="160020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94" name="Check Box 30" hidden="1">
                <a:extLst>
                  <a:ext uri="{63B3BB69-23CF-44E3-9099-C40C66FF867C}">
                    <a14:compatExt spid="_x0000_s241694"/>
                  </a:ext>
                  <a:ext uri="{FF2B5EF4-FFF2-40B4-BE49-F238E27FC236}">
                    <a16:creationId xmlns:a16="http://schemas.microsoft.com/office/drawing/2014/main" id="{00000000-0008-0000-1C00-00001EB00300}"/>
                  </a:ext>
                </a:extLst>
              </xdr:cNvPr>
              <xdr:cNvSpPr/>
            </xdr:nvSpPr>
            <xdr:spPr bwMode="auto">
              <a:xfrm>
                <a:off x="3876720" y="160020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95249</xdr:colOff>
      <xdr:row>43</xdr:row>
      <xdr:rowOff>152400</xdr:rowOff>
    </xdr:from>
    <xdr:to>
      <xdr:col>26</xdr:col>
      <xdr:colOff>76200</xdr:colOff>
      <xdr:row>47</xdr:row>
      <xdr:rowOff>28576</xdr:rowOff>
    </xdr:to>
    <xdr:sp macro="" textlink="">
      <xdr:nvSpPr>
        <xdr:cNvPr id="50" name="大かっこ 49">
          <a:extLst>
            <a:ext uri="{FF2B5EF4-FFF2-40B4-BE49-F238E27FC236}">
              <a16:creationId xmlns:a16="http://schemas.microsoft.com/office/drawing/2014/main" id="{00000000-0008-0000-1C00-000032000000}"/>
            </a:ext>
          </a:extLst>
        </xdr:cNvPr>
        <xdr:cNvSpPr/>
      </xdr:nvSpPr>
      <xdr:spPr>
        <a:xfrm>
          <a:off x="514349" y="69342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4</xdr:col>
          <xdr:colOff>142875</xdr:colOff>
          <xdr:row>28</xdr:row>
          <xdr:rowOff>152400</xdr:rowOff>
        </xdr:from>
        <xdr:to>
          <xdr:col>22</xdr:col>
          <xdr:colOff>76200</xdr:colOff>
          <xdr:row>32</xdr:row>
          <xdr:rowOff>9525</xdr:rowOff>
        </xdr:to>
        <xdr:grpSp>
          <xdr:nvGrpSpPr>
            <xdr:cNvPr id="55" name="グループ化 54">
              <a:extLst>
                <a:ext uri="{FF2B5EF4-FFF2-40B4-BE49-F238E27FC236}">
                  <a16:creationId xmlns:a16="http://schemas.microsoft.com/office/drawing/2014/main" id="{00000000-0008-0000-1C00-000037000000}"/>
                </a:ext>
              </a:extLst>
            </xdr:cNvPr>
            <xdr:cNvGrpSpPr/>
          </xdr:nvGrpSpPr>
          <xdr:grpSpPr>
            <a:xfrm>
              <a:off x="839327" y="4873932"/>
              <a:ext cx="3251712" cy="553577"/>
              <a:chOff x="561982" y="4876800"/>
              <a:chExt cx="3190857" cy="542788"/>
            </a:xfrm>
          </xdr:grpSpPr>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1C00-000021B00300}"/>
                  </a:ext>
                </a:extLst>
              </xdr:cNvPr>
              <xdr:cNvSpPr/>
            </xdr:nvSpPr>
            <xdr:spPr bwMode="auto">
              <a:xfrm>
                <a:off x="1485900" y="4876800"/>
                <a:ext cx="590550" cy="1942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1C00-000022B00300}"/>
                  </a:ext>
                </a:extLst>
              </xdr:cNvPr>
              <xdr:cNvSpPr/>
            </xdr:nvSpPr>
            <xdr:spPr bwMode="auto">
              <a:xfrm>
                <a:off x="2209799" y="4876800"/>
                <a:ext cx="676275" cy="1942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1C00-000023B00300}"/>
                  </a:ext>
                </a:extLst>
              </xdr:cNvPr>
              <xdr:cNvSpPr/>
            </xdr:nvSpPr>
            <xdr:spPr bwMode="auto">
              <a:xfrm>
                <a:off x="3000366" y="4876800"/>
                <a:ext cx="752473" cy="1942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1C00-000024B00300}"/>
                  </a:ext>
                </a:extLst>
              </xdr:cNvPr>
              <xdr:cNvSpPr/>
            </xdr:nvSpPr>
            <xdr:spPr bwMode="auto">
              <a:xfrm>
                <a:off x="571499" y="4876800"/>
                <a:ext cx="752475" cy="1942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sp macro="" textlink="">
            <xdr:nvSpPr>
              <xdr:cNvPr id="241701" name="Check Box 37" hidden="1">
                <a:extLst>
                  <a:ext uri="{63B3BB69-23CF-44E3-9099-C40C66FF867C}">
                    <a14:compatExt spid="_x0000_s241701"/>
                  </a:ext>
                  <a:ext uri="{FF2B5EF4-FFF2-40B4-BE49-F238E27FC236}">
                    <a16:creationId xmlns:a16="http://schemas.microsoft.com/office/drawing/2014/main" id="{00000000-0008-0000-1C00-000025B00300}"/>
                  </a:ext>
                </a:extLst>
              </xdr:cNvPr>
              <xdr:cNvSpPr/>
            </xdr:nvSpPr>
            <xdr:spPr bwMode="auto">
              <a:xfrm>
                <a:off x="561982" y="5225374"/>
                <a:ext cx="752476" cy="1942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2" name="Check Box 38" hidden="1">
                <a:extLst>
                  <a:ext uri="{63B3BB69-23CF-44E3-9099-C40C66FF867C}">
                    <a14:compatExt spid="_x0000_s241702"/>
                  </a:ext>
                  <a:ext uri="{FF2B5EF4-FFF2-40B4-BE49-F238E27FC236}">
                    <a16:creationId xmlns:a16="http://schemas.microsoft.com/office/drawing/2014/main" id="{00000000-0008-0000-1C00-000026B00300}"/>
                  </a:ext>
                </a:extLst>
              </xdr:cNvPr>
              <xdr:cNvSpPr/>
            </xdr:nvSpPr>
            <xdr:spPr bwMode="auto">
              <a:xfrm>
                <a:off x="1476376" y="5038724"/>
                <a:ext cx="7524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03" name="Check Box 39" hidden="1">
                <a:extLst>
                  <a:ext uri="{63B3BB69-23CF-44E3-9099-C40C66FF867C}">
                    <a14:compatExt spid="_x0000_s241703"/>
                  </a:ext>
                  <a:ext uri="{FF2B5EF4-FFF2-40B4-BE49-F238E27FC236}">
                    <a16:creationId xmlns:a16="http://schemas.microsoft.com/office/drawing/2014/main" id="{00000000-0008-0000-1C00-000027B00300}"/>
                  </a:ext>
                </a:extLst>
              </xdr:cNvPr>
              <xdr:cNvSpPr/>
            </xdr:nvSpPr>
            <xdr:spPr bwMode="auto">
              <a:xfrm>
                <a:off x="571500" y="5048249"/>
                <a:ext cx="7524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133350</xdr:colOff>
          <xdr:row>48</xdr:row>
          <xdr:rowOff>69607</xdr:rowOff>
        </xdr:from>
        <xdr:to>
          <xdr:col>28</xdr:col>
          <xdr:colOff>133350</xdr:colOff>
          <xdr:row>50</xdr:row>
          <xdr:rowOff>95250</xdr:rowOff>
        </xdr:to>
        <xdr:grpSp>
          <xdr:nvGrpSpPr>
            <xdr:cNvPr id="66" name="グループ化 65">
              <a:extLst>
                <a:ext uri="{FF2B5EF4-FFF2-40B4-BE49-F238E27FC236}">
                  <a16:creationId xmlns:a16="http://schemas.microsoft.com/office/drawing/2014/main" id="{00000000-0008-0000-1C00-000042000000}"/>
                </a:ext>
              </a:extLst>
            </xdr:cNvPr>
            <xdr:cNvGrpSpPr/>
          </xdr:nvGrpSpPr>
          <xdr:grpSpPr>
            <a:xfrm>
              <a:off x="3595124" y="8273397"/>
              <a:ext cx="2058629" cy="373869"/>
              <a:chOff x="3105116" y="1085850"/>
              <a:chExt cx="1447811" cy="209550"/>
            </a:xfrm>
          </xdr:grpSpPr>
          <xdr:sp macro="" textlink="">
            <xdr:nvSpPr>
              <xdr:cNvPr id="241710" name="Check Box 46" hidden="1">
                <a:extLst>
                  <a:ext uri="{63B3BB69-23CF-44E3-9099-C40C66FF867C}">
                    <a14:compatExt spid="_x0000_s241710"/>
                  </a:ext>
                  <a:ext uri="{FF2B5EF4-FFF2-40B4-BE49-F238E27FC236}">
                    <a16:creationId xmlns:a16="http://schemas.microsoft.com/office/drawing/2014/main" id="{00000000-0008-0000-1C00-00002EB00300}"/>
                  </a:ext>
                </a:extLst>
              </xdr:cNvPr>
              <xdr:cNvSpPr/>
            </xdr:nvSpPr>
            <xdr:spPr bwMode="auto">
              <a:xfrm>
                <a:off x="310511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1" name="Check Box 47" hidden="1">
                <a:extLst>
                  <a:ext uri="{63B3BB69-23CF-44E3-9099-C40C66FF867C}">
                    <a14:compatExt spid="_x0000_s241711"/>
                  </a:ext>
                  <a:ext uri="{FF2B5EF4-FFF2-40B4-BE49-F238E27FC236}">
                    <a16:creationId xmlns:a16="http://schemas.microsoft.com/office/drawing/2014/main" id="{00000000-0008-0000-1C00-00002FB00300}"/>
                  </a:ext>
                </a:extLst>
              </xdr:cNvPr>
              <xdr:cNvSpPr/>
            </xdr:nvSpPr>
            <xdr:spPr bwMode="auto">
              <a:xfrm>
                <a:off x="387665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133350</xdr:colOff>
          <xdr:row>58</xdr:row>
          <xdr:rowOff>16852</xdr:rowOff>
        </xdr:from>
        <xdr:to>
          <xdr:col>28</xdr:col>
          <xdr:colOff>133350</xdr:colOff>
          <xdr:row>59</xdr:row>
          <xdr:rowOff>16852</xdr:rowOff>
        </xdr:to>
        <xdr:grpSp>
          <xdr:nvGrpSpPr>
            <xdr:cNvPr id="72" name="グループ化 71">
              <a:extLst>
                <a:ext uri="{FF2B5EF4-FFF2-40B4-BE49-F238E27FC236}">
                  <a16:creationId xmlns:a16="http://schemas.microsoft.com/office/drawing/2014/main" id="{00000000-0008-0000-1C00-000048000000}"/>
                </a:ext>
              </a:extLst>
            </xdr:cNvPr>
            <xdr:cNvGrpSpPr/>
          </xdr:nvGrpSpPr>
          <xdr:grpSpPr>
            <a:xfrm>
              <a:off x="3595124" y="9961771"/>
              <a:ext cx="2058629" cy="174113"/>
              <a:chOff x="3105116" y="1085850"/>
              <a:chExt cx="1447811" cy="209550"/>
            </a:xfrm>
          </xdr:grpSpPr>
          <xdr:sp macro="" textlink="">
            <xdr:nvSpPr>
              <xdr:cNvPr id="241712" name="Check Box 48" hidden="1">
                <a:extLst>
                  <a:ext uri="{63B3BB69-23CF-44E3-9099-C40C66FF867C}">
                    <a14:compatExt spid="_x0000_s241712"/>
                  </a:ext>
                  <a:ext uri="{FF2B5EF4-FFF2-40B4-BE49-F238E27FC236}">
                    <a16:creationId xmlns:a16="http://schemas.microsoft.com/office/drawing/2014/main" id="{00000000-0008-0000-1C00-000030B00300}"/>
                  </a:ext>
                </a:extLst>
              </xdr:cNvPr>
              <xdr:cNvSpPr/>
            </xdr:nvSpPr>
            <xdr:spPr bwMode="auto">
              <a:xfrm>
                <a:off x="310511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3" name="Check Box 49" hidden="1">
                <a:extLst>
                  <a:ext uri="{63B3BB69-23CF-44E3-9099-C40C66FF867C}">
                    <a14:compatExt spid="_x0000_s241713"/>
                  </a:ext>
                  <a:ext uri="{FF2B5EF4-FFF2-40B4-BE49-F238E27FC236}">
                    <a16:creationId xmlns:a16="http://schemas.microsoft.com/office/drawing/2014/main" id="{00000000-0008-0000-1C00-000031B00300}"/>
                  </a:ext>
                </a:extLst>
              </xdr:cNvPr>
              <xdr:cNvSpPr/>
            </xdr:nvSpPr>
            <xdr:spPr bwMode="auto">
              <a:xfrm>
                <a:off x="387665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108032</xdr:colOff>
          <xdr:row>21</xdr:row>
          <xdr:rowOff>32852</xdr:rowOff>
        </xdr:from>
        <xdr:to>
          <xdr:col>23</xdr:col>
          <xdr:colOff>120483</xdr:colOff>
          <xdr:row>22</xdr:row>
          <xdr:rowOff>65169</xdr:rowOff>
        </xdr:to>
        <xdr:grpSp>
          <xdr:nvGrpSpPr>
            <xdr:cNvPr id="3" name="グループ化 2">
              <a:extLst>
                <a:ext uri="{FF2B5EF4-FFF2-40B4-BE49-F238E27FC236}">
                  <a16:creationId xmlns:a16="http://schemas.microsoft.com/office/drawing/2014/main" id="{00000000-0008-0000-1C00-000003000000}"/>
                </a:ext>
              </a:extLst>
            </xdr:cNvPr>
            <xdr:cNvGrpSpPr/>
          </xdr:nvGrpSpPr>
          <xdr:grpSpPr>
            <a:xfrm>
              <a:off x="2463677" y="3535594"/>
              <a:ext cx="1856000" cy="206430"/>
              <a:chOff x="3105163" y="3462258"/>
              <a:chExt cx="1838563" cy="228738"/>
            </a:xfrm>
          </xdr:grpSpPr>
          <xdr:grpSp>
            <xdr:nvGrpSpPr>
              <xdr:cNvPr id="8" name="グループ化 7">
                <a:extLst>
                  <a:ext uri="{FF2B5EF4-FFF2-40B4-BE49-F238E27FC236}">
                    <a16:creationId xmlns:a16="http://schemas.microsoft.com/office/drawing/2014/main" id="{00000000-0008-0000-1C00-000008000000}"/>
                  </a:ext>
                </a:extLst>
              </xdr:cNvPr>
              <xdr:cNvGrpSpPr/>
            </xdr:nvGrpSpPr>
            <xdr:grpSpPr>
              <a:xfrm>
                <a:off x="3105163" y="3462258"/>
                <a:ext cx="1666856" cy="228674"/>
                <a:chOff x="3105179" y="1081307"/>
                <a:chExt cx="957049" cy="209602"/>
              </a:xfrm>
            </xdr:grpSpPr>
            <xdr:sp macro="" textlink="">
              <xdr:nvSpPr>
                <xdr:cNvPr id="241669" name="Check Box 5" hidden="1">
                  <a:extLst>
                    <a:ext uri="{63B3BB69-23CF-44E3-9099-C40C66FF867C}">
                      <a14:compatExt spid="_x0000_s241669"/>
                    </a:ext>
                    <a:ext uri="{FF2B5EF4-FFF2-40B4-BE49-F238E27FC236}">
                      <a16:creationId xmlns:a16="http://schemas.microsoft.com/office/drawing/2014/main" id="{00000000-0008-0000-1C00-000005B00300}"/>
                    </a:ext>
                  </a:extLst>
                </xdr:cNvPr>
                <xdr:cNvSpPr/>
              </xdr:nvSpPr>
              <xdr:spPr bwMode="auto">
                <a:xfrm>
                  <a:off x="3105179" y="1081364"/>
                  <a:ext cx="666756"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70" name="Check Box 6" hidden="1">
                  <a:extLst>
                    <a:ext uri="{63B3BB69-23CF-44E3-9099-C40C66FF867C}">
                      <a14:compatExt spid="_x0000_s241670"/>
                    </a:ext>
                    <a:ext uri="{FF2B5EF4-FFF2-40B4-BE49-F238E27FC236}">
                      <a16:creationId xmlns:a16="http://schemas.microsoft.com/office/drawing/2014/main" id="{00000000-0008-0000-1C00-000006B00300}"/>
                    </a:ext>
                  </a:extLst>
                </xdr:cNvPr>
                <xdr:cNvSpPr/>
              </xdr:nvSpPr>
              <xdr:spPr bwMode="auto">
                <a:xfrm>
                  <a:off x="3385955" y="1081307"/>
                  <a:ext cx="676273" cy="20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1714" name="Check Box 50" hidden="1">
                <a:extLst>
                  <a:ext uri="{63B3BB69-23CF-44E3-9099-C40C66FF867C}">
                    <a14:compatExt spid="_x0000_s241714"/>
                  </a:ext>
                  <a:ext uri="{FF2B5EF4-FFF2-40B4-BE49-F238E27FC236}">
                    <a16:creationId xmlns:a16="http://schemas.microsoft.com/office/drawing/2014/main" id="{00000000-0008-0000-1C00-000032B00300}"/>
                  </a:ext>
                </a:extLst>
              </xdr:cNvPr>
              <xdr:cNvSpPr/>
            </xdr:nvSpPr>
            <xdr:spPr bwMode="auto">
              <a:xfrm>
                <a:off x="4295769" y="3488981"/>
                <a:ext cx="647957" cy="2020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23</xdr:row>
          <xdr:rowOff>171450</xdr:rowOff>
        </xdr:from>
        <xdr:to>
          <xdr:col>22</xdr:col>
          <xdr:colOff>28575</xdr:colOff>
          <xdr:row>25</xdr:row>
          <xdr:rowOff>28575</xdr:rowOff>
        </xdr:to>
        <xdr:sp macro="" textlink="">
          <xdr:nvSpPr>
            <xdr:cNvPr id="241719" name="Check Box 55" hidden="1">
              <a:extLst>
                <a:ext uri="{63B3BB69-23CF-44E3-9099-C40C66FF867C}">
                  <a14:compatExt spid="_x0000_s241719"/>
                </a:ext>
                <a:ext uri="{FF2B5EF4-FFF2-40B4-BE49-F238E27FC236}">
                  <a16:creationId xmlns:a16="http://schemas.microsoft.com/office/drawing/2014/main" id="{00000000-0008-0000-1C00-00003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24</xdr:row>
          <xdr:rowOff>9525</xdr:rowOff>
        </xdr:from>
        <xdr:to>
          <xdr:col>26</xdr:col>
          <xdr:colOff>542925</xdr:colOff>
          <xdr:row>25</xdr:row>
          <xdr:rowOff>28575</xdr:rowOff>
        </xdr:to>
        <xdr:sp macro="" textlink="">
          <xdr:nvSpPr>
            <xdr:cNvPr id="241720" name="Check Box 56" hidden="1">
              <a:extLst>
                <a:ext uri="{63B3BB69-23CF-44E3-9099-C40C66FF867C}">
                  <a14:compatExt spid="_x0000_s241720"/>
                </a:ext>
                <a:ext uri="{FF2B5EF4-FFF2-40B4-BE49-F238E27FC236}">
                  <a16:creationId xmlns:a16="http://schemas.microsoft.com/office/drawing/2014/main" id="{00000000-0008-0000-1C00-000038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177619</xdr:colOff>
          <xdr:row>12</xdr:row>
          <xdr:rowOff>161799</xdr:rowOff>
        </xdr:from>
        <xdr:to>
          <xdr:col>17</xdr:col>
          <xdr:colOff>69570</xdr:colOff>
          <xdr:row>16</xdr:row>
          <xdr:rowOff>94974</xdr:rowOff>
        </xdr:to>
        <xdr:grpSp>
          <xdr:nvGrpSpPr>
            <xdr:cNvPr id="7" name="グループ化 6">
              <a:extLst>
                <a:ext uri="{FF2B5EF4-FFF2-40B4-BE49-F238E27FC236}">
                  <a16:creationId xmlns:a16="http://schemas.microsoft.com/office/drawing/2014/main" id="{00000000-0008-0000-1C00-000007000000}"/>
                </a:ext>
              </a:extLst>
            </xdr:cNvPr>
            <xdr:cNvGrpSpPr/>
          </xdr:nvGrpSpPr>
          <xdr:grpSpPr>
            <a:xfrm>
              <a:off x="1611490" y="2118009"/>
              <a:ext cx="1551145" cy="609142"/>
              <a:chOff x="1374222" y="1868687"/>
              <a:chExt cx="1776783" cy="691839"/>
            </a:xfrm>
          </xdr:grpSpPr>
          <xdr:grpSp>
            <xdr:nvGrpSpPr>
              <xdr:cNvPr id="4" name="グループ化 3">
                <a:extLst>
                  <a:ext uri="{FF2B5EF4-FFF2-40B4-BE49-F238E27FC236}">
                    <a16:creationId xmlns:a16="http://schemas.microsoft.com/office/drawing/2014/main" id="{00000000-0008-0000-1C00-000004000000}"/>
                  </a:ext>
                </a:extLst>
              </xdr:cNvPr>
              <xdr:cNvGrpSpPr/>
            </xdr:nvGrpSpPr>
            <xdr:grpSpPr>
              <a:xfrm>
                <a:off x="1374233" y="2197122"/>
                <a:ext cx="1222010" cy="363404"/>
                <a:chOff x="1374233" y="2178072"/>
                <a:chExt cx="1222010" cy="363404"/>
              </a:xfrm>
            </xdr:grpSpPr>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1C00-00001BB00300}"/>
                    </a:ext>
                  </a:extLst>
                </xdr:cNvPr>
                <xdr:cNvSpPr/>
              </xdr:nvSpPr>
              <xdr:spPr bwMode="auto">
                <a:xfrm>
                  <a:off x="1374233" y="2178072"/>
                  <a:ext cx="498456" cy="3634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1C00-00001CB00300}"/>
                    </a:ext>
                  </a:extLst>
                </xdr:cNvPr>
                <xdr:cNvSpPr/>
              </xdr:nvSpPr>
              <xdr:spPr bwMode="auto">
                <a:xfrm>
                  <a:off x="2097787" y="2178072"/>
                  <a:ext cx="498456" cy="3634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grpSp>
          <xdr:grpSp>
            <xdr:nvGrpSpPr>
              <xdr:cNvPr id="6" name="グループ化 5">
                <a:extLst>
                  <a:ext uri="{FF2B5EF4-FFF2-40B4-BE49-F238E27FC236}">
                    <a16:creationId xmlns:a16="http://schemas.microsoft.com/office/drawing/2014/main" id="{00000000-0008-0000-1C00-000006000000}"/>
                  </a:ext>
                </a:extLst>
              </xdr:cNvPr>
              <xdr:cNvGrpSpPr/>
            </xdr:nvGrpSpPr>
            <xdr:grpSpPr>
              <a:xfrm>
                <a:off x="1374222" y="1868687"/>
                <a:ext cx="1776783" cy="366962"/>
                <a:chOff x="1374222" y="1897262"/>
                <a:chExt cx="1776783" cy="366962"/>
              </a:xfrm>
            </xdr:grpSpPr>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1C00-000019B00300}"/>
                    </a:ext>
                  </a:extLst>
                </xdr:cNvPr>
                <xdr:cNvSpPr/>
              </xdr:nvSpPr>
              <xdr:spPr bwMode="auto">
                <a:xfrm>
                  <a:off x="1374222" y="1897271"/>
                  <a:ext cx="683384" cy="3634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1C00-00001AB00300}"/>
                    </a:ext>
                  </a:extLst>
                </xdr:cNvPr>
                <xdr:cNvSpPr/>
              </xdr:nvSpPr>
              <xdr:spPr bwMode="auto">
                <a:xfrm>
                  <a:off x="2097796" y="1978806"/>
                  <a:ext cx="498458" cy="2120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sp macro="" textlink="">
              <xdr:nvSpPr>
                <xdr:cNvPr id="241722" name="Check Box 58" hidden="1">
                  <a:extLst>
                    <a:ext uri="{63B3BB69-23CF-44E3-9099-C40C66FF867C}">
                      <a14:compatExt spid="_x0000_s241722"/>
                    </a:ext>
                    <a:ext uri="{FF2B5EF4-FFF2-40B4-BE49-F238E27FC236}">
                      <a16:creationId xmlns:a16="http://schemas.microsoft.com/office/drawing/2014/main" id="{00000000-0008-0000-1C00-00003AB00300}"/>
                    </a:ext>
                  </a:extLst>
                </xdr:cNvPr>
                <xdr:cNvSpPr/>
              </xdr:nvSpPr>
              <xdr:spPr bwMode="auto">
                <a:xfrm>
                  <a:off x="2652542" y="1897262"/>
                  <a:ext cx="498463" cy="3669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41</xdr:row>
          <xdr:rowOff>0</xdr:rowOff>
        </xdr:from>
        <xdr:to>
          <xdr:col>26</xdr:col>
          <xdr:colOff>180975</xdr:colOff>
          <xdr:row>42</xdr:row>
          <xdr:rowOff>71071</xdr:rowOff>
        </xdr:to>
        <xdr:grpSp>
          <xdr:nvGrpSpPr>
            <xdr:cNvPr id="62" name="グループ化 61">
              <a:extLst>
                <a:ext uri="{FF2B5EF4-FFF2-40B4-BE49-F238E27FC236}">
                  <a16:creationId xmlns:a16="http://schemas.microsoft.com/office/drawing/2014/main" id="{00000000-0008-0000-1C00-00003E000000}"/>
                </a:ext>
              </a:extLst>
            </xdr:cNvPr>
            <xdr:cNvGrpSpPr/>
          </xdr:nvGrpSpPr>
          <xdr:grpSpPr>
            <a:xfrm>
              <a:off x="3461774" y="6985000"/>
              <a:ext cx="1471459" cy="245184"/>
              <a:chOff x="3105069" y="1085850"/>
              <a:chExt cx="1447905" cy="209550"/>
            </a:xfrm>
          </xdr:grpSpPr>
          <xdr:sp macro="" textlink="">
            <xdr:nvSpPr>
              <xdr:cNvPr id="241725" name="Check Box 61" hidden="1">
                <a:extLst>
                  <a:ext uri="{63B3BB69-23CF-44E3-9099-C40C66FF867C}">
                    <a14:compatExt spid="_x0000_s241725"/>
                  </a:ext>
                  <a:ext uri="{FF2B5EF4-FFF2-40B4-BE49-F238E27FC236}">
                    <a16:creationId xmlns:a16="http://schemas.microsoft.com/office/drawing/2014/main" id="{00000000-0008-0000-1C00-00003DB00300}"/>
                  </a:ext>
                </a:extLst>
              </xdr:cNvPr>
              <xdr:cNvSpPr/>
            </xdr:nvSpPr>
            <xdr:spPr bwMode="auto">
              <a:xfrm>
                <a:off x="3105069" y="1085850"/>
                <a:ext cx="66673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6" name="Check Box 62" hidden="1">
                <a:extLst>
                  <a:ext uri="{63B3BB69-23CF-44E3-9099-C40C66FF867C}">
                    <a14:compatExt spid="_x0000_s241726"/>
                  </a:ext>
                  <a:ext uri="{FF2B5EF4-FFF2-40B4-BE49-F238E27FC236}">
                    <a16:creationId xmlns:a16="http://schemas.microsoft.com/office/drawing/2014/main" id="{00000000-0008-0000-1C00-00003EB00300}"/>
                  </a:ext>
                </a:extLst>
              </xdr:cNvPr>
              <xdr:cNvSpPr/>
            </xdr:nvSpPr>
            <xdr:spPr bwMode="auto">
              <a:xfrm>
                <a:off x="3876681" y="1085850"/>
                <a:ext cx="67629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10</xdr:row>
          <xdr:rowOff>47625</xdr:rowOff>
        </xdr:from>
        <xdr:to>
          <xdr:col>26</xdr:col>
          <xdr:colOff>161925</xdr:colOff>
          <xdr:row>11</xdr:row>
          <xdr:rowOff>47625</xdr:rowOff>
        </xdr:to>
        <xdr:grpSp>
          <xdr:nvGrpSpPr>
            <xdr:cNvPr id="63" name="グループ化 62">
              <a:extLst>
                <a:ext uri="{FF2B5EF4-FFF2-40B4-BE49-F238E27FC236}">
                  <a16:creationId xmlns:a16="http://schemas.microsoft.com/office/drawing/2014/main" id="{00000000-0008-0000-1C00-00003F000000}"/>
                </a:ext>
              </a:extLst>
            </xdr:cNvPr>
            <xdr:cNvGrpSpPr/>
          </xdr:nvGrpSpPr>
          <xdr:grpSpPr>
            <a:xfrm>
              <a:off x="3439344" y="1655609"/>
              <a:ext cx="1474839" cy="174113"/>
              <a:chOff x="3105093" y="1085850"/>
              <a:chExt cx="1447913" cy="209550"/>
            </a:xfrm>
          </xdr:grpSpPr>
          <xdr:sp macro="" textlink="">
            <xdr:nvSpPr>
              <xdr:cNvPr id="241727" name="Check Box 63" hidden="1">
                <a:extLst>
                  <a:ext uri="{63B3BB69-23CF-44E3-9099-C40C66FF867C}">
                    <a14:compatExt spid="_x0000_s241727"/>
                  </a:ext>
                  <a:ext uri="{FF2B5EF4-FFF2-40B4-BE49-F238E27FC236}">
                    <a16:creationId xmlns:a16="http://schemas.microsoft.com/office/drawing/2014/main" id="{00000000-0008-0000-1C00-00003FB00300}"/>
                  </a:ext>
                </a:extLst>
              </xdr:cNvPr>
              <xdr:cNvSpPr/>
            </xdr:nvSpPr>
            <xdr:spPr bwMode="auto">
              <a:xfrm>
                <a:off x="3105093"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8" name="Check Box 64" hidden="1">
                <a:extLst>
                  <a:ext uri="{63B3BB69-23CF-44E3-9099-C40C66FF867C}">
                    <a14:compatExt spid="_x0000_s241728"/>
                  </a:ext>
                  <a:ext uri="{FF2B5EF4-FFF2-40B4-BE49-F238E27FC236}">
                    <a16:creationId xmlns:a16="http://schemas.microsoft.com/office/drawing/2014/main" id="{00000000-0008-0000-1C00-000040B00300}"/>
                  </a:ext>
                </a:extLst>
              </xdr:cNvPr>
              <xdr:cNvSpPr/>
            </xdr:nvSpPr>
            <xdr:spPr bwMode="auto">
              <a:xfrm>
                <a:off x="3876720"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133350</xdr:colOff>
          <xdr:row>7</xdr:row>
          <xdr:rowOff>161925</xdr:rowOff>
        </xdr:from>
        <xdr:to>
          <xdr:col>26</xdr:col>
          <xdr:colOff>133350</xdr:colOff>
          <xdr:row>8</xdr:row>
          <xdr:rowOff>161925</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3314020" y="1139938"/>
              <a:ext cx="1428750" cy="170090"/>
              <a:chOff x="3105050" y="10172700"/>
              <a:chExt cx="1448087" cy="209550"/>
            </a:xfrm>
          </xdr:grpSpPr>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1D00-000001B40300}"/>
                  </a:ext>
                </a:extLst>
              </xdr:cNvPr>
              <xdr:cNvSpPr/>
            </xdr:nvSpPr>
            <xdr:spPr bwMode="auto">
              <a:xfrm>
                <a:off x="3105050" y="10172700"/>
                <a:ext cx="6667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1D00-000002B40300}"/>
                  </a:ext>
                </a:extLst>
              </xdr:cNvPr>
              <xdr:cNvSpPr/>
            </xdr:nvSpPr>
            <xdr:spPr bwMode="auto">
              <a:xfrm>
                <a:off x="3876879" y="10172700"/>
                <a:ext cx="6762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9</xdr:row>
          <xdr:rowOff>142875</xdr:rowOff>
        </xdr:from>
        <xdr:to>
          <xdr:col>26</xdr:col>
          <xdr:colOff>133350</xdr:colOff>
          <xdr:row>11</xdr:row>
          <xdr:rowOff>0</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314020" y="1461067"/>
              <a:ext cx="1428750" cy="197304"/>
              <a:chOff x="3105050" y="1085850"/>
              <a:chExt cx="1448087" cy="209550"/>
            </a:xfrm>
          </xdr:grpSpPr>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1D00-000003B40300}"/>
                  </a:ext>
                </a:extLst>
              </xdr:cNvPr>
              <xdr:cNvSpPr/>
            </xdr:nvSpPr>
            <xdr:spPr bwMode="auto">
              <a:xfrm>
                <a:off x="3105050" y="1085850"/>
                <a:ext cx="6667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1D00-000004B40300}"/>
                  </a:ext>
                </a:extLst>
              </xdr:cNvPr>
              <xdr:cNvSpPr/>
            </xdr:nvSpPr>
            <xdr:spPr bwMode="auto">
              <a:xfrm>
                <a:off x="3876879" y="1085850"/>
                <a:ext cx="6762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21</xdr:row>
          <xdr:rowOff>0</xdr:rowOff>
        </xdr:from>
        <xdr:to>
          <xdr:col>27</xdr:col>
          <xdr:colOff>0</xdr:colOff>
          <xdr:row>22</xdr:row>
          <xdr:rowOff>0</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359263" y="3359263"/>
              <a:ext cx="1403237" cy="170090"/>
              <a:chOff x="3105149" y="1085850"/>
              <a:chExt cx="1447838" cy="209550"/>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1D00-000005B40300}"/>
                  </a:ext>
                </a:extLst>
              </xdr:cNvPr>
              <xdr:cNvSpPr/>
            </xdr:nvSpPr>
            <xdr:spPr bwMode="auto">
              <a:xfrm>
                <a:off x="3105149"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1D00-000006B40300}"/>
                  </a:ext>
                </a:extLst>
              </xdr:cNvPr>
              <xdr:cNvSpPr/>
            </xdr:nvSpPr>
            <xdr:spPr bwMode="auto">
              <a:xfrm>
                <a:off x="3876719"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165099</xdr:colOff>
          <xdr:row>32</xdr:row>
          <xdr:rowOff>42334</xdr:rowOff>
        </xdr:from>
        <xdr:to>
          <xdr:col>26</xdr:col>
          <xdr:colOff>249763</xdr:colOff>
          <xdr:row>33</xdr:row>
          <xdr:rowOff>42334</xdr:rowOff>
        </xdr:to>
        <xdr:grpSp>
          <xdr:nvGrpSpPr>
            <xdr:cNvPr id="33" name="グループ化 32">
              <a:extLst>
                <a:ext uri="{FF2B5EF4-FFF2-40B4-BE49-F238E27FC236}">
                  <a16:creationId xmlns:a16="http://schemas.microsoft.com/office/drawing/2014/main" id="{00000000-0008-0000-1D00-000021000000}"/>
                </a:ext>
              </a:extLst>
            </xdr:cNvPr>
            <xdr:cNvGrpSpPr/>
          </xdr:nvGrpSpPr>
          <xdr:grpSpPr>
            <a:xfrm>
              <a:off x="3345769" y="5272580"/>
              <a:ext cx="1418164" cy="170089"/>
              <a:chOff x="3115656" y="1085850"/>
              <a:chExt cx="1533379" cy="209550"/>
            </a:xfrm>
          </xdr:grpSpPr>
          <xdr:sp macro="" textlink="">
            <xdr:nvSpPr>
              <xdr:cNvPr id="242711" name="Check Box 23" hidden="1">
                <a:extLst>
                  <a:ext uri="{63B3BB69-23CF-44E3-9099-C40C66FF867C}">
                    <a14:compatExt spid="_x0000_s242711"/>
                  </a:ext>
                  <a:ext uri="{FF2B5EF4-FFF2-40B4-BE49-F238E27FC236}">
                    <a16:creationId xmlns:a16="http://schemas.microsoft.com/office/drawing/2014/main" id="{00000000-0008-0000-1D00-000017B40300}"/>
                  </a:ext>
                </a:extLst>
              </xdr:cNvPr>
              <xdr:cNvSpPr/>
            </xdr:nvSpPr>
            <xdr:spPr bwMode="auto">
              <a:xfrm>
                <a:off x="3115656" y="1085850"/>
                <a:ext cx="6667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12" name="Check Box 24" hidden="1">
                <a:extLst>
                  <a:ext uri="{63B3BB69-23CF-44E3-9099-C40C66FF867C}">
                    <a14:compatExt spid="_x0000_s242712"/>
                  </a:ext>
                  <a:ext uri="{FF2B5EF4-FFF2-40B4-BE49-F238E27FC236}">
                    <a16:creationId xmlns:a16="http://schemas.microsoft.com/office/drawing/2014/main" id="{00000000-0008-0000-1D00-000018B40300}"/>
                  </a:ext>
                </a:extLst>
              </xdr:cNvPr>
              <xdr:cNvSpPr/>
            </xdr:nvSpPr>
            <xdr:spPr bwMode="auto">
              <a:xfrm>
                <a:off x="3972783" y="1085850"/>
                <a:ext cx="6762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123825</xdr:colOff>
      <xdr:row>17</xdr:row>
      <xdr:rowOff>0</xdr:rowOff>
    </xdr:from>
    <xdr:to>
      <xdr:col>26</xdr:col>
      <xdr:colOff>66675</xdr:colOff>
      <xdr:row>19</xdr:row>
      <xdr:rowOff>9525</xdr:rowOff>
    </xdr:to>
    <xdr:sp macro="" textlink="">
      <xdr:nvSpPr>
        <xdr:cNvPr id="48" name="大かっこ 47">
          <a:extLst>
            <a:ext uri="{FF2B5EF4-FFF2-40B4-BE49-F238E27FC236}">
              <a16:creationId xmlns:a16="http://schemas.microsoft.com/office/drawing/2014/main" id="{00000000-0008-0000-1D00-000030000000}"/>
            </a:ext>
          </a:extLst>
        </xdr:cNvPr>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0</xdr:colOff>
          <xdr:row>12</xdr:row>
          <xdr:rowOff>9525</xdr:rowOff>
        </xdr:from>
        <xdr:to>
          <xdr:col>12</xdr:col>
          <xdr:colOff>171450</xdr:colOff>
          <xdr:row>13</xdr:row>
          <xdr:rowOff>57150</xdr:rowOff>
        </xdr:to>
        <xdr:sp macro="" textlink="">
          <xdr:nvSpPr>
            <xdr:cNvPr id="242722" name="Check Box 34" hidden="1">
              <a:extLst>
                <a:ext uri="{63B3BB69-23CF-44E3-9099-C40C66FF867C}">
                  <a14:compatExt spid="_x0000_s242722"/>
                </a:ext>
                <a:ext uri="{FF2B5EF4-FFF2-40B4-BE49-F238E27FC236}">
                  <a16:creationId xmlns:a16="http://schemas.microsoft.com/office/drawing/2014/main" id="{00000000-0008-0000-1D00-00002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12</xdr:col>
          <xdr:colOff>171450</xdr:colOff>
          <xdr:row>14</xdr:row>
          <xdr:rowOff>38100</xdr:rowOff>
        </xdr:to>
        <xdr:sp macro="" textlink="">
          <xdr:nvSpPr>
            <xdr:cNvPr id="242723" name="Check Box 35" hidden="1">
              <a:extLst>
                <a:ext uri="{63B3BB69-23CF-44E3-9099-C40C66FF867C}">
                  <a14:compatExt spid="_x0000_s242723"/>
                </a:ext>
                <a:ext uri="{FF2B5EF4-FFF2-40B4-BE49-F238E27FC236}">
                  <a16:creationId xmlns:a16="http://schemas.microsoft.com/office/drawing/2014/main" id="{00000000-0008-0000-1D00-00002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15</xdr:row>
          <xdr:rowOff>0</xdr:rowOff>
        </xdr:from>
        <xdr:to>
          <xdr:col>14</xdr:col>
          <xdr:colOff>38100</xdr:colOff>
          <xdr:row>16</xdr:row>
          <xdr:rowOff>38100</xdr:rowOff>
        </xdr:to>
        <xdr:sp macro="" textlink="">
          <xdr:nvSpPr>
            <xdr:cNvPr id="242724" name="Check Box 36" hidden="1">
              <a:extLst>
                <a:ext uri="{63B3BB69-23CF-44E3-9099-C40C66FF867C}">
                  <a14:compatExt spid="_x0000_s242724"/>
                </a:ext>
                <a:ext uri="{FF2B5EF4-FFF2-40B4-BE49-F238E27FC236}">
                  <a16:creationId xmlns:a16="http://schemas.microsoft.com/office/drawing/2014/main" id="{00000000-0008-0000-1D00-00002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12</xdr:col>
          <xdr:colOff>171450</xdr:colOff>
          <xdr:row>17</xdr:row>
          <xdr:rowOff>38100</xdr:rowOff>
        </xdr:to>
        <xdr:sp macro="" textlink="">
          <xdr:nvSpPr>
            <xdr:cNvPr id="242725" name="Check Box 37" hidden="1">
              <a:extLst>
                <a:ext uri="{63B3BB69-23CF-44E3-9099-C40C66FF867C}">
                  <a14:compatExt spid="_x0000_s242725"/>
                </a:ext>
                <a:ext uri="{FF2B5EF4-FFF2-40B4-BE49-F238E27FC236}">
                  <a16:creationId xmlns:a16="http://schemas.microsoft.com/office/drawing/2014/main" id="{00000000-0008-0000-1D00-00002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8</xdr:col>
          <xdr:colOff>152400</xdr:colOff>
          <xdr:row>18</xdr:row>
          <xdr:rowOff>38100</xdr:rowOff>
        </xdr:to>
        <xdr:sp macro="" textlink="">
          <xdr:nvSpPr>
            <xdr:cNvPr id="242726" name="Check Box 38" hidden="1">
              <a:extLst>
                <a:ext uri="{63B3BB69-23CF-44E3-9099-C40C66FF867C}">
                  <a14:compatExt spid="_x0000_s242726"/>
                </a:ext>
                <a:ext uri="{FF2B5EF4-FFF2-40B4-BE49-F238E27FC236}">
                  <a16:creationId xmlns:a16="http://schemas.microsoft.com/office/drawing/2014/main" id="{00000000-0008-0000-1D00-00002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12</xdr:col>
          <xdr:colOff>171450</xdr:colOff>
          <xdr:row>15</xdr:row>
          <xdr:rowOff>38100</xdr:rowOff>
        </xdr:to>
        <xdr:sp macro="" textlink="">
          <xdr:nvSpPr>
            <xdr:cNvPr id="242727" name="Check Box 39" hidden="1">
              <a:extLst>
                <a:ext uri="{63B3BB69-23CF-44E3-9099-C40C66FF867C}">
                  <a14:compatExt spid="_x0000_s242727"/>
                </a:ext>
                <a:ext uri="{FF2B5EF4-FFF2-40B4-BE49-F238E27FC236}">
                  <a16:creationId xmlns:a16="http://schemas.microsoft.com/office/drawing/2014/main" id="{00000000-0008-0000-1D00-00002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23</xdr:row>
          <xdr:rowOff>0</xdr:rowOff>
        </xdr:from>
        <xdr:to>
          <xdr:col>26</xdr:col>
          <xdr:colOff>400050</xdr:colOff>
          <xdr:row>24</xdr:row>
          <xdr:rowOff>0</xdr:rowOff>
        </xdr:to>
        <xdr:grpSp>
          <xdr:nvGrpSpPr>
            <xdr:cNvPr id="69" name="グループ化 68">
              <a:extLst>
                <a:ext uri="{FF2B5EF4-FFF2-40B4-BE49-F238E27FC236}">
                  <a16:creationId xmlns:a16="http://schemas.microsoft.com/office/drawing/2014/main" id="{00000000-0008-0000-1D00-000045000000}"/>
                </a:ext>
              </a:extLst>
            </xdr:cNvPr>
            <xdr:cNvGrpSpPr/>
          </xdr:nvGrpSpPr>
          <xdr:grpSpPr>
            <a:xfrm>
              <a:off x="3352120" y="3699442"/>
              <a:ext cx="1409700" cy="170089"/>
              <a:chOff x="3105150" y="1085850"/>
              <a:chExt cx="1447872" cy="209550"/>
            </a:xfrm>
          </xdr:grpSpPr>
          <xdr:sp macro="" textlink="">
            <xdr:nvSpPr>
              <xdr:cNvPr id="242738" name="Check Box 50" hidden="1">
                <a:extLst>
                  <a:ext uri="{63B3BB69-23CF-44E3-9099-C40C66FF867C}">
                    <a14:compatExt spid="_x0000_s242738"/>
                  </a:ext>
                  <a:ext uri="{FF2B5EF4-FFF2-40B4-BE49-F238E27FC236}">
                    <a16:creationId xmlns:a16="http://schemas.microsoft.com/office/drawing/2014/main" id="{00000000-0008-0000-1D00-000032B40300}"/>
                  </a:ext>
                </a:extLst>
              </xdr:cNvPr>
              <xdr:cNvSpPr/>
            </xdr:nvSpPr>
            <xdr:spPr bwMode="auto">
              <a:xfrm>
                <a:off x="3105150"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39" name="Check Box 51" hidden="1">
                <a:extLst>
                  <a:ext uri="{63B3BB69-23CF-44E3-9099-C40C66FF867C}">
                    <a14:compatExt spid="_x0000_s242739"/>
                  </a:ext>
                  <a:ext uri="{FF2B5EF4-FFF2-40B4-BE49-F238E27FC236}">
                    <a16:creationId xmlns:a16="http://schemas.microsoft.com/office/drawing/2014/main" id="{00000000-0008-0000-1D00-000033B40300}"/>
                  </a:ext>
                </a:extLst>
              </xdr:cNvPr>
              <xdr:cNvSpPr/>
            </xdr:nvSpPr>
            <xdr:spPr bwMode="auto">
              <a:xfrm>
                <a:off x="3876750"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36</xdr:row>
          <xdr:rowOff>0</xdr:rowOff>
        </xdr:from>
        <xdr:to>
          <xdr:col>15</xdr:col>
          <xdr:colOff>95250</xdr:colOff>
          <xdr:row>40</xdr:row>
          <xdr:rowOff>0</xdr:rowOff>
        </xdr:to>
        <xdr:grpSp>
          <xdr:nvGrpSpPr>
            <xdr:cNvPr id="72" name="グループ化 71">
              <a:extLst>
                <a:ext uri="{FF2B5EF4-FFF2-40B4-BE49-F238E27FC236}">
                  <a16:creationId xmlns:a16="http://schemas.microsoft.com/office/drawing/2014/main" id="{00000000-0008-0000-1D00-000048000000}"/>
                </a:ext>
              </a:extLst>
            </xdr:cNvPr>
            <xdr:cNvGrpSpPr/>
          </xdr:nvGrpSpPr>
          <xdr:grpSpPr>
            <a:xfrm>
              <a:off x="858951" y="5910603"/>
              <a:ext cx="1881187" cy="680357"/>
              <a:chOff x="609600" y="8353655"/>
              <a:chExt cx="1904998" cy="732684"/>
            </a:xfrm>
          </xdr:grpSpPr>
          <xdr:sp macro="" textlink="">
            <xdr:nvSpPr>
              <xdr:cNvPr id="242740" name="Check Box 52" hidden="1">
                <a:extLst>
                  <a:ext uri="{63B3BB69-23CF-44E3-9099-C40C66FF867C}">
                    <a14:compatExt spid="_x0000_s242740"/>
                  </a:ext>
                  <a:ext uri="{FF2B5EF4-FFF2-40B4-BE49-F238E27FC236}">
                    <a16:creationId xmlns:a16="http://schemas.microsoft.com/office/drawing/2014/main" id="{00000000-0008-0000-1D00-000034B40300}"/>
                  </a:ext>
                </a:extLst>
              </xdr:cNvPr>
              <xdr:cNvSpPr/>
            </xdr:nvSpPr>
            <xdr:spPr bwMode="auto">
              <a:xfrm>
                <a:off x="609600" y="8353655"/>
                <a:ext cx="1323974" cy="2190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作成・送付している</a:t>
                </a:r>
              </a:p>
            </xdr:txBody>
          </xdr:sp>
          <xdr:sp macro="" textlink="">
            <xdr:nvSpPr>
              <xdr:cNvPr id="242741" name="Check Box 53" hidden="1">
                <a:extLst>
                  <a:ext uri="{63B3BB69-23CF-44E3-9099-C40C66FF867C}">
                    <a14:compatExt spid="_x0000_s242741"/>
                  </a:ext>
                  <a:ext uri="{FF2B5EF4-FFF2-40B4-BE49-F238E27FC236}">
                    <a16:creationId xmlns:a16="http://schemas.microsoft.com/office/drawing/2014/main" id="{00000000-0008-0000-1D00-000035B40300}"/>
                  </a:ext>
                </a:extLst>
              </xdr:cNvPr>
              <xdr:cNvSpPr/>
            </xdr:nvSpPr>
            <xdr:spPr bwMode="auto">
              <a:xfrm>
                <a:off x="609600" y="8515350"/>
                <a:ext cx="1904998"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sp macro="" textlink="">
            <xdr:nvSpPr>
              <xdr:cNvPr id="242742" name="Check Box 54" hidden="1">
                <a:extLst>
                  <a:ext uri="{63B3BB69-23CF-44E3-9099-C40C66FF867C}">
                    <a14:compatExt spid="_x0000_s242742"/>
                  </a:ext>
                  <a:ext uri="{FF2B5EF4-FFF2-40B4-BE49-F238E27FC236}">
                    <a16:creationId xmlns:a16="http://schemas.microsoft.com/office/drawing/2014/main" id="{00000000-0008-0000-1D00-000036B40300}"/>
                  </a:ext>
                </a:extLst>
              </xdr:cNvPr>
              <xdr:cNvSpPr/>
            </xdr:nvSpPr>
            <xdr:spPr bwMode="auto">
              <a:xfrm>
                <a:off x="609600" y="8695100"/>
                <a:ext cx="1514475" cy="2202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作成も送付もしていない</a:t>
                </a:r>
              </a:p>
            </xdr:txBody>
          </xdr:sp>
          <xdr:sp macro="" textlink="">
            <xdr:nvSpPr>
              <xdr:cNvPr id="242743" name="Check Box 55" hidden="1">
                <a:extLst>
                  <a:ext uri="{63B3BB69-23CF-44E3-9099-C40C66FF867C}">
                    <a14:compatExt spid="_x0000_s242743"/>
                  </a:ext>
                  <a:ext uri="{FF2B5EF4-FFF2-40B4-BE49-F238E27FC236}">
                    <a16:creationId xmlns:a16="http://schemas.microsoft.com/office/drawing/2014/main" id="{00000000-0008-0000-1D00-000037B40300}"/>
                  </a:ext>
                </a:extLst>
              </xdr:cNvPr>
              <xdr:cNvSpPr/>
            </xdr:nvSpPr>
            <xdr:spPr bwMode="auto">
              <a:xfrm>
                <a:off x="609600" y="8866041"/>
                <a:ext cx="1076325" cy="2202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105836</xdr:colOff>
          <xdr:row>27</xdr:row>
          <xdr:rowOff>10584</xdr:rowOff>
        </xdr:from>
        <xdr:to>
          <xdr:col>17</xdr:col>
          <xdr:colOff>106894</xdr:colOff>
          <xdr:row>28</xdr:row>
          <xdr:rowOff>11957</xdr:rowOff>
        </xdr:to>
        <xdr:grpSp>
          <xdr:nvGrpSpPr>
            <xdr:cNvPr id="44" name="グループ化 43">
              <a:extLst>
                <a:ext uri="{FF2B5EF4-FFF2-40B4-BE49-F238E27FC236}">
                  <a16:creationId xmlns:a16="http://schemas.microsoft.com/office/drawing/2014/main" id="{00000000-0008-0000-1D00-00002C000000}"/>
                </a:ext>
              </a:extLst>
            </xdr:cNvPr>
            <xdr:cNvGrpSpPr/>
          </xdr:nvGrpSpPr>
          <xdr:grpSpPr>
            <a:xfrm>
              <a:off x="786193" y="4390383"/>
              <a:ext cx="2322777" cy="171462"/>
              <a:chOff x="600108" y="8214071"/>
              <a:chExt cx="2334996" cy="194531"/>
            </a:xfrm>
          </xdr:grpSpPr>
          <xdr:sp macro="" textlink="">
            <xdr:nvSpPr>
              <xdr:cNvPr id="242754" name="Check Box 66" hidden="1">
                <a:extLst>
                  <a:ext uri="{63B3BB69-23CF-44E3-9099-C40C66FF867C}">
                    <a14:compatExt spid="_x0000_s242754"/>
                  </a:ext>
                  <a:ext uri="{FF2B5EF4-FFF2-40B4-BE49-F238E27FC236}">
                    <a16:creationId xmlns:a16="http://schemas.microsoft.com/office/drawing/2014/main" id="{00000000-0008-0000-1D00-000042B40300}"/>
                  </a:ext>
                </a:extLst>
              </xdr:cNvPr>
              <xdr:cNvSpPr/>
            </xdr:nvSpPr>
            <xdr:spPr bwMode="auto">
              <a:xfrm>
                <a:off x="600108" y="8234594"/>
                <a:ext cx="842224" cy="1378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紙で配布・</a:t>
                </a:r>
              </a:p>
            </xdr:txBody>
          </xdr:sp>
          <xdr:sp macro="" textlink="">
            <xdr:nvSpPr>
              <xdr:cNvPr id="242755" name="Check Box 67" hidden="1">
                <a:extLst>
                  <a:ext uri="{63B3BB69-23CF-44E3-9099-C40C66FF867C}">
                    <a14:compatExt spid="_x0000_s242755"/>
                  </a:ext>
                  <a:ext uri="{FF2B5EF4-FFF2-40B4-BE49-F238E27FC236}">
                    <a16:creationId xmlns:a16="http://schemas.microsoft.com/office/drawing/2014/main" id="{00000000-0008-0000-1D00-000043B40300}"/>
                  </a:ext>
                </a:extLst>
              </xdr:cNvPr>
              <xdr:cNvSpPr/>
            </xdr:nvSpPr>
            <xdr:spPr bwMode="auto">
              <a:xfrm>
                <a:off x="1424828" y="8214071"/>
                <a:ext cx="676275" cy="177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システム・</a:t>
                </a:r>
              </a:p>
            </xdr:txBody>
          </xdr:sp>
          <xdr:sp macro="" textlink="">
            <xdr:nvSpPr>
              <xdr:cNvPr id="242756" name="Check Box 68" hidden="1">
                <a:extLst>
                  <a:ext uri="{63B3BB69-23CF-44E3-9099-C40C66FF867C}">
                    <a14:compatExt spid="_x0000_s242756"/>
                  </a:ext>
                  <a:ext uri="{FF2B5EF4-FFF2-40B4-BE49-F238E27FC236}">
                    <a16:creationId xmlns:a16="http://schemas.microsoft.com/office/drawing/2014/main" id="{00000000-0008-0000-1D00-000044B40300}"/>
                  </a:ext>
                </a:extLst>
              </xdr:cNvPr>
              <xdr:cNvSpPr/>
            </xdr:nvSpPr>
            <xdr:spPr bwMode="auto">
              <a:xfrm>
                <a:off x="2260855" y="8218426"/>
                <a:ext cx="674249" cy="1901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152400</xdr:colOff>
          <xdr:row>14</xdr:row>
          <xdr:rowOff>0</xdr:rowOff>
        </xdr:from>
        <xdr:to>
          <xdr:col>25</xdr:col>
          <xdr:colOff>152400</xdr:colOff>
          <xdr:row>15</xdr:row>
          <xdr:rowOff>0</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3381375" y="2181225"/>
              <a:ext cx="1600200" cy="171450"/>
              <a:chOff x="3105195" y="1085850"/>
              <a:chExt cx="1447711" cy="209550"/>
            </a:xfrm>
          </xdr:grpSpPr>
          <xdr:sp macro="" textlink="">
            <xdr:nvSpPr>
              <xdr:cNvPr id="931841" name="Check Box 1" hidden="1">
                <a:extLst>
                  <a:ext uri="{63B3BB69-23CF-44E3-9099-C40C66FF867C}">
                    <a14:compatExt spid="_x0000_s931841"/>
                  </a:ext>
                  <a:ext uri="{FF2B5EF4-FFF2-40B4-BE49-F238E27FC236}">
                    <a16:creationId xmlns:a16="http://schemas.microsoft.com/office/drawing/2014/main" id="{00000000-0008-0000-1B00-000001B80300}"/>
                  </a:ext>
                </a:extLst>
              </xdr:cNvPr>
              <xdr:cNvSpPr/>
            </xdr:nvSpPr>
            <xdr:spPr bwMode="auto">
              <a:xfrm>
                <a:off x="3105195"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1842" name="Check Box 2" hidden="1">
                <a:extLst>
                  <a:ext uri="{63B3BB69-23CF-44E3-9099-C40C66FF867C}">
                    <a14:compatExt spid="_x0000_s931842"/>
                  </a:ext>
                  <a:ext uri="{FF2B5EF4-FFF2-40B4-BE49-F238E27FC236}">
                    <a16:creationId xmlns:a16="http://schemas.microsoft.com/office/drawing/2014/main" id="{00000000-0008-0000-1B00-000002B80300}"/>
                  </a:ext>
                </a:extLst>
              </xdr:cNvPr>
              <xdr:cNvSpPr/>
            </xdr:nvSpPr>
            <xdr:spPr bwMode="auto">
              <a:xfrm>
                <a:off x="387663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7</xdr:row>
          <xdr:rowOff>0</xdr:rowOff>
        </xdr:from>
        <xdr:to>
          <xdr:col>25</xdr:col>
          <xdr:colOff>180975</xdr:colOff>
          <xdr:row>8</xdr:row>
          <xdr:rowOff>38100</xdr:rowOff>
        </xdr:to>
        <xdr:grpSp>
          <xdr:nvGrpSpPr>
            <xdr:cNvPr id="5" name="グループ化 4">
              <a:extLst>
                <a:ext uri="{FF2B5EF4-FFF2-40B4-BE49-F238E27FC236}">
                  <a16:creationId xmlns:a16="http://schemas.microsoft.com/office/drawing/2014/main" id="{00000000-0008-0000-1B00-000008000000}"/>
                </a:ext>
              </a:extLst>
            </xdr:cNvPr>
            <xdr:cNvGrpSpPr/>
          </xdr:nvGrpSpPr>
          <xdr:grpSpPr>
            <a:xfrm>
              <a:off x="3409950" y="981075"/>
              <a:ext cx="1600200" cy="209550"/>
              <a:chOff x="3105141" y="1085850"/>
              <a:chExt cx="1447867" cy="209550"/>
            </a:xfrm>
          </xdr:grpSpPr>
          <xdr:sp macro="" textlink="">
            <xdr:nvSpPr>
              <xdr:cNvPr id="931843" name="Check Box 3" hidden="1">
                <a:extLst>
                  <a:ext uri="{63B3BB69-23CF-44E3-9099-C40C66FF867C}">
                    <a14:compatExt spid="_x0000_s931843"/>
                  </a:ext>
                  <a:ext uri="{FF2B5EF4-FFF2-40B4-BE49-F238E27FC236}">
                    <a16:creationId xmlns:a16="http://schemas.microsoft.com/office/drawing/2014/main" id="{00000000-0008-0000-1B00-000005B80300}"/>
                  </a:ext>
                </a:extLst>
              </xdr:cNvPr>
              <xdr:cNvSpPr/>
            </xdr:nvSpPr>
            <xdr:spPr bwMode="auto">
              <a:xfrm>
                <a:off x="3105141"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1844" name="Check Box 4" hidden="1">
                <a:extLst>
                  <a:ext uri="{63B3BB69-23CF-44E3-9099-C40C66FF867C}">
                    <a14:compatExt spid="_x0000_s931844"/>
                  </a:ext>
                  <a:ext uri="{FF2B5EF4-FFF2-40B4-BE49-F238E27FC236}">
                    <a16:creationId xmlns:a16="http://schemas.microsoft.com/office/drawing/2014/main" id="{00000000-0008-0000-1B00-000006B80300}"/>
                  </a:ext>
                </a:extLst>
              </xdr:cNvPr>
              <xdr:cNvSpPr/>
            </xdr:nvSpPr>
            <xdr:spPr bwMode="auto">
              <a:xfrm>
                <a:off x="387673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9</xdr:col>
          <xdr:colOff>161925</xdr:colOff>
          <xdr:row>20</xdr:row>
          <xdr:rowOff>38100</xdr:rowOff>
        </xdr:to>
        <xdr:sp macro="" textlink="">
          <xdr:nvSpPr>
            <xdr:cNvPr id="931845" name="Check Box 5" hidden="1">
              <a:extLst>
                <a:ext uri="{63B3BB69-23CF-44E3-9099-C40C66FF867C}">
                  <a14:compatExt spid="_x0000_s931845"/>
                </a:ext>
                <a:ext uri="{FF2B5EF4-FFF2-40B4-BE49-F238E27FC236}">
                  <a16:creationId xmlns:a16="http://schemas.microsoft.com/office/drawing/2014/main" id="{00000000-0008-0000-1B00-000007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14</xdr:col>
          <xdr:colOff>161925</xdr:colOff>
          <xdr:row>20</xdr:row>
          <xdr:rowOff>38100</xdr:rowOff>
        </xdr:to>
        <xdr:sp macro="" textlink="">
          <xdr:nvSpPr>
            <xdr:cNvPr id="931846" name="Check Box 6" hidden="1">
              <a:extLst>
                <a:ext uri="{63B3BB69-23CF-44E3-9099-C40C66FF867C}">
                  <a14:compatExt spid="_x0000_s931846"/>
                </a:ext>
                <a:ext uri="{FF2B5EF4-FFF2-40B4-BE49-F238E27FC236}">
                  <a16:creationId xmlns:a16="http://schemas.microsoft.com/office/drawing/2014/main" id="{00000000-0008-0000-1B00-000008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0</xdr:rowOff>
        </xdr:from>
        <xdr:to>
          <xdr:col>25</xdr:col>
          <xdr:colOff>38100</xdr:colOff>
          <xdr:row>20</xdr:row>
          <xdr:rowOff>38100</xdr:rowOff>
        </xdr:to>
        <xdr:sp macro="" textlink="">
          <xdr:nvSpPr>
            <xdr:cNvPr id="931847" name="Check Box 7" hidden="1">
              <a:extLst>
                <a:ext uri="{63B3BB69-23CF-44E3-9099-C40C66FF867C}">
                  <a14:compatExt spid="_x0000_s931847"/>
                </a:ext>
                <a:ext uri="{FF2B5EF4-FFF2-40B4-BE49-F238E27FC236}">
                  <a16:creationId xmlns:a16="http://schemas.microsoft.com/office/drawing/2014/main" id="{00000000-0008-0000-1B00-000009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3歳以上児のみ外部搬入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24</xdr:row>
          <xdr:rowOff>152400</xdr:rowOff>
        </xdr:from>
        <xdr:to>
          <xdr:col>25</xdr:col>
          <xdr:colOff>180975</xdr:colOff>
          <xdr:row>26</xdr:row>
          <xdr:rowOff>19050</xdr:rowOff>
        </xdr:to>
        <xdr:grpSp>
          <xdr:nvGrpSpPr>
            <xdr:cNvPr id="11" name="グループ化 10">
              <a:extLst>
                <a:ext uri="{FF2B5EF4-FFF2-40B4-BE49-F238E27FC236}">
                  <a16:creationId xmlns:a16="http://schemas.microsoft.com/office/drawing/2014/main" id="{00000000-0008-0000-1B00-00000E000000}"/>
                </a:ext>
              </a:extLst>
            </xdr:cNvPr>
            <xdr:cNvGrpSpPr/>
          </xdr:nvGrpSpPr>
          <xdr:grpSpPr>
            <a:xfrm>
              <a:off x="3409950" y="4048125"/>
              <a:ext cx="1600200" cy="209550"/>
              <a:chOff x="3105141" y="1085850"/>
              <a:chExt cx="1447867" cy="209550"/>
            </a:xfrm>
          </xdr:grpSpPr>
          <xdr:sp macro="" textlink="">
            <xdr:nvSpPr>
              <xdr:cNvPr id="931848" name="Check Box 8" hidden="1">
                <a:extLst>
                  <a:ext uri="{63B3BB69-23CF-44E3-9099-C40C66FF867C}">
                    <a14:compatExt spid="_x0000_s931848"/>
                  </a:ext>
                  <a:ext uri="{FF2B5EF4-FFF2-40B4-BE49-F238E27FC236}">
                    <a16:creationId xmlns:a16="http://schemas.microsoft.com/office/drawing/2014/main" id="{00000000-0008-0000-1B00-00000AB80300}"/>
                  </a:ext>
                </a:extLst>
              </xdr:cNvPr>
              <xdr:cNvSpPr/>
            </xdr:nvSpPr>
            <xdr:spPr bwMode="auto">
              <a:xfrm>
                <a:off x="3105141"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1849" name="Check Box 9" hidden="1">
                <a:extLst>
                  <a:ext uri="{63B3BB69-23CF-44E3-9099-C40C66FF867C}">
                    <a14:compatExt spid="_x0000_s931849"/>
                  </a:ext>
                  <a:ext uri="{FF2B5EF4-FFF2-40B4-BE49-F238E27FC236}">
                    <a16:creationId xmlns:a16="http://schemas.microsoft.com/office/drawing/2014/main" id="{00000000-0008-0000-1B00-00000BB80300}"/>
                  </a:ext>
                </a:extLst>
              </xdr:cNvPr>
              <xdr:cNvSpPr/>
            </xdr:nvSpPr>
            <xdr:spPr bwMode="auto">
              <a:xfrm>
                <a:off x="387673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26</xdr:row>
          <xdr:rowOff>0</xdr:rowOff>
        </xdr:from>
        <xdr:to>
          <xdr:col>25</xdr:col>
          <xdr:colOff>180975</xdr:colOff>
          <xdr:row>27</xdr:row>
          <xdr:rowOff>38100</xdr:rowOff>
        </xdr:to>
        <xdr:grpSp>
          <xdr:nvGrpSpPr>
            <xdr:cNvPr id="14" name="グループ化 13">
              <a:extLst>
                <a:ext uri="{FF2B5EF4-FFF2-40B4-BE49-F238E27FC236}">
                  <a16:creationId xmlns:a16="http://schemas.microsoft.com/office/drawing/2014/main" id="{00000000-0008-0000-1B00-000011000000}"/>
                </a:ext>
              </a:extLst>
            </xdr:cNvPr>
            <xdr:cNvGrpSpPr/>
          </xdr:nvGrpSpPr>
          <xdr:grpSpPr>
            <a:xfrm>
              <a:off x="3409950" y="4238625"/>
              <a:ext cx="1600200" cy="209550"/>
              <a:chOff x="3105141" y="1085850"/>
              <a:chExt cx="1447867" cy="209550"/>
            </a:xfrm>
          </xdr:grpSpPr>
          <xdr:sp macro="" textlink="">
            <xdr:nvSpPr>
              <xdr:cNvPr id="931850" name="Check Box 10" hidden="1">
                <a:extLst>
                  <a:ext uri="{63B3BB69-23CF-44E3-9099-C40C66FF867C}">
                    <a14:compatExt spid="_x0000_s931850"/>
                  </a:ext>
                  <a:ext uri="{FF2B5EF4-FFF2-40B4-BE49-F238E27FC236}">
                    <a16:creationId xmlns:a16="http://schemas.microsoft.com/office/drawing/2014/main" id="{00000000-0008-0000-1B00-00000CB80300}"/>
                  </a:ext>
                </a:extLst>
              </xdr:cNvPr>
              <xdr:cNvSpPr/>
            </xdr:nvSpPr>
            <xdr:spPr bwMode="auto">
              <a:xfrm>
                <a:off x="3105141"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1851" name="Check Box 11" hidden="1">
                <a:extLst>
                  <a:ext uri="{63B3BB69-23CF-44E3-9099-C40C66FF867C}">
                    <a14:compatExt spid="_x0000_s931851"/>
                  </a:ext>
                  <a:ext uri="{FF2B5EF4-FFF2-40B4-BE49-F238E27FC236}">
                    <a16:creationId xmlns:a16="http://schemas.microsoft.com/office/drawing/2014/main" id="{00000000-0008-0000-1B00-00000DB80300}"/>
                  </a:ext>
                </a:extLst>
              </xdr:cNvPr>
              <xdr:cNvSpPr/>
            </xdr:nvSpPr>
            <xdr:spPr bwMode="auto">
              <a:xfrm>
                <a:off x="387673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35</xdr:row>
          <xdr:rowOff>28575</xdr:rowOff>
        </xdr:from>
        <xdr:to>
          <xdr:col>26</xdr:col>
          <xdr:colOff>0</xdr:colOff>
          <xdr:row>36</xdr:row>
          <xdr:rowOff>66675</xdr:rowOff>
        </xdr:to>
        <xdr:grpSp>
          <xdr:nvGrpSpPr>
            <xdr:cNvPr id="17" name="グループ化 16">
              <a:extLst>
                <a:ext uri="{FF2B5EF4-FFF2-40B4-BE49-F238E27FC236}">
                  <a16:creationId xmlns:a16="http://schemas.microsoft.com/office/drawing/2014/main" id="{00000000-0008-0000-1B00-000017000000}"/>
                </a:ext>
              </a:extLst>
            </xdr:cNvPr>
            <xdr:cNvGrpSpPr/>
          </xdr:nvGrpSpPr>
          <xdr:grpSpPr>
            <a:xfrm>
              <a:off x="3400425" y="5810250"/>
              <a:ext cx="1628775" cy="209550"/>
              <a:chOff x="3105131" y="1085850"/>
              <a:chExt cx="1447801" cy="209550"/>
            </a:xfrm>
          </xdr:grpSpPr>
          <xdr:sp macro="" textlink="">
            <xdr:nvSpPr>
              <xdr:cNvPr id="931852" name="Check Box 12" hidden="1">
                <a:extLst>
                  <a:ext uri="{63B3BB69-23CF-44E3-9099-C40C66FF867C}">
                    <a14:compatExt spid="_x0000_s931852"/>
                  </a:ext>
                  <a:ext uri="{FF2B5EF4-FFF2-40B4-BE49-F238E27FC236}">
                    <a16:creationId xmlns:a16="http://schemas.microsoft.com/office/drawing/2014/main" id="{00000000-0008-0000-1B00-000010B80300}"/>
                  </a:ext>
                </a:extLst>
              </xdr:cNvPr>
              <xdr:cNvSpPr/>
            </xdr:nvSpPr>
            <xdr:spPr bwMode="auto">
              <a:xfrm>
                <a:off x="3105131"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1853" name="Check Box 13" hidden="1">
                <a:extLst>
                  <a:ext uri="{63B3BB69-23CF-44E3-9099-C40C66FF867C}">
                    <a14:compatExt spid="_x0000_s931853"/>
                  </a:ext>
                  <a:ext uri="{FF2B5EF4-FFF2-40B4-BE49-F238E27FC236}">
                    <a16:creationId xmlns:a16="http://schemas.microsoft.com/office/drawing/2014/main" id="{00000000-0008-0000-1B00-000011B80300}"/>
                  </a:ext>
                </a:extLst>
              </xdr:cNvPr>
              <xdr:cNvSpPr/>
            </xdr:nvSpPr>
            <xdr:spPr bwMode="auto">
              <a:xfrm>
                <a:off x="3876660"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36</xdr:row>
          <xdr:rowOff>9525</xdr:rowOff>
        </xdr:from>
        <xdr:to>
          <xdr:col>25</xdr:col>
          <xdr:colOff>180975</xdr:colOff>
          <xdr:row>37</xdr:row>
          <xdr:rowOff>47625</xdr:rowOff>
        </xdr:to>
        <xdr:grpSp>
          <xdr:nvGrpSpPr>
            <xdr:cNvPr id="20" name="グループ化 19">
              <a:extLst>
                <a:ext uri="{FF2B5EF4-FFF2-40B4-BE49-F238E27FC236}">
                  <a16:creationId xmlns:a16="http://schemas.microsoft.com/office/drawing/2014/main" id="{00000000-0008-0000-1B00-00001A000000}"/>
                </a:ext>
              </a:extLst>
            </xdr:cNvPr>
            <xdr:cNvGrpSpPr/>
          </xdr:nvGrpSpPr>
          <xdr:grpSpPr>
            <a:xfrm>
              <a:off x="3400425" y="5962650"/>
              <a:ext cx="1609725" cy="209550"/>
              <a:chOff x="3105158" y="1085850"/>
              <a:chExt cx="1456514" cy="209550"/>
            </a:xfrm>
          </xdr:grpSpPr>
          <xdr:sp macro="" textlink="">
            <xdr:nvSpPr>
              <xdr:cNvPr id="931854" name="Check Box 14" hidden="1">
                <a:extLst>
                  <a:ext uri="{63B3BB69-23CF-44E3-9099-C40C66FF867C}">
                    <a14:compatExt spid="_x0000_s931854"/>
                  </a:ext>
                  <a:ext uri="{FF2B5EF4-FFF2-40B4-BE49-F238E27FC236}">
                    <a16:creationId xmlns:a16="http://schemas.microsoft.com/office/drawing/2014/main" id="{00000000-0008-0000-1B00-000012B80300}"/>
                  </a:ext>
                </a:extLst>
              </xdr:cNvPr>
              <xdr:cNvSpPr/>
            </xdr:nvSpPr>
            <xdr:spPr bwMode="auto">
              <a:xfrm>
                <a:off x="3105158" y="108585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1855" name="Check Box 15" hidden="1">
                <a:extLst>
                  <a:ext uri="{63B3BB69-23CF-44E3-9099-C40C66FF867C}">
                    <a14:compatExt spid="_x0000_s931855"/>
                  </a:ext>
                  <a:ext uri="{FF2B5EF4-FFF2-40B4-BE49-F238E27FC236}">
                    <a16:creationId xmlns:a16="http://schemas.microsoft.com/office/drawing/2014/main" id="{00000000-0008-0000-1B00-000013B80300}"/>
                  </a:ext>
                </a:extLst>
              </xdr:cNvPr>
              <xdr:cNvSpPr/>
            </xdr:nvSpPr>
            <xdr:spPr bwMode="auto">
              <a:xfrm>
                <a:off x="3885392"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39</xdr:row>
          <xdr:rowOff>0</xdr:rowOff>
        </xdr:from>
        <xdr:to>
          <xdr:col>25</xdr:col>
          <xdr:colOff>180975</xdr:colOff>
          <xdr:row>40</xdr:row>
          <xdr:rowOff>0</xdr:rowOff>
        </xdr:to>
        <xdr:grpSp>
          <xdr:nvGrpSpPr>
            <xdr:cNvPr id="23" name="グループ化 22">
              <a:extLst>
                <a:ext uri="{FF2B5EF4-FFF2-40B4-BE49-F238E27FC236}">
                  <a16:creationId xmlns:a16="http://schemas.microsoft.com/office/drawing/2014/main" id="{00000000-0008-0000-1B00-00001D000000}"/>
                </a:ext>
              </a:extLst>
            </xdr:cNvPr>
            <xdr:cNvGrpSpPr/>
          </xdr:nvGrpSpPr>
          <xdr:grpSpPr>
            <a:xfrm>
              <a:off x="3409950" y="6467475"/>
              <a:ext cx="1600200" cy="171450"/>
              <a:chOff x="3105141" y="1085850"/>
              <a:chExt cx="1447867" cy="209550"/>
            </a:xfrm>
          </xdr:grpSpPr>
          <xdr:sp macro="" textlink="">
            <xdr:nvSpPr>
              <xdr:cNvPr id="931856" name="Check Box 16" hidden="1">
                <a:extLst>
                  <a:ext uri="{63B3BB69-23CF-44E3-9099-C40C66FF867C}">
                    <a14:compatExt spid="_x0000_s931856"/>
                  </a:ext>
                  <a:ext uri="{FF2B5EF4-FFF2-40B4-BE49-F238E27FC236}">
                    <a16:creationId xmlns:a16="http://schemas.microsoft.com/office/drawing/2014/main" id="{00000000-0008-0000-1B00-000014B80300}"/>
                  </a:ext>
                </a:extLst>
              </xdr:cNvPr>
              <xdr:cNvSpPr/>
            </xdr:nvSpPr>
            <xdr:spPr bwMode="auto">
              <a:xfrm>
                <a:off x="3105141"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1857" name="Check Box 17" hidden="1">
                <a:extLst>
                  <a:ext uri="{63B3BB69-23CF-44E3-9099-C40C66FF867C}">
                    <a14:compatExt spid="_x0000_s931857"/>
                  </a:ext>
                  <a:ext uri="{FF2B5EF4-FFF2-40B4-BE49-F238E27FC236}">
                    <a16:creationId xmlns:a16="http://schemas.microsoft.com/office/drawing/2014/main" id="{00000000-0008-0000-1B00-000015B80300}"/>
                  </a:ext>
                </a:extLst>
              </xdr:cNvPr>
              <xdr:cNvSpPr/>
            </xdr:nvSpPr>
            <xdr:spPr bwMode="auto">
              <a:xfrm>
                <a:off x="387673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29</xdr:row>
          <xdr:rowOff>0</xdr:rowOff>
        </xdr:from>
        <xdr:to>
          <xdr:col>25</xdr:col>
          <xdr:colOff>180975</xdr:colOff>
          <xdr:row>30</xdr:row>
          <xdr:rowOff>38100</xdr:rowOff>
        </xdr:to>
        <xdr:grpSp>
          <xdr:nvGrpSpPr>
            <xdr:cNvPr id="26" name="グループ化 25">
              <a:extLst>
                <a:ext uri="{FF2B5EF4-FFF2-40B4-BE49-F238E27FC236}">
                  <a16:creationId xmlns:a16="http://schemas.microsoft.com/office/drawing/2014/main" id="{00000000-0008-0000-1B00-000027000000}"/>
                </a:ext>
              </a:extLst>
            </xdr:cNvPr>
            <xdr:cNvGrpSpPr/>
          </xdr:nvGrpSpPr>
          <xdr:grpSpPr>
            <a:xfrm>
              <a:off x="3409950" y="4752975"/>
              <a:ext cx="1600200" cy="209550"/>
              <a:chOff x="3105141" y="1085850"/>
              <a:chExt cx="1447867" cy="209550"/>
            </a:xfrm>
          </xdr:grpSpPr>
          <xdr:sp macro="" textlink="">
            <xdr:nvSpPr>
              <xdr:cNvPr id="931858" name="Check Box 18" hidden="1">
                <a:extLst>
                  <a:ext uri="{63B3BB69-23CF-44E3-9099-C40C66FF867C}">
                    <a14:compatExt spid="_x0000_s931858"/>
                  </a:ext>
                  <a:ext uri="{FF2B5EF4-FFF2-40B4-BE49-F238E27FC236}">
                    <a16:creationId xmlns:a16="http://schemas.microsoft.com/office/drawing/2014/main" id="{00000000-0008-0000-1B00-00001BB80300}"/>
                  </a:ext>
                </a:extLst>
              </xdr:cNvPr>
              <xdr:cNvSpPr/>
            </xdr:nvSpPr>
            <xdr:spPr bwMode="auto">
              <a:xfrm>
                <a:off x="3105141"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1859" name="Check Box 19" hidden="1">
                <a:extLst>
                  <a:ext uri="{63B3BB69-23CF-44E3-9099-C40C66FF867C}">
                    <a14:compatExt spid="_x0000_s931859"/>
                  </a:ext>
                  <a:ext uri="{FF2B5EF4-FFF2-40B4-BE49-F238E27FC236}">
                    <a16:creationId xmlns:a16="http://schemas.microsoft.com/office/drawing/2014/main" id="{00000000-0008-0000-1B00-00001CB80300}"/>
                  </a:ext>
                </a:extLst>
              </xdr:cNvPr>
              <xdr:cNvSpPr/>
            </xdr:nvSpPr>
            <xdr:spPr bwMode="auto">
              <a:xfrm>
                <a:off x="387673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43</xdr:row>
          <xdr:rowOff>0</xdr:rowOff>
        </xdr:from>
        <xdr:to>
          <xdr:col>25</xdr:col>
          <xdr:colOff>180975</xdr:colOff>
          <xdr:row>44</xdr:row>
          <xdr:rowOff>0</xdr:rowOff>
        </xdr:to>
        <xdr:grpSp>
          <xdr:nvGrpSpPr>
            <xdr:cNvPr id="29" name="グループ化 28">
              <a:extLst>
                <a:ext uri="{FF2B5EF4-FFF2-40B4-BE49-F238E27FC236}">
                  <a16:creationId xmlns:a16="http://schemas.microsoft.com/office/drawing/2014/main" id="{00000000-0008-0000-1B00-000020000000}"/>
                </a:ext>
              </a:extLst>
            </xdr:cNvPr>
            <xdr:cNvGrpSpPr/>
          </xdr:nvGrpSpPr>
          <xdr:grpSpPr>
            <a:xfrm>
              <a:off x="3409950" y="7153275"/>
              <a:ext cx="1600200" cy="171450"/>
              <a:chOff x="3105141" y="1085850"/>
              <a:chExt cx="1447867" cy="209550"/>
            </a:xfrm>
          </xdr:grpSpPr>
          <xdr:sp macro="" textlink="">
            <xdr:nvSpPr>
              <xdr:cNvPr id="931860" name="Check Box 20" hidden="1">
                <a:extLst>
                  <a:ext uri="{63B3BB69-23CF-44E3-9099-C40C66FF867C}">
                    <a14:compatExt spid="_x0000_s931860"/>
                  </a:ext>
                  <a:ext uri="{FF2B5EF4-FFF2-40B4-BE49-F238E27FC236}">
                    <a16:creationId xmlns:a16="http://schemas.microsoft.com/office/drawing/2014/main" id="{00000000-0008-0000-1B00-00001DB80300}"/>
                  </a:ext>
                </a:extLst>
              </xdr:cNvPr>
              <xdr:cNvSpPr/>
            </xdr:nvSpPr>
            <xdr:spPr bwMode="auto">
              <a:xfrm>
                <a:off x="3105141"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1861" name="Check Box 21" hidden="1">
                <a:extLst>
                  <a:ext uri="{63B3BB69-23CF-44E3-9099-C40C66FF867C}">
                    <a14:compatExt spid="_x0000_s931861"/>
                  </a:ext>
                  <a:ext uri="{FF2B5EF4-FFF2-40B4-BE49-F238E27FC236}">
                    <a16:creationId xmlns:a16="http://schemas.microsoft.com/office/drawing/2014/main" id="{00000000-0008-0000-1B00-00001EB80300}"/>
                  </a:ext>
                </a:extLst>
              </xdr:cNvPr>
              <xdr:cNvSpPr/>
            </xdr:nvSpPr>
            <xdr:spPr bwMode="auto">
              <a:xfrm>
                <a:off x="387673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46</xdr:row>
          <xdr:rowOff>19050</xdr:rowOff>
        </xdr:from>
        <xdr:to>
          <xdr:col>25</xdr:col>
          <xdr:colOff>180975</xdr:colOff>
          <xdr:row>47</xdr:row>
          <xdr:rowOff>19050</xdr:rowOff>
        </xdr:to>
        <xdr:grpSp>
          <xdr:nvGrpSpPr>
            <xdr:cNvPr id="32" name="グループ化 31">
              <a:extLst>
                <a:ext uri="{FF2B5EF4-FFF2-40B4-BE49-F238E27FC236}">
                  <a16:creationId xmlns:a16="http://schemas.microsoft.com/office/drawing/2014/main" id="{00000000-0008-0000-1B00-000021000000}"/>
                </a:ext>
              </a:extLst>
            </xdr:cNvPr>
            <xdr:cNvGrpSpPr/>
          </xdr:nvGrpSpPr>
          <xdr:grpSpPr>
            <a:xfrm>
              <a:off x="3409950" y="7686675"/>
              <a:ext cx="1600200" cy="171450"/>
              <a:chOff x="3105141" y="1085850"/>
              <a:chExt cx="1447867" cy="209550"/>
            </a:xfrm>
          </xdr:grpSpPr>
          <xdr:sp macro="" textlink="">
            <xdr:nvSpPr>
              <xdr:cNvPr id="931862" name="Check Box 22" hidden="1">
                <a:extLst>
                  <a:ext uri="{63B3BB69-23CF-44E3-9099-C40C66FF867C}">
                    <a14:compatExt spid="_x0000_s931862"/>
                  </a:ext>
                  <a:ext uri="{FF2B5EF4-FFF2-40B4-BE49-F238E27FC236}">
                    <a16:creationId xmlns:a16="http://schemas.microsoft.com/office/drawing/2014/main" id="{00000000-0008-0000-1B00-00001FB80300}"/>
                  </a:ext>
                </a:extLst>
              </xdr:cNvPr>
              <xdr:cNvSpPr/>
            </xdr:nvSpPr>
            <xdr:spPr bwMode="auto">
              <a:xfrm>
                <a:off x="3105141"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1863" name="Check Box 23" hidden="1">
                <a:extLst>
                  <a:ext uri="{63B3BB69-23CF-44E3-9099-C40C66FF867C}">
                    <a14:compatExt spid="_x0000_s931863"/>
                  </a:ext>
                  <a:ext uri="{FF2B5EF4-FFF2-40B4-BE49-F238E27FC236}">
                    <a16:creationId xmlns:a16="http://schemas.microsoft.com/office/drawing/2014/main" id="{00000000-0008-0000-1B00-000020B80300}"/>
                  </a:ext>
                </a:extLst>
              </xdr:cNvPr>
              <xdr:cNvSpPr/>
            </xdr:nvSpPr>
            <xdr:spPr bwMode="auto">
              <a:xfrm>
                <a:off x="387673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26389</xdr:colOff>
          <xdr:row>40</xdr:row>
          <xdr:rowOff>7725</xdr:rowOff>
        </xdr:from>
        <xdr:to>
          <xdr:col>23</xdr:col>
          <xdr:colOff>3977</xdr:colOff>
          <xdr:row>41</xdr:row>
          <xdr:rowOff>1941</xdr:rowOff>
        </xdr:to>
        <xdr:grpSp>
          <xdr:nvGrpSpPr>
            <xdr:cNvPr id="2" name="グループ化 1">
              <a:extLst>
                <a:ext uri="{FF2B5EF4-FFF2-40B4-BE49-F238E27FC236}">
                  <a16:creationId xmlns:a16="http://schemas.microsoft.com/office/drawing/2014/main" id="{00000000-0008-0000-1C00-000012000000}"/>
                </a:ext>
              </a:extLst>
            </xdr:cNvPr>
            <xdr:cNvGrpSpPr/>
          </xdr:nvGrpSpPr>
          <xdr:grpSpPr>
            <a:xfrm>
              <a:off x="3636364" y="6684750"/>
              <a:ext cx="1063438" cy="118041"/>
              <a:chOff x="3105140" y="1085850"/>
              <a:chExt cx="1435013" cy="209550"/>
            </a:xfrm>
          </xdr:grpSpPr>
          <xdr:sp macro="" textlink="">
            <xdr:nvSpPr>
              <xdr:cNvPr id="932865" name="Check Box 1" hidden="1">
                <a:extLst>
                  <a:ext uri="{63B3BB69-23CF-44E3-9099-C40C66FF867C}">
                    <a14:compatExt spid="_x0000_s932865"/>
                  </a:ext>
                  <a:ext uri="{FF2B5EF4-FFF2-40B4-BE49-F238E27FC236}">
                    <a16:creationId xmlns:a16="http://schemas.microsoft.com/office/drawing/2014/main" id="{00000000-0008-0000-1C00-00000DBC0300}"/>
                  </a:ext>
                </a:extLst>
              </xdr:cNvPr>
              <xdr:cNvSpPr/>
            </xdr:nvSpPr>
            <xdr:spPr bwMode="auto">
              <a:xfrm>
                <a:off x="3105140"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932866" name="Check Box 2" hidden="1">
                <a:extLst>
                  <a:ext uri="{63B3BB69-23CF-44E3-9099-C40C66FF867C}">
                    <a14:compatExt spid="_x0000_s932866"/>
                  </a:ext>
                  <a:ext uri="{FF2B5EF4-FFF2-40B4-BE49-F238E27FC236}">
                    <a16:creationId xmlns:a16="http://schemas.microsoft.com/office/drawing/2014/main" id="{00000000-0008-0000-1C00-00000EBC0300}"/>
                  </a:ext>
                </a:extLst>
              </xdr:cNvPr>
              <xdr:cNvSpPr/>
            </xdr:nvSpPr>
            <xdr:spPr bwMode="auto">
              <a:xfrm>
                <a:off x="3863871"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8506</xdr:colOff>
          <xdr:row>22</xdr:row>
          <xdr:rowOff>8517</xdr:rowOff>
        </xdr:from>
        <xdr:to>
          <xdr:col>24</xdr:col>
          <xdr:colOff>11</xdr:colOff>
          <xdr:row>23</xdr:row>
          <xdr:rowOff>46617</xdr:rowOff>
        </xdr:to>
        <xdr:grpSp>
          <xdr:nvGrpSpPr>
            <xdr:cNvPr id="5" name="グループ化 4">
              <a:extLst>
                <a:ext uri="{FF2B5EF4-FFF2-40B4-BE49-F238E27FC236}">
                  <a16:creationId xmlns:a16="http://schemas.microsoft.com/office/drawing/2014/main" id="{00000000-0008-0000-1C00-000020000000}"/>
                </a:ext>
              </a:extLst>
            </xdr:cNvPr>
            <xdr:cNvGrpSpPr/>
          </xdr:nvGrpSpPr>
          <xdr:grpSpPr>
            <a:xfrm>
              <a:off x="3618481" y="3599442"/>
              <a:ext cx="1258330" cy="209550"/>
              <a:chOff x="3105117" y="1085850"/>
              <a:chExt cx="1165917" cy="209550"/>
            </a:xfrm>
          </xdr:grpSpPr>
          <xdr:sp macro="" textlink="">
            <xdr:nvSpPr>
              <xdr:cNvPr id="932867" name="Check Box 3" hidden="1">
                <a:extLst>
                  <a:ext uri="{63B3BB69-23CF-44E3-9099-C40C66FF867C}">
                    <a14:compatExt spid="_x0000_s932867"/>
                  </a:ext>
                  <a:ext uri="{FF2B5EF4-FFF2-40B4-BE49-F238E27FC236}">
                    <a16:creationId xmlns:a16="http://schemas.microsoft.com/office/drawing/2014/main" id="{00000000-0008-0000-1C00-000018BC0300}"/>
                  </a:ext>
                </a:extLst>
              </xdr:cNvPr>
              <xdr:cNvSpPr/>
            </xdr:nvSpPr>
            <xdr:spPr bwMode="auto">
              <a:xfrm>
                <a:off x="3105117"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2868" name="Check Box 4" hidden="1">
                <a:extLst>
                  <a:ext uri="{63B3BB69-23CF-44E3-9099-C40C66FF867C}">
                    <a14:compatExt spid="_x0000_s932868"/>
                  </a:ext>
                  <a:ext uri="{FF2B5EF4-FFF2-40B4-BE49-F238E27FC236}">
                    <a16:creationId xmlns:a16="http://schemas.microsoft.com/office/drawing/2014/main" id="{00000000-0008-0000-1C00-000019BC0300}"/>
                  </a:ext>
                </a:extLst>
              </xdr:cNvPr>
              <xdr:cNvSpPr/>
            </xdr:nvSpPr>
            <xdr:spPr bwMode="auto">
              <a:xfrm>
                <a:off x="3594762"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29934</xdr:colOff>
          <xdr:row>32</xdr:row>
          <xdr:rowOff>93553</xdr:rowOff>
        </xdr:from>
        <xdr:to>
          <xdr:col>23</xdr:col>
          <xdr:colOff>122466</xdr:colOff>
          <xdr:row>33</xdr:row>
          <xdr:rowOff>93554</xdr:rowOff>
        </xdr:to>
        <xdr:grpSp>
          <xdr:nvGrpSpPr>
            <xdr:cNvPr id="8" name="グループ化 7">
              <a:extLst>
                <a:ext uri="{FF2B5EF4-FFF2-40B4-BE49-F238E27FC236}">
                  <a16:creationId xmlns:a16="http://schemas.microsoft.com/office/drawing/2014/main" id="{00000000-0008-0000-1C00-000034000000}"/>
                </a:ext>
              </a:extLst>
            </xdr:cNvPr>
            <xdr:cNvGrpSpPr/>
          </xdr:nvGrpSpPr>
          <xdr:grpSpPr>
            <a:xfrm>
              <a:off x="3639909" y="5398978"/>
              <a:ext cx="1178382" cy="171451"/>
              <a:chOff x="3105147" y="1085850"/>
              <a:chExt cx="1209232" cy="209550"/>
            </a:xfrm>
          </xdr:grpSpPr>
          <xdr:sp macro="" textlink="">
            <xdr:nvSpPr>
              <xdr:cNvPr id="932869" name="Check Box 5" hidden="1">
                <a:extLst>
                  <a:ext uri="{63B3BB69-23CF-44E3-9099-C40C66FF867C}">
                    <a14:compatExt spid="_x0000_s932869"/>
                  </a:ext>
                  <a:ext uri="{FF2B5EF4-FFF2-40B4-BE49-F238E27FC236}">
                    <a16:creationId xmlns:a16="http://schemas.microsoft.com/office/drawing/2014/main" id="{00000000-0008-0000-1C00-00003DBC0300}"/>
                  </a:ext>
                </a:extLst>
              </xdr:cNvPr>
              <xdr:cNvSpPr/>
            </xdr:nvSpPr>
            <xdr:spPr bwMode="auto">
              <a:xfrm>
                <a:off x="3105147"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2870" name="Check Box 6" hidden="1">
                <a:extLst>
                  <a:ext uri="{63B3BB69-23CF-44E3-9099-C40C66FF867C}">
                    <a14:compatExt spid="_x0000_s932870"/>
                  </a:ext>
                  <a:ext uri="{FF2B5EF4-FFF2-40B4-BE49-F238E27FC236}">
                    <a16:creationId xmlns:a16="http://schemas.microsoft.com/office/drawing/2014/main" id="{00000000-0008-0000-1C00-00003EBC0300}"/>
                  </a:ext>
                </a:extLst>
              </xdr:cNvPr>
              <xdr:cNvSpPr/>
            </xdr:nvSpPr>
            <xdr:spPr bwMode="auto">
              <a:xfrm>
                <a:off x="363810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25512</xdr:colOff>
          <xdr:row>37</xdr:row>
          <xdr:rowOff>42184</xdr:rowOff>
        </xdr:from>
        <xdr:to>
          <xdr:col>23</xdr:col>
          <xdr:colOff>54431</xdr:colOff>
          <xdr:row>38</xdr:row>
          <xdr:rowOff>119065</xdr:rowOff>
        </xdr:to>
        <xdr:grpSp>
          <xdr:nvGrpSpPr>
            <xdr:cNvPr id="11" name="グループ化 10">
              <a:extLst>
                <a:ext uri="{FF2B5EF4-FFF2-40B4-BE49-F238E27FC236}">
                  <a16:creationId xmlns:a16="http://schemas.microsoft.com/office/drawing/2014/main" id="{00000000-0008-0000-1C00-000037000000}"/>
                </a:ext>
              </a:extLst>
            </xdr:cNvPr>
            <xdr:cNvGrpSpPr/>
          </xdr:nvGrpSpPr>
          <xdr:grpSpPr>
            <a:xfrm>
              <a:off x="3635487" y="6204859"/>
              <a:ext cx="1114769" cy="248331"/>
              <a:chOff x="3105165" y="1085850"/>
              <a:chExt cx="1324934" cy="209550"/>
            </a:xfrm>
          </xdr:grpSpPr>
          <xdr:sp macro="" textlink="">
            <xdr:nvSpPr>
              <xdr:cNvPr id="932871" name="Check Box 7" hidden="1">
                <a:extLst>
                  <a:ext uri="{63B3BB69-23CF-44E3-9099-C40C66FF867C}">
                    <a14:compatExt spid="_x0000_s932871"/>
                  </a:ext>
                  <a:ext uri="{FF2B5EF4-FFF2-40B4-BE49-F238E27FC236}">
                    <a16:creationId xmlns:a16="http://schemas.microsoft.com/office/drawing/2014/main" id="{00000000-0008-0000-1C00-00003FBC0300}"/>
                  </a:ext>
                </a:extLst>
              </xdr:cNvPr>
              <xdr:cNvSpPr/>
            </xdr:nvSpPr>
            <xdr:spPr bwMode="auto">
              <a:xfrm>
                <a:off x="3105165"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2872" name="Check Box 8" hidden="1">
                <a:extLst>
                  <a:ext uri="{63B3BB69-23CF-44E3-9099-C40C66FF867C}">
                    <a14:compatExt spid="_x0000_s932872"/>
                  </a:ext>
                  <a:ext uri="{FF2B5EF4-FFF2-40B4-BE49-F238E27FC236}">
                    <a16:creationId xmlns:a16="http://schemas.microsoft.com/office/drawing/2014/main" id="{00000000-0008-0000-1C00-000040BC0300}"/>
                  </a:ext>
                </a:extLst>
              </xdr:cNvPr>
              <xdr:cNvSpPr/>
            </xdr:nvSpPr>
            <xdr:spPr bwMode="auto">
              <a:xfrm>
                <a:off x="375382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15313</xdr:colOff>
          <xdr:row>49</xdr:row>
          <xdr:rowOff>161925</xdr:rowOff>
        </xdr:from>
        <xdr:to>
          <xdr:col>23</xdr:col>
          <xdr:colOff>41510</xdr:colOff>
          <xdr:row>50</xdr:row>
          <xdr:rowOff>161925</xdr:rowOff>
        </xdr:to>
        <xdr:grpSp>
          <xdr:nvGrpSpPr>
            <xdr:cNvPr id="14" name="グループ化 13">
              <a:extLst>
                <a:ext uri="{FF2B5EF4-FFF2-40B4-BE49-F238E27FC236}">
                  <a16:creationId xmlns:a16="http://schemas.microsoft.com/office/drawing/2014/main" id="{00000000-0008-0000-1C00-00003A000000}"/>
                </a:ext>
              </a:extLst>
            </xdr:cNvPr>
            <xdr:cNvGrpSpPr/>
          </xdr:nvGrpSpPr>
          <xdr:grpSpPr>
            <a:xfrm>
              <a:off x="3625288" y="8334375"/>
              <a:ext cx="1112047" cy="171450"/>
              <a:chOff x="3105146" y="1085850"/>
              <a:chExt cx="1323099" cy="209550"/>
            </a:xfrm>
          </xdr:grpSpPr>
          <xdr:sp macro="" textlink="">
            <xdr:nvSpPr>
              <xdr:cNvPr id="932873" name="Check Box 9" hidden="1">
                <a:extLst>
                  <a:ext uri="{63B3BB69-23CF-44E3-9099-C40C66FF867C}">
                    <a14:compatExt spid="_x0000_s932873"/>
                  </a:ext>
                  <a:ext uri="{FF2B5EF4-FFF2-40B4-BE49-F238E27FC236}">
                    <a16:creationId xmlns:a16="http://schemas.microsoft.com/office/drawing/2014/main" id="{00000000-0008-0000-1C00-000041BC0300}"/>
                  </a:ext>
                </a:extLst>
              </xdr:cNvPr>
              <xdr:cNvSpPr/>
            </xdr:nvSpPr>
            <xdr:spPr bwMode="auto">
              <a:xfrm>
                <a:off x="3105146" y="1085850"/>
                <a:ext cx="6667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2874" name="Check Box 10" hidden="1">
                <a:extLst>
                  <a:ext uri="{63B3BB69-23CF-44E3-9099-C40C66FF867C}">
                    <a14:compatExt spid="_x0000_s932874"/>
                  </a:ext>
                  <a:ext uri="{FF2B5EF4-FFF2-40B4-BE49-F238E27FC236}">
                    <a16:creationId xmlns:a16="http://schemas.microsoft.com/office/drawing/2014/main" id="{00000000-0008-0000-1C00-000042BC0300}"/>
                  </a:ext>
                </a:extLst>
              </xdr:cNvPr>
              <xdr:cNvSpPr/>
            </xdr:nvSpPr>
            <xdr:spPr bwMode="auto">
              <a:xfrm>
                <a:off x="3751969"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72242</xdr:colOff>
          <xdr:row>7</xdr:row>
          <xdr:rowOff>126890</xdr:rowOff>
        </xdr:from>
        <xdr:to>
          <xdr:col>26</xdr:col>
          <xdr:colOff>43546</xdr:colOff>
          <xdr:row>10</xdr:row>
          <xdr:rowOff>160897</xdr:rowOff>
        </xdr:to>
        <xdr:grpSp>
          <xdr:nvGrpSpPr>
            <xdr:cNvPr id="17" name="グループ化 16">
              <a:extLst>
                <a:ext uri="{FF2B5EF4-FFF2-40B4-BE49-F238E27FC236}">
                  <a16:creationId xmlns:a16="http://schemas.microsoft.com/office/drawing/2014/main" id="{00000000-0008-0000-1C00-000009000000}"/>
                </a:ext>
              </a:extLst>
            </xdr:cNvPr>
            <xdr:cNvGrpSpPr/>
          </xdr:nvGrpSpPr>
          <xdr:grpSpPr>
            <a:xfrm>
              <a:off x="481817" y="1107965"/>
              <a:ext cx="4800479" cy="548357"/>
              <a:chOff x="471730" y="1103977"/>
              <a:chExt cx="3371884" cy="288251"/>
            </a:xfrm>
          </xdr:grpSpPr>
          <xdr:sp macro="" textlink="">
            <xdr:nvSpPr>
              <xdr:cNvPr id="932875" name="Check Box 11" hidden="1">
                <a:extLst>
                  <a:ext uri="{63B3BB69-23CF-44E3-9099-C40C66FF867C}">
                    <a14:compatExt spid="_x0000_s932875"/>
                  </a:ext>
                  <a:ext uri="{FF2B5EF4-FFF2-40B4-BE49-F238E27FC236}">
                    <a16:creationId xmlns:a16="http://schemas.microsoft.com/office/drawing/2014/main" id="{00000000-0008-0000-1C00-000045BC0300}"/>
                  </a:ext>
                </a:extLst>
              </xdr:cNvPr>
              <xdr:cNvSpPr/>
            </xdr:nvSpPr>
            <xdr:spPr bwMode="auto">
              <a:xfrm>
                <a:off x="2275836" y="1212914"/>
                <a:ext cx="1567778" cy="1711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sp macro="" textlink="">
            <xdr:nvSpPr>
              <xdr:cNvPr id="932876" name="Check Box 12" hidden="1">
                <a:extLst>
                  <a:ext uri="{63B3BB69-23CF-44E3-9099-C40C66FF867C}">
                    <a14:compatExt spid="_x0000_s932876"/>
                  </a:ext>
                  <a:ext uri="{FF2B5EF4-FFF2-40B4-BE49-F238E27FC236}">
                    <a16:creationId xmlns:a16="http://schemas.microsoft.com/office/drawing/2014/main" id="{00000000-0008-0000-1C00-000013BC0300}"/>
                  </a:ext>
                </a:extLst>
              </xdr:cNvPr>
              <xdr:cNvSpPr/>
            </xdr:nvSpPr>
            <xdr:spPr bwMode="auto">
              <a:xfrm>
                <a:off x="1373929" y="1203151"/>
                <a:ext cx="1069701" cy="188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sp macro="" textlink="">
            <xdr:nvSpPr>
              <xdr:cNvPr id="932877" name="Check Box 13" hidden="1">
                <a:extLst>
                  <a:ext uri="{63B3BB69-23CF-44E3-9099-C40C66FF867C}">
                    <a14:compatExt spid="_x0000_s932877"/>
                  </a:ext>
                  <a:ext uri="{FF2B5EF4-FFF2-40B4-BE49-F238E27FC236}">
                    <a16:creationId xmlns:a16="http://schemas.microsoft.com/office/drawing/2014/main" id="{00000000-0008-0000-1C00-000014BC0300}"/>
                  </a:ext>
                </a:extLst>
              </xdr:cNvPr>
              <xdr:cNvSpPr/>
            </xdr:nvSpPr>
            <xdr:spPr bwMode="auto">
              <a:xfrm>
                <a:off x="471730" y="1104420"/>
                <a:ext cx="1069701" cy="188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sp macro="" textlink="">
            <xdr:nvSpPr>
              <xdr:cNvPr id="932878" name="Check Box 14" hidden="1">
                <a:extLst>
                  <a:ext uri="{63B3BB69-23CF-44E3-9099-C40C66FF867C}">
                    <a14:compatExt spid="_x0000_s932878"/>
                  </a:ext>
                  <a:ext uri="{FF2B5EF4-FFF2-40B4-BE49-F238E27FC236}">
                    <a16:creationId xmlns:a16="http://schemas.microsoft.com/office/drawing/2014/main" id="{00000000-0008-0000-1C00-000015BC0300}"/>
                  </a:ext>
                </a:extLst>
              </xdr:cNvPr>
              <xdr:cNvSpPr/>
            </xdr:nvSpPr>
            <xdr:spPr bwMode="auto">
              <a:xfrm>
                <a:off x="1377125" y="1103977"/>
                <a:ext cx="1069701" cy="188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sp macro="" textlink="">
            <xdr:nvSpPr>
              <xdr:cNvPr id="932879" name="Check Box 15" hidden="1">
                <a:extLst>
                  <a:ext uri="{63B3BB69-23CF-44E3-9099-C40C66FF867C}">
                    <a14:compatExt spid="_x0000_s932879"/>
                  </a:ext>
                  <a:ext uri="{FF2B5EF4-FFF2-40B4-BE49-F238E27FC236}">
                    <a16:creationId xmlns:a16="http://schemas.microsoft.com/office/drawing/2014/main" id="{00000000-0008-0000-1C00-000016BC0300}"/>
                  </a:ext>
                </a:extLst>
              </xdr:cNvPr>
              <xdr:cNvSpPr/>
            </xdr:nvSpPr>
            <xdr:spPr bwMode="auto">
              <a:xfrm>
                <a:off x="472764" y="1204017"/>
                <a:ext cx="1069701" cy="188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sp macro="" textlink="">
            <xdr:nvSpPr>
              <xdr:cNvPr id="932880" name="Check Box 16" hidden="1">
                <a:extLst>
                  <a:ext uri="{63B3BB69-23CF-44E3-9099-C40C66FF867C}">
                    <a14:compatExt spid="_x0000_s932880"/>
                  </a:ext>
                  <a:ext uri="{FF2B5EF4-FFF2-40B4-BE49-F238E27FC236}">
                    <a16:creationId xmlns:a16="http://schemas.microsoft.com/office/drawing/2014/main" id="{00000000-0008-0000-1C00-000017BC0300}"/>
                  </a:ext>
                </a:extLst>
              </xdr:cNvPr>
              <xdr:cNvSpPr/>
            </xdr:nvSpPr>
            <xdr:spPr bwMode="auto">
              <a:xfrm>
                <a:off x="2274064" y="1105288"/>
                <a:ext cx="1549801" cy="1882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23127</xdr:colOff>
          <xdr:row>45</xdr:row>
          <xdr:rowOff>84359</xdr:rowOff>
        </xdr:from>
        <xdr:to>
          <xdr:col>23</xdr:col>
          <xdr:colOff>49318</xdr:colOff>
          <xdr:row>46</xdr:row>
          <xdr:rowOff>36734</xdr:rowOff>
        </xdr:to>
        <xdr:grpSp>
          <xdr:nvGrpSpPr>
            <xdr:cNvPr id="24" name="グループ化 23">
              <a:extLst>
                <a:ext uri="{FF2B5EF4-FFF2-40B4-BE49-F238E27FC236}">
                  <a16:creationId xmlns:a16="http://schemas.microsoft.com/office/drawing/2014/main" id="{00000000-0008-0000-1C00-000032000000}"/>
                </a:ext>
              </a:extLst>
            </xdr:cNvPr>
            <xdr:cNvGrpSpPr/>
          </xdr:nvGrpSpPr>
          <xdr:grpSpPr>
            <a:xfrm>
              <a:off x="3633102" y="7571009"/>
              <a:ext cx="1112041" cy="123825"/>
              <a:chOff x="3105084" y="1085850"/>
              <a:chExt cx="1323146" cy="209550"/>
            </a:xfrm>
          </xdr:grpSpPr>
          <xdr:sp macro="" textlink="">
            <xdr:nvSpPr>
              <xdr:cNvPr id="932881" name="Check Box 17" hidden="1">
                <a:extLst>
                  <a:ext uri="{63B3BB69-23CF-44E3-9099-C40C66FF867C}">
                    <a14:compatExt spid="_x0000_s932881"/>
                  </a:ext>
                  <a:ext uri="{FF2B5EF4-FFF2-40B4-BE49-F238E27FC236}">
                    <a16:creationId xmlns:a16="http://schemas.microsoft.com/office/drawing/2014/main" id="{00000000-0008-0000-1C00-000048BC0300}"/>
                  </a:ext>
                </a:extLst>
              </xdr:cNvPr>
              <xdr:cNvSpPr/>
            </xdr:nvSpPr>
            <xdr:spPr bwMode="auto">
              <a:xfrm>
                <a:off x="3105084"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2882" name="Check Box 18" hidden="1">
                <a:extLst>
                  <a:ext uri="{63B3BB69-23CF-44E3-9099-C40C66FF867C}">
                    <a14:compatExt spid="_x0000_s932882"/>
                  </a:ext>
                  <a:ext uri="{FF2B5EF4-FFF2-40B4-BE49-F238E27FC236}">
                    <a16:creationId xmlns:a16="http://schemas.microsoft.com/office/drawing/2014/main" id="{00000000-0008-0000-1C00-000049BC0300}"/>
                  </a:ext>
                </a:extLst>
              </xdr:cNvPr>
              <xdr:cNvSpPr/>
            </xdr:nvSpPr>
            <xdr:spPr bwMode="auto">
              <a:xfrm>
                <a:off x="375195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12925</xdr:colOff>
          <xdr:row>18</xdr:row>
          <xdr:rowOff>17002</xdr:rowOff>
        </xdr:from>
        <xdr:to>
          <xdr:col>24</xdr:col>
          <xdr:colOff>348</xdr:colOff>
          <xdr:row>19</xdr:row>
          <xdr:rowOff>55101</xdr:rowOff>
        </xdr:to>
        <xdr:grpSp>
          <xdr:nvGrpSpPr>
            <xdr:cNvPr id="27" name="グループ化 26">
              <a:extLst>
                <a:ext uri="{FF2B5EF4-FFF2-40B4-BE49-F238E27FC236}">
                  <a16:creationId xmlns:a16="http://schemas.microsoft.com/office/drawing/2014/main" id="{00000000-0008-0000-1C00-000036000000}"/>
                </a:ext>
              </a:extLst>
            </xdr:cNvPr>
            <xdr:cNvGrpSpPr/>
          </xdr:nvGrpSpPr>
          <xdr:grpSpPr>
            <a:xfrm>
              <a:off x="3622900" y="2922127"/>
              <a:ext cx="1254248" cy="209549"/>
              <a:chOff x="3105137" y="1085850"/>
              <a:chExt cx="1143046" cy="209550"/>
            </a:xfrm>
          </xdr:grpSpPr>
          <xdr:sp macro="" textlink="">
            <xdr:nvSpPr>
              <xdr:cNvPr id="932883" name="Check Box 19" hidden="1">
                <a:extLst>
                  <a:ext uri="{63B3BB69-23CF-44E3-9099-C40C66FF867C}">
                    <a14:compatExt spid="_x0000_s932883"/>
                  </a:ext>
                  <a:ext uri="{FF2B5EF4-FFF2-40B4-BE49-F238E27FC236}">
                    <a16:creationId xmlns:a16="http://schemas.microsoft.com/office/drawing/2014/main" id="{00000000-0008-0000-1C00-00004ABC0300}"/>
                  </a:ext>
                </a:extLst>
              </xdr:cNvPr>
              <xdr:cNvSpPr/>
            </xdr:nvSpPr>
            <xdr:spPr bwMode="auto">
              <a:xfrm>
                <a:off x="3105137"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2884" name="Check Box 20" hidden="1">
                <a:extLst>
                  <a:ext uri="{63B3BB69-23CF-44E3-9099-C40C66FF867C}">
                    <a14:compatExt spid="_x0000_s932884"/>
                  </a:ext>
                  <a:ext uri="{FF2B5EF4-FFF2-40B4-BE49-F238E27FC236}">
                    <a16:creationId xmlns:a16="http://schemas.microsoft.com/office/drawing/2014/main" id="{00000000-0008-0000-1C00-00004BBC0300}"/>
                  </a:ext>
                </a:extLst>
              </xdr:cNvPr>
              <xdr:cNvSpPr/>
            </xdr:nvSpPr>
            <xdr:spPr bwMode="auto">
              <a:xfrm>
                <a:off x="3571914" y="1085850"/>
                <a:ext cx="67626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153079</xdr:colOff>
          <xdr:row>12</xdr:row>
          <xdr:rowOff>85041</xdr:rowOff>
        </xdr:from>
        <xdr:to>
          <xdr:col>25</xdr:col>
          <xdr:colOff>93545</xdr:colOff>
          <xdr:row>13</xdr:row>
          <xdr:rowOff>127565</xdr:rowOff>
        </xdr:to>
        <xdr:grpSp>
          <xdr:nvGrpSpPr>
            <xdr:cNvPr id="30" name="グループ化 29">
              <a:extLst>
                <a:ext uri="{FF2B5EF4-FFF2-40B4-BE49-F238E27FC236}">
                  <a16:creationId xmlns:a16="http://schemas.microsoft.com/office/drawing/2014/main" id="{00000000-0008-0000-1C00-000002000000}"/>
                </a:ext>
              </a:extLst>
            </xdr:cNvPr>
            <xdr:cNvGrpSpPr/>
          </xdr:nvGrpSpPr>
          <xdr:grpSpPr>
            <a:xfrm>
              <a:off x="381679" y="1923366"/>
              <a:ext cx="4769641" cy="194924"/>
              <a:chOff x="385445" y="1715358"/>
              <a:chExt cx="3593019" cy="190285"/>
            </a:xfrm>
          </xdr:grpSpPr>
          <xdr:sp macro="" textlink="">
            <xdr:nvSpPr>
              <xdr:cNvPr id="932885" name="Check Box 21" hidden="1">
                <a:extLst>
                  <a:ext uri="{63B3BB69-23CF-44E3-9099-C40C66FF867C}">
                    <a14:compatExt spid="_x0000_s932885"/>
                  </a:ext>
                  <a:ext uri="{FF2B5EF4-FFF2-40B4-BE49-F238E27FC236}">
                    <a16:creationId xmlns:a16="http://schemas.microsoft.com/office/drawing/2014/main" id="{00000000-0008-0000-1C00-000011BC0300}"/>
                  </a:ext>
                </a:extLst>
              </xdr:cNvPr>
              <xdr:cNvSpPr/>
            </xdr:nvSpPr>
            <xdr:spPr bwMode="auto">
              <a:xfrm>
                <a:off x="385445" y="1717432"/>
                <a:ext cx="977048" cy="1882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sp macro="" textlink="">
            <xdr:nvSpPr>
              <xdr:cNvPr id="932886" name="Check Box 22" hidden="1">
                <a:extLst>
                  <a:ext uri="{63B3BB69-23CF-44E3-9099-C40C66FF867C}">
                    <a14:compatExt spid="_x0000_s932886"/>
                  </a:ext>
                  <a:ext uri="{FF2B5EF4-FFF2-40B4-BE49-F238E27FC236}">
                    <a16:creationId xmlns:a16="http://schemas.microsoft.com/office/drawing/2014/main" id="{00000000-0008-0000-1C00-000012BC0300}"/>
                  </a:ext>
                </a:extLst>
              </xdr:cNvPr>
              <xdr:cNvSpPr/>
            </xdr:nvSpPr>
            <xdr:spPr bwMode="auto">
              <a:xfrm>
                <a:off x="1188922" y="1717431"/>
                <a:ext cx="850707" cy="1882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sp macro="" textlink="">
            <xdr:nvSpPr>
              <xdr:cNvPr id="932887" name="Check Box 23" hidden="1">
                <a:extLst>
                  <a:ext uri="{63B3BB69-23CF-44E3-9099-C40C66FF867C}">
                    <a14:compatExt spid="_x0000_s932887"/>
                  </a:ext>
                  <a:ext uri="{FF2B5EF4-FFF2-40B4-BE49-F238E27FC236}">
                    <a16:creationId xmlns:a16="http://schemas.microsoft.com/office/drawing/2014/main" id="{00000000-0008-0000-1C00-000047BC0300}"/>
                  </a:ext>
                </a:extLst>
              </xdr:cNvPr>
              <xdr:cNvSpPr/>
            </xdr:nvSpPr>
            <xdr:spPr bwMode="auto">
              <a:xfrm>
                <a:off x="1869279" y="1715358"/>
                <a:ext cx="1069701" cy="1882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sp macro="" textlink="">
            <xdr:nvSpPr>
              <xdr:cNvPr id="932888" name="Check Box 24" hidden="1">
                <a:extLst>
                  <a:ext uri="{63B3BB69-23CF-44E3-9099-C40C66FF867C}">
                    <a14:compatExt spid="_x0000_s932888"/>
                  </a:ext>
                  <a:ext uri="{FF2B5EF4-FFF2-40B4-BE49-F238E27FC236}">
                    <a16:creationId xmlns:a16="http://schemas.microsoft.com/office/drawing/2014/main" id="{00000000-0008-0000-1C00-00004DBC0300}"/>
                  </a:ext>
                </a:extLst>
              </xdr:cNvPr>
              <xdr:cNvSpPr/>
            </xdr:nvSpPr>
            <xdr:spPr bwMode="auto">
              <a:xfrm>
                <a:off x="2620416" y="1717701"/>
                <a:ext cx="1358048" cy="1796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健康状態の確認、報告、記録</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60</xdr:row>
          <xdr:rowOff>24834</xdr:rowOff>
        </xdr:from>
        <xdr:to>
          <xdr:col>24</xdr:col>
          <xdr:colOff>66675</xdr:colOff>
          <xdr:row>61</xdr:row>
          <xdr:rowOff>27556</xdr:rowOff>
        </xdr:to>
        <xdr:grpSp>
          <xdr:nvGrpSpPr>
            <xdr:cNvPr id="35" name="グループ化 34">
              <a:extLst>
                <a:ext uri="{FF2B5EF4-FFF2-40B4-BE49-F238E27FC236}">
                  <a16:creationId xmlns:a16="http://schemas.microsoft.com/office/drawing/2014/main" id="{00000000-0008-0000-1C00-000025000000}"/>
                </a:ext>
              </a:extLst>
            </xdr:cNvPr>
            <xdr:cNvGrpSpPr/>
          </xdr:nvGrpSpPr>
          <xdr:grpSpPr>
            <a:xfrm>
              <a:off x="3648075" y="10083234"/>
              <a:ext cx="1295400" cy="174172"/>
              <a:chOff x="3105135" y="1085850"/>
              <a:chExt cx="1154901" cy="209550"/>
            </a:xfrm>
          </xdr:grpSpPr>
          <xdr:sp macro="" textlink="">
            <xdr:nvSpPr>
              <xdr:cNvPr id="932889" name="Check Box 25" hidden="1">
                <a:extLst>
                  <a:ext uri="{63B3BB69-23CF-44E3-9099-C40C66FF867C}">
                    <a14:compatExt spid="_x0000_s932889"/>
                  </a:ext>
                  <a:ext uri="{FF2B5EF4-FFF2-40B4-BE49-F238E27FC236}">
                    <a16:creationId xmlns:a16="http://schemas.microsoft.com/office/drawing/2014/main" id="{00000000-0008-0000-1C00-00004EBC0300}"/>
                  </a:ext>
                </a:extLst>
              </xdr:cNvPr>
              <xdr:cNvSpPr/>
            </xdr:nvSpPr>
            <xdr:spPr bwMode="auto">
              <a:xfrm>
                <a:off x="310513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2890" name="Check Box 26" hidden="1">
                <a:extLst>
                  <a:ext uri="{63B3BB69-23CF-44E3-9099-C40C66FF867C}">
                    <a14:compatExt spid="_x0000_s932890"/>
                  </a:ext>
                  <a:ext uri="{FF2B5EF4-FFF2-40B4-BE49-F238E27FC236}">
                    <a16:creationId xmlns:a16="http://schemas.microsoft.com/office/drawing/2014/main" id="{00000000-0008-0000-1C00-00004FBC0300}"/>
                  </a:ext>
                </a:extLst>
              </xdr:cNvPr>
              <xdr:cNvSpPr/>
            </xdr:nvSpPr>
            <xdr:spPr bwMode="auto">
              <a:xfrm>
                <a:off x="3583763"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28592</xdr:colOff>
          <xdr:row>53</xdr:row>
          <xdr:rowOff>9525</xdr:rowOff>
        </xdr:from>
        <xdr:to>
          <xdr:col>23</xdr:col>
          <xdr:colOff>168411</xdr:colOff>
          <xdr:row>54</xdr:row>
          <xdr:rowOff>47625</xdr:rowOff>
        </xdr:to>
        <xdr:grpSp>
          <xdr:nvGrpSpPr>
            <xdr:cNvPr id="38" name="グループ化 37">
              <a:extLst>
                <a:ext uri="{FF2B5EF4-FFF2-40B4-BE49-F238E27FC236}">
                  <a16:creationId xmlns:a16="http://schemas.microsoft.com/office/drawing/2014/main" id="{00000000-0008-0000-1C00-000028000000}"/>
                </a:ext>
              </a:extLst>
            </xdr:cNvPr>
            <xdr:cNvGrpSpPr/>
          </xdr:nvGrpSpPr>
          <xdr:grpSpPr>
            <a:xfrm>
              <a:off x="3638567" y="8867775"/>
              <a:ext cx="1225669" cy="209550"/>
              <a:chOff x="3105135" y="1085850"/>
              <a:chExt cx="1236436" cy="209550"/>
            </a:xfrm>
          </xdr:grpSpPr>
          <xdr:sp macro="" textlink="">
            <xdr:nvSpPr>
              <xdr:cNvPr id="932891" name="Check Box 27" hidden="1">
                <a:extLst>
                  <a:ext uri="{63B3BB69-23CF-44E3-9099-C40C66FF867C}">
                    <a14:compatExt spid="_x0000_s932891"/>
                  </a:ext>
                  <a:ext uri="{FF2B5EF4-FFF2-40B4-BE49-F238E27FC236}">
                    <a16:creationId xmlns:a16="http://schemas.microsoft.com/office/drawing/2014/main" id="{00000000-0008-0000-1C00-000050BC0300}"/>
                  </a:ext>
                </a:extLst>
              </xdr:cNvPr>
              <xdr:cNvSpPr/>
            </xdr:nvSpPr>
            <xdr:spPr bwMode="auto">
              <a:xfrm>
                <a:off x="3105135"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32892" name="Check Box 28" hidden="1">
                <a:extLst>
                  <a:ext uri="{63B3BB69-23CF-44E3-9099-C40C66FF867C}">
                    <a14:compatExt spid="_x0000_s932892"/>
                  </a:ext>
                  <a:ext uri="{FF2B5EF4-FFF2-40B4-BE49-F238E27FC236}">
                    <a16:creationId xmlns:a16="http://schemas.microsoft.com/office/drawing/2014/main" id="{00000000-0008-0000-1C00-000051BC0300}"/>
                  </a:ext>
                </a:extLst>
              </xdr:cNvPr>
              <xdr:cNvSpPr/>
            </xdr:nvSpPr>
            <xdr:spPr bwMode="auto">
              <a:xfrm>
                <a:off x="3665291"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85727</xdr:colOff>
      <xdr:row>54</xdr:row>
      <xdr:rowOff>161925</xdr:rowOff>
    </xdr:from>
    <xdr:to>
      <xdr:col>23</xdr:col>
      <xdr:colOff>104775</xdr:colOff>
      <xdr:row>58</xdr:row>
      <xdr:rowOff>0</xdr:rowOff>
    </xdr:to>
    <xdr:sp macro="" textlink="">
      <xdr:nvSpPr>
        <xdr:cNvPr id="41" name="AutoShape 5">
          <a:extLst>
            <a:ext uri="{FF2B5EF4-FFF2-40B4-BE49-F238E27FC236}">
              <a16:creationId xmlns:a16="http://schemas.microsoft.com/office/drawing/2014/main" id="{00000000-0008-0000-1C00-00002B000000}"/>
            </a:ext>
          </a:extLst>
        </xdr:cNvPr>
        <xdr:cNvSpPr>
          <a:spLocks noChangeArrowheads="1"/>
        </xdr:cNvSpPr>
      </xdr:nvSpPr>
      <xdr:spPr bwMode="auto">
        <a:xfrm>
          <a:off x="314327" y="9039225"/>
          <a:ext cx="4486273" cy="523875"/>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85726</xdr:colOff>
      <xdr:row>62</xdr:row>
      <xdr:rowOff>8513</xdr:rowOff>
    </xdr:from>
    <xdr:to>
      <xdr:col>23</xdr:col>
      <xdr:colOff>95250</xdr:colOff>
      <xdr:row>64</xdr:row>
      <xdr:rowOff>136072</xdr:rowOff>
    </xdr:to>
    <xdr:sp macro="" textlink="">
      <xdr:nvSpPr>
        <xdr:cNvPr id="42" name="AutoShape 5">
          <a:extLst>
            <a:ext uri="{FF2B5EF4-FFF2-40B4-BE49-F238E27FC236}">
              <a16:creationId xmlns:a16="http://schemas.microsoft.com/office/drawing/2014/main" id="{00000000-0008-0000-1C00-00002C000000}"/>
            </a:ext>
          </a:extLst>
        </xdr:cNvPr>
        <xdr:cNvSpPr>
          <a:spLocks noChangeArrowheads="1"/>
        </xdr:cNvSpPr>
      </xdr:nvSpPr>
      <xdr:spPr bwMode="auto">
        <a:xfrm>
          <a:off x="314326" y="10257413"/>
          <a:ext cx="4476749" cy="470459"/>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104775</xdr:colOff>
          <xdr:row>16</xdr:row>
          <xdr:rowOff>0</xdr:rowOff>
        </xdr:from>
        <xdr:to>
          <xdr:col>27</xdr:col>
          <xdr:colOff>95250</xdr:colOff>
          <xdr:row>17</xdr:row>
          <xdr:rowOff>38100</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3419475" y="2505075"/>
              <a:ext cx="2047875" cy="209550"/>
              <a:chOff x="3105171" y="1085850"/>
              <a:chExt cx="1447822" cy="209550"/>
            </a:xfrm>
          </xdr:grpSpPr>
          <xdr:sp macro="" textlink="">
            <xdr:nvSpPr>
              <xdr:cNvPr id="740357" name="Check Box 5" hidden="1">
                <a:extLst>
                  <a:ext uri="{63B3BB69-23CF-44E3-9099-C40C66FF867C}">
                    <a14:compatExt spid="_x0000_s740357"/>
                  </a:ext>
                  <a:ext uri="{FF2B5EF4-FFF2-40B4-BE49-F238E27FC236}">
                    <a16:creationId xmlns:a16="http://schemas.microsoft.com/office/drawing/2014/main" id="{00000000-0008-0000-2000-0000054C0B00}"/>
                  </a:ext>
                </a:extLst>
              </xdr:cNvPr>
              <xdr:cNvSpPr/>
            </xdr:nvSpPr>
            <xdr:spPr bwMode="auto">
              <a:xfrm>
                <a:off x="310517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0358" name="Check Box 6" hidden="1">
                <a:extLst>
                  <a:ext uri="{63B3BB69-23CF-44E3-9099-C40C66FF867C}">
                    <a14:compatExt spid="_x0000_s740358"/>
                  </a:ext>
                  <a:ext uri="{FF2B5EF4-FFF2-40B4-BE49-F238E27FC236}">
                    <a16:creationId xmlns:a16="http://schemas.microsoft.com/office/drawing/2014/main" id="{00000000-0008-0000-2000-0000064C0B00}"/>
                  </a:ext>
                </a:extLst>
              </xdr:cNvPr>
              <xdr:cNvSpPr/>
            </xdr:nvSpPr>
            <xdr:spPr bwMode="auto">
              <a:xfrm>
                <a:off x="3876721"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104775</xdr:colOff>
          <xdr:row>14</xdr:row>
          <xdr:rowOff>0</xdr:rowOff>
        </xdr:from>
        <xdr:to>
          <xdr:col>27</xdr:col>
          <xdr:colOff>95250</xdr:colOff>
          <xdr:row>15</xdr:row>
          <xdr:rowOff>38100</xdr:rowOff>
        </xdr:to>
        <xdr:grpSp>
          <xdr:nvGrpSpPr>
            <xdr:cNvPr id="11" name="グループ化 10">
              <a:extLst>
                <a:ext uri="{FF2B5EF4-FFF2-40B4-BE49-F238E27FC236}">
                  <a16:creationId xmlns:a16="http://schemas.microsoft.com/office/drawing/2014/main" id="{00000000-0008-0000-2000-00000B000000}"/>
                </a:ext>
              </a:extLst>
            </xdr:cNvPr>
            <xdr:cNvGrpSpPr/>
          </xdr:nvGrpSpPr>
          <xdr:grpSpPr>
            <a:xfrm>
              <a:off x="3419475" y="2105025"/>
              <a:ext cx="2047875" cy="266700"/>
              <a:chOff x="3105171" y="1085850"/>
              <a:chExt cx="1447822" cy="209550"/>
            </a:xfrm>
          </xdr:grpSpPr>
          <xdr:sp macro="" textlink="">
            <xdr:nvSpPr>
              <xdr:cNvPr id="740359" name="Check Box 7" hidden="1">
                <a:extLst>
                  <a:ext uri="{63B3BB69-23CF-44E3-9099-C40C66FF867C}">
                    <a14:compatExt spid="_x0000_s740359"/>
                  </a:ext>
                  <a:ext uri="{FF2B5EF4-FFF2-40B4-BE49-F238E27FC236}">
                    <a16:creationId xmlns:a16="http://schemas.microsoft.com/office/drawing/2014/main" id="{00000000-0008-0000-2000-0000074C0B00}"/>
                  </a:ext>
                </a:extLst>
              </xdr:cNvPr>
              <xdr:cNvSpPr/>
            </xdr:nvSpPr>
            <xdr:spPr bwMode="auto">
              <a:xfrm>
                <a:off x="310517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0360" name="Check Box 8" hidden="1">
                <a:extLst>
                  <a:ext uri="{63B3BB69-23CF-44E3-9099-C40C66FF867C}">
                    <a14:compatExt spid="_x0000_s740360"/>
                  </a:ext>
                  <a:ext uri="{FF2B5EF4-FFF2-40B4-BE49-F238E27FC236}">
                    <a16:creationId xmlns:a16="http://schemas.microsoft.com/office/drawing/2014/main" id="{00000000-0008-0000-2000-0000084C0B00}"/>
                  </a:ext>
                </a:extLst>
              </xdr:cNvPr>
              <xdr:cNvSpPr/>
            </xdr:nvSpPr>
            <xdr:spPr bwMode="auto">
              <a:xfrm>
                <a:off x="3876721"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6</xdr:row>
          <xdr:rowOff>152400</xdr:rowOff>
        </xdr:from>
        <xdr:to>
          <xdr:col>4</xdr:col>
          <xdr:colOff>104775</xdr:colOff>
          <xdr:row>10</xdr:row>
          <xdr:rowOff>0</xdr:rowOff>
        </xdr:to>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400050" y="962025"/>
              <a:ext cx="304800" cy="533400"/>
              <a:chOff x="609600" y="2266962"/>
              <a:chExt cx="304800" cy="552434"/>
            </a:xfrm>
          </xdr:grpSpPr>
          <xdr:sp macro="" textlink="">
            <xdr:nvSpPr>
              <xdr:cNvPr id="740361" name="Check Box 9" hidden="1">
                <a:extLst>
                  <a:ext uri="{63B3BB69-23CF-44E3-9099-C40C66FF867C}">
                    <a14:compatExt spid="_x0000_s740361"/>
                  </a:ext>
                  <a:ext uri="{FF2B5EF4-FFF2-40B4-BE49-F238E27FC236}">
                    <a16:creationId xmlns:a16="http://schemas.microsoft.com/office/drawing/2014/main" id="{00000000-0008-0000-2000-0000094C0B00}"/>
                  </a:ext>
                </a:extLst>
              </xdr:cNvPr>
              <xdr:cNvSpPr/>
            </xdr:nvSpPr>
            <xdr:spPr bwMode="auto">
              <a:xfrm>
                <a:off x="609600" y="2266962"/>
                <a:ext cx="304800"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40362" name="Check Box 10" hidden="1">
                <a:extLst>
                  <a:ext uri="{63B3BB69-23CF-44E3-9099-C40C66FF867C}">
                    <a14:compatExt spid="_x0000_s740362"/>
                  </a:ext>
                  <a:ext uri="{FF2B5EF4-FFF2-40B4-BE49-F238E27FC236}">
                    <a16:creationId xmlns:a16="http://schemas.microsoft.com/office/drawing/2014/main" id="{00000000-0008-0000-2000-00000A4C0B00}"/>
                  </a:ext>
                </a:extLst>
              </xdr:cNvPr>
              <xdr:cNvSpPr/>
            </xdr:nvSpPr>
            <xdr:spPr bwMode="auto">
              <a:xfrm>
                <a:off x="609600" y="2609842"/>
                <a:ext cx="304800"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40363" name="Check Box 11" hidden="1">
                <a:extLst>
                  <a:ext uri="{63B3BB69-23CF-44E3-9099-C40C66FF867C}">
                    <a14:compatExt spid="_x0000_s740363"/>
                  </a:ext>
                  <a:ext uri="{FF2B5EF4-FFF2-40B4-BE49-F238E27FC236}">
                    <a16:creationId xmlns:a16="http://schemas.microsoft.com/office/drawing/2014/main" id="{00000000-0008-0000-2000-00000B4C0B00}"/>
                  </a:ext>
                </a:extLst>
              </xdr:cNvPr>
              <xdr:cNvSpPr/>
            </xdr:nvSpPr>
            <xdr:spPr bwMode="auto">
              <a:xfrm>
                <a:off x="609600" y="244792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171450</xdr:colOff>
          <xdr:row>32</xdr:row>
          <xdr:rowOff>0</xdr:rowOff>
        </xdr:from>
        <xdr:to>
          <xdr:col>15</xdr:col>
          <xdr:colOff>161925</xdr:colOff>
          <xdr:row>35</xdr:row>
          <xdr:rowOff>19050</xdr:rowOff>
        </xdr:to>
        <xdr:grpSp>
          <xdr:nvGrpSpPr>
            <xdr:cNvPr id="19" name="グループ化 18">
              <a:extLst>
                <a:ext uri="{FF2B5EF4-FFF2-40B4-BE49-F238E27FC236}">
                  <a16:creationId xmlns:a16="http://schemas.microsoft.com/office/drawing/2014/main" id="{00000000-0008-0000-2000-000013000000}"/>
                </a:ext>
              </a:extLst>
            </xdr:cNvPr>
            <xdr:cNvGrpSpPr/>
          </xdr:nvGrpSpPr>
          <xdr:grpSpPr>
            <a:xfrm>
              <a:off x="409575" y="5172075"/>
              <a:ext cx="2343150" cy="666750"/>
              <a:chOff x="7267575" y="4543436"/>
              <a:chExt cx="2343150" cy="533415"/>
            </a:xfrm>
          </xdr:grpSpPr>
          <xdr:sp macro="" textlink="">
            <xdr:nvSpPr>
              <xdr:cNvPr id="740364" name="Check Box 12" hidden="1">
                <a:extLst>
                  <a:ext uri="{63B3BB69-23CF-44E3-9099-C40C66FF867C}">
                    <a14:compatExt spid="_x0000_s740364"/>
                  </a:ext>
                  <a:ext uri="{FF2B5EF4-FFF2-40B4-BE49-F238E27FC236}">
                    <a16:creationId xmlns:a16="http://schemas.microsoft.com/office/drawing/2014/main" id="{00000000-0008-0000-2000-00000C4C0B00}"/>
                  </a:ext>
                </a:extLst>
              </xdr:cNvPr>
              <xdr:cNvSpPr/>
            </xdr:nvSpPr>
            <xdr:spPr bwMode="auto">
              <a:xfrm>
                <a:off x="7267575" y="4543436"/>
                <a:ext cx="2343150" cy="2095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保護者からの申出書又は面接票</a:t>
                </a:r>
              </a:p>
            </xdr:txBody>
          </xdr:sp>
          <xdr:sp macro="" textlink="">
            <xdr:nvSpPr>
              <xdr:cNvPr id="740365" name="Check Box 13" hidden="1">
                <a:extLst>
                  <a:ext uri="{63B3BB69-23CF-44E3-9099-C40C66FF867C}">
                    <a14:compatExt spid="_x0000_s740365"/>
                  </a:ext>
                  <a:ext uri="{FF2B5EF4-FFF2-40B4-BE49-F238E27FC236}">
                    <a16:creationId xmlns:a16="http://schemas.microsoft.com/office/drawing/2014/main" id="{00000000-0008-0000-2000-00000D4C0B00}"/>
                  </a:ext>
                </a:extLst>
              </xdr:cNvPr>
              <xdr:cNvSpPr/>
            </xdr:nvSpPr>
            <xdr:spPr bwMode="auto">
              <a:xfrm>
                <a:off x="7267575" y="4714875"/>
                <a:ext cx="234315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sp macro="" textlink="">
            <xdr:nvSpPr>
              <xdr:cNvPr id="740366" name="Check Box 14" hidden="1">
                <a:extLst>
                  <a:ext uri="{63B3BB69-23CF-44E3-9099-C40C66FF867C}">
                    <a14:compatExt spid="_x0000_s740366"/>
                  </a:ext>
                  <a:ext uri="{FF2B5EF4-FFF2-40B4-BE49-F238E27FC236}">
                    <a16:creationId xmlns:a16="http://schemas.microsoft.com/office/drawing/2014/main" id="{00000000-0008-0000-2000-00000E4C0B00}"/>
                  </a:ext>
                </a:extLst>
              </xdr:cNvPr>
              <xdr:cNvSpPr/>
            </xdr:nvSpPr>
            <xdr:spPr bwMode="auto">
              <a:xfrm>
                <a:off x="7267575" y="4867293"/>
                <a:ext cx="723900" cy="2095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123825</xdr:colOff>
          <xdr:row>24</xdr:row>
          <xdr:rowOff>0</xdr:rowOff>
        </xdr:from>
        <xdr:to>
          <xdr:col>26</xdr:col>
          <xdr:colOff>514350</xdr:colOff>
          <xdr:row>25</xdr:row>
          <xdr:rowOff>0</xdr:rowOff>
        </xdr:to>
        <xdr:grpSp>
          <xdr:nvGrpSpPr>
            <xdr:cNvPr id="23" name="グループ化 22">
              <a:extLst>
                <a:ext uri="{FF2B5EF4-FFF2-40B4-BE49-F238E27FC236}">
                  <a16:creationId xmlns:a16="http://schemas.microsoft.com/office/drawing/2014/main" id="{00000000-0008-0000-2000-000017000000}"/>
                </a:ext>
              </a:extLst>
            </xdr:cNvPr>
            <xdr:cNvGrpSpPr/>
          </xdr:nvGrpSpPr>
          <xdr:grpSpPr>
            <a:xfrm>
              <a:off x="2533650" y="3800475"/>
              <a:ext cx="2562225" cy="171450"/>
              <a:chOff x="2057427" y="6486525"/>
              <a:chExt cx="2200272" cy="171450"/>
            </a:xfrm>
          </xdr:grpSpPr>
          <xdr:sp macro="" textlink="">
            <xdr:nvSpPr>
              <xdr:cNvPr id="740367" name="Check Box 15" hidden="1">
                <a:extLst>
                  <a:ext uri="{63B3BB69-23CF-44E3-9099-C40C66FF867C}">
                    <a14:compatExt spid="_x0000_s740367"/>
                  </a:ext>
                  <a:ext uri="{FF2B5EF4-FFF2-40B4-BE49-F238E27FC236}">
                    <a16:creationId xmlns:a16="http://schemas.microsoft.com/office/drawing/2014/main" id="{00000000-0008-0000-2000-00000F4C0B00}"/>
                  </a:ext>
                </a:extLst>
              </xdr:cNvPr>
              <xdr:cNvSpPr/>
            </xdr:nvSpPr>
            <xdr:spPr bwMode="auto">
              <a:xfrm>
                <a:off x="2057427" y="6486525"/>
                <a:ext cx="66677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0368" name="Check Box 16" hidden="1">
                <a:extLst>
                  <a:ext uri="{63B3BB69-23CF-44E3-9099-C40C66FF867C}">
                    <a14:compatExt spid="_x0000_s740368"/>
                  </a:ext>
                  <a:ext uri="{FF2B5EF4-FFF2-40B4-BE49-F238E27FC236}">
                    <a16:creationId xmlns:a16="http://schemas.microsoft.com/office/drawing/2014/main" id="{00000000-0008-0000-2000-0000104C0B00}"/>
                  </a:ext>
                </a:extLst>
              </xdr:cNvPr>
              <xdr:cNvSpPr/>
            </xdr:nvSpPr>
            <xdr:spPr bwMode="auto">
              <a:xfrm>
                <a:off x="2828925" y="64865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40369" name="Check Box 17" hidden="1">
                <a:extLst>
                  <a:ext uri="{63B3BB69-23CF-44E3-9099-C40C66FF867C}">
                    <a14:compatExt spid="_x0000_s740369"/>
                  </a:ext>
                  <a:ext uri="{FF2B5EF4-FFF2-40B4-BE49-F238E27FC236}">
                    <a16:creationId xmlns:a16="http://schemas.microsoft.com/office/drawing/2014/main" id="{00000000-0008-0000-2000-0000114C0B00}"/>
                  </a:ext>
                </a:extLst>
              </xdr:cNvPr>
              <xdr:cNvSpPr/>
            </xdr:nvSpPr>
            <xdr:spPr bwMode="auto">
              <a:xfrm>
                <a:off x="3581395" y="6486525"/>
                <a:ext cx="67630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85726</xdr:colOff>
      <xdr:row>25</xdr:row>
      <xdr:rowOff>152400</xdr:rowOff>
    </xdr:from>
    <xdr:to>
      <xdr:col>26</xdr:col>
      <xdr:colOff>85726</xdr:colOff>
      <xdr:row>29</xdr:row>
      <xdr:rowOff>0</xdr:rowOff>
    </xdr:to>
    <xdr:sp macro="" textlink="">
      <xdr:nvSpPr>
        <xdr:cNvPr id="28" name="AutoShape 5">
          <a:extLst>
            <a:ext uri="{FF2B5EF4-FFF2-40B4-BE49-F238E27FC236}">
              <a16:creationId xmlns:a16="http://schemas.microsoft.com/office/drawing/2014/main" id="{00000000-0008-0000-2000-00001C000000}"/>
            </a:ext>
          </a:extLst>
        </xdr:cNvPr>
        <xdr:cNvSpPr>
          <a:spLocks noChangeArrowheads="1"/>
        </xdr:cNvSpPr>
      </xdr:nvSpPr>
      <xdr:spPr bwMode="auto">
        <a:xfrm>
          <a:off x="323851" y="6515100"/>
          <a:ext cx="4343400" cy="5334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14</xdr:col>
          <xdr:colOff>161925</xdr:colOff>
          <xdr:row>19</xdr:row>
          <xdr:rowOff>9525</xdr:rowOff>
        </xdr:from>
        <xdr:to>
          <xdr:col>26</xdr:col>
          <xdr:colOff>552450</xdr:colOff>
          <xdr:row>20</xdr:row>
          <xdr:rowOff>9525</xdr:rowOff>
        </xdr:to>
        <xdr:grpSp>
          <xdr:nvGrpSpPr>
            <xdr:cNvPr id="29" name="グループ化 28">
              <a:extLst>
                <a:ext uri="{FF2B5EF4-FFF2-40B4-BE49-F238E27FC236}">
                  <a16:creationId xmlns:a16="http://schemas.microsoft.com/office/drawing/2014/main" id="{00000000-0008-0000-2000-00001D000000}"/>
                </a:ext>
              </a:extLst>
            </xdr:cNvPr>
            <xdr:cNvGrpSpPr/>
          </xdr:nvGrpSpPr>
          <xdr:grpSpPr>
            <a:xfrm>
              <a:off x="2571750" y="3028950"/>
              <a:ext cx="2562225" cy="95250"/>
              <a:chOff x="2057427" y="6486525"/>
              <a:chExt cx="2200272" cy="171450"/>
            </a:xfrm>
          </xdr:grpSpPr>
          <xdr:sp macro="" textlink="">
            <xdr:nvSpPr>
              <xdr:cNvPr id="740370" name="Check Box 18" hidden="1">
                <a:extLst>
                  <a:ext uri="{63B3BB69-23CF-44E3-9099-C40C66FF867C}">
                    <a14:compatExt spid="_x0000_s740370"/>
                  </a:ext>
                  <a:ext uri="{FF2B5EF4-FFF2-40B4-BE49-F238E27FC236}">
                    <a16:creationId xmlns:a16="http://schemas.microsoft.com/office/drawing/2014/main" id="{00000000-0008-0000-2000-0000124C0B00}"/>
                  </a:ext>
                </a:extLst>
              </xdr:cNvPr>
              <xdr:cNvSpPr/>
            </xdr:nvSpPr>
            <xdr:spPr bwMode="auto">
              <a:xfrm>
                <a:off x="2057427" y="6486525"/>
                <a:ext cx="66677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0371" name="Check Box 19" hidden="1">
                <a:extLst>
                  <a:ext uri="{63B3BB69-23CF-44E3-9099-C40C66FF867C}">
                    <a14:compatExt spid="_x0000_s740371"/>
                  </a:ext>
                  <a:ext uri="{FF2B5EF4-FFF2-40B4-BE49-F238E27FC236}">
                    <a16:creationId xmlns:a16="http://schemas.microsoft.com/office/drawing/2014/main" id="{00000000-0008-0000-2000-0000134C0B00}"/>
                  </a:ext>
                </a:extLst>
              </xdr:cNvPr>
              <xdr:cNvSpPr/>
            </xdr:nvSpPr>
            <xdr:spPr bwMode="auto">
              <a:xfrm>
                <a:off x="2828925" y="64865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740372" name="Check Box 20" hidden="1">
                <a:extLst>
                  <a:ext uri="{63B3BB69-23CF-44E3-9099-C40C66FF867C}">
                    <a14:compatExt spid="_x0000_s740372"/>
                  </a:ext>
                  <a:ext uri="{FF2B5EF4-FFF2-40B4-BE49-F238E27FC236}">
                    <a16:creationId xmlns:a16="http://schemas.microsoft.com/office/drawing/2014/main" id="{00000000-0008-0000-2000-0000144C0B00}"/>
                  </a:ext>
                </a:extLst>
              </xdr:cNvPr>
              <xdr:cNvSpPr/>
            </xdr:nvSpPr>
            <xdr:spPr bwMode="auto">
              <a:xfrm>
                <a:off x="3581395" y="6486525"/>
                <a:ext cx="67630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21</xdr:row>
          <xdr:rowOff>19050</xdr:rowOff>
        </xdr:from>
        <xdr:to>
          <xdr:col>26</xdr:col>
          <xdr:colOff>321865</xdr:colOff>
          <xdr:row>22</xdr:row>
          <xdr:rowOff>44450</xdr:rowOff>
        </xdr:to>
        <xdr:grpSp>
          <xdr:nvGrpSpPr>
            <xdr:cNvPr id="33" name="グループ化 32">
              <a:extLst>
                <a:ext uri="{FF2B5EF4-FFF2-40B4-BE49-F238E27FC236}">
                  <a16:creationId xmlns:a16="http://schemas.microsoft.com/office/drawing/2014/main" id="{00000000-0008-0000-2000-000021000000}"/>
                </a:ext>
              </a:extLst>
            </xdr:cNvPr>
            <xdr:cNvGrpSpPr/>
          </xdr:nvGrpSpPr>
          <xdr:grpSpPr>
            <a:xfrm>
              <a:off x="3295650" y="3305175"/>
              <a:ext cx="1607740" cy="196850"/>
              <a:chOff x="3105146" y="1085850"/>
              <a:chExt cx="1447845" cy="209550"/>
            </a:xfrm>
          </xdr:grpSpPr>
          <xdr:sp macro="" textlink="">
            <xdr:nvSpPr>
              <xdr:cNvPr id="740373" name="Check Box 21" hidden="1">
                <a:extLst>
                  <a:ext uri="{63B3BB69-23CF-44E3-9099-C40C66FF867C}">
                    <a14:compatExt spid="_x0000_s740373"/>
                  </a:ext>
                  <a:ext uri="{FF2B5EF4-FFF2-40B4-BE49-F238E27FC236}">
                    <a16:creationId xmlns:a16="http://schemas.microsoft.com/office/drawing/2014/main" id="{00000000-0008-0000-2000-0000154C0B00}"/>
                  </a:ext>
                </a:extLst>
              </xdr:cNvPr>
              <xdr:cNvSpPr/>
            </xdr:nvSpPr>
            <xdr:spPr bwMode="auto">
              <a:xfrm>
                <a:off x="310514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0374" name="Check Box 22" hidden="1">
                <a:extLst>
                  <a:ext uri="{63B3BB69-23CF-44E3-9099-C40C66FF867C}">
                    <a14:compatExt spid="_x0000_s740374"/>
                  </a:ext>
                  <a:ext uri="{FF2B5EF4-FFF2-40B4-BE49-F238E27FC236}">
                    <a16:creationId xmlns:a16="http://schemas.microsoft.com/office/drawing/2014/main" id="{00000000-0008-0000-2000-0000164C0B00}"/>
                  </a:ext>
                </a:extLst>
              </xdr:cNvPr>
              <xdr:cNvSpPr/>
            </xdr:nvSpPr>
            <xdr:spPr bwMode="auto">
              <a:xfrm>
                <a:off x="3876718"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154385</xdr:colOff>
          <xdr:row>41</xdr:row>
          <xdr:rowOff>14685</xdr:rowOff>
        </xdr:from>
        <xdr:to>
          <xdr:col>26</xdr:col>
          <xdr:colOff>697706</xdr:colOff>
          <xdr:row>42</xdr:row>
          <xdr:rowOff>57150</xdr:rowOff>
        </xdr:to>
        <xdr:grpSp>
          <xdr:nvGrpSpPr>
            <xdr:cNvPr id="40" name="グループ化 39">
              <a:extLst>
                <a:ext uri="{FF2B5EF4-FFF2-40B4-BE49-F238E27FC236}">
                  <a16:creationId xmlns:a16="http://schemas.microsoft.com/office/drawing/2014/main" id="{00000000-0008-0000-2000-000028000000}"/>
                </a:ext>
              </a:extLst>
            </xdr:cNvPr>
            <xdr:cNvGrpSpPr/>
          </xdr:nvGrpSpPr>
          <xdr:grpSpPr>
            <a:xfrm>
              <a:off x="3650060" y="6786960"/>
              <a:ext cx="1629171" cy="213915"/>
              <a:chOff x="3105118" y="1085850"/>
              <a:chExt cx="1447827" cy="209550"/>
            </a:xfrm>
          </xdr:grpSpPr>
          <xdr:sp macro="" textlink="">
            <xdr:nvSpPr>
              <xdr:cNvPr id="740377" name="Check Box 25" hidden="1">
                <a:extLst>
                  <a:ext uri="{63B3BB69-23CF-44E3-9099-C40C66FF867C}">
                    <a14:compatExt spid="_x0000_s740377"/>
                  </a:ext>
                  <a:ext uri="{FF2B5EF4-FFF2-40B4-BE49-F238E27FC236}">
                    <a16:creationId xmlns:a16="http://schemas.microsoft.com/office/drawing/2014/main" id="{00000000-0008-0000-2000-0000194C0B00}"/>
                  </a:ext>
                </a:extLst>
              </xdr:cNvPr>
              <xdr:cNvSpPr/>
            </xdr:nvSpPr>
            <xdr:spPr bwMode="auto">
              <a:xfrm>
                <a:off x="310511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0378" name="Check Box 26" hidden="1">
                <a:extLst>
                  <a:ext uri="{63B3BB69-23CF-44E3-9099-C40C66FF867C}">
                    <a14:compatExt spid="_x0000_s740378"/>
                  </a:ext>
                  <a:ext uri="{FF2B5EF4-FFF2-40B4-BE49-F238E27FC236}">
                    <a16:creationId xmlns:a16="http://schemas.microsoft.com/office/drawing/2014/main" id="{00000000-0008-0000-2000-00001A4C0B00}"/>
                  </a:ext>
                </a:extLst>
              </xdr:cNvPr>
              <xdr:cNvSpPr/>
            </xdr:nvSpPr>
            <xdr:spPr bwMode="auto">
              <a:xfrm>
                <a:off x="3876673"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37</xdr:row>
          <xdr:rowOff>0</xdr:rowOff>
        </xdr:from>
        <xdr:to>
          <xdr:col>26</xdr:col>
          <xdr:colOff>724296</xdr:colOff>
          <xdr:row>38</xdr:row>
          <xdr:rowOff>42465</xdr:rowOff>
        </xdr:to>
        <xdr:grpSp>
          <xdr:nvGrpSpPr>
            <xdr:cNvPr id="43" name="グループ化 42">
              <a:extLst>
                <a:ext uri="{FF2B5EF4-FFF2-40B4-BE49-F238E27FC236}">
                  <a16:creationId xmlns:a16="http://schemas.microsoft.com/office/drawing/2014/main" id="{00000000-0008-0000-2000-00002B000000}"/>
                </a:ext>
              </a:extLst>
            </xdr:cNvPr>
            <xdr:cNvGrpSpPr/>
          </xdr:nvGrpSpPr>
          <xdr:grpSpPr>
            <a:xfrm>
              <a:off x="3676650" y="6162675"/>
              <a:ext cx="1629171" cy="137715"/>
              <a:chOff x="3105108" y="1085850"/>
              <a:chExt cx="1447838" cy="209550"/>
            </a:xfrm>
          </xdr:grpSpPr>
          <xdr:sp macro="" textlink="">
            <xdr:nvSpPr>
              <xdr:cNvPr id="740379" name="Check Box 27" hidden="1">
                <a:extLst>
                  <a:ext uri="{63B3BB69-23CF-44E3-9099-C40C66FF867C}">
                    <a14:compatExt spid="_x0000_s740379"/>
                  </a:ext>
                  <a:ext uri="{FF2B5EF4-FFF2-40B4-BE49-F238E27FC236}">
                    <a16:creationId xmlns:a16="http://schemas.microsoft.com/office/drawing/2014/main" id="{00000000-0008-0000-2000-00001B4C0B00}"/>
                  </a:ext>
                </a:extLst>
              </xdr:cNvPr>
              <xdr:cNvSpPr/>
            </xdr:nvSpPr>
            <xdr:spPr bwMode="auto">
              <a:xfrm>
                <a:off x="3105108"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0380" name="Check Box 28" hidden="1">
                <a:extLst>
                  <a:ext uri="{63B3BB69-23CF-44E3-9099-C40C66FF867C}">
                    <a14:compatExt spid="_x0000_s740380"/>
                  </a:ext>
                  <a:ext uri="{FF2B5EF4-FFF2-40B4-BE49-F238E27FC236}">
                    <a16:creationId xmlns:a16="http://schemas.microsoft.com/office/drawing/2014/main" id="{00000000-0008-0000-2000-00001C4C0B00}"/>
                  </a:ext>
                </a:extLst>
              </xdr:cNvPr>
              <xdr:cNvSpPr/>
            </xdr:nvSpPr>
            <xdr:spPr bwMode="auto">
              <a:xfrm>
                <a:off x="387667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38</xdr:row>
          <xdr:rowOff>133350</xdr:rowOff>
        </xdr:from>
        <xdr:to>
          <xdr:col>26</xdr:col>
          <xdr:colOff>171846</xdr:colOff>
          <xdr:row>40</xdr:row>
          <xdr:rowOff>4365</xdr:rowOff>
        </xdr:to>
        <xdr:grpSp>
          <xdr:nvGrpSpPr>
            <xdr:cNvPr id="46" name="グループ化 45">
              <a:extLst>
                <a:ext uri="{FF2B5EF4-FFF2-40B4-BE49-F238E27FC236}">
                  <a16:creationId xmlns:a16="http://schemas.microsoft.com/office/drawing/2014/main" id="{00000000-0008-0000-2000-00002E000000}"/>
                </a:ext>
              </a:extLst>
            </xdr:cNvPr>
            <xdr:cNvGrpSpPr/>
          </xdr:nvGrpSpPr>
          <xdr:grpSpPr>
            <a:xfrm>
              <a:off x="3124200" y="6391275"/>
              <a:ext cx="1629171" cy="213915"/>
              <a:chOff x="3105116" y="1085850"/>
              <a:chExt cx="1447837" cy="209550"/>
            </a:xfrm>
          </xdr:grpSpPr>
          <xdr:sp macro="" textlink="">
            <xdr:nvSpPr>
              <xdr:cNvPr id="740381" name="Check Box 29" hidden="1">
                <a:extLst>
                  <a:ext uri="{63B3BB69-23CF-44E3-9099-C40C66FF867C}">
                    <a14:compatExt spid="_x0000_s740381"/>
                  </a:ext>
                  <a:ext uri="{FF2B5EF4-FFF2-40B4-BE49-F238E27FC236}">
                    <a16:creationId xmlns:a16="http://schemas.microsoft.com/office/drawing/2014/main" id="{00000000-0008-0000-2000-00001D4C0B00}"/>
                  </a:ext>
                </a:extLst>
              </xdr:cNvPr>
              <xdr:cNvSpPr/>
            </xdr:nvSpPr>
            <xdr:spPr bwMode="auto">
              <a:xfrm>
                <a:off x="3105116"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40382" name="Check Box 30" hidden="1">
                <a:extLst>
                  <a:ext uri="{63B3BB69-23CF-44E3-9099-C40C66FF867C}">
                    <a14:compatExt spid="_x0000_s740382"/>
                  </a:ext>
                  <a:ext uri="{FF2B5EF4-FFF2-40B4-BE49-F238E27FC236}">
                    <a16:creationId xmlns:a16="http://schemas.microsoft.com/office/drawing/2014/main" id="{00000000-0008-0000-2000-00001E4C0B00}"/>
                  </a:ext>
                </a:extLst>
              </xdr:cNvPr>
              <xdr:cNvSpPr/>
            </xdr:nvSpPr>
            <xdr:spPr bwMode="auto">
              <a:xfrm>
                <a:off x="3876683"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114300</xdr:colOff>
      <xdr:row>44</xdr:row>
      <xdr:rowOff>0</xdr:rowOff>
    </xdr:from>
    <xdr:to>
      <xdr:col>24</xdr:col>
      <xdr:colOff>80963</xdr:colOff>
      <xdr:row>46</xdr:row>
      <xdr:rowOff>137318</xdr:rowOff>
    </xdr:to>
    <xdr:sp macro="" textlink="">
      <xdr:nvSpPr>
        <xdr:cNvPr id="51" name="AutoShape 5">
          <a:extLst>
            <a:ext uri="{FF2B5EF4-FFF2-40B4-BE49-F238E27FC236}">
              <a16:creationId xmlns:a16="http://schemas.microsoft.com/office/drawing/2014/main" id="{00000000-0008-0000-2000-000033000000}"/>
            </a:ext>
          </a:extLst>
        </xdr:cNvPr>
        <xdr:cNvSpPr>
          <a:spLocks noChangeArrowheads="1"/>
        </xdr:cNvSpPr>
      </xdr:nvSpPr>
      <xdr:spPr bwMode="auto">
        <a:xfrm>
          <a:off x="352425" y="9620250"/>
          <a:ext cx="3948113" cy="480218"/>
        </a:xfrm>
        <a:prstGeom prst="bracketPair">
          <a:avLst>
            <a:gd name="adj" fmla="val 123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0</xdr:colOff>
          <xdr:row>50</xdr:row>
          <xdr:rowOff>0</xdr:rowOff>
        </xdr:from>
        <xdr:to>
          <xdr:col>19</xdr:col>
          <xdr:colOff>28574</xdr:colOff>
          <xdr:row>51</xdr:row>
          <xdr:rowOff>38100</xdr:rowOff>
        </xdr:to>
        <xdr:grpSp>
          <xdr:nvGrpSpPr>
            <xdr:cNvPr id="59" name="グループ化 58">
              <a:extLst>
                <a:ext uri="{FF2B5EF4-FFF2-40B4-BE49-F238E27FC236}">
                  <a16:creationId xmlns:a16="http://schemas.microsoft.com/office/drawing/2014/main" id="{00000000-0008-0000-2000-00003B000000}"/>
                </a:ext>
              </a:extLst>
            </xdr:cNvPr>
            <xdr:cNvGrpSpPr/>
          </xdr:nvGrpSpPr>
          <xdr:grpSpPr>
            <a:xfrm>
              <a:off x="2228850" y="8315325"/>
              <a:ext cx="1114424" cy="209550"/>
              <a:chOff x="2914626" y="1133475"/>
              <a:chExt cx="1114304" cy="209550"/>
            </a:xfrm>
          </xdr:grpSpPr>
          <xdr:sp macro="" textlink="">
            <xdr:nvSpPr>
              <xdr:cNvPr id="740387" name="Check Box 35" hidden="1">
                <a:extLst>
                  <a:ext uri="{63B3BB69-23CF-44E3-9099-C40C66FF867C}">
                    <a14:compatExt spid="_x0000_s740387"/>
                  </a:ext>
                  <a:ext uri="{FF2B5EF4-FFF2-40B4-BE49-F238E27FC236}">
                    <a16:creationId xmlns:a16="http://schemas.microsoft.com/office/drawing/2014/main" id="{00000000-0008-0000-2000-0000234C0B00}"/>
                  </a:ext>
                </a:extLst>
              </xdr:cNvPr>
              <xdr:cNvSpPr/>
            </xdr:nvSpPr>
            <xdr:spPr bwMode="auto">
              <a:xfrm>
                <a:off x="2914626" y="1133475"/>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740388" name="Check Box 36" hidden="1">
                <a:extLst>
                  <a:ext uri="{63B3BB69-23CF-44E3-9099-C40C66FF867C}">
                    <a14:compatExt spid="_x0000_s740388"/>
                  </a:ext>
                  <a:ext uri="{FF2B5EF4-FFF2-40B4-BE49-F238E27FC236}">
                    <a16:creationId xmlns:a16="http://schemas.microsoft.com/office/drawing/2014/main" id="{00000000-0008-0000-2000-0000244C0B00}"/>
                  </a:ext>
                </a:extLst>
              </xdr:cNvPr>
              <xdr:cNvSpPr/>
            </xdr:nvSpPr>
            <xdr:spPr bwMode="auto">
              <a:xfrm>
                <a:off x="3571730" y="1133475"/>
                <a:ext cx="4572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0</xdr:rowOff>
        </xdr:from>
        <xdr:to>
          <xdr:col>25</xdr:col>
          <xdr:colOff>95250</xdr:colOff>
          <xdr:row>49</xdr:row>
          <xdr:rowOff>19050</xdr:rowOff>
        </xdr:to>
        <xdr:sp macro="" textlink="">
          <xdr:nvSpPr>
            <xdr:cNvPr id="740389" name="Check Box 37" hidden="1">
              <a:extLst>
                <a:ext uri="{63B3BB69-23CF-44E3-9099-C40C66FF867C}">
                  <a14:compatExt spid="_x0000_s740389"/>
                </a:ext>
                <a:ext uri="{FF2B5EF4-FFF2-40B4-BE49-F238E27FC236}">
                  <a16:creationId xmlns:a16="http://schemas.microsoft.com/office/drawing/2014/main" id="{00000000-0008-0000-2000-0000254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48</xdr:row>
          <xdr:rowOff>0</xdr:rowOff>
        </xdr:from>
        <xdr:to>
          <xdr:col>8</xdr:col>
          <xdr:colOff>28575</xdr:colOff>
          <xdr:row>49</xdr:row>
          <xdr:rowOff>19050</xdr:rowOff>
        </xdr:to>
        <xdr:sp macro="" textlink="">
          <xdr:nvSpPr>
            <xdr:cNvPr id="740390" name="Check Box 38" hidden="1">
              <a:extLst>
                <a:ext uri="{63B3BB69-23CF-44E3-9099-C40C66FF867C}">
                  <a14:compatExt spid="_x0000_s740390"/>
                </a:ext>
                <a:ext uri="{FF2B5EF4-FFF2-40B4-BE49-F238E27FC236}">
                  <a16:creationId xmlns:a16="http://schemas.microsoft.com/office/drawing/2014/main" id="{00000000-0008-0000-2000-0000264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2</xdr:col>
      <xdr:colOff>76200</xdr:colOff>
      <xdr:row>52</xdr:row>
      <xdr:rowOff>57150</xdr:rowOff>
    </xdr:from>
    <xdr:to>
      <xdr:col>24</xdr:col>
      <xdr:colOff>123826</xdr:colOff>
      <xdr:row>54</xdr:row>
      <xdr:rowOff>133350</xdr:rowOff>
    </xdr:to>
    <xdr:sp macro="" textlink="">
      <xdr:nvSpPr>
        <xdr:cNvPr id="64" name="AutoShape 5">
          <a:extLst>
            <a:ext uri="{FF2B5EF4-FFF2-40B4-BE49-F238E27FC236}">
              <a16:creationId xmlns:a16="http://schemas.microsoft.com/office/drawing/2014/main" id="{00000000-0008-0000-2000-000040000000}"/>
            </a:ext>
          </a:extLst>
        </xdr:cNvPr>
        <xdr:cNvSpPr>
          <a:spLocks noChangeArrowheads="1"/>
        </xdr:cNvSpPr>
      </xdr:nvSpPr>
      <xdr:spPr bwMode="auto">
        <a:xfrm>
          <a:off x="314325" y="11001375"/>
          <a:ext cx="4029076" cy="419100"/>
        </a:xfrm>
        <a:prstGeom prst="bracketPair">
          <a:avLst>
            <a:gd name="adj" fmla="val 60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76200</xdr:colOff>
      <xdr:row>56</xdr:row>
      <xdr:rowOff>19050</xdr:rowOff>
    </xdr:from>
    <xdr:to>
      <xdr:col>24</xdr:col>
      <xdr:colOff>123826</xdr:colOff>
      <xdr:row>58</xdr:row>
      <xdr:rowOff>104775</xdr:rowOff>
    </xdr:to>
    <xdr:sp macro="" textlink="">
      <xdr:nvSpPr>
        <xdr:cNvPr id="65" name="AutoShape 5">
          <a:extLst>
            <a:ext uri="{FF2B5EF4-FFF2-40B4-BE49-F238E27FC236}">
              <a16:creationId xmlns:a16="http://schemas.microsoft.com/office/drawing/2014/main" id="{00000000-0008-0000-2000-000041000000}"/>
            </a:ext>
          </a:extLst>
        </xdr:cNvPr>
        <xdr:cNvSpPr>
          <a:spLocks noChangeArrowheads="1"/>
        </xdr:cNvSpPr>
      </xdr:nvSpPr>
      <xdr:spPr bwMode="auto">
        <a:xfrm>
          <a:off x="314325" y="11639550"/>
          <a:ext cx="4029076" cy="390525"/>
        </a:xfrm>
        <a:prstGeom prst="bracketPair">
          <a:avLst>
            <a:gd name="adj" fmla="val 60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76199</xdr:colOff>
      <xdr:row>43</xdr:row>
      <xdr:rowOff>0</xdr:rowOff>
    </xdr:from>
    <xdr:to>
      <xdr:col>25</xdr:col>
      <xdr:colOff>95249</xdr:colOff>
      <xdr:row>46</xdr:row>
      <xdr:rowOff>47625</xdr:rowOff>
    </xdr:to>
    <xdr:sp macro="" textlink="">
      <xdr:nvSpPr>
        <xdr:cNvPr id="2" name="AutoShape 1">
          <a:extLst>
            <a:ext uri="{FF2B5EF4-FFF2-40B4-BE49-F238E27FC236}">
              <a16:creationId xmlns:a16="http://schemas.microsoft.com/office/drawing/2014/main" id="{00000000-0008-0000-2100-000002000000}"/>
            </a:ext>
          </a:extLst>
        </xdr:cNvPr>
        <xdr:cNvSpPr>
          <a:spLocks noChangeArrowheads="1"/>
        </xdr:cNvSpPr>
      </xdr:nvSpPr>
      <xdr:spPr bwMode="auto">
        <a:xfrm>
          <a:off x="485774" y="627697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125186</xdr:colOff>
      <xdr:row>64</xdr:row>
      <xdr:rowOff>85045</xdr:rowOff>
    </xdr:from>
    <xdr:to>
      <xdr:col>23</xdr:col>
      <xdr:colOff>144236</xdr:colOff>
      <xdr:row>67</xdr:row>
      <xdr:rowOff>8505</xdr:rowOff>
    </xdr:to>
    <xdr:sp macro="" textlink="">
      <xdr:nvSpPr>
        <xdr:cNvPr id="3" name="AutoShape 2">
          <a:extLst>
            <a:ext uri="{FF2B5EF4-FFF2-40B4-BE49-F238E27FC236}">
              <a16:creationId xmlns:a16="http://schemas.microsoft.com/office/drawing/2014/main" id="{00000000-0008-0000-2100-000003000000}"/>
            </a:ext>
          </a:extLst>
        </xdr:cNvPr>
        <xdr:cNvSpPr>
          <a:spLocks noChangeArrowheads="1"/>
        </xdr:cNvSpPr>
      </xdr:nvSpPr>
      <xdr:spPr bwMode="auto">
        <a:xfrm>
          <a:off x="346302" y="10094799"/>
          <a:ext cx="3769519" cy="433728"/>
        </a:xfrm>
        <a:prstGeom prst="bracketPair">
          <a:avLst>
            <a:gd name="adj" fmla="val 988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170090</xdr:colOff>
          <xdr:row>10</xdr:row>
          <xdr:rowOff>51027</xdr:rowOff>
        </xdr:from>
        <xdr:to>
          <xdr:col>25</xdr:col>
          <xdr:colOff>280648</xdr:colOff>
          <xdr:row>11</xdr:row>
          <xdr:rowOff>89128</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3070112" y="1539308"/>
              <a:ext cx="1539308" cy="208191"/>
              <a:chOff x="3105170" y="1085850"/>
              <a:chExt cx="1447770" cy="209550"/>
            </a:xfrm>
          </xdr:grpSpPr>
          <xdr:sp macro="" textlink="">
            <xdr:nvSpPr>
              <xdr:cNvPr id="247811" name="Check Box 3" hidden="1">
                <a:extLst>
                  <a:ext uri="{63B3BB69-23CF-44E3-9099-C40C66FF867C}">
                    <a14:compatExt spid="_x0000_s247811"/>
                  </a:ext>
                  <a:ext uri="{FF2B5EF4-FFF2-40B4-BE49-F238E27FC236}">
                    <a16:creationId xmlns:a16="http://schemas.microsoft.com/office/drawing/2014/main" id="{00000000-0008-0000-2100-000003C80300}"/>
                  </a:ext>
                </a:extLst>
              </xdr:cNvPr>
              <xdr:cNvSpPr/>
            </xdr:nvSpPr>
            <xdr:spPr bwMode="auto">
              <a:xfrm>
                <a:off x="3105170" y="1085850"/>
                <a:ext cx="6667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2" name="Check Box 4" hidden="1">
                <a:extLst>
                  <a:ext uri="{63B3BB69-23CF-44E3-9099-C40C66FF867C}">
                    <a14:compatExt spid="_x0000_s247812"/>
                  </a:ext>
                  <a:ext uri="{FF2B5EF4-FFF2-40B4-BE49-F238E27FC236}">
                    <a16:creationId xmlns:a16="http://schemas.microsoft.com/office/drawing/2014/main" id="{00000000-0008-0000-2100-000004C80300}"/>
                  </a:ext>
                </a:extLst>
              </xdr:cNvPr>
              <xdr:cNvSpPr/>
            </xdr:nvSpPr>
            <xdr:spPr bwMode="auto">
              <a:xfrm>
                <a:off x="3876667"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159203</xdr:colOff>
          <xdr:row>15</xdr:row>
          <xdr:rowOff>85725</xdr:rowOff>
        </xdr:from>
        <xdr:to>
          <xdr:col>25</xdr:col>
          <xdr:colOff>263978</xdr:colOff>
          <xdr:row>17</xdr:row>
          <xdr:rowOff>123825</xdr:rowOff>
        </xdr:to>
        <xdr:grpSp>
          <xdr:nvGrpSpPr>
            <xdr:cNvPr id="16" name="グループ化 15">
              <a:extLst>
                <a:ext uri="{FF2B5EF4-FFF2-40B4-BE49-F238E27FC236}">
                  <a16:creationId xmlns:a16="http://schemas.microsoft.com/office/drawing/2014/main" id="{00000000-0008-0000-2100-000010000000}"/>
                </a:ext>
              </a:extLst>
            </xdr:cNvPr>
            <xdr:cNvGrpSpPr/>
          </xdr:nvGrpSpPr>
          <xdr:grpSpPr>
            <a:xfrm>
              <a:off x="3059225" y="2424453"/>
              <a:ext cx="1533525" cy="378278"/>
              <a:chOff x="3105191" y="1085850"/>
              <a:chExt cx="1447735" cy="209550"/>
            </a:xfrm>
          </xdr:grpSpPr>
          <xdr:sp macro="" textlink="">
            <xdr:nvSpPr>
              <xdr:cNvPr id="247817" name="Check Box 9" hidden="1">
                <a:extLst>
                  <a:ext uri="{63B3BB69-23CF-44E3-9099-C40C66FF867C}">
                    <a14:compatExt spid="_x0000_s247817"/>
                  </a:ext>
                  <a:ext uri="{FF2B5EF4-FFF2-40B4-BE49-F238E27FC236}">
                    <a16:creationId xmlns:a16="http://schemas.microsoft.com/office/drawing/2014/main" id="{00000000-0008-0000-2100-000009C80300}"/>
                  </a:ext>
                </a:extLst>
              </xdr:cNvPr>
              <xdr:cNvSpPr/>
            </xdr:nvSpPr>
            <xdr:spPr bwMode="auto">
              <a:xfrm>
                <a:off x="3105191" y="1085850"/>
                <a:ext cx="66676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8" name="Check Box 10" hidden="1">
                <a:extLst>
                  <a:ext uri="{63B3BB69-23CF-44E3-9099-C40C66FF867C}">
                    <a14:compatExt spid="_x0000_s247818"/>
                  </a:ext>
                  <a:ext uri="{FF2B5EF4-FFF2-40B4-BE49-F238E27FC236}">
                    <a16:creationId xmlns:a16="http://schemas.microsoft.com/office/drawing/2014/main" id="{00000000-0008-0000-2100-00000AC80300}"/>
                  </a:ext>
                </a:extLst>
              </xdr:cNvPr>
              <xdr:cNvSpPr/>
            </xdr:nvSpPr>
            <xdr:spPr bwMode="auto">
              <a:xfrm>
                <a:off x="3876653"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48</xdr:row>
          <xdr:rowOff>0</xdr:rowOff>
        </xdr:from>
        <xdr:to>
          <xdr:col>26</xdr:col>
          <xdr:colOff>0</xdr:colOff>
          <xdr:row>49</xdr:row>
          <xdr:rowOff>0</xdr:rowOff>
        </xdr:to>
        <xdr:grpSp>
          <xdr:nvGrpSpPr>
            <xdr:cNvPr id="19" name="グループ化 18">
              <a:extLst>
                <a:ext uri="{FF2B5EF4-FFF2-40B4-BE49-F238E27FC236}">
                  <a16:creationId xmlns:a16="http://schemas.microsoft.com/office/drawing/2014/main" id="{00000000-0008-0000-2100-000013000000}"/>
                </a:ext>
              </a:extLst>
            </xdr:cNvPr>
            <xdr:cNvGrpSpPr/>
          </xdr:nvGrpSpPr>
          <xdr:grpSpPr>
            <a:xfrm>
              <a:off x="3078616" y="7951674"/>
              <a:ext cx="1539308" cy="170089"/>
              <a:chOff x="3105271" y="1085850"/>
              <a:chExt cx="1447751" cy="209550"/>
            </a:xfrm>
          </xdr:grpSpPr>
          <xdr:sp macro="" textlink="">
            <xdr:nvSpPr>
              <xdr:cNvPr id="247819" name="Check Box 11" hidden="1">
                <a:extLst>
                  <a:ext uri="{63B3BB69-23CF-44E3-9099-C40C66FF867C}">
                    <a14:compatExt spid="_x0000_s247819"/>
                  </a:ext>
                  <a:ext uri="{FF2B5EF4-FFF2-40B4-BE49-F238E27FC236}">
                    <a16:creationId xmlns:a16="http://schemas.microsoft.com/office/drawing/2014/main" id="{00000000-0008-0000-2100-00000BC80300}"/>
                  </a:ext>
                </a:extLst>
              </xdr:cNvPr>
              <xdr:cNvSpPr/>
            </xdr:nvSpPr>
            <xdr:spPr bwMode="auto">
              <a:xfrm>
                <a:off x="3105271" y="1085850"/>
                <a:ext cx="666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0" name="Check Box 12" hidden="1">
                <a:extLst>
                  <a:ext uri="{63B3BB69-23CF-44E3-9099-C40C66FF867C}">
                    <a14:compatExt spid="_x0000_s247820"/>
                  </a:ext>
                  <a:ext uri="{FF2B5EF4-FFF2-40B4-BE49-F238E27FC236}">
                    <a16:creationId xmlns:a16="http://schemas.microsoft.com/office/drawing/2014/main" id="{00000000-0008-0000-2100-00000CC80300}"/>
                  </a:ext>
                </a:extLst>
              </xdr:cNvPr>
              <xdr:cNvSpPr/>
            </xdr:nvSpPr>
            <xdr:spPr bwMode="auto">
              <a:xfrm>
                <a:off x="387674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0</xdr:rowOff>
        </xdr:from>
        <xdr:to>
          <xdr:col>26</xdr:col>
          <xdr:colOff>0</xdr:colOff>
          <xdr:row>8</xdr:row>
          <xdr:rowOff>38100</xdr:rowOff>
        </xdr:to>
        <xdr:grpSp>
          <xdr:nvGrpSpPr>
            <xdr:cNvPr id="22" name="グループ化 21">
              <a:extLst>
                <a:ext uri="{FF2B5EF4-FFF2-40B4-BE49-F238E27FC236}">
                  <a16:creationId xmlns:a16="http://schemas.microsoft.com/office/drawing/2014/main" id="{00000000-0008-0000-2100-000016000000}"/>
                </a:ext>
              </a:extLst>
            </xdr:cNvPr>
            <xdr:cNvGrpSpPr/>
          </xdr:nvGrpSpPr>
          <xdr:grpSpPr>
            <a:xfrm>
              <a:off x="3078616" y="978013"/>
              <a:ext cx="1539308" cy="208190"/>
              <a:chOff x="3105271" y="1085850"/>
              <a:chExt cx="1447751" cy="209550"/>
            </a:xfrm>
          </xdr:grpSpPr>
          <xdr:sp macro="" textlink="">
            <xdr:nvSpPr>
              <xdr:cNvPr id="247821" name="Check Box 13" hidden="1">
                <a:extLst>
                  <a:ext uri="{63B3BB69-23CF-44E3-9099-C40C66FF867C}">
                    <a14:compatExt spid="_x0000_s247821"/>
                  </a:ext>
                  <a:ext uri="{FF2B5EF4-FFF2-40B4-BE49-F238E27FC236}">
                    <a16:creationId xmlns:a16="http://schemas.microsoft.com/office/drawing/2014/main" id="{00000000-0008-0000-2100-00000DC80300}"/>
                  </a:ext>
                </a:extLst>
              </xdr:cNvPr>
              <xdr:cNvSpPr/>
            </xdr:nvSpPr>
            <xdr:spPr bwMode="auto">
              <a:xfrm>
                <a:off x="3105271" y="1085850"/>
                <a:ext cx="666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2" name="Check Box 14" hidden="1">
                <a:extLst>
                  <a:ext uri="{63B3BB69-23CF-44E3-9099-C40C66FF867C}">
                    <a14:compatExt spid="_x0000_s247822"/>
                  </a:ext>
                  <a:ext uri="{FF2B5EF4-FFF2-40B4-BE49-F238E27FC236}">
                    <a16:creationId xmlns:a16="http://schemas.microsoft.com/office/drawing/2014/main" id="{00000000-0008-0000-2100-00000EC80300}"/>
                  </a:ext>
                </a:extLst>
              </xdr:cNvPr>
              <xdr:cNvSpPr/>
            </xdr:nvSpPr>
            <xdr:spPr bwMode="auto">
              <a:xfrm>
                <a:off x="387674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123825</xdr:colOff>
          <xdr:row>41</xdr:row>
          <xdr:rowOff>0</xdr:rowOff>
        </xdr:from>
        <xdr:to>
          <xdr:col>25</xdr:col>
          <xdr:colOff>228600</xdr:colOff>
          <xdr:row>42</xdr:row>
          <xdr:rowOff>0</xdr:rowOff>
        </xdr:to>
        <xdr:grpSp>
          <xdr:nvGrpSpPr>
            <xdr:cNvPr id="25" name="グループ化 24">
              <a:extLst>
                <a:ext uri="{FF2B5EF4-FFF2-40B4-BE49-F238E27FC236}">
                  <a16:creationId xmlns:a16="http://schemas.microsoft.com/office/drawing/2014/main" id="{00000000-0008-0000-2100-000019000000}"/>
                </a:ext>
              </a:extLst>
            </xdr:cNvPr>
            <xdr:cNvGrpSpPr/>
          </xdr:nvGrpSpPr>
          <xdr:grpSpPr>
            <a:xfrm>
              <a:off x="3023847" y="6761049"/>
              <a:ext cx="1533525" cy="170089"/>
              <a:chOff x="3105236" y="1085850"/>
              <a:chExt cx="1447766" cy="209550"/>
            </a:xfrm>
          </xdr:grpSpPr>
          <xdr:sp macro="" textlink="">
            <xdr:nvSpPr>
              <xdr:cNvPr id="247827" name="Check Box 19" hidden="1">
                <a:extLst>
                  <a:ext uri="{63B3BB69-23CF-44E3-9099-C40C66FF867C}">
                    <a14:compatExt spid="_x0000_s247827"/>
                  </a:ext>
                  <a:ext uri="{FF2B5EF4-FFF2-40B4-BE49-F238E27FC236}">
                    <a16:creationId xmlns:a16="http://schemas.microsoft.com/office/drawing/2014/main" id="{00000000-0008-0000-2100-000013C80300}"/>
                  </a:ext>
                </a:extLst>
              </xdr:cNvPr>
              <xdr:cNvSpPr/>
            </xdr:nvSpPr>
            <xdr:spPr bwMode="auto">
              <a:xfrm>
                <a:off x="3105236" y="1085850"/>
                <a:ext cx="666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8" name="Check Box 20" hidden="1">
                <a:extLst>
                  <a:ext uri="{63B3BB69-23CF-44E3-9099-C40C66FF867C}">
                    <a14:compatExt spid="_x0000_s247828"/>
                  </a:ext>
                  <a:ext uri="{FF2B5EF4-FFF2-40B4-BE49-F238E27FC236}">
                    <a16:creationId xmlns:a16="http://schemas.microsoft.com/office/drawing/2014/main" id="{00000000-0008-0000-2100-000014C80300}"/>
                  </a:ext>
                </a:extLst>
              </xdr:cNvPr>
              <xdr:cNvSpPr/>
            </xdr:nvSpPr>
            <xdr:spPr bwMode="auto">
              <a:xfrm>
                <a:off x="387672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161578</xdr:colOff>
          <xdr:row>12</xdr:row>
          <xdr:rowOff>85050</xdr:rowOff>
        </xdr:from>
        <xdr:to>
          <xdr:col>25</xdr:col>
          <xdr:colOff>266353</xdr:colOff>
          <xdr:row>14</xdr:row>
          <xdr:rowOff>123150</xdr:rowOff>
        </xdr:to>
        <xdr:grpSp>
          <xdr:nvGrpSpPr>
            <xdr:cNvPr id="28" name="グループ化 27">
              <a:extLst>
                <a:ext uri="{FF2B5EF4-FFF2-40B4-BE49-F238E27FC236}">
                  <a16:creationId xmlns:a16="http://schemas.microsoft.com/office/drawing/2014/main" id="{00000000-0008-0000-2100-00001C000000}"/>
                </a:ext>
              </a:extLst>
            </xdr:cNvPr>
            <xdr:cNvGrpSpPr/>
          </xdr:nvGrpSpPr>
          <xdr:grpSpPr>
            <a:xfrm>
              <a:off x="3061600" y="1913510"/>
              <a:ext cx="1533525" cy="378278"/>
              <a:chOff x="3105193" y="1085850"/>
              <a:chExt cx="1447735" cy="209550"/>
            </a:xfrm>
          </xdr:grpSpPr>
          <xdr:sp macro="" textlink="">
            <xdr:nvSpPr>
              <xdr:cNvPr id="247829" name="Check Box 21" hidden="1">
                <a:extLst>
                  <a:ext uri="{63B3BB69-23CF-44E3-9099-C40C66FF867C}">
                    <a14:compatExt spid="_x0000_s247829"/>
                  </a:ext>
                  <a:ext uri="{FF2B5EF4-FFF2-40B4-BE49-F238E27FC236}">
                    <a16:creationId xmlns:a16="http://schemas.microsoft.com/office/drawing/2014/main" id="{00000000-0008-0000-2100-000015C80300}"/>
                  </a:ext>
                </a:extLst>
              </xdr:cNvPr>
              <xdr:cNvSpPr/>
            </xdr:nvSpPr>
            <xdr:spPr bwMode="auto">
              <a:xfrm>
                <a:off x="3105193" y="1085850"/>
                <a:ext cx="66676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30" name="Check Box 22" hidden="1">
                <a:extLst>
                  <a:ext uri="{63B3BB69-23CF-44E3-9099-C40C66FF867C}">
                    <a14:compatExt spid="_x0000_s247830"/>
                  </a:ext>
                  <a:ext uri="{FF2B5EF4-FFF2-40B4-BE49-F238E27FC236}">
                    <a16:creationId xmlns:a16="http://schemas.microsoft.com/office/drawing/2014/main" id="{00000000-0008-0000-2100-000016C80300}"/>
                  </a:ext>
                </a:extLst>
              </xdr:cNvPr>
              <xdr:cNvSpPr/>
            </xdr:nvSpPr>
            <xdr:spPr bwMode="auto">
              <a:xfrm>
                <a:off x="3876655"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29</xdr:row>
          <xdr:rowOff>0</xdr:rowOff>
        </xdr:from>
        <xdr:to>
          <xdr:col>25</xdr:col>
          <xdr:colOff>104775</xdr:colOff>
          <xdr:row>29</xdr:row>
          <xdr:rowOff>170089</xdr:rowOff>
        </xdr:to>
        <xdr:grpSp>
          <xdr:nvGrpSpPr>
            <xdr:cNvPr id="26" name="グループ化 25">
              <a:extLst>
                <a:ext uri="{FF2B5EF4-FFF2-40B4-BE49-F238E27FC236}">
                  <a16:creationId xmlns:a16="http://schemas.microsoft.com/office/drawing/2014/main" id="{00000000-0008-0000-2100-000019000000}"/>
                </a:ext>
              </a:extLst>
            </xdr:cNvPr>
            <xdr:cNvGrpSpPr/>
          </xdr:nvGrpSpPr>
          <xdr:grpSpPr>
            <a:xfrm>
              <a:off x="2900022" y="4719978"/>
              <a:ext cx="1533525" cy="170089"/>
              <a:chOff x="3105236" y="1085850"/>
              <a:chExt cx="1447766" cy="209550"/>
            </a:xfrm>
          </xdr:grpSpPr>
          <xdr:sp macro="" textlink="">
            <xdr:nvSpPr>
              <xdr:cNvPr id="247833" name="Check Box 25" hidden="1">
                <a:extLst>
                  <a:ext uri="{63B3BB69-23CF-44E3-9099-C40C66FF867C}">
                    <a14:compatExt spid="_x0000_s247833"/>
                  </a:ext>
                  <a:ext uri="{FF2B5EF4-FFF2-40B4-BE49-F238E27FC236}">
                    <a16:creationId xmlns:a16="http://schemas.microsoft.com/office/drawing/2014/main" id="{00000000-0008-0000-2100-000013C80300}"/>
                  </a:ext>
                </a:extLst>
              </xdr:cNvPr>
              <xdr:cNvSpPr/>
            </xdr:nvSpPr>
            <xdr:spPr bwMode="auto">
              <a:xfrm>
                <a:off x="3105236" y="1085850"/>
                <a:ext cx="666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34" name="Check Box 26" hidden="1">
                <a:extLst>
                  <a:ext uri="{63B3BB69-23CF-44E3-9099-C40C66FF867C}">
                    <a14:compatExt spid="_x0000_s247834"/>
                  </a:ext>
                  <a:ext uri="{FF2B5EF4-FFF2-40B4-BE49-F238E27FC236}">
                    <a16:creationId xmlns:a16="http://schemas.microsoft.com/office/drawing/2014/main" id="{00000000-0008-0000-2100-000014C80300}"/>
                  </a:ext>
                </a:extLst>
              </xdr:cNvPr>
              <xdr:cNvSpPr/>
            </xdr:nvSpPr>
            <xdr:spPr bwMode="auto">
              <a:xfrm>
                <a:off x="387672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3</xdr:col>
      <xdr:colOff>133350</xdr:colOff>
      <xdr:row>39</xdr:row>
      <xdr:rowOff>152399</xdr:rowOff>
    </xdr:from>
    <xdr:to>
      <xdr:col>25</xdr:col>
      <xdr:colOff>104775</xdr:colOff>
      <xdr:row>44</xdr:row>
      <xdr:rowOff>161924</xdr:rowOff>
    </xdr:to>
    <xdr:sp macro="" textlink="">
      <xdr:nvSpPr>
        <xdr:cNvPr id="2" name="AutoShape 5">
          <a:extLst>
            <a:ext uri="{FF2B5EF4-FFF2-40B4-BE49-F238E27FC236}">
              <a16:creationId xmlns:a16="http://schemas.microsoft.com/office/drawing/2014/main" id="{00000000-0008-0000-2200-000002000000}"/>
            </a:ext>
          </a:extLst>
        </xdr:cNvPr>
        <xdr:cNvSpPr>
          <a:spLocks noChangeArrowheads="1"/>
        </xdr:cNvSpPr>
      </xdr:nvSpPr>
      <xdr:spPr bwMode="auto">
        <a:xfrm>
          <a:off x="542925" y="6810374"/>
          <a:ext cx="3952875" cy="866775"/>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13</xdr:row>
      <xdr:rowOff>19050</xdr:rowOff>
    </xdr:from>
    <xdr:to>
      <xdr:col>25</xdr:col>
      <xdr:colOff>85725</xdr:colOff>
      <xdr:row>15</xdr:row>
      <xdr:rowOff>133350</xdr:rowOff>
    </xdr:to>
    <xdr:sp macro="" textlink="">
      <xdr:nvSpPr>
        <xdr:cNvPr id="3" name="AutoShape 2">
          <a:extLst>
            <a:ext uri="{FF2B5EF4-FFF2-40B4-BE49-F238E27FC236}">
              <a16:creationId xmlns:a16="http://schemas.microsoft.com/office/drawing/2014/main" id="{00000000-0008-0000-2200-000003000000}"/>
            </a:ext>
          </a:extLst>
        </xdr:cNvPr>
        <xdr:cNvSpPr>
          <a:spLocks noChangeArrowheads="1"/>
        </xdr:cNvSpPr>
      </xdr:nvSpPr>
      <xdr:spPr bwMode="auto">
        <a:xfrm>
          <a:off x="495300" y="2009775"/>
          <a:ext cx="3981450" cy="457200"/>
        </a:xfrm>
        <a:prstGeom prst="bracketPair">
          <a:avLst>
            <a:gd name="adj" fmla="val 909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18</xdr:row>
          <xdr:rowOff>0</xdr:rowOff>
        </xdr:from>
        <xdr:to>
          <xdr:col>26</xdr:col>
          <xdr:colOff>0</xdr:colOff>
          <xdr:row>19</xdr:row>
          <xdr:rowOff>38100</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3108158" y="2857500"/>
              <a:ext cx="1704474" cy="208547"/>
              <a:chOff x="3105194" y="1085850"/>
              <a:chExt cx="1447725" cy="209550"/>
            </a:xfrm>
          </xdr:grpSpPr>
          <xdr:sp macro="" textlink="">
            <xdr:nvSpPr>
              <xdr:cNvPr id="248835" name="Check Box 3" hidden="1">
                <a:extLst>
                  <a:ext uri="{63B3BB69-23CF-44E3-9099-C40C66FF867C}">
                    <a14:compatExt spid="_x0000_s248835"/>
                  </a:ext>
                  <a:ext uri="{FF2B5EF4-FFF2-40B4-BE49-F238E27FC236}">
                    <a16:creationId xmlns:a16="http://schemas.microsoft.com/office/drawing/2014/main" id="{00000000-0008-0000-2200-000003CC0300}"/>
                  </a:ext>
                </a:extLst>
              </xdr:cNvPr>
              <xdr:cNvSpPr/>
            </xdr:nvSpPr>
            <xdr:spPr bwMode="auto">
              <a:xfrm>
                <a:off x="310519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6" name="Check Box 4" hidden="1">
                <a:extLst>
                  <a:ext uri="{63B3BB69-23CF-44E3-9099-C40C66FF867C}">
                    <a14:compatExt spid="_x0000_s248836"/>
                  </a:ext>
                  <a:ext uri="{FF2B5EF4-FFF2-40B4-BE49-F238E27FC236}">
                    <a16:creationId xmlns:a16="http://schemas.microsoft.com/office/drawing/2014/main" id="{00000000-0008-0000-2200-000004CC0300}"/>
                  </a:ext>
                </a:extLst>
              </xdr:cNvPr>
              <xdr:cNvSpPr/>
            </xdr:nvSpPr>
            <xdr:spPr bwMode="auto">
              <a:xfrm>
                <a:off x="387664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21</xdr:row>
          <xdr:rowOff>0</xdr:rowOff>
        </xdr:from>
        <xdr:to>
          <xdr:col>26</xdr:col>
          <xdr:colOff>0</xdr:colOff>
          <xdr:row>22</xdr:row>
          <xdr:rowOff>38100</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08158" y="3368842"/>
              <a:ext cx="1704474" cy="208547"/>
              <a:chOff x="3105194" y="1085850"/>
              <a:chExt cx="1447725" cy="209550"/>
            </a:xfrm>
          </xdr:grpSpPr>
          <xdr:sp macro="" textlink="">
            <xdr:nvSpPr>
              <xdr:cNvPr id="248837" name="Check Box 5" hidden="1">
                <a:extLst>
                  <a:ext uri="{63B3BB69-23CF-44E3-9099-C40C66FF867C}">
                    <a14:compatExt spid="_x0000_s248837"/>
                  </a:ext>
                  <a:ext uri="{FF2B5EF4-FFF2-40B4-BE49-F238E27FC236}">
                    <a16:creationId xmlns:a16="http://schemas.microsoft.com/office/drawing/2014/main" id="{00000000-0008-0000-2200-000005CC0300}"/>
                  </a:ext>
                </a:extLst>
              </xdr:cNvPr>
              <xdr:cNvSpPr/>
            </xdr:nvSpPr>
            <xdr:spPr bwMode="auto">
              <a:xfrm>
                <a:off x="310519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8" name="Check Box 6" hidden="1">
                <a:extLst>
                  <a:ext uri="{63B3BB69-23CF-44E3-9099-C40C66FF867C}">
                    <a14:compatExt spid="_x0000_s248838"/>
                  </a:ext>
                  <a:ext uri="{FF2B5EF4-FFF2-40B4-BE49-F238E27FC236}">
                    <a16:creationId xmlns:a16="http://schemas.microsoft.com/office/drawing/2014/main" id="{00000000-0008-0000-2200-000006CC0300}"/>
                  </a:ext>
                </a:extLst>
              </xdr:cNvPr>
              <xdr:cNvSpPr/>
            </xdr:nvSpPr>
            <xdr:spPr bwMode="auto">
              <a:xfrm>
                <a:off x="387664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26</xdr:col>
          <xdr:colOff>0</xdr:colOff>
          <xdr:row>36</xdr:row>
          <xdr:rowOff>38100</xdr:rowOff>
        </xdr:to>
        <xdr:grpSp>
          <xdr:nvGrpSpPr>
            <xdr:cNvPr id="19" name="グループ化 18">
              <a:extLst>
                <a:ext uri="{FF2B5EF4-FFF2-40B4-BE49-F238E27FC236}">
                  <a16:creationId xmlns:a16="http://schemas.microsoft.com/office/drawing/2014/main" id="{00000000-0008-0000-2200-000013000000}"/>
                </a:ext>
              </a:extLst>
            </xdr:cNvPr>
            <xdr:cNvGrpSpPr/>
          </xdr:nvGrpSpPr>
          <xdr:grpSpPr>
            <a:xfrm>
              <a:off x="3108158" y="5755105"/>
              <a:ext cx="1704474" cy="208548"/>
              <a:chOff x="3105194" y="1085850"/>
              <a:chExt cx="1447725" cy="209550"/>
            </a:xfrm>
          </xdr:grpSpPr>
          <xdr:sp macro="" textlink="">
            <xdr:nvSpPr>
              <xdr:cNvPr id="248843" name="Check Box 11" hidden="1">
                <a:extLst>
                  <a:ext uri="{63B3BB69-23CF-44E3-9099-C40C66FF867C}">
                    <a14:compatExt spid="_x0000_s248843"/>
                  </a:ext>
                  <a:ext uri="{FF2B5EF4-FFF2-40B4-BE49-F238E27FC236}">
                    <a16:creationId xmlns:a16="http://schemas.microsoft.com/office/drawing/2014/main" id="{00000000-0008-0000-2200-00000BCC0300}"/>
                  </a:ext>
                </a:extLst>
              </xdr:cNvPr>
              <xdr:cNvSpPr/>
            </xdr:nvSpPr>
            <xdr:spPr bwMode="auto">
              <a:xfrm>
                <a:off x="310519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4" name="Check Box 12" hidden="1">
                <a:extLst>
                  <a:ext uri="{63B3BB69-23CF-44E3-9099-C40C66FF867C}">
                    <a14:compatExt spid="_x0000_s248844"/>
                  </a:ext>
                  <a:ext uri="{FF2B5EF4-FFF2-40B4-BE49-F238E27FC236}">
                    <a16:creationId xmlns:a16="http://schemas.microsoft.com/office/drawing/2014/main" id="{00000000-0008-0000-2200-00000CCC0300}"/>
                  </a:ext>
                </a:extLst>
              </xdr:cNvPr>
              <xdr:cNvSpPr/>
            </xdr:nvSpPr>
            <xdr:spPr bwMode="auto">
              <a:xfrm>
                <a:off x="387664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32</xdr:row>
          <xdr:rowOff>0</xdr:rowOff>
        </xdr:from>
        <xdr:to>
          <xdr:col>26</xdr:col>
          <xdr:colOff>0</xdr:colOff>
          <xdr:row>33</xdr:row>
          <xdr:rowOff>38100</xdr:rowOff>
        </xdr:to>
        <xdr:grpSp>
          <xdr:nvGrpSpPr>
            <xdr:cNvPr id="22" name="グループ化 21">
              <a:extLst>
                <a:ext uri="{FF2B5EF4-FFF2-40B4-BE49-F238E27FC236}">
                  <a16:creationId xmlns:a16="http://schemas.microsoft.com/office/drawing/2014/main" id="{00000000-0008-0000-2200-000016000000}"/>
                </a:ext>
              </a:extLst>
            </xdr:cNvPr>
            <xdr:cNvGrpSpPr/>
          </xdr:nvGrpSpPr>
          <xdr:grpSpPr>
            <a:xfrm>
              <a:off x="3108158" y="5243763"/>
              <a:ext cx="1704474" cy="208548"/>
              <a:chOff x="3105194" y="1085850"/>
              <a:chExt cx="1447725" cy="209550"/>
            </a:xfrm>
          </xdr:grpSpPr>
          <xdr:sp macro="" textlink="">
            <xdr:nvSpPr>
              <xdr:cNvPr id="248845" name="Check Box 13" hidden="1">
                <a:extLst>
                  <a:ext uri="{63B3BB69-23CF-44E3-9099-C40C66FF867C}">
                    <a14:compatExt spid="_x0000_s248845"/>
                  </a:ext>
                  <a:ext uri="{FF2B5EF4-FFF2-40B4-BE49-F238E27FC236}">
                    <a16:creationId xmlns:a16="http://schemas.microsoft.com/office/drawing/2014/main" id="{00000000-0008-0000-2200-00000DCC0300}"/>
                  </a:ext>
                </a:extLst>
              </xdr:cNvPr>
              <xdr:cNvSpPr/>
            </xdr:nvSpPr>
            <xdr:spPr bwMode="auto">
              <a:xfrm>
                <a:off x="310519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6" name="Check Box 14" hidden="1">
                <a:extLst>
                  <a:ext uri="{63B3BB69-23CF-44E3-9099-C40C66FF867C}">
                    <a14:compatExt spid="_x0000_s248846"/>
                  </a:ext>
                  <a:ext uri="{FF2B5EF4-FFF2-40B4-BE49-F238E27FC236}">
                    <a16:creationId xmlns:a16="http://schemas.microsoft.com/office/drawing/2014/main" id="{00000000-0008-0000-2200-00000ECC0300}"/>
                  </a:ext>
                </a:extLst>
              </xdr:cNvPr>
              <xdr:cNvSpPr/>
            </xdr:nvSpPr>
            <xdr:spPr bwMode="auto">
              <a:xfrm>
                <a:off x="387664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76199</xdr:colOff>
      <xdr:row>23</xdr:row>
      <xdr:rowOff>0</xdr:rowOff>
    </xdr:from>
    <xdr:to>
      <xdr:col>25</xdr:col>
      <xdr:colOff>95249</xdr:colOff>
      <xdr:row>26</xdr:row>
      <xdr:rowOff>47625</xdr:rowOff>
    </xdr:to>
    <xdr:sp macro="" textlink="">
      <xdr:nvSpPr>
        <xdr:cNvPr id="25" name="AutoShape 1">
          <a:extLst>
            <a:ext uri="{FF2B5EF4-FFF2-40B4-BE49-F238E27FC236}">
              <a16:creationId xmlns:a16="http://schemas.microsoft.com/office/drawing/2014/main" id="{00000000-0008-0000-2200-000019000000}"/>
            </a:ext>
          </a:extLst>
        </xdr:cNvPr>
        <xdr:cNvSpPr>
          <a:spLocks noChangeArrowheads="1"/>
        </xdr:cNvSpPr>
      </xdr:nvSpPr>
      <xdr:spPr bwMode="auto">
        <a:xfrm>
          <a:off x="485774" y="370522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30</xdr:row>
          <xdr:rowOff>0</xdr:rowOff>
        </xdr:from>
        <xdr:to>
          <xdr:col>26</xdr:col>
          <xdr:colOff>0</xdr:colOff>
          <xdr:row>31</xdr:row>
          <xdr:rowOff>38100</xdr:rowOff>
        </xdr:to>
        <xdr:grpSp>
          <xdr:nvGrpSpPr>
            <xdr:cNvPr id="26" name="グループ化 25">
              <a:extLst>
                <a:ext uri="{FF2B5EF4-FFF2-40B4-BE49-F238E27FC236}">
                  <a16:creationId xmlns:a16="http://schemas.microsoft.com/office/drawing/2014/main" id="{00000000-0008-0000-2200-00001A000000}"/>
                </a:ext>
              </a:extLst>
            </xdr:cNvPr>
            <xdr:cNvGrpSpPr/>
          </xdr:nvGrpSpPr>
          <xdr:grpSpPr>
            <a:xfrm>
              <a:off x="3108158" y="4902868"/>
              <a:ext cx="1704474" cy="208548"/>
              <a:chOff x="3105194" y="1085850"/>
              <a:chExt cx="1447725" cy="209550"/>
            </a:xfrm>
          </xdr:grpSpPr>
          <xdr:sp macro="" textlink="">
            <xdr:nvSpPr>
              <xdr:cNvPr id="248847" name="Check Box 15" hidden="1">
                <a:extLst>
                  <a:ext uri="{63B3BB69-23CF-44E3-9099-C40C66FF867C}">
                    <a14:compatExt spid="_x0000_s248847"/>
                  </a:ext>
                  <a:ext uri="{FF2B5EF4-FFF2-40B4-BE49-F238E27FC236}">
                    <a16:creationId xmlns:a16="http://schemas.microsoft.com/office/drawing/2014/main" id="{00000000-0008-0000-2200-00000FCC0300}"/>
                  </a:ext>
                </a:extLst>
              </xdr:cNvPr>
              <xdr:cNvSpPr/>
            </xdr:nvSpPr>
            <xdr:spPr bwMode="auto">
              <a:xfrm>
                <a:off x="310519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8" name="Check Box 16" hidden="1">
                <a:extLst>
                  <a:ext uri="{63B3BB69-23CF-44E3-9099-C40C66FF867C}">
                    <a14:compatExt spid="_x0000_s248848"/>
                  </a:ext>
                  <a:ext uri="{FF2B5EF4-FFF2-40B4-BE49-F238E27FC236}">
                    <a16:creationId xmlns:a16="http://schemas.microsoft.com/office/drawing/2014/main" id="{00000000-0008-0000-2200-000010CC0300}"/>
                  </a:ext>
                </a:extLst>
              </xdr:cNvPr>
              <xdr:cNvSpPr/>
            </xdr:nvSpPr>
            <xdr:spPr bwMode="auto">
              <a:xfrm>
                <a:off x="387664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55</xdr:row>
          <xdr:rowOff>0</xdr:rowOff>
        </xdr:from>
        <xdr:to>
          <xdr:col>26</xdr:col>
          <xdr:colOff>0</xdr:colOff>
          <xdr:row>56</xdr:row>
          <xdr:rowOff>38100</xdr:rowOff>
        </xdr:to>
        <xdr:grpSp>
          <xdr:nvGrpSpPr>
            <xdr:cNvPr id="29" name="グループ化 28">
              <a:extLst>
                <a:ext uri="{FF2B5EF4-FFF2-40B4-BE49-F238E27FC236}">
                  <a16:creationId xmlns:a16="http://schemas.microsoft.com/office/drawing/2014/main" id="{00000000-0008-0000-2200-00001D000000}"/>
                </a:ext>
              </a:extLst>
            </xdr:cNvPr>
            <xdr:cNvGrpSpPr/>
          </xdr:nvGrpSpPr>
          <xdr:grpSpPr>
            <a:xfrm>
              <a:off x="3108158" y="9164053"/>
              <a:ext cx="1704474" cy="208547"/>
              <a:chOff x="3105194" y="1085850"/>
              <a:chExt cx="1447725" cy="209550"/>
            </a:xfrm>
          </xdr:grpSpPr>
          <xdr:sp macro="" textlink="">
            <xdr:nvSpPr>
              <xdr:cNvPr id="248849" name="Check Box 17" hidden="1">
                <a:extLst>
                  <a:ext uri="{63B3BB69-23CF-44E3-9099-C40C66FF867C}">
                    <a14:compatExt spid="_x0000_s248849"/>
                  </a:ext>
                  <a:ext uri="{FF2B5EF4-FFF2-40B4-BE49-F238E27FC236}">
                    <a16:creationId xmlns:a16="http://schemas.microsoft.com/office/drawing/2014/main" id="{00000000-0008-0000-2200-000011CC0300}"/>
                  </a:ext>
                </a:extLst>
              </xdr:cNvPr>
              <xdr:cNvSpPr/>
            </xdr:nvSpPr>
            <xdr:spPr bwMode="auto">
              <a:xfrm>
                <a:off x="310519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50" name="Check Box 18" hidden="1">
                <a:extLst>
                  <a:ext uri="{63B3BB69-23CF-44E3-9099-C40C66FF867C}">
                    <a14:compatExt spid="_x0000_s248850"/>
                  </a:ext>
                  <a:ext uri="{FF2B5EF4-FFF2-40B4-BE49-F238E27FC236}">
                    <a16:creationId xmlns:a16="http://schemas.microsoft.com/office/drawing/2014/main" id="{00000000-0008-0000-2200-000012CC0300}"/>
                  </a:ext>
                </a:extLst>
              </xdr:cNvPr>
              <xdr:cNvSpPr/>
            </xdr:nvSpPr>
            <xdr:spPr bwMode="auto">
              <a:xfrm>
                <a:off x="387664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133350</xdr:colOff>
      <xdr:row>64</xdr:row>
      <xdr:rowOff>0</xdr:rowOff>
    </xdr:from>
    <xdr:to>
      <xdr:col>24</xdr:col>
      <xdr:colOff>95250</xdr:colOff>
      <xdr:row>67</xdr:row>
      <xdr:rowOff>0</xdr:rowOff>
    </xdr:to>
    <xdr:sp macro="" textlink="">
      <xdr:nvSpPr>
        <xdr:cNvPr id="35" name="AutoShape 5">
          <a:extLst>
            <a:ext uri="{FF2B5EF4-FFF2-40B4-BE49-F238E27FC236}">
              <a16:creationId xmlns:a16="http://schemas.microsoft.com/office/drawing/2014/main" id="{00000000-0008-0000-2200-000023000000}"/>
            </a:ext>
          </a:extLst>
        </xdr:cNvPr>
        <xdr:cNvSpPr>
          <a:spLocks noChangeArrowheads="1"/>
        </xdr:cNvSpPr>
      </xdr:nvSpPr>
      <xdr:spPr bwMode="auto">
        <a:xfrm>
          <a:off x="542925" y="9534525"/>
          <a:ext cx="3943350" cy="514350"/>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47</xdr:row>
          <xdr:rowOff>85725</xdr:rowOff>
        </xdr:from>
        <xdr:to>
          <xdr:col>26</xdr:col>
          <xdr:colOff>0</xdr:colOff>
          <xdr:row>48</xdr:row>
          <xdr:rowOff>123825</xdr:rowOff>
        </xdr:to>
        <xdr:grpSp>
          <xdr:nvGrpSpPr>
            <xdr:cNvPr id="36" name="グループ化 35">
              <a:extLst>
                <a:ext uri="{FF2B5EF4-FFF2-40B4-BE49-F238E27FC236}">
                  <a16:creationId xmlns:a16="http://schemas.microsoft.com/office/drawing/2014/main" id="{00000000-0008-0000-2200-000024000000}"/>
                </a:ext>
              </a:extLst>
            </xdr:cNvPr>
            <xdr:cNvGrpSpPr/>
          </xdr:nvGrpSpPr>
          <xdr:grpSpPr>
            <a:xfrm>
              <a:off x="3108158" y="7886199"/>
              <a:ext cx="1704474" cy="208547"/>
              <a:chOff x="3105194" y="1085850"/>
              <a:chExt cx="1447725" cy="209550"/>
            </a:xfrm>
          </xdr:grpSpPr>
          <xdr:sp macro="" textlink="">
            <xdr:nvSpPr>
              <xdr:cNvPr id="248860" name="Check Box 28" hidden="1">
                <a:extLst>
                  <a:ext uri="{63B3BB69-23CF-44E3-9099-C40C66FF867C}">
                    <a14:compatExt spid="_x0000_s248860"/>
                  </a:ext>
                  <a:ext uri="{FF2B5EF4-FFF2-40B4-BE49-F238E27FC236}">
                    <a16:creationId xmlns:a16="http://schemas.microsoft.com/office/drawing/2014/main" id="{00000000-0008-0000-2200-00001CCC0300}"/>
                  </a:ext>
                </a:extLst>
              </xdr:cNvPr>
              <xdr:cNvSpPr/>
            </xdr:nvSpPr>
            <xdr:spPr bwMode="auto">
              <a:xfrm>
                <a:off x="310519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1" name="Check Box 29" hidden="1">
                <a:extLst>
                  <a:ext uri="{63B3BB69-23CF-44E3-9099-C40C66FF867C}">
                    <a14:compatExt spid="_x0000_s248861"/>
                  </a:ext>
                  <a:ext uri="{FF2B5EF4-FFF2-40B4-BE49-F238E27FC236}">
                    <a16:creationId xmlns:a16="http://schemas.microsoft.com/office/drawing/2014/main" id="{00000000-0008-0000-2200-00001DCC0300}"/>
                  </a:ext>
                </a:extLst>
              </xdr:cNvPr>
              <xdr:cNvSpPr/>
            </xdr:nvSpPr>
            <xdr:spPr bwMode="auto">
              <a:xfrm>
                <a:off x="387664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161925</xdr:colOff>
          <xdr:row>7</xdr:row>
          <xdr:rowOff>28575</xdr:rowOff>
        </xdr:from>
        <xdr:to>
          <xdr:col>25</xdr:col>
          <xdr:colOff>85725</xdr:colOff>
          <xdr:row>8</xdr:row>
          <xdr:rowOff>66675</xdr:rowOff>
        </xdr:to>
        <xdr:grpSp>
          <xdr:nvGrpSpPr>
            <xdr:cNvPr id="38" name="グループ化 37">
              <a:extLst>
                <a:ext uri="{FF2B5EF4-FFF2-40B4-BE49-F238E27FC236}">
                  <a16:creationId xmlns:a16="http://schemas.microsoft.com/office/drawing/2014/main" id="{00000000-0008-0000-2200-000026000000}"/>
                </a:ext>
              </a:extLst>
            </xdr:cNvPr>
            <xdr:cNvGrpSpPr/>
          </xdr:nvGrpSpPr>
          <xdr:grpSpPr>
            <a:xfrm>
              <a:off x="2909136" y="1011154"/>
              <a:ext cx="1548063" cy="208547"/>
              <a:chOff x="3105196" y="1085850"/>
              <a:chExt cx="1447751" cy="209550"/>
            </a:xfrm>
          </xdr:grpSpPr>
          <xdr:sp macro="" textlink="">
            <xdr:nvSpPr>
              <xdr:cNvPr id="248862" name="Check Box 30" hidden="1">
                <a:extLst>
                  <a:ext uri="{63B3BB69-23CF-44E3-9099-C40C66FF867C}">
                    <a14:compatExt spid="_x0000_s248862"/>
                  </a:ext>
                  <a:ext uri="{FF2B5EF4-FFF2-40B4-BE49-F238E27FC236}">
                    <a16:creationId xmlns:a16="http://schemas.microsoft.com/office/drawing/2014/main" id="{00000000-0008-0000-2200-00001ECC0300}"/>
                  </a:ext>
                </a:extLst>
              </xdr:cNvPr>
              <xdr:cNvSpPr/>
            </xdr:nvSpPr>
            <xdr:spPr bwMode="auto">
              <a:xfrm>
                <a:off x="3105196" y="1085850"/>
                <a:ext cx="6667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3" name="Check Box 31" hidden="1">
                <a:extLst>
                  <a:ext uri="{63B3BB69-23CF-44E3-9099-C40C66FF867C}">
                    <a14:compatExt spid="_x0000_s248863"/>
                  </a:ext>
                  <a:ext uri="{FF2B5EF4-FFF2-40B4-BE49-F238E27FC236}">
                    <a16:creationId xmlns:a16="http://schemas.microsoft.com/office/drawing/2014/main" id="{00000000-0008-0000-2200-00001FCC0300}"/>
                  </a:ext>
                </a:extLst>
              </xdr:cNvPr>
              <xdr:cNvSpPr/>
            </xdr:nvSpPr>
            <xdr:spPr bwMode="auto">
              <a:xfrm>
                <a:off x="387667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10</xdr:row>
          <xdr:rowOff>133350</xdr:rowOff>
        </xdr:from>
        <xdr:to>
          <xdr:col>25</xdr:col>
          <xdr:colOff>104775</xdr:colOff>
          <xdr:row>12</xdr:row>
          <xdr:rowOff>0</xdr:rowOff>
        </xdr:to>
        <xdr:grpSp>
          <xdr:nvGrpSpPr>
            <xdr:cNvPr id="41" name="グループ化 40">
              <a:extLst>
                <a:ext uri="{FF2B5EF4-FFF2-40B4-BE49-F238E27FC236}">
                  <a16:creationId xmlns:a16="http://schemas.microsoft.com/office/drawing/2014/main" id="{00000000-0008-0000-2200-000029000000}"/>
                </a:ext>
              </a:extLst>
            </xdr:cNvPr>
            <xdr:cNvGrpSpPr/>
          </xdr:nvGrpSpPr>
          <xdr:grpSpPr>
            <a:xfrm>
              <a:off x="2927684" y="1627271"/>
              <a:ext cx="1548565" cy="207545"/>
              <a:chOff x="3105171" y="1085850"/>
              <a:chExt cx="1447832" cy="209550"/>
            </a:xfrm>
          </xdr:grpSpPr>
          <xdr:sp macro="" textlink="">
            <xdr:nvSpPr>
              <xdr:cNvPr id="248864" name="Check Box 32" hidden="1">
                <a:extLst>
                  <a:ext uri="{63B3BB69-23CF-44E3-9099-C40C66FF867C}">
                    <a14:compatExt spid="_x0000_s248864"/>
                  </a:ext>
                  <a:ext uri="{FF2B5EF4-FFF2-40B4-BE49-F238E27FC236}">
                    <a16:creationId xmlns:a16="http://schemas.microsoft.com/office/drawing/2014/main" id="{00000000-0008-0000-2200-000020CC0300}"/>
                  </a:ext>
                </a:extLst>
              </xdr:cNvPr>
              <xdr:cNvSpPr/>
            </xdr:nvSpPr>
            <xdr:spPr bwMode="auto">
              <a:xfrm>
                <a:off x="3105171" y="1085850"/>
                <a:ext cx="66676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5" name="Check Box 33" hidden="1">
                <a:extLst>
                  <a:ext uri="{63B3BB69-23CF-44E3-9099-C40C66FF867C}">
                    <a14:compatExt spid="_x0000_s248865"/>
                  </a:ext>
                  <a:ext uri="{FF2B5EF4-FFF2-40B4-BE49-F238E27FC236}">
                    <a16:creationId xmlns:a16="http://schemas.microsoft.com/office/drawing/2014/main" id="{00000000-0008-0000-2200-000021CC0300}"/>
                  </a:ext>
                </a:extLst>
              </xdr:cNvPr>
              <xdr:cNvSpPr/>
            </xdr:nvSpPr>
            <xdr:spPr bwMode="auto">
              <a:xfrm>
                <a:off x="3876732"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125638</xdr:colOff>
          <xdr:row>57</xdr:row>
          <xdr:rowOff>161471</xdr:rowOff>
        </xdr:from>
        <xdr:to>
          <xdr:col>24</xdr:col>
          <xdr:colOff>178706</xdr:colOff>
          <xdr:row>59</xdr:row>
          <xdr:rowOff>48985</xdr:rowOff>
        </xdr:to>
        <xdr:grpSp>
          <xdr:nvGrpSpPr>
            <xdr:cNvPr id="44" name="グループ化 43">
              <a:extLst>
                <a:ext uri="{FF2B5EF4-FFF2-40B4-BE49-F238E27FC236}">
                  <a16:creationId xmlns:a16="http://schemas.microsoft.com/office/drawing/2014/main" id="{00000000-0008-0000-2200-00002C000000}"/>
                </a:ext>
              </a:extLst>
            </xdr:cNvPr>
            <xdr:cNvGrpSpPr/>
          </xdr:nvGrpSpPr>
          <xdr:grpSpPr>
            <a:xfrm>
              <a:off x="3594743" y="9666418"/>
              <a:ext cx="774963" cy="228409"/>
              <a:chOff x="2914616" y="1130817"/>
              <a:chExt cx="1060427" cy="212194"/>
            </a:xfrm>
          </xdr:grpSpPr>
          <xdr:sp macro="" textlink="">
            <xdr:nvSpPr>
              <xdr:cNvPr id="248866" name="Check Box 34" hidden="1">
                <a:extLst>
                  <a:ext uri="{63B3BB69-23CF-44E3-9099-C40C66FF867C}">
                    <a14:compatExt spid="_x0000_s248866"/>
                  </a:ext>
                  <a:ext uri="{FF2B5EF4-FFF2-40B4-BE49-F238E27FC236}">
                    <a16:creationId xmlns:a16="http://schemas.microsoft.com/office/drawing/2014/main" id="{00000000-0008-0000-2200-000022CC0300}"/>
                  </a:ext>
                </a:extLst>
              </xdr:cNvPr>
              <xdr:cNvSpPr/>
            </xdr:nvSpPr>
            <xdr:spPr bwMode="auto">
              <a:xfrm>
                <a:off x="2914616" y="1133461"/>
                <a:ext cx="423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67" name="Check Box 35" hidden="1">
                <a:extLst>
                  <a:ext uri="{63B3BB69-23CF-44E3-9099-C40C66FF867C}">
                    <a14:compatExt spid="_x0000_s248867"/>
                  </a:ext>
                  <a:ext uri="{FF2B5EF4-FFF2-40B4-BE49-F238E27FC236}">
                    <a16:creationId xmlns:a16="http://schemas.microsoft.com/office/drawing/2014/main" id="{00000000-0008-0000-2200-000023CC0300}"/>
                  </a:ext>
                </a:extLst>
              </xdr:cNvPr>
              <xdr:cNvSpPr/>
            </xdr:nvSpPr>
            <xdr:spPr bwMode="auto">
              <a:xfrm>
                <a:off x="3573882" y="1130817"/>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121273</xdr:colOff>
          <xdr:row>58</xdr:row>
          <xdr:rowOff>168841</xdr:rowOff>
        </xdr:from>
        <xdr:to>
          <xdr:col>25</xdr:col>
          <xdr:colOff>2891</xdr:colOff>
          <xdr:row>60</xdr:row>
          <xdr:rowOff>44676</xdr:rowOff>
        </xdr:to>
        <xdr:grpSp>
          <xdr:nvGrpSpPr>
            <xdr:cNvPr id="47" name="グループ化 46">
              <a:extLst>
                <a:ext uri="{FF2B5EF4-FFF2-40B4-BE49-F238E27FC236}">
                  <a16:creationId xmlns:a16="http://schemas.microsoft.com/office/drawing/2014/main" id="{00000000-0008-0000-2200-00002F000000}"/>
                </a:ext>
              </a:extLst>
            </xdr:cNvPr>
            <xdr:cNvGrpSpPr/>
          </xdr:nvGrpSpPr>
          <xdr:grpSpPr>
            <a:xfrm>
              <a:off x="3590378" y="9844236"/>
              <a:ext cx="783987" cy="216729"/>
              <a:chOff x="2914646" y="1130971"/>
              <a:chExt cx="1060416" cy="212194"/>
            </a:xfrm>
          </xdr:grpSpPr>
          <xdr:sp macro="" textlink="">
            <xdr:nvSpPr>
              <xdr:cNvPr id="248868" name="Check Box 36" hidden="1">
                <a:extLst>
                  <a:ext uri="{63B3BB69-23CF-44E3-9099-C40C66FF867C}">
                    <a14:compatExt spid="_x0000_s248868"/>
                  </a:ext>
                  <a:ext uri="{FF2B5EF4-FFF2-40B4-BE49-F238E27FC236}">
                    <a16:creationId xmlns:a16="http://schemas.microsoft.com/office/drawing/2014/main" id="{00000000-0008-0000-2200-000024CC0300}"/>
                  </a:ext>
                </a:extLst>
              </xdr:cNvPr>
              <xdr:cNvSpPr/>
            </xdr:nvSpPr>
            <xdr:spPr bwMode="auto">
              <a:xfrm>
                <a:off x="2914646" y="1133475"/>
                <a:ext cx="423752"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69" name="Check Box 37" hidden="1">
                <a:extLst>
                  <a:ext uri="{63B3BB69-23CF-44E3-9099-C40C66FF867C}">
                    <a14:compatExt spid="_x0000_s248869"/>
                  </a:ext>
                  <a:ext uri="{FF2B5EF4-FFF2-40B4-BE49-F238E27FC236}">
                    <a16:creationId xmlns:a16="http://schemas.microsoft.com/office/drawing/2014/main" id="{00000000-0008-0000-2200-000025CC0300}"/>
                  </a:ext>
                </a:extLst>
              </xdr:cNvPr>
              <xdr:cNvSpPr/>
            </xdr:nvSpPr>
            <xdr:spPr bwMode="auto">
              <a:xfrm>
                <a:off x="3573901" y="1130971"/>
                <a:ext cx="401161" cy="2121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121443</xdr:colOff>
          <xdr:row>60</xdr:row>
          <xdr:rowOff>2779</xdr:rowOff>
        </xdr:from>
        <xdr:to>
          <xdr:col>25</xdr:col>
          <xdr:colOff>3060</xdr:colOff>
          <xdr:row>61</xdr:row>
          <xdr:rowOff>54032</xdr:rowOff>
        </xdr:to>
        <xdr:grpSp>
          <xdr:nvGrpSpPr>
            <xdr:cNvPr id="50" name="グループ化 49">
              <a:extLst>
                <a:ext uri="{FF2B5EF4-FFF2-40B4-BE49-F238E27FC236}">
                  <a16:creationId xmlns:a16="http://schemas.microsoft.com/office/drawing/2014/main" id="{00000000-0008-0000-2200-000032000000}"/>
                </a:ext>
              </a:extLst>
            </xdr:cNvPr>
            <xdr:cNvGrpSpPr/>
          </xdr:nvGrpSpPr>
          <xdr:grpSpPr>
            <a:xfrm>
              <a:off x="3590548" y="10019068"/>
              <a:ext cx="783986" cy="221701"/>
              <a:chOff x="2914652" y="1130849"/>
              <a:chExt cx="1060475" cy="212194"/>
            </a:xfrm>
          </xdr:grpSpPr>
          <xdr:sp macro="" textlink="">
            <xdr:nvSpPr>
              <xdr:cNvPr id="248870" name="Check Box 38" hidden="1">
                <a:extLst>
                  <a:ext uri="{63B3BB69-23CF-44E3-9099-C40C66FF867C}">
                    <a14:compatExt spid="_x0000_s248870"/>
                  </a:ext>
                  <a:ext uri="{FF2B5EF4-FFF2-40B4-BE49-F238E27FC236}">
                    <a16:creationId xmlns:a16="http://schemas.microsoft.com/office/drawing/2014/main" id="{00000000-0008-0000-2200-000026CC0300}"/>
                  </a:ext>
                </a:extLst>
              </xdr:cNvPr>
              <xdr:cNvSpPr/>
            </xdr:nvSpPr>
            <xdr:spPr bwMode="auto">
              <a:xfrm>
                <a:off x="2914652" y="1133474"/>
                <a:ext cx="423756"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1" name="Check Box 39" hidden="1">
                <a:extLst>
                  <a:ext uri="{63B3BB69-23CF-44E3-9099-C40C66FF867C}">
                    <a14:compatExt spid="_x0000_s248871"/>
                  </a:ext>
                  <a:ext uri="{FF2B5EF4-FFF2-40B4-BE49-F238E27FC236}">
                    <a16:creationId xmlns:a16="http://schemas.microsoft.com/office/drawing/2014/main" id="{00000000-0008-0000-2200-000027CC0300}"/>
                  </a:ext>
                </a:extLst>
              </xdr:cNvPr>
              <xdr:cNvSpPr/>
            </xdr:nvSpPr>
            <xdr:spPr bwMode="auto">
              <a:xfrm>
                <a:off x="3573966" y="1130849"/>
                <a:ext cx="401161" cy="2121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123826</xdr:colOff>
          <xdr:row>61</xdr:row>
          <xdr:rowOff>2778</xdr:rowOff>
        </xdr:from>
        <xdr:to>
          <xdr:col>25</xdr:col>
          <xdr:colOff>1078</xdr:colOff>
          <xdr:row>62</xdr:row>
          <xdr:rowOff>57207</xdr:rowOff>
        </xdr:to>
        <xdr:grpSp>
          <xdr:nvGrpSpPr>
            <xdr:cNvPr id="53" name="グループ化 52">
              <a:extLst>
                <a:ext uri="{FF2B5EF4-FFF2-40B4-BE49-F238E27FC236}">
                  <a16:creationId xmlns:a16="http://schemas.microsoft.com/office/drawing/2014/main" id="{00000000-0008-0000-2200-000035000000}"/>
                </a:ext>
              </a:extLst>
            </xdr:cNvPr>
            <xdr:cNvGrpSpPr/>
          </xdr:nvGrpSpPr>
          <xdr:grpSpPr>
            <a:xfrm>
              <a:off x="3592931" y="10189515"/>
              <a:ext cx="779621" cy="224876"/>
              <a:chOff x="2914593" y="1130880"/>
              <a:chExt cx="1060465" cy="212193"/>
            </a:xfrm>
          </xdr:grpSpPr>
          <xdr:sp macro="" textlink="">
            <xdr:nvSpPr>
              <xdr:cNvPr id="248872" name="Check Box 40" hidden="1">
                <a:extLst>
                  <a:ext uri="{63B3BB69-23CF-44E3-9099-C40C66FF867C}">
                    <a14:compatExt spid="_x0000_s248872"/>
                  </a:ext>
                  <a:ext uri="{FF2B5EF4-FFF2-40B4-BE49-F238E27FC236}">
                    <a16:creationId xmlns:a16="http://schemas.microsoft.com/office/drawing/2014/main" id="{00000000-0008-0000-2200-000028CC0300}"/>
                  </a:ext>
                </a:extLst>
              </xdr:cNvPr>
              <xdr:cNvSpPr/>
            </xdr:nvSpPr>
            <xdr:spPr bwMode="auto">
              <a:xfrm>
                <a:off x="2914593" y="1133475"/>
                <a:ext cx="423753"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3" name="Check Box 41" hidden="1">
                <a:extLst>
                  <a:ext uri="{63B3BB69-23CF-44E3-9099-C40C66FF867C}">
                    <a14:compatExt spid="_x0000_s248873"/>
                  </a:ext>
                  <a:ext uri="{FF2B5EF4-FFF2-40B4-BE49-F238E27FC236}">
                    <a16:creationId xmlns:a16="http://schemas.microsoft.com/office/drawing/2014/main" id="{00000000-0008-0000-2200-000029CC0300}"/>
                  </a:ext>
                </a:extLst>
              </xdr:cNvPr>
              <xdr:cNvSpPr/>
            </xdr:nvSpPr>
            <xdr:spPr bwMode="auto">
              <a:xfrm>
                <a:off x="3573897" y="1130880"/>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58</xdr:row>
          <xdr:rowOff>12</xdr:rowOff>
        </xdr:from>
        <xdr:to>
          <xdr:col>12</xdr:col>
          <xdr:colOff>50131</xdr:colOff>
          <xdr:row>63</xdr:row>
          <xdr:rowOff>3</xdr:rowOff>
        </xdr:to>
        <xdr:grpSp>
          <xdr:nvGrpSpPr>
            <xdr:cNvPr id="51" name="グループ化 50">
              <a:extLst>
                <a:ext uri="{FF2B5EF4-FFF2-40B4-BE49-F238E27FC236}">
                  <a16:creationId xmlns:a16="http://schemas.microsoft.com/office/drawing/2014/main" id="{00000000-0008-0000-2200-000005000000}"/>
                </a:ext>
              </a:extLst>
            </xdr:cNvPr>
            <xdr:cNvGrpSpPr/>
          </xdr:nvGrpSpPr>
          <xdr:grpSpPr>
            <a:xfrm>
              <a:off x="1664368" y="9675407"/>
              <a:ext cx="411079" cy="852228"/>
              <a:chOff x="2972215" y="8729486"/>
              <a:chExt cx="307285" cy="700364"/>
            </a:xfrm>
          </xdr:grpSpPr>
          <xdr:sp macro="" textlink="">
            <xdr:nvSpPr>
              <xdr:cNvPr id="248874" name="Check Box 42" hidden="1">
                <a:extLst>
                  <a:ext uri="{63B3BB69-23CF-44E3-9099-C40C66FF867C}">
                    <a14:compatExt spid="_x0000_s248874"/>
                  </a:ext>
                  <a:ext uri="{FF2B5EF4-FFF2-40B4-BE49-F238E27FC236}">
                    <a16:creationId xmlns:a16="http://schemas.microsoft.com/office/drawing/2014/main" id="{00000000-0008-0000-2200-000018CC0300}"/>
                  </a:ext>
                </a:extLst>
              </xdr:cNvPr>
              <xdr:cNvSpPr/>
            </xdr:nvSpPr>
            <xdr:spPr bwMode="auto">
              <a:xfrm>
                <a:off x="2972215" y="8917467"/>
                <a:ext cx="307285" cy="3383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nvGrpSpPr>
              <xdr:cNvPr id="52" name="グループ化 51">
                <a:extLst>
                  <a:ext uri="{FF2B5EF4-FFF2-40B4-BE49-F238E27FC236}">
                    <a16:creationId xmlns:a16="http://schemas.microsoft.com/office/drawing/2014/main" id="{00000000-0008-0000-2200-000006000000}"/>
                  </a:ext>
                </a:extLst>
              </xdr:cNvPr>
              <xdr:cNvGrpSpPr/>
            </xdr:nvGrpSpPr>
            <xdr:grpSpPr>
              <a:xfrm>
                <a:off x="2972215" y="8729486"/>
                <a:ext cx="307285" cy="700364"/>
                <a:chOff x="1775377" y="8762616"/>
                <a:chExt cx="307285" cy="700364"/>
              </a:xfrm>
            </xdr:grpSpPr>
            <xdr:sp macro="" textlink="">
              <xdr:nvSpPr>
                <xdr:cNvPr id="248875" name="Check Box 43" hidden="1">
                  <a:extLst>
                    <a:ext uri="{63B3BB69-23CF-44E3-9099-C40C66FF867C}">
                      <a14:compatExt spid="_x0000_s248875"/>
                    </a:ext>
                    <a:ext uri="{FF2B5EF4-FFF2-40B4-BE49-F238E27FC236}">
                      <a16:creationId xmlns:a16="http://schemas.microsoft.com/office/drawing/2014/main" id="{00000000-0008-0000-2200-00001ACC0300}"/>
                    </a:ext>
                  </a:extLst>
                </xdr:cNvPr>
                <xdr:cNvSpPr/>
              </xdr:nvSpPr>
              <xdr:spPr bwMode="auto">
                <a:xfrm>
                  <a:off x="1775377" y="8762616"/>
                  <a:ext cx="303558" cy="3400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8876" name="Check Box 44" hidden="1">
                  <a:extLst>
                    <a:ext uri="{63B3BB69-23CF-44E3-9099-C40C66FF867C}">
                      <a14:compatExt spid="_x0000_s248876"/>
                    </a:ext>
                    <a:ext uri="{FF2B5EF4-FFF2-40B4-BE49-F238E27FC236}">
                      <a16:creationId xmlns:a16="http://schemas.microsoft.com/office/drawing/2014/main" id="{00000000-0008-0000-2200-00001BCC0300}"/>
                    </a:ext>
                  </a:extLst>
                </xdr:cNvPr>
                <xdr:cNvSpPr/>
              </xdr:nvSpPr>
              <xdr:spPr bwMode="auto">
                <a:xfrm>
                  <a:off x="1775377" y="9124632"/>
                  <a:ext cx="307285" cy="3383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58315</xdr:colOff>
          <xdr:row>15</xdr:row>
          <xdr:rowOff>0</xdr:rowOff>
        </xdr:from>
        <xdr:to>
          <xdr:col>26</xdr:col>
          <xdr:colOff>242984</xdr:colOff>
          <xdr:row>16</xdr:row>
          <xdr:rowOff>0</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53940" y="2371328"/>
              <a:ext cx="1613419" cy="168672"/>
              <a:chOff x="3105204" y="1085850"/>
              <a:chExt cx="1447822" cy="209550"/>
            </a:xfrm>
          </xdr:grpSpPr>
          <xdr:sp macro="" textlink="">
            <xdr:nvSpPr>
              <xdr:cNvPr id="663553" name="Check Box 1" hidden="1">
                <a:extLst>
                  <a:ext uri="{63B3BB69-23CF-44E3-9099-C40C66FF867C}">
                    <a14:compatExt spid="_x0000_s663553"/>
                  </a:ext>
                  <a:ext uri="{FF2B5EF4-FFF2-40B4-BE49-F238E27FC236}">
                    <a16:creationId xmlns:a16="http://schemas.microsoft.com/office/drawing/2014/main" id="{00000000-0008-0000-2300-000001200A00}"/>
                  </a:ext>
                </a:extLst>
              </xdr:cNvPr>
              <xdr:cNvSpPr/>
            </xdr:nvSpPr>
            <xdr:spPr bwMode="auto">
              <a:xfrm>
                <a:off x="3105204"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54" name="Check Box 2" hidden="1">
                <a:extLst>
                  <a:ext uri="{63B3BB69-23CF-44E3-9099-C40C66FF867C}">
                    <a14:compatExt spid="_x0000_s663554"/>
                  </a:ext>
                  <a:ext uri="{FF2B5EF4-FFF2-40B4-BE49-F238E27FC236}">
                    <a16:creationId xmlns:a16="http://schemas.microsoft.com/office/drawing/2014/main" id="{00000000-0008-0000-2300-000002200A00}"/>
                  </a:ext>
                </a:extLst>
              </xdr:cNvPr>
              <xdr:cNvSpPr/>
            </xdr:nvSpPr>
            <xdr:spPr bwMode="auto">
              <a:xfrm>
                <a:off x="3876745"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58315</xdr:colOff>
          <xdr:row>20</xdr:row>
          <xdr:rowOff>0</xdr:rowOff>
        </xdr:from>
        <xdr:to>
          <xdr:col>26</xdr:col>
          <xdr:colOff>242984</xdr:colOff>
          <xdr:row>21</xdr:row>
          <xdr:rowOff>0</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3153940" y="3214688"/>
              <a:ext cx="1613419" cy="168671"/>
              <a:chOff x="3105204" y="1085850"/>
              <a:chExt cx="1447822" cy="209550"/>
            </a:xfrm>
          </xdr:grpSpPr>
          <xdr:sp macro="" textlink="">
            <xdr:nvSpPr>
              <xdr:cNvPr id="663555" name="Check Box 3" hidden="1">
                <a:extLst>
                  <a:ext uri="{63B3BB69-23CF-44E3-9099-C40C66FF867C}">
                    <a14:compatExt spid="_x0000_s663555"/>
                  </a:ext>
                  <a:ext uri="{FF2B5EF4-FFF2-40B4-BE49-F238E27FC236}">
                    <a16:creationId xmlns:a16="http://schemas.microsoft.com/office/drawing/2014/main" id="{00000000-0008-0000-2300-000003200A00}"/>
                  </a:ext>
                </a:extLst>
              </xdr:cNvPr>
              <xdr:cNvSpPr/>
            </xdr:nvSpPr>
            <xdr:spPr bwMode="auto">
              <a:xfrm>
                <a:off x="3105204"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56" name="Check Box 4" hidden="1">
                <a:extLst>
                  <a:ext uri="{63B3BB69-23CF-44E3-9099-C40C66FF867C}">
                    <a14:compatExt spid="_x0000_s663556"/>
                  </a:ext>
                  <a:ext uri="{FF2B5EF4-FFF2-40B4-BE49-F238E27FC236}">
                    <a16:creationId xmlns:a16="http://schemas.microsoft.com/office/drawing/2014/main" id="{00000000-0008-0000-2300-000004200A00}"/>
                  </a:ext>
                </a:extLst>
              </xdr:cNvPr>
              <xdr:cNvSpPr/>
            </xdr:nvSpPr>
            <xdr:spPr bwMode="auto">
              <a:xfrm>
                <a:off x="3876745"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26</xdr:row>
          <xdr:rowOff>0</xdr:rowOff>
        </xdr:from>
        <xdr:to>
          <xdr:col>26</xdr:col>
          <xdr:colOff>152400</xdr:colOff>
          <xdr:row>27</xdr:row>
          <xdr:rowOff>0</xdr:rowOff>
        </xdr:to>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3069431" y="4226719"/>
              <a:ext cx="1607344" cy="168672"/>
              <a:chOff x="3105105" y="1085850"/>
              <a:chExt cx="1447817" cy="209550"/>
            </a:xfrm>
          </xdr:grpSpPr>
          <xdr:sp macro="" textlink="">
            <xdr:nvSpPr>
              <xdr:cNvPr id="663557" name="Check Box 5" hidden="1">
                <a:extLst>
                  <a:ext uri="{63B3BB69-23CF-44E3-9099-C40C66FF867C}">
                    <a14:compatExt spid="_x0000_s663557"/>
                  </a:ext>
                  <a:ext uri="{FF2B5EF4-FFF2-40B4-BE49-F238E27FC236}">
                    <a16:creationId xmlns:a16="http://schemas.microsoft.com/office/drawing/2014/main" id="{00000000-0008-0000-2300-000005200A00}"/>
                  </a:ext>
                </a:extLst>
              </xdr:cNvPr>
              <xdr:cNvSpPr/>
            </xdr:nvSpPr>
            <xdr:spPr bwMode="auto">
              <a:xfrm>
                <a:off x="3105105"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58" name="Check Box 6" hidden="1">
                <a:extLst>
                  <a:ext uri="{63B3BB69-23CF-44E3-9099-C40C66FF867C}">
                    <a14:compatExt spid="_x0000_s663558"/>
                  </a:ext>
                  <a:ext uri="{FF2B5EF4-FFF2-40B4-BE49-F238E27FC236}">
                    <a16:creationId xmlns:a16="http://schemas.microsoft.com/office/drawing/2014/main" id="{00000000-0008-0000-2300-000006200A00}"/>
                  </a:ext>
                </a:extLst>
              </xdr:cNvPr>
              <xdr:cNvSpPr/>
            </xdr:nvSpPr>
            <xdr:spPr bwMode="auto">
              <a:xfrm>
                <a:off x="3876641"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104776</xdr:colOff>
      <xdr:row>33</xdr:row>
      <xdr:rowOff>19050</xdr:rowOff>
    </xdr:from>
    <xdr:to>
      <xdr:col>26</xdr:col>
      <xdr:colOff>28576</xdr:colOff>
      <xdr:row>35</xdr:row>
      <xdr:rowOff>0</xdr:rowOff>
    </xdr:to>
    <xdr:sp macro="" textlink="">
      <xdr:nvSpPr>
        <xdr:cNvPr id="11" name="AutoShape 11">
          <a:extLst>
            <a:ext uri="{FF2B5EF4-FFF2-40B4-BE49-F238E27FC236}">
              <a16:creationId xmlns:a16="http://schemas.microsoft.com/office/drawing/2014/main" id="{00000000-0008-0000-2300-00000B000000}"/>
            </a:ext>
          </a:extLst>
        </xdr:cNvPr>
        <xdr:cNvSpPr>
          <a:spLocks noChangeArrowheads="1"/>
        </xdr:cNvSpPr>
      </xdr:nvSpPr>
      <xdr:spPr bwMode="auto">
        <a:xfrm>
          <a:off x="523876" y="4791075"/>
          <a:ext cx="4086225" cy="323850"/>
        </a:xfrm>
        <a:prstGeom prst="bracketPair">
          <a:avLst>
            <a:gd name="adj" fmla="val 1089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22</xdr:row>
      <xdr:rowOff>19050</xdr:rowOff>
    </xdr:from>
    <xdr:to>
      <xdr:col>26</xdr:col>
      <xdr:colOff>28576</xdr:colOff>
      <xdr:row>24</xdr:row>
      <xdr:rowOff>0</xdr:rowOff>
    </xdr:to>
    <xdr:sp macro="" textlink="">
      <xdr:nvSpPr>
        <xdr:cNvPr id="12" name="AutoShape 11">
          <a:extLst>
            <a:ext uri="{FF2B5EF4-FFF2-40B4-BE49-F238E27FC236}">
              <a16:creationId xmlns:a16="http://schemas.microsoft.com/office/drawing/2014/main" id="{00000000-0008-0000-2300-00000C000000}"/>
            </a:ext>
          </a:extLst>
        </xdr:cNvPr>
        <xdr:cNvSpPr>
          <a:spLocks noChangeArrowheads="1"/>
        </xdr:cNvSpPr>
      </xdr:nvSpPr>
      <xdr:spPr bwMode="auto">
        <a:xfrm>
          <a:off x="523876" y="2905125"/>
          <a:ext cx="4086225" cy="323850"/>
        </a:xfrm>
        <a:prstGeom prst="bracketPair">
          <a:avLst>
            <a:gd name="adj" fmla="val 1089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104776</xdr:colOff>
      <xdr:row>17</xdr:row>
      <xdr:rowOff>0</xdr:rowOff>
    </xdr:from>
    <xdr:to>
      <xdr:col>26</xdr:col>
      <xdr:colOff>28576</xdr:colOff>
      <xdr:row>18</xdr:row>
      <xdr:rowOff>152400</xdr:rowOff>
    </xdr:to>
    <xdr:sp macro="" textlink="">
      <xdr:nvSpPr>
        <xdr:cNvPr id="13" name="AutoShape 11">
          <a:extLst>
            <a:ext uri="{FF2B5EF4-FFF2-40B4-BE49-F238E27FC236}">
              <a16:creationId xmlns:a16="http://schemas.microsoft.com/office/drawing/2014/main" id="{00000000-0008-0000-2300-00000D000000}"/>
            </a:ext>
          </a:extLst>
        </xdr:cNvPr>
        <xdr:cNvSpPr>
          <a:spLocks noChangeArrowheads="1"/>
        </xdr:cNvSpPr>
      </xdr:nvSpPr>
      <xdr:spPr bwMode="auto">
        <a:xfrm>
          <a:off x="523876" y="2028825"/>
          <a:ext cx="4086225" cy="323850"/>
        </a:xfrm>
        <a:prstGeom prst="bracketPair">
          <a:avLst>
            <a:gd name="adj" fmla="val 1089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0</xdr:col>
          <xdr:colOff>-1031729</xdr:colOff>
          <xdr:row>48</xdr:row>
          <xdr:rowOff>26221</xdr:rowOff>
        </xdr:from>
        <xdr:to>
          <xdr:col>0</xdr:col>
          <xdr:colOff>-1031729</xdr:colOff>
          <xdr:row>48</xdr:row>
          <xdr:rowOff>26221</xdr:rowOff>
        </xdr:to>
        <xdr:grpSp>
          <xdr:nvGrpSpPr>
            <xdr:cNvPr id="14" name="グループ化 13">
              <a:extLst>
                <a:ext uri="{FF2B5EF4-FFF2-40B4-BE49-F238E27FC236}">
                  <a16:creationId xmlns:a16="http://schemas.microsoft.com/office/drawing/2014/main" id="{00000000-0008-0000-2300-00000E000000}"/>
                </a:ext>
              </a:extLst>
            </xdr:cNvPr>
            <xdr:cNvGrpSpPr/>
          </xdr:nvGrpSpPr>
          <xdr:grpSpPr>
            <a:xfrm>
              <a:off x="-1031729" y="7963721"/>
              <a:ext cx="0" cy="0"/>
              <a:chOff x="-1031729" y="7963721"/>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-1041254</xdr:colOff>
          <xdr:row>51</xdr:row>
          <xdr:rowOff>26226</xdr:rowOff>
        </xdr:from>
        <xdr:to>
          <xdr:col>0</xdr:col>
          <xdr:colOff>-1041254</xdr:colOff>
          <xdr:row>51</xdr:row>
          <xdr:rowOff>26226</xdr:rowOff>
        </xdr:to>
        <xdr:grpSp>
          <xdr:nvGrpSpPr>
            <xdr:cNvPr id="17" name="グループ化 16">
              <a:extLst>
                <a:ext uri="{FF2B5EF4-FFF2-40B4-BE49-F238E27FC236}">
                  <a16:creationId xmlns:a16="http://schemas.microsoft.com/office/drawing/2014/main" id="{00000000-0008-0000-2300-000011000000}"/>
                </a:ext>
              </a:extLst>
            </xdr:cNvPr>
            <xdr:cNvGrpSpPr/>
          </xdr:nvGrpSpPr>
          <xdr:grpSpPr>
            <a:xfrm>
              <a:off x="-1041254" y="8469742"/>
              <a:ext cx="0" cy="0"/>
              <a:chOff x="-1041254" y="8469742"/>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-989408</xdr:colOff>
          <xdr:row>58</xdr:row>
          <xdr:rowOff>148685</xdr:rowOff>
        </xdr:from>
        <xdr:to>
          <xdr:col>0</xdr:col>
          <xdr:colOff>-989408</xdr:colOff>
          <xdr:row>58</xdr:row>
          <xdr:rowOff>148685</xdr:rowOff>
        </xdr:to>
        <xdr:grpSp>
          <xdr:nvGrpSpPr>
            <xdr:cNvPr id="20" name="グループ化 19">
              <a:extLst>
                <a:ext uri="{FF2B5EF4-FFF2-40B4-BE49-F238E27FC236}">
                  <a16:creationId xmlns:a16="http://schemas.microsoft.com/office/drawing/2014/main" id="{00000000-0008-0000-2300-000014000000}"/>
                </a:ext>
              </a:extLst>
            </xdr:cNvPr>
            <xdr:cNvGrpSpPr/>
          </xdr:nvGrpSpPr>
          <xdr:grpSpPr>
            <a:xfrm>
              <a:off x="-989408" y="9772904"/>
              <a:ext cx="0" cy="0"/>
              <a:chOff x="-989408" y="9772904"/>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-998933</xdr:colOff>
          <xdr:row>56</xdr:row>
          <xdr:rowOff>141773</xdr:rowOff>
        </xdr:from>
        <xdr:to>
          <xdr:col>0</xdr:col>
          <xdr:colOff>-998933</xdr:colOff>
          <xdr:row>56</xdr:row>
          <xdr:rowOff>141773</xdr:rowOff>
        </xdr:to>
        <xdr:grpSp>
          <xdr:nvGrpSpPr>
            <xdr:cNvPr id="23" name="グループ化 22">
              <a:extLst>
                <a:ext uri="{FF2B5EF4-FFF2-40B4-BE49-F238E27FC236}">
                  <a16:creationId xmlns:a16="http://schemas.microsoft.com/office/drawing/2014/main" id="{00000000-0008-0000-2300-000017000000}"/>
                </a:ext>
              </a:extLst>
            </xdr:cNvPr>
            <xdr:cNvGrpSpPr/>
          </xdr:nvGrpSpPr>
          <xdr:grpSpPr>
            <a:xfrm>
              <a:off x="-998933" y="9428648"/>
              <a:ext cx="0" cy="0"/>
              <a:chOff x="-998933" y="9428648"/>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-1031729</xdr:colOff>
          <xdr:row>45</xdr:row>
          <xdr:rowOff>139166</xdr:rowOff>
        </xdr:from>
        <xdr:to>
          <xdr:col>0</xdr:col>
          <xdr:colOff>-1031729</xdr:colOff>
          <xdr:row>45</xdr:row>
          <xdr:rowOff>139166</xdr:rowOff>
        </xdr:to>
        <xdr:grpSp>
          <xdr:nvGrpSpPr>
            <xdr:cNvPr id="26" name="グループ化 25">
              <a:extLst>
                <a:ext uri="{FF2B5EF4-FFF2-40B4-BE49-F238E27FC236}">
                  <a16:creationId xmlns:a16="http://schemas.microsoft.com/office/drawing/2014/main" id="{00000000-0008-0000-2300-00001A000000}"/>
                </a:ext>
              </a:extLst>
            </xdr:cNvPr>
            <xdr:cNvGrpSpPr/>
          </xdr:nvGrpSpPr>
          <xdr:grpSpPr>
            <a:xfrm>
              <a:off x="-1031729" y="7570650"/>
              <a:ext cx="0" cy="0"/>
              <a:chOff x="-1031729" y="757065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11469</xdr:colOff>
          <xdr:row>28</xdr:row>
          <xdr:rowOff>104775</xdr:rowOff>
        </xdr:from>
        <xdr:to>
          <xdr:col>26</xdr:col>
          <xdr:colOff>425703</xdr:colOff>
          <xdr:row>31</xdr:row>
          <xdr:rowOff>47244</xdr:rowOff>
        </xdr:to>
        <xdr:grpSp>
          <xdr:nvGrpSpPr>
            <xdr:cNvPr id="29" name="グループ化 28">
              <a:extLst>
                <a:ext uri="{FF2B5EF4-FFF2-40B4-BE49-F238E27FC236}">
                  <a16:creationId xmlns:a16="http://schemas.microsoft.com/office/drawing/2014/main" id="{00000000-0008-0000-2300-00001D000000}"/>
                </a:ext>
              </a:extLst>
            </xdr:cNvPr>
            <xdr:cNvGrpSpPr/>
          </xdr:nvGrpSpPr>
          <xdr:grpSpPr>
            <a:xfrm>
              <a:off x="2928500" y="4668838"/>
              <a:ext cx="2021578" cy="448484"/>
              <a:chOff x="2832442" y="2816749"/>
              <a:chExt cx="1817537" cy="545748"/>
            </a:xfrm>
          </xdr:grpSpPr>
          <xdr:sp macro="" textlink="">
            <xdr:nvSpPr>
              <xdr:cNvPr id="663569" name="Check Box 17" hidden="1">
                <a:extLst>
                  <a:ext uri="{63B3BB69-23CF-44E3-9099-C40C66FF867C}">
                    <a14:compatExt spid="_x0000_s663569"/>
                  </a:ext>
                  <a:ext uri="{FF2B5EF4-FFF2-40B4-BE49-F238E27FC236}">
                    <a16:creationId xmlns:a16="http://schemas.microsoft.com/office/drawing/2014/main" id="{00000000-0008-0000-2300-000011200A00}"/>
                  </a:ext>
                </a:extLst>
              </xdr:cNvPr>
              <xdr:cNvSpPr/>
            </xdr:nvSpPr>
            <xdr:spPr bwMode="auto">
              <a:xfrm>
                <a:off x="2832442" y="2866223"/>
                <a:ext cx="660339" cy="4465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70" name="Check Box 18" hidden="1">
                <a:extLst>
                  <a:ext uri="{63B3BB69-23CF-44E3-9099-C40C66FF867C}">
                    <a14:compatExt spid="_x0000_s663570"/>
                  </a:ext>
                  <a:ext uri="{FF2B5EF4-FFF2-40B4-BE49-F238E27FC236}">
                    <a16:creationId xmlns:a16="http://schemas.microsoft.com/office/drawing/2014/main" id="{00000000-0008-0000-2300-000012200A00}"/>
                  </a:ext>
                </a:extLst>
              </xdr:cNvPr>
              <xdr:cNvSpPr/>
            </xdr:nvSpPr>
            <xdr:spPr bwMode="auto">
              <a:xfrm>
                <a:off x="3266119" y="2816749"/>
                <a:ext cx="839560" cy="5457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3571" name="Check Box 19" hidden="1">
                <a:extLst>
                  <a:ext uri="{63B3BB69-23CF-44E3-9099-C40C66FF867C}">
                    <a14:compatExt spid="_x0000_s663571"/>
                  </a:ext>
                  <a:ext uri="{FF2B5EF4-FFF2-40B4-BE49-F238E27FC236}">
                    <a16:creationId xmlns:a16="http://schemas.microsoft.com/office/drawing/2014/main" id="{00000000-0008-0000-2300-000013200A00}"/>
                  </a:ext>
                </a:extLst>
              </xdr:cNvPr>
              <xdr:cNvSpPr/>
            </xdr:nvSpPr>
            <xdr:spPr bwMode="auto">
              <a:xfrm>
                <a:off x="3810431" y="2828987"/>
                <a:ext cx="839548" cy="5209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-1008265</xdr:colOff>
          <xdr:row>63</xdr:row>
          <xdr:rowOff>8732</xdr:rowOff>
        </xdr:from>
        <xdr:to>
          <xdr:col>0</xdr:col>
          <xdr:colOff>-1008265</xdr:colOff>
          <xdr:row>63</xdr:row>
          <xdr:rowOff>8732</xdr:rowOff>
        </xdr:to>
        <xdr:grpSp>
          <xdr:nvGrpSpPr>
            <xdr:cNvPr id="33" name="グループ化 32">
              <a:extLst>
                <a:ext uri="{FF2B5EF4-FFF2-40B4-BE49-F238E27FC236}">
                  <a16:creationId xmlns:a16="http://schemas.microsoft.com/office/drawing/2014/main" id="{00000000-0008-0000-2300-000021000000}"/>
                </a:ext>
              </a:extLst>
            </xdr:cNvPr>
            <xdr:cNvGrpSpPr/>
          </xdr:nvGrpSpPr>
          <xdr:grpSpPr>
            <a:xfrm>
              <a:off x="-1008265" y="10565607"/>
              <a:ext cx="0" cy="0"/>
              <a:chOff x="-1008265" y="10565607"/>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-2384400</xdr:colOff>
          <xdr:row>42</xdr:row>
          <xdr:rowOff>117842</xdr:rowOff>
        </xdr:from>
        <xdr:to>
          <xdr:col>0</xdr:col>
          <xdr:colOff>-2384400</xdr:colOff>
          <xdr:row>42</xdr:row>
          <xdr:rowOff>117842</xdr:rowOff>
        </xdr:to>
        <xdr:grpSp>
          <xdr:nvGrpSpPr>
            <xdr:cNvPr id="36" name="グループ化 35">
              <a:extLst>
                <a:ext uri="{FF2B5EF4-FFF2-40B4-BE49-F238E27FC236}">
                  <a16:creationId xmlns:a16="http://schemas.microsoft.com/office/drawing/2014/main" id="{00000000-0008-0000-2300-000024000000}"/>
                </a:ext>
              </a:extLst>
            </xdr:cNvPr>
            <xdr:cNvGrpSpPr/>
          </xdr:nvGrpSpPr>
          <xdr:grpSpPr>
            <a:xfrm>
              <a:off x="-2384400" y="7043311"/>
              <a:ext cx="0" cy="0"/>
              <a:chOff x="-2384400" y="7043311"/>
              <a:chExt cx="0" cy="0"/>
            </a:xfrm>
          </xdr:grpSpPr>
          <xdr:grpSp>
            <xdr:nvGrpSpPr>
              <xdr:cNvPr id="37" name="グループ化 36">
                <a:extLst>
                  <a:ext uri="{FF2B5EF4-FFF2-40B4-BE49-F238E27FC236}">
                    <a16:creationId xmlns:a16="http://schemas.microsoft.com/office/drawing/2014/main" id="{00000000-0008-0000-2300-000025000000}"/>
                  </a:ext>
                </a:extLst>
              </xdr:cNvPr>
              <xdr:cNvGrpSpPr/>
            </xdr:nvGrpSpPr>
            <xdr:grpSpPr>
              <a:xfrm>
                <a:off x="-2303013" y="2282534"/>
                <a:ext cx="0" cy="0"/>
                <a:chOff x="0" y="0"/>
                <a:chExt cx="0" cy="0"/>
              </a:xfrm>
            </xdr:grpSpPr>
          </xdr:grp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161925</xdr:colOff>
          <xdr:row>8</xdr:row>
          <xdr:rowOff>57150</xdr:rowOff>
        </xdr:from>
        <xdr:to>
          <xdr:col>25</xdr:col>
          <xdr:colOff>165619</xdr:colOff>
          <xdr:row>9</xdr:row>
          <xdr:rowOff>57150</xdr:rowOff>
        </xdr:to>
        <xdr:grpSp>
          <xdr:nvGrpSpPr>
            <xdr:cNvPr id="41" name="グループ化 40">
              <a:extLst>
                <a:ext uri="{FF2B5EF4-FFF2-40B4-BE49-F238E27FC236}">
                  <a16:creationId xmlns:a16="http://schemas.microsoft.com/office/drawing/2014/main" id="{00000000-0008-0000-2300-000029000000}"/>
                </a:ext>
              </a:extLst>
            </xdr:cNvPr>
            <xdr:cNvGrpSpPr/>
          </xdr:nvGrpSpPr>
          <xdr:grpSpPr>
            <a:xfrm>
              <a:off x="2900363" y="1247775"/>
              <a:ext cx="1611037" cy="168672"/>
              <a:chOff x="3105186" y="1085850"/>
              <a:chExt cx="1447803" cy="209550"/>
            </a:xfrm>
          </xdr:grpSpPr>
          <xdr:sp macro="" textlink="">
            <xdr:nvSpPr>
              <xdr:cNvPr id="663577" name="Check Box 25" hidden="1">
                <a:extLst>
                  <a:ext uri="{63B3BB69-23CF-44E3-9099-C40C66FF867C}">
                    <a14:compatExt spid="_x0000_s663577"/>
                  </a:ext>
                  <a:ext uri="{FF2B5EF4-FFF2-40B4-BE49-F238E27FC236}">
                    <a16:creationId xmlns:a16="http://schemas.microsoft.com/office/drawing/2014/main" id="{00000000-0008-0000-2300-000019200A00}"/>
                  </a:ext>
                </a:extLst>
              </xdr:cNvPr>
              <xdr:cNvSpPr/>
            </xdr:nvSpPr>
            <xdr:spPr bwMode="auto">
              <a:xfrm>
                <a:off x="3105186"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78" name="Check Box 26" hidden="1">
                <a:extLst>
                  <a:ext uri="{63B3BB69-23CF-44E3-9099-C40C66FF867C}">
                    <a14:compatExt spid="_x0000_s663578"/>
                  </a:ext>
                  <a:ext uri="{FF2B5EF4-FFF2-40B4-BE49-F238E27FC236}">
                    <a16:creationId xmlns:a16="http://schemas.microsoft.com/office/drawing/2014/main" id="{00000000-0008-0000-2300-00001A200A00}"/>
                  </a:ext>
                </a:extLst>
              </xdr:cNvPr>
              <xdr:cNvSpPr/>
            </xdr:nvSpPr>
            <xdr:spPr bwMode="auto">
              <a:xfrm>
                <a:off x="3876706" y="1085850"/>
                <a:ext cx="6762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38</xdr:row>
          <xdr:rowOff>26199</xdr:rowOff>
        </xdr:from>
        <xdr:to>
          <xdr:col>26</xdr:col>
          <xdr:colOff>466725</xdr:colOff>
          <xdr:row>39</xdr:row>
          <xdr:rowOff>26199</xdr:rowOff>
        </xdr:to>
        <xdr:grpSp>
          <xdr:nvGrpSpPr>
            <xdr:cNvPr id="47" name="グループ化 46">
              <a:extLst>
                <a:ext uri="{FF2B5EF4-FFF2-40B4-BE49-F238E27FC236}">
                  <a16:creationId xmlns:a16="http://schemas.microsoft.com/office/drawing/2014/main" id="{00000000-0008-0000-2300-00002F000000}"/>
                </a:ext>
              </a:extLst>
            </xdr:cNvPr>
            <xdr:cNvGrpSpPr/>
          </xdr:nvGrpSpPr>
          <xdr:grpSpPr>
            <a:xfrm>
              <a:off x="3078956" y="6276980"/>
              <a:ext cx="1912144" cy="168672"/>
              <a:chOff x="3105149" y="1085850"/>
              <a:chExt cx="1447772" cy="209550"/>
            </a:xfrm>
          </xdr:grpSpPr>
          <xdr:sp macro="" textlink="">
            <xdr:nvSpPr>
              <xdr:cNvPr id="663581" name="Check Box 29" hidden="1">
                <a:extLst>
                  <a:ext uri="{63B3BB69-23CF-44E3-9099-C40C66FF867C}">
                    <a14:compatExt spid="_x0000_s663581"/>
                  </a:ext>
                  <a:ext uri="{FF2B5EF4-FFF2-40B4-BE49-F238E27FC236}">
                    <a16:creationId xmlns:a16="http://schemas.microsoft.com/office/drawing/2014/main" id="{00000000-0008-0000-2300-00001D200A00}"/>
                  </a:ext>
                </a:extLst>
              </xdr:cNvPr>
              <xdr:cNvSpPr/>
            </xdr:nvSpPr>
            <xdr:spPr bwMode="auto">
              <a:xfrm>
                <a:off x="310514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82" name="Check Box 30" hidden="1">
                <a:extLst>
                  <a:ext uri="{63B3BB69-23CF-44E3-9099-C40C66FF867C}">
                    <a14:compatExt spid="_x0000_s663582"/>
                  </a:ext>
                  <a:ext uri="{FF2B5EF4-FFF2-40B4-BE49-F238E27FC236}">
                    <a16:creationId xmlns:a16="http://schemas.microsoft.com/office/drawing/2014/main" id="{00000000-0008-0000-2300-00001E200A00}"/>
                  </a:ext>
                </a:extLst>
              </xdr:cNvPr>
              <xdr:cNvSpPr/>
            </xdr:nvSpPr>
            <xdr:spPr bwMode="auto">
              <a:xfrm>
                <a:off x="3876643"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177910</xdr:colOff>
          <xdr:row>47</xdr:row>
          <xdr:rowOff>62595</xdr:rowOff>
        </xdr:from>
        <xdr:to>
          <xdr:col>27</xdr:col>
          <xdr:colOff>91516</xdr:colOff>
          <xdr:row>48</xdr:row>
          <xdr:rowOff>62596</xdr:rowOff>
        </xdr:to>
        <xdr:grpSp>
          <xdr:nvGrpSpPr>
            <xdr:cNvPr id="53" name="グループ化 52">
              <a:extLst>
                <a:ext uri="{FF2B5EF4-FFF2-40B4-BE49-F238E27FC236}">
                  <a16:creationId xmlns:a16="http://schemas.microsoft.com/office/drawing/2014/main" id="{00000000-0008-0000-2300-000035000000}"/>
                </a:ext>
              </a:extLst>
            </xdr:cNvPr>
            <xdr:cNvGrpSpPr/>
          </xdr:nvGrpSpPr>
          <xdr:grpSpPr>
            <a:xfrm>
              <a:off x="3273535" y="7831423"/>
              <a:ext cx="1907903" cy="168673"/>
              <a:chOff x="3105138" y="1085850"/>
              <a:chExt cx="1383369" cy="209550"/>
            </a:xfrm>
          </xdr:grpSpPr>
          <xdr:sp macro="" textlink="">
            <xdr:nvSpPr>
              <xdr:cNvPr id="663585" name="Check Box 33" hidden="1">
                <a:extLst>
                  <a:ext uri="{63B3BB69-23CF-44E3-9099-C40C66FF867C}">
                    <a14:compatExt spid="_x0000_s663585"/>
                  </a:ext>
                  <a:ext uri="{FF2B5EF4-FFF2-40B4-BE49-F238E27FC236}">
                    <a16:creationId xmlns:a16="http://schemas.microsoft.com/office/drawing/2014/main" id="{00000000-0008-0000-2300-000021200A00}"/>
                  </a:ext>
                </a:extLst>
              </xdr:cNvPr>
              <xdr:cNvSpPr/>
            </xdr:nvSpPr>
            <xdr:spPr bwMode="auto">
              <a:xfrm>
                <a:off x="310513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86" name="Check Box 34" hidden="1">
                <a:extLst>
                  <a:ext uri="{63B3BB69-23CF-44E3-9099-C40C66FF867C}">
                    <a14:compatExt spid="_x0000_s663586"/>
                  </a:ext>
                  <a:ext uri="{FF2B5EF4-FFF2-40B4-BE49-F238E27FC236}">
                    <a16:creationId xmlns:a16="http://schemas.microsoft.com/office/drawing/2014/main" id="{00000000-0008-0000-2300-000022200A00}"/>
                  </a:ext>
                </a:extLst>
              </xdr:cNvPr>
              <xdr:cNvSpPr/>
            </xdr:nvSpPr>
            <xdr:spPr bwMode="auto">
              <a:xfrm>
                <a:off x="3812228"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5</xdr:colOff>
          <xdr:row>44</xdr:row>
          <xdr:rowOff>0</xdr:rowOff>
        </xdr:from>
        <xdr:to>
          <xdr:col>27</xdr:col>
          <xdr:colOff>83701</xdr:colOff>
          <xdr:row>45</xdr:row>
          <xdr:rowOff>1</xdr:rowOff>
        </xdr:to>
        <xdr:grpSp>
          <xdr:nvGrpSpPr>
            <xdr:cNvPr id="55" name="グループ化 54">
              <a:extLst>
                <a:ext uri="{FF2B5EF4-FFF2-40B4-BE49-F238E27FC236}">
                  <a16:creationId xmlns:a16="http://schemas.microsoft.com/office/drawing/2014/main" id="{00000000-0008-0000-2300-000037000000}"/>
                </a:ext>
              </a:extLst>
            </xdr:cNvPr>
            <xdr:cNvGrpSpPr/>
          </xdr:nvGrpSpPr>
          <xdr:grpSpPr>
            <a:xfrm>
              <a:off x="3274224" y="7262813"/>
              <a:ext cx="1899399" cy="168672"/>
              <a:chOff x="3105140" y="1085850"/>
              <a:chExt cx="1376957" cy="209550"/>
            </a:xfrm>
          </xdr:grpSpPr>
          <xdr:sp macro="" textlink="">
            <xdr:nvSpPr>
              <xdr:cNvPr id="663587" name="Check Box 35" hidden="1">
                <a:extLst>
                  <a:ext uri="{63B3BB69-23CF-44E3-9099-C40C66FF867C}">
                    <a14:compatExt spid="_x0000_s663587"/>
                  </a:ext>
                  <a:ext uri="{FF2B5EF4-FFF2-40B4-BE49-F238E27FC236}">
                    <a16:creationId xmlns:a16="http://schemas.microsoft.com/office/drawing/2014/main" id="{00000000-0008-0000-2300-000023200A00}"/>
                  </a:ext>
                </a:extLst>
              </xdr:cNvPr>
              <xdr:cNvSpPr/>
            </xdr:nvSpPr>
            <xdr:spPr bwMode="auto">
              <a:xfrm>
                <a:off x="3105140"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88" name="Check Box 36" hidden="1">
                <a:extLst>
                  <a:ext uri="{63B3BB69-23CF-44E3-9099-C40C66FF867C}">
                    <a14:compatExt spid="_x0000_s663588"/>
                  </a:ext>
                  <a:ext uri="{FF2B5EF4-FFF2-40B4-BE49-F238E27FC236}">
                    <a16:creationId xmlns:a16="http://schemas.microsoft.com/office/drawing/2014/main" id="{00000000-0008-0000-2300-000024200A00}"/>
                  </a:ext>
                </a:extLst>
              </xdr:cNvPr>
              <xdr:cNvSpPr/>
            </xdr:nvSpPr>
            <xdr:spPr bwMode="auto">
              <a:xfrm>
                <a:off x="3805819"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xdr:colOff>
          <xdr:row>54</xdr:row>
          <xdr:rowOff>129540</xdr:rowOff>
        </xdr:from>
        <xdr:to>
          <xdr:col>27</xdr:col>
          <xdr:colOff>146685</xdr:colOff>
          <xdr:row>55</xdr:row>
          <xdr:rowOff>129540</xdr:rowOff>
        </xdr:to>
        <xdr:grpSp>
          <xdr:nvGrpSpPr>
            <xdr:cNvPr id="57" name="グループ化 56">
              <a:extLst>
                <a:ext uri="{FF2B5EF4-FFF2-40B4-BE49-F238E27FC236}">
                  <a16:creationId xmlns:a16="http://schemas.microsoft.com/office/drawing/2014/main" id="{00000000-0008-0000-2300-000039000000}"/>
                </a:ext>
              </a:extLst>
            </xdr:cNvPr>
            <xdr:cNvGrpSpPr/>
          </xdr:nvGrpSpPr>
          <xdr:grpSpPr>
            <a:xfrm>
              <a:off x="3097530" y="9079071"/>
              <a:ext cx="2139077" cy="168672"/>
              <a:chOff x="3105124" y="1085850"/>
              <a:chExt cx="1447827" cy="209550"/>
            </a:xfrm>
          </xdr:grpSpPr>
          <xdr:sp macro="" textlink="">
            <xdr:nvSpPr>
              <xdr:cNvPr id="663589" name="Check Box 37" hidden="1">
                <a:extLst>
                  <a:ext uri="{63B3BB69-23CF-44E3-9099-C40C66FF867C}">
                    <a14:compatExt spid="_x0000_s663589"/>
                  </a:ext>
                  <a:ext uri="{FF2B5EF4-FFF2-40B4-BE49-F238E27FC236}">
                    <a16:creationId xmlns:a16="http://schemas.microsoft.com/office/drawing/2014/main" id="{00000000-0008-0000-2300-000025200A00}"/>
                  </a:ext>
                </a:extLst>
              </xdr:cNvPr>
              <xdr:cNvSpPr/>
            </xdr:nvSpPr>
            <xdr:spPr bwMode="auto">
              <a:xfrm>
                <a:off x="310512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90" name="Check Box 38" hidden="1">
                <a:extLst>
                  <a:ext uri="{63B3BB69-23CF-44E3-9099-C40C66FF867C}">
                    <a14:compatExt spid="_x0000_s663590"/>
                  </a:ext>
                  <a:ext uri="{FF2B5EF4-FFF2-40B4-BE49-F238E27FC236}">
                    <a16:creationId xmlns:a16="http://schemas.microsoft.com/office/drawing/2014/main" id="{00000000-0008-0000-2300-000026200A00}"/>
                  </a:ext>
                </a:extLst>
              </xdr:cNvPr>
              <xdr:cNvSpPr/>
            </xdr:nvSpPr>
            <xdr:spPr bwMode="auto">
              <a:xfrm>
                <a:off x="387667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60</xdr:row>
          <xdr:rowOff>76200</xdr:rowOff>
        </xdr:from>
        <xdr:to>
          <xdr:col>27</xdr:col>
          <xdr:colOff>144780</xdr:colOff>
          <xdr:row>63</xdr:row>
          <xdr:rowOff>83820</xdr:rowOff>
        </xdr:to>
        <xdr:grpSp>
          <xdr:nvGrpSpPr>
            <xdr:cNvPr id="60" name="グループ化 59">
              <a:extLst>
                <a:ext uri="{FF2B5EF4-FFF2-40B4-BE49-F238E27FC236}">
                  <a16:creationId xmlns:a16="http://schemas.microsoft.com/office/drawing/2014/main" id="{00000000-0008-0000-2300-00003C000000}"/>
                </a:ext>
              </a:extLst>
            </xdr:cNvPr>
            <xdr:cNvGrpSpPr/>
          </xdr:nvGrpSpPr>
          <xdr:grpSpPr>
            <a:xfrm>
              <a:off x="3095625" y="10037763"/>
              <a:ext cx="2139077" cy="602932"/>
              <a:chOff x="3105124" y="1085850"/>
              <a:chExt cx="1447827" cy="209550"/>
            </a:xfrm>
          </xdr:grpSpPr>
          <xdr:sp macro="" textlink="">
            <xdr:nvSpPr>
              <xdr:cNvPr id="663591" name="Check Box 39" hidden="1">
                <a:extLst>
                  <a:ext uri="{63B3BB69-23CF-44E3-9099-C40C66FF867C}">
                    <a14:compatExt spid="_x0000_s663591"/>
                  </a:ext>
                  <a:ext uri="{FF2B5EF4-FFF2-40B4-BE49-F238E27FC236}">
                    <a16:creationId xmlns:a16="http://schemas.microsoft.com/office/drawing/2014/main" id="{00000000-0008-0000-2300-000027200A00}"/>
                  </a:ext>
                </a:extLst>
              </xdr:cNvPr>
              <xdr:cNvSpPr/>
            </xdr:nvSpPr>
            <xdr:spPr bwMode="auto">
              <a:xfrm>
                <a:off x="310512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92" name="Check Box 40" hidden="1">
                <a:extLst>
                  <a:ext uri="{63B3BB69-23CF-44E3-9099-C40C66FF867C}">
                    <a14:compatExt spid="_x0000_s663592"/>
                  </a:ext>
                  <a:ext uri="{FF2B5EF4-FFF2-40B4-BE49-F238E27FC236}">
                    <a16:creationId xmlns:a16="http://schemas.microsoft.com/office/drawing/2014/main" id="{00000000-0008-0000-2300-000028200A00}"/>
                  </a:ext>
                </a:extLst>
              </xdr:cNvPr>
              <xdr:cNvSpPr/>
            </xdr:nvSpPr>
            <xdr:spPr bwMode="auto">
              <a:xfrm>
                <a:off x="387667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63</xdr:row>
          <xdr:rowOff>137160</xdr:rowOff>
        </xdr:from>
        <xdr:to>
          <xdr:col>27</xdr:col>
          <xdr:colOff>144780</xdr:colOff>
          <xdr:row>65</xdr:row>
          <xdr:rowOff>144780</xdr:rowOff>
        </xdr:to>
        <xdr:grpSp>
          <xdr:nvGrpSpPr>
            <xdr:cNvPr id="63" name="グループ化 62">
              <a:extLst>
                <a:ext uri="{FF2B5EF4-FFF2-40B4-BE49-F238E27FC236}">
                  <a16:creationId xmlns:a16="http://schemas.microsoft.com/office/drawing/2014/main" id="{00000000-0008-0000-2300-00003F000000}"/>
                </a:ext>
              </a:extLst>
            </xdr:cNvPr>
            <xdr:cNvGrpSpPr/>
          </xdr:nvGrpSpPr>
          <xdr:grpSpPr>
            <a:xfrm>
              <a:off x="3095625" y="10694035"/>
              <a:ext cx="2139077" cy="503714"/>
              <a:chOff x="3105124" y="1085850"/>
              <a:chExt cx="1447827" cy="209550"/>
            </a:xfrm>
          </xdr:grpSpPr>
          <xdr:sp macro="" textlink="">
            <xdr:nvSpPr>
              <xdr:cNvPr id="663593" name="Check Box 41" hidden="1">
                <a:extLst>
                  <a:ext uri="{63B3BB69-23CF-44E3-9099-C40C66FF867C}">
                    <a14:compatExt spid="_x0000_s663593"/>
                  </a:ext>
                  <a:ext uri="{FF2B5EF4-FFF2-40B4-BE49-F238E27FC236}">
                    <a16:creationId xmlns:a16="http://schemas.microsoft.com/office/drawing/2014/main" id="{00000000-0008-0000-2300-000029200A00}"/>
                  </a:ext>
                </a:extLst>
              </xdr:cNvPr>
              <xdr:cNvSpPr/>
            </xdr:nvSpPr>
            <xdr:spPr bwMode="auto">
              <a:xfrm>
                <a:off x="310512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94" name="Check Box 42" hidden="1">
                <a:extLst>
                  <a:ext uri="{63B3BB69-23CF-44E3-9099-C40C66FF867C}">
                    <a14:compatExt spid="_x0000_s663594"/>
                  </a:ext>
                  <a:ext uri="{FF2B5EF4-FFF2-40B4-BE49-F238E27FC236}">
                    <a16:creationId xmlns:a16="http://schemas.microsoft.com/office/drawing/2014/main" id="{00000000-0008-0000-2300-00002A200A00}"/>
                  </a:ext>
                </a:extLst>
              </xdr:cNvPr>
              <xdr:cNvSpPr/>
            </xdr:nvSpPr>
            <xdr:spPr bwMode="auto">
              <a:xfrm>
                <a:off x="387667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135730</xdr:rowOff>
        </xdr:from>
        <xdr:to>
          <xdr:col>27</xdr:col>
          <xdr:colOff>144780</xdr:colOff>
          <xdr:row>59</xdr:row>
          <xdr:rowOff>59530</xdr:rowOff>
        </xdr:to>
        <xdr:grpSp>
          <xdr:nvGrpSpPr>
            <xdr:cNvPr id="66" name="グループ化 65">
              <a:extLst>
                <a:ext uri="{FF2B5EF4-FFF2-40B4-BE49-F238E27FC236}">
                  <a16:creationId xmlns:a16="http://schemas.microsoft.com/office/drawing/2014/main" id="{00000000-0008-0000-2300-000042000000}"/>
                </a:ext>
              </a:extLst>
            </xdr:cNvPr>
            <xdr:cNvGrpSpPr/>
          </xdr:nvGrpSpPr>
          <xdr:grpSpPr>
            <a:xfrm>
              <a:off x="3095625" y="9591277"/>
              <a:ext cx="2139077" cy="261144"/>
              <a:chOff x="3105124" y="1085850"/>
              <a:chExt cx="1447827" cy="209550"/>
            </a:xfrm>
          </xdr:grpSpPr>
          <xdr:sp macro="" textlink="">
            <xdr:nvSpPr>
              <xdr:cNvPr id="663595" name="Check Box 43" hidden="1">
                <a:extLst>
                  <a:ext uri="{63B3BB69-23CF-44E3-9099-C40C66FF867C}">
                    <a14:compatExt spid="_x0000_s663595"/>
                  </a:ext>
                  <a:ext uri="{FF2B5EF4-FFF2-40B4-BE49-F238E27FC236}">
                    <a16:creationId xmlns:a16="http://schemas.microsoft.com/office/drawing/2014/main" id="{00000000-0008-0000-2300-00002B200A00}"/>
                  </a:ext>
                </a:extLst>
              </xdr:cNvPr>
              <xdr:cNvSpPr/>
            </xdr:nvSpPr>
            <xdr:spPr bwMode="auto">
              <a:xfrm>
                <a:off x="310512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596" name="Check Box 44" hidden="1">
                <a:extLst>
                  <a:ext uri="{63B3BB69-23CF-44E3-9099-C40C66FF867C}">
                    <a14:compatExt spid="_x0000_s663596"/>
                  </a:ext>
                  <a:ext uri="{FF2B5EF4-FFF2-40B4-BE49-F238E27FC236}">
                    <a16:creationId xmlns:a16="http://schemas.microsoft.com/office/drawing/2014/main" id="{00000000-0008-0000-2300-00002C200A00}"/>
                  </a:ext>
                </a:extLst>
              </xdr:cNvPr>
              <xdr:cNvSpPr/>
            </xdr:nvSpPr>
            <xdr:spPr bwMode="auto">
              <a:xfrm>
                <a:off x="387667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169202</xdr:colOff>
          <xdr:row>40</xdr:row>
          <xdr:rowOff>161048</xdr:rowOff>
        </xdr:from>
        <xdr:to>
          <xdr:col>27</xdr:col>
          <xdr:colOff>152399</xdr:colOff>
          <xdr:row>41</xdr:row>
          <xdr:rowOff>169212</xdr:rowOff>
        </xdr:to>
        <xdr:grpSp>
          <xdr:nvGrpSpPr>
            <xdr:cNvPr id="75" name="グループ化 74">
              <a:extLst>
                <a:ext uri="{FF2B5EF4-FFF2-40B4-BE49-F238E27FC236}">
                  <a16:creationId xmlns:a16="http://schemas.microsoft.com/office/drawing/2014/main" id="{00000000-0008-0000-2300-00004B000000}"/>
                </a:ext>
              </a:extLst>
            </xdr:cNvPr>
            <xdr:cNvGrpSpPr/>
          </xdr:nvGrpSpPr>
          <xdr:grpSpPr>
            <a:xfrm>
              <a:off x="3264827" y="6749173"/>
              <a:ext cx="1977494" cy="176836"/>
              <a:chOff x="3218839" y="1085850"/>
              <a:chExt cx="1334098" cy="209550"/>
            </a:xfrm>
          </xdr:grpSpPr>
          <xdr:sp macro="" textlink="">
            <xdr:nvSpPr>
              <xdr:cNvPr id="663601" name="Check Box 49" hidden="1">
                <a:extLst>
                  <a:ext uri="{63B3BB69-23CF-44E3-9099-C40C66FF867C}">
                    <a14:compatExt spid="_x0000_s663601"/>
                  </a:ext>
                  <a:ext uri="{FF2B5EF4-FFF2-40B4-BE49-F238E27FC236}">
                    <a16:creationId xmlns:a16="http://schemas.microsoft.com/office/drawing/2014/main" id="{00000000-0008-0000-2300-000031200A00}"/>
                  </a:ext>
                </a:extLst>
              </xdr:cNvPr>
              <xdr:cNvSpPr/>
            </xdr:nvSpPr>
            <xdr:spPr bwMode="auto">
              <a:xfrm>
                <a:off x="3218839"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602" name="Check Box 50" hidden="1">
                <a:extLst>
                  <a:ext uri="{63B3BB69-23CF-44E3-9099-C40C66FF867C}">
                    <a14:compatExt spid="_x0000_s663602"/>
                  </a:ext>
                  <a:ext uri="{FF2B5EF4-FFF2-40B4-BE49-F238E27FC236}">
                    <a16:creationId xmlns:a16="http://schemas.microsoft.com/office/drawing/2014/main" id="{00000000-0008-0000-2300-000032200A00}"/>
                  </a:ext>
                </a:extLst>
              </xdr:cNvPr>
              <xdr:cNvSpPr/>
            </xdr:nvSpPr>
            <xdr:spPr bwMode="auto">
              <a:xfrm>
                <a:off x="3876662"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50</xdr:row>
          <xdr:rowOff>25512</xdr:rowOff>
        </xdr:from>
        <xdr:to>
          <xdr:col>27</xdr:col>
          <xdr:colOff>92200</xdr:colOff>
          <xdr:row>51</xdr:row>
          <xdr:rowOff>25512</xdr:rowOff>
        </xdr:to>
        <xdr:grpSp>
          <xdr:nvGrpSpPr>
            <xdr:cNvPr id="81" name="グループ化 80">
              <a:extLst>
                <a:ext uri="{FF2B5EF4-FFF2-40B4-BE49-F238E27FC236}">
                  <a16:creationId xmlns:a16="http://schemas.microsoft.com/office/drawing/2014/main" id="{00000000-0008-0000-2300-000051000000}"/>
                </a:ext>
              </a:extLst>
            </xdr:cNvPr>
            <xdr:cNvGrpSpPr/>
          </xdr:nvGrpSpPr>
          <xdr:grpSpPr>
            <a:xfrm>
              <a:off x="3274219" y="8300356"/>
              <a:ext cx="1907903" cy="168672"/>
              <a:chOff x="3105161" y="1085850"/>
              <a:chExt cx="1383370" cy="209550"/>
            </a:xfrm>
          </xdr:grpSpPr>
          <xdr:sp macro="" textlink="">
            <xdr:nvSpPr>
              <xdr:cNvPr id="663605" name="Check Box 53" hidden="1">
                <a:extLst>
                  <a:ext uri="{63B3BB69-23CF-44E3-9099-C40C66FF867C}">
                    <a14:compatExt spid="_x0000_s663605"/>
                  </a:ext>
                  <a:ext uri="{FF2B5EF4-FFF2-40B4-BE49-F238E27FC236}">
                    <a16:creationId xmlns:a16="http://schemas.microsoft.com/office/drawing/2014/main" id="{00000000-0008-0000-2300-000035200A00}"/>
                  </a:ext>
                </a:extLst>
              </xdr:cNvPr>
              <xdr:cNvSpPr/>
            </xdr:nvSpPr>
            <xdr:spPr bwMode="auto">
              <a:xfrm>
                <a:off x="3105161"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63606" name="Check Box 54" hidden="1">
                <a:extLst>
                  <a:ext uri="{63B3BB69-23CF-44E3-9099-C40C66FF867C}">
                    <a14:compatExt spid="_x0000_s663606"/>
                  </a:ext>
                  <a:ext uri="{FF2B5EF4-FFF2-40B4-BE49-F238E27FC236}">
                    <a16:creationId xmlns:a16="http://schemas.microsoft.com/office/drawing/2014/main" id="{00000000-0008-0000-2300-000036200A00}"/>
                  </a:ext>
                </a:extLst>
              </xdr:cNvPr>
              <xdr:cNvSpPr/>
            </xdr:nvSpPr>
            <xdr:spPr bwMode="auto">
              <a:xfrm>
                <a:off x="3812253"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0</xdr:colOff>
      <xdr:row>10</xdr:row>
      <xdr:rowOff>0</xdr:rowOff>
    </xdr:from>
    <xdr:to>
      <xdr:col>25</xdr:col>
      <xdr:colOff>157163</xdr:colOff>
      <xdr:row>11</xdr:row>
      <xdr:rowOff>155178</xdr:rowOff>
    </xdr:to>
    <xdr:sp macro="" textlink="">
      <xdr:nvSpPr>
        <xdr:cNvPr id="58" name="AutoShape 11">
          <a:extLst>
            <a:ext uri="{FF2B5EF4-FFF2-40B4-BE49-F238E27FC236}">
              <a16:creationId xmlns:a16="http://schemas.microsoft.com/office/drawing/2014/main" id="{00000000-0008-0000-2000-000003000000}"/>
            </a:ext>
          </a:extLst>
        </xdr:cNvPr>
        <xdr:cNvSpPr>
          <a:spLocks noChangeArrowheads="1"/>
        </xdr:cNvSpPr>
      </xdr:nvSpPr>
      <xdr:spPr bwMode="auto">
        <a:xfrm>
          <a:off x="416719" y="1379141"/>
          <a:ext cx="4086225" cy="323850"/>
        </a:xfrm>
        <a:prstGeom prst="bracketPair">
          <a:avLst>
            <a:gd name="adj" fmla="val 10898"/>
          </a:avLst>
        </a:prstGeom>
        <a:no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152400</xdr:colOff>
          <xdr:row>11</xdr:row>
          <xdr:rowOff>38100</xdr:rowOff>
        </xdr:from>
        <xdr:to>
          <xdr:col>27</xdr:col>
          <xdr:colOff>457200</xdr:colOff>
          <xdr:row>12</xdr:row>
          <xdr:rowOff>38100</xdr:rowOff>
        </xdr:to>
        <xdr:grpSp>
          <xdr:nvGrpSpPr>
            <xdr:cNvPr id="75" name="グループ化 74">
              <a:extLst>
                <a:ext uri="{FF2B5EF4-FFF2-40B4-BE49-F238E27FC236}">
                  <a16:creationId xmlns:a16="http://schemas.microsoft.com/office/drawing/2014/main" id="{00000000-0008-0000-2400-00004B000000}"/>
                </a:ext>
              </a:extLst>
            </xdr:cNvPr>
            <xdr:cNvGrpSpPr/>
          </xdr:nvGrpSpPr>
          <xdr:grpSpPr>
            <a:xfrm>
              <a:off x="3162300" y="1704975"/>
              <a:ext cx="2114550" cy="171450"/>
              <a:chOff x="3105149" y="1085850"/>
              <a:chExt cx="1447765" cy="209550"/>
            </a:xfrm>
          </xdr:grpSpPr>
          <xdr:sp macro="" textlink="">
            <xdr:nvSpPr>
              <xdr:cNvPr id="739373" name="Check Box 45" hidden="1">
                <a:extLst>
                  <a:ext uri="{63B3BB69-23CF-44E3-9099-C40C66FF867C}">
                    <a14:compatExt spid="_x0000_s739373"/>
                  </a:ext>
                  <a:ext uri="{FF2B5EF4-FFF2-40B4-BE49-F238E27FC236}">
                    <a16:creationId xmlns:a16="http://schemas.microsoft.com/office/drawing/2014/main" id="{00000000-0008-0000-2400-00002D480B00}"/>
                  </a:ext>
                </a:extLst>
              </xdr:cNvPr>
              <xdr:cNvSpPr/>
            </xdr:nvSpPr>
            <xdr:spPr bwMode="auto">
              <a:xfrm>
                <a:off x="310514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39374" name="Check Box 46" hidden="1">
                <a:extLst>
                  <a:ext uri="{63B3BB69-23CF-44E3-9099-C40C66FF867C}">
                    <a14:compatExt spid="_x0000_s739374"/>
                  </a:ext>
                  <a:ext uri="{FF2B5EF4-FFF2-40B4-BE49-F238E27FC236}">
                    <a16:creationId xmlns:a16="http://schemas.microsoft.com/office/drawing/2014/main" id="{00000000-0008-0000-2400-00002E480B00}"/>
                  </a:ext>
                </a:extLst>
              </xdr:cNvPr>
              <xdr:cNvSpPr/>
            </xdr:nvSpPr>
            <xdr:spPr bwMode="auto">
              <a:xfrm>
                <a:off x="3876635"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142875</xdr:colOff>
          <xdr:row>14</xdr:row>
          <xdr:rowOff>57150</xdr:rowOff>
        </xdr:from>
        <xdr:to>
          <xdr:col>27</xdr:col>
          <xdr:colOff>447675</xdr:colOff>
          <xdr:row>15</xdr:row>
          <xdr:rowOff>57150</xdr:rowOff>
        </xdr:to>
        <xdr:grpSp>
          <xdr:nvGrpSpPr>
            <xdr:cNvPr id="78" name="グループ化 77">
              <a:extLst>
                <a:ext uri="{FF2B5EF4-FFF2-40B4-BE49-F238E27FC236}">
                  <a16:creationId xmlns:a16="http://schemas.microsoft.com/office/drawing/2014/main" id="{00000000-0008-0000-2400-00004E000000}"/>
                </a:ext>
              </a:extLst>
            </xdr:cNvPr>
            <xdr:cNvGrpSpPr/>
          </xdr:nvGrpSpPr>
          <xdr:grpSpPr>
            <a:xfrm>
              <a:off x="3152775" y="2238375"/>
              <a:ext cx="2114550" cy="171450"/>
              <a:chOff x="3105150" y="1085850"/>
              <a:chExt cx="1447765" cy="209550"/>
            </a:xfrm>
          </xdr:grpSpPr>
          <xdr:sp macro="" textlink="">
            <xdr:nvSpPr>
              <xdr:cNvPr id="739375" name="Check Box 47" hidden="1">
                <a:extLst>
                  <a:ext uri="{63B3BB69-23CF-44E3-9099-C40C66FF867C}">
                    <a14:compatExt spid="_x0000_s739375"/>
                  </a:ext>
                  <a:ext uri="{FF2B5EF4-FFF2-40B4-BE49-F238E27FC236}">
                    <a16:creationId xmlns:a16="http://schemas.microsoft.com/office/drawing/2014/main" id="{00000000-0008-0000-2400-00002F480B00}"/>
                  </a:ext>
                </a:extLst>
              </xdr:cNvPr>
              <xdr:cNvSpPr/>
            </xdr:nvSpPr>
            <xdr:spPr bwMode="auto">
              <a:xfrm>
                <a:off x="3105150"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39376" name="Check Box 48" hidden="1">
                <a:extLst>
                  <a:ext uri="{63B3BB69-23CF-44E3-9099-C40C66FF867C}">
                    <a14:compatExt spid="_x0000_s739376"/>
                  </a:ext>
                  <a:ext uri="{FF2B5EF4-FFF2-40B4-BE49-F238E27FC236}">
                    <a16:creationId xmlns:a16="http://schemas.microsoft.com/office/drawing/2014/main" id="{00000000-0008-0000-2400-000030480B00}"/>
                  </a:ext>
                </a:extLst>
              </xdr:cNvPr>
              <xdr:cNvSpPr/>
            </xdr:nvSpPr>
            <xdr:spPr bwMode="auto">
              <a:xfrm>
                <a:off x="3876636"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24</xdr:row>
          <xdr:rowOff>9525</xdr:rowOff>
        </xdr:from>
        <xdr:to>
          <xdr:col>28</xdr:col>
          <xdr:colOff>19050</xdr:colOff>
          <xdr:row>25</xdr:row>
          <xdr:rowOff>9525</xdr:rowOff>
        </xdr:to>
        <xdr:grpSp>
          <xdr:nvGrpSpPr>
            <xdr:cNvPr id="81" name="グループ化 80">
              <a:extLst>
                <a:ext uri="{FF2B5EF4-FFF2-40B4-BE49-F238E27FC236}">
                  <a16:creationId xmlns:a16="http://schemas.microsoft.com/office/drawing/2014/main" id="{00000000-0008-0000-2400-000051000000}"/>
                </a:ext>
              </a:extLst>
            </xdr:cNvPr>
            <xdr:cNvGrpSpPr/>
          </xdr:nvGrpSpPr>
          <xdr:grpSpPr>
            <a:xfrm>
              <a:off x="3209925" y="3905250"/>
              <a:ext cx="2114550" cy="171450"/>
              <a:chOff x="3105128" y="1085850"/>
              <a:chExt cx="1447778" cy="209550"/>
            </a:xfrm>
          </xdr:grpSpPr>
          <xdr:sp macro="" textlink="">
            <xdr:nvSpPr>
              <xdr:cNvPr id="739377" name="Check Box 49" hidden="1">
                <a:extLst>
                  <a:ext uri="{63B3BB69-23CF-44E3-9099-C40C66FF867C}">
                    <a14:compatExt spid="_x0000_s739377"/>
                  </a:ext>
                  <a:ext uri="{FF2B5EF4-FFF2-40B4-BE49-F238E27FC236}">
                    <a16:creationId xmlns:a16="http://schemas.microsoft.com/office/drawing/2014/main" id="{00000000-0008-0000-2400-000031480B00}"/>
                  </a:ext>
                </a:extLst>
              </xdr:cNvPr>
              <xdr:cNvSpPr/>
            </xdr:nvSpPr>
            <xdr:spPr bwMode="auto">
              <a:xfrm>
                <a:off x="310512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39378" name="Check Box 50" hidden="1">
                <a:extLst>
                  <a:ext uri="{63B3BB69-23CF-44E3-9099-C40C66FF867C}">
                    <a14:compatExt spid="_x0000_s739378"/>
                  </a:ext>
                  <a:ext uri="{FF2B5EF4-FFF2-40B4-BE49-F238E27FC236}">
                    <a16:creationId xmlns:a16="http://schemas.microsoft.com/office/drawing/2014/main" id="{00000000-0008-0000-2400-000032480B00}"/>
                  </a:ext>
                </a:extLst>
              </xdr:cNvPr>
              <xdr:cNvSpPr/>
            </xdr:nvSpPr>
            <xdr:spPr bwMode="auto">
              <a:xfrm>
                <a:off x="3876628"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25</xdr:row>
          <xdr:rowOff>152400</xdr:rowOff>
        </xdr:from>
        <xdr:to>
          <xdr:col>28</xdr:col>
          <xdr:colOff>9525</xdr:colOff>
          <xdr:row>27</xdr:row>
          <xdr:rowOff>96824</xdr:rowOff>
        </xdr:to>
        <xdr:grpSp>
          <xdr:nvGrpSpPr>
            <xdr:cNvPr id="84" name="グループ化 83">
              <a:extLst>
                <a:ext uri="{FF2B5EF4-FFF2-40B4-BE49-F238E27FC236}">
                  <a16:creationId xmlns:a16="http://schemas.microsoft.com/office/drawing/2014/main" id="{00000000-0008-0000-2400-000054000000}"/>
                </a:ext>
              </a:extLst>
            </xdr:cNvPr>
            <xdr:cNvGrpSpPr/>
          </xdr:nvGrpSpPr>
          <xdr:grpSpPr>
            <a:xfrm>
              <a:off x="3200400" y="4219575"/>
              <a:ext cx="2114550" cy="287324"/>
              <a:chOff x="3105128" y="1085850"/>
              <a:chExt cx="1447778" cy="209550"/>
            </a:xfrm>
          </xdr:grpSpPr>
          <xdr:sp macro="" textlink="">
            <xdr:nvSpPr>
              <xdr:cNvPr id="739379" name="Check Box 51" hidden="1">
                <a:extLst>
                  <a:ext uri="{63B3BB69-23CF-44E3-9099-C40C66FF867C}">
                    <a14:compatExt spid="_x0000_s739379"/>
                  </a:ext>
                  <a:ext uri="{FF2B5EF4-FFF2-40B4-BE49-F238E27FC236}">
                    <a16:creationId xmlns:a16="http://schemas.microsoft.com/office/drawing/2014/main" id="{00000000-0008-0000-2400-000033480B00}"/>
                  </a:ext>
                </a:extLst>
              </xdr:cNvPr>
              <xdr:cNvSpPr/>
            </xdr:nvSpPr>
            <xdr:spPr bwMode="auto">
              <a:xfrm>
                <a:off x="310512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39380" name="Check Box 52" hidden="1">
                <a:extLst>
                  <a:ext uri="{63B3BB69-23CF-44E3-9099-C40C66FF867C}">
                    <a14:compatExt spid="_x0000_s739380"/>
                  </a:ext>
                  <a:ext uri="{FF2B5EF4-FFF2-40B4-BE49-F238E27FC236}">
                    <a16:creationId xmlns:a16="http://schemas.microsoft.com/office/drawing/2014/main" id="{00000000-0008-0000-2400-000034480B00}"/>
                  </a:ext>
                </a:extLst>
              </xdr:cNvPr>
              <xdr:cNvSpPr/>
            </xdr:nvSpPr>
            <xdr:spPr bwMode="auto">
              <a:xfrm>
                <a:off x="3876628"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8</xdr:row>
          <xdr:rowOff>0</xdr:rowOff>
        </xdr:from>
        <xdr:to>
          <xdr:col>27</xdr:col>
          <xdr:colOff>457200</xdr:colOff>
          <xdr:row>9</xdr:row>
          <xdr:rowOff>0</xdr:rowOff>
        </xdr:to>
        <xdr:grpSp>
          <xdr:nvGrpSpPr>
            <xdr:cNvPr id="87" name="グループ化 86">
              <a:extLst>
                <a:ext uri="{FF2B5EF4-FFF2-40B4-BE49-F238E27FC236}">
                  <a16:creationId xmlns:a16="http://schemas.microsoft.com/office/drawing/2014/main" id="{00000000-0008-0000-2400-000057000000}"/>
                </a:ext>
              </a:extLst>
            </xdr:cNvPr>
            <xdr:cNvGrpSpPr/>
          </xdr:nvGrpSpPr>
          <xdr:grpSpPr>
            <a:xfrm>
              <a:off x="3162300" y="1152525"/>
              <a:ext cx="2114550" cy="171450"/>
              <a:chOff x="3105149" y="1085850"/>
              <a:chExt cx="1447765" cy="209550"/>
            </a:xfrm>
          </xdr:grpSpPr>
          <xdr:sp macro="" textlink="">
            <xdr:nvSpPr>
              <xdr:cNvPr id="739381" name="Check Box 53" hidden="1">
                <a:extLst>
                  <a:ext uri="{63B3BB69-23CF-44E3-9099-C40C66FF867C}">
                    <a14:compatExt spid="_x0000_s739381"/>
                  </a:ext>
                  <a:ext uri="{FF2B5EF4-FFF2-40B4-BE49-F238E27FC236}">
                    <a16:creationId xmlns:a16="http://schemas.microsoft.com/office/drawing/2014/main" id="{00000000-0008-0000-2400-000035480B00}"/>
                  </a:ext>
                </a:extLst>
              </xdr:cNvPr>
              <xdr:cNvSpPr/>
            </xdr:nvSpPr>
            <xdr:spPr bwMode="auto">
              <a:xfrm>
                <a:off x="310514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39382" name="Check Box 54" hidden="1">
                <a:extLst>
                  <a:ext uri="{63B3BB69-23CF-44E3-9099-C40C66FF867C}">
                    <a14:compatExt spid="_x0000_s739382"/>
                  </a:ext>
                  <a:ext uri="{FF2B5EF4-FFF2-40B4-BE49-F238E27FC236}">
                    <a16:creationId xmlns:a16="http://schemas.microsoft.com/office/drawing/2014/main" id="{00000000-0008-0000-2400-000036480B00}"/>
                  </a:ext>
                </a:extLst>
              </xdr:cNvPr>
              <xdr:cNvSpPr/>
            </xdr:nvSpPr>
            <xdr:spPr bwMode="auto">
              <a:xfrm>
                <a:off x="3876635"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193</xdr:colOff>
          <xdr:row>29</xdr:row>
          <xdr:rowOff>39655</xdr:rowOff>
        </xdr:from>
        <xdr:to>
          <xdr:col>28</xdr:col>
          <xdr:colOff>193</xdr:colOff>
          <xdr:row>30</xdr:row>
          <xdr:rowOff>39655</xdr:rowOff>
        </xdr:to>
        <xdr:grpSp>
          <xdr:nvGrpSpPr>
            <xdr:cNvPr id="90" name="グループ化 89">
              <a:extLst>
                <a:ext uri="{FF2B5EF4-FFF2-40B4-BE49-F238E27FC236}">
                  <a16:creationId xmlns:a16="http://schemas.microsoft.com/office/drawing/2014/main" id="{00000000-0008-0000-2400-00005A000000}"/>
                </a:ext>
              </a:extLst>
            </xdr:cNvPr>
            <xdr:cNvGrpSpPr/>
          </xdr:nvGrpSpPr>
          <xdr:grpSpPr>
            <a:xfrm>
              <a:off x="3191068" y="4792630"/>
              <a:ext cx="2114550" cy="171450"/>
              <a:chOff x="3105128" y="1085850"/>
              <a:chExt cx="1447778" cy="209550"/>
            </a:xfrm>
          </xdr:grpSpPr>
          <xdr:sp macro="" textlink="">
            <xdr:nvSpPr>
              <xdr:cNvPr id="739383" name="Check Box 55" hidden="1">
                <a:extLst>
                  <a:ext uri="{63B3BB69-23CF-44E3-9099-C40C66FF867C}">
                    <a14:compatExt spid="_x0000_s739383"/>
                  </a:ext>
                  <a:ext uri="{FF2B5EF4-FFF2-40B4-BE49-F238E27FC236}">
                    <a16:creationId xmlns:a16="http://schemas.microsoft.com/office/drawing/2014/main" id="{00000000-0008-0000-2400-000037480B00}"/>
                  </a:ext>
                </a:extLst>
              </xdr:cNvPr>
              <xdr:cNvSpPr/>
            </xdr:nvSpPr>
            <xdr:spPr bwMode="auto">
              <a:xfrm>
                <a:off x="310512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39384" name="Check Box 56" hidden="1">
                <a:extLst>
                  <a:ext uri="{63B3BB69-23CF-44E3-9099-C40C66FF867C}">
                    <a14:compatExt spid="_x0000_s739384"/>
                  </a:ext>
                  <a:ext uri="{FF2B5EF4-FFF2-40B4-BE49-F238E27FC236}">
                    <a16:creationId xmlns:a16="http://schemas.microsoft.com/office/drawing/2014/main" id="{00000000-0008-0000-2400-000038480B00}"/>
                  </a:ext>
                </a:extLst>
              </xdr:cNvPr>
              <xdr:cNvSpPr/>
            </xdr:nvSpPr>
            <xdr:spPr bwMode="auto">
              <a:xfrm>
                <a:off x="3876628"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12795</xdr:colOff>
          <xdr:row>16</xdr:row>
          <xdr:rowOff>149493</xdr:rowOff>
        </xdr:from>
        <xdr:to>
          <xdr:col>23</xdr:col>
          <xdr:colOff>172488</xdr:colOff>
          <xdr:row>18</xdr:row>
          <xdr:rowOff>124321</xdr:rowOff>
        </xdr:to>
        <xdr:grpSp>
          <xdr:nvGrpSpPr>
            <xdr:cNvPr id="93" name="グループ化 92">
              <a:extLst>
                <a:ext uri="{FF2B5EF4-FFF2-40B4-BE49-F238E27FC236}">
                  <a16:creationId xmlns:a16="http://schemas.microsoft.com/office/drawing/2014/main" id="{00000000-0008-0000-2400-00005D000000}"/>
                </a:ext>
              </a:extLst>
            </xdr:cNvPr>
            <xdr:cNvGrpSpPr/>
          </xdr:nvGrpSpPr>
          <xdr:grpSpPr>
            <a:xfrm>
              <a:off x="2298795" y="2673618"/>
              <a:ext cx="1969443" cy="317728"/>
              <a:chOff x="3105148" y="3457038"/>
              <a:chExt cx="1942112" cy="234816"/>
            </a:xfrm>
          </xdr:grpSpPr>
          <xdr:grpSp>
            <xdr:nvGrpSpPr>
              <xdr:cNvPr id="94" name="グループ化 93">
                <a:extLst>
                  <a:ext uri="{FF2B5EF4-FFF2-40B4-BE49-F238E27FC236}">
                    <a16:creationId xmlns:a16="http://schemas.microsoft.com/office/drawing/2014/main" id="{00000000-0008-0000-2400-00005E000000}"/>
                  </a:ext>
                </a:extLst>
              </xdr:cNvPr>
              <xdr:cNvGrpSpPr/>
            </xdr:nvGrpSpPr>
            <xdr:grpSpPr>
              <a:xfrm>
                <a:off x="3105148" y="3463135"/>
                <a:ext cx="1692128" cy="228719"/>
                <a:chOff x="3105177" y="1062547"/>
                <a:chExt cx="971561" cy="205847"/>
              </a:xfrm>
            </xdr:grpSpPr>
            <xdr:sp macro="" textlink="">
              <xdr:nvSpPr>
                <xdr:cNvPr id="739385" name="Check Box 57" hidden="1">
                  <a:extLst>
                    <a:ext uri="{63B3BB69-23CF-44E3-9099-C40C66FF867C}">
                      <a14:compatExt spid="_x0000_s739385"/>
                    </a:ext>
                    <a:ext uri="{FF2B5EF4-FFF2-40B4-BE49-F238E27FC236}">
                      <a16:creationId xmlns:a16="http://schemas.microsoft.com/office/drawing/2014/main" id="{00000000-0008-0000-2400-000039480B00}"/>
                    </a:ext>
                  </a:extLst>
                </xdr:cNvPr>
                <xdr:cNvSpPr/>
              </xdr:nvSpPr>
              <xdr:spPr bwMode="auto">
                <a:xfrm>
                  <a:off x="3105177" y="1062547"/>
                  <a:ext cx="357469" cy="2058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39386" name="Check Box 58" hidden="1">
                  <a:extLst>
                    <a:ext uri="{63B3BB69-23CF-44E3-9099-C40C66FF867C}">
                      <a14:compatExt spid="_x0000_s739386"/>
                    </a:ext>
                    <a:ext uri="{FF2B5EF4-FFF2-40B4-BE49-F238E27FC236}">
                      <a16:creationId xmlns:a16="http://schemas.microsoft.com/office/drawing/2014/main" id="{00000000-0008-0000-2400-00003A480B00}"/>
                    </a:ext>
                  </a:extLst>
                </xdr:cNvPr>
                <xdr:cNvSpPr/>
              </xdr:nvSpPr>
              <xdr:spPr bwMode="auto">
                <a:xfrm>
                  <a:off x="3400472" y="1062583"/>
                  <a:ext cx="676266" cy="2058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739387" name="Check Box 59" hidden="1">
                <a:extLst>
                  <a:ext uri="{63B3BB69-23CF-44E3-9099-C40C66FF867C}">
                    <a14:compatExt spid="_x0000_s739387"/>
                  </a:ext>
                  <a:ext uri="{FF2B5EF4-FFF2-40B4-BE49-F238E27FC236}">
                    <a16:creationId xmlns:a16="http://schemas.microsoft.com/office/drawing/2014/main" id="{00000000-0008-0000-2400-00003B480B00}"/>
                  </a:ext>
                </a:extLst>
              </xdr:cNvPr>
              <xdr:cNvSpPr/>
            </xdr:nvSpPr>
            <xdr:spPr bwMode="auto">
              <a:xfrm>
                <a:off x="4277949" y="3457038"/>
                <a:ext cx="769311" cy="22866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33</xdr:row>
          <xdr:rowOff>57150</xdr:rowOff>
        </xdr:from>
        <xdr:to>
          <xdr:col>27</xdr:col>
          <xdr:colOff>457200</xdr:colOff>
          <xdr:row>34</xdr:row>
          <xdr:rowOff>57150</xdr:rowOff>
        </xdr:to>
        <xdr:grpSp>
          <xdr:nvGrpSpPr>
            <xdr:cNvPr id="98" name="グループ化 97">
              <a:extLst>
                <a:ext uri="{FF2B5EF4-FFF2-40B4-BE49-F238E27FC236}">
                  <a16:creationId xmlns:a16="http://schemas.microsoft.com/office/drawing/2014/main" id="{00000000-0008-0000-2400-000062000000}"/>
                </a:ext>
              </a:extLst>
            </xdr:cNvPr>
            <xdr:cNvGrpSpPr/>
          </xdr:nvGrpSpPr>
          <xdr:grpSpPr>
            <a:xfrm>
              <a:off x="3162300" y="5495925"/>
              <a:ext cx="2114550" cy="171450"/>
              <a:chOff x="3105138" y="1085850"/>
              <a:chExt cx="1447757" cy="209550"/>
            </a:xfrm>
          </xdr:grpSpPr>
          <xdr:sp macro="" textlink="">
            <xdr:nvSpPr>
              <xdr:cNvPr id="739388" name="Check Box 60" hidden="1">
                <a:extLst>
                  <a:ext uri="{63B3BB69-23CF-44E3-9099-C40C66FF867C}">
                    <a14:compatExt spid="_x0000_s739388"/>
                  </a:ext>
                  <a:ext uri="{FF2B5EF4-FFF2-40B4-BE49-F238E27FC236}">
                    <a16:creationId xmlns:a16="http://schemas.microsoft.com/office/drawing/2014/main" id="{00000000-0008-0000-2400-00003C480B00}"/>
                  </a:ext>
                </a:extLst>
              </xdr:cNvPr>
              <xdr:cNvSpPr/>
            </xdr:nvSpPr>
            <xdr:spPr bwMode="auto">
              <a:xfrm>
                <a:off x="3105138"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39389" name="Check Box 61" hidden="1">
                <a:extLst>
                  <a:ext uri="{63B3BB69-23CF-44E3-9099-C40C66FF867C}">
                    <a14:compatExt spid="_x0000_s739389"/>
                  </a:ext>
                  <a:ext uri="{FF2B5EF4-FFF2-40B4-BE49-F238E27FC236}">
                    <a16:creationId xmlns:a16="http://schemas.microsoft.com/office/drawing/2014/main" id="{00000000-0008-0000-2400-00003D480B00}"/>
                  </a:ext>
                </a:extLst>
              </xdr:cNvPr>
              <xdr:cNvSpPr/>
            </xdr:nvSpPr>
            <xdr:spPr bwMode="auto">
              <a:xfrm>
                <a:off x="3876617"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0</xdr:colOff>
          <xdr:row>57</xdr:row>
          <xdr:rowOff>0</xdr:rowOff>
        </xdr:from>
        <xdr:to>
          <xdr:col>22</xdr:col>
          <xdr:colOff>171450</xdr:colOff>
          <xdr:row>58</xdr:row>
          <xdr:rowOff>19050</xdr:rowOff>
        </xdr:to>
        <xdr:grpSp>
          <xdr:nvGrpSpPr>
            <xdr:cNvPr id="37" name="グループ化 36">
              <a:extLst>
                <a:ext uri="{FF2B5EF4-FFF2-40B4-BE49-F238E27FC236}">
                  <a16:creationId xmlns:a16="http://schemas.microsoft.com/office/drawing/2014/main" id="{00000000-0008-0000-0300-000025000000}"/>
                </a:ext>
              </a:extLst>
            </xdr:cNvPr>
            <xdr:cNvGrpSpPr/>
          </xdr:nvGrpSpPr>
          <xdr:grpSpPr>
            <a:xfrm>
              <a:off x="3566583" y="10720917"/>
              <a:ext cx="1314450" cy="188383"/>
              <a:chOff x="3400489" y="3018997"/>
              <a:chExt cx="1095393" cy="209549"/>
            </a:xfrm>
          </xdr:grpSpPr>
          <xdr:sp macro="" textlink="">
            <xdr:nvSpPr>
              <xdr:cNvPr id="91162" name="Check Box 26" hidden="1">
                <a:extLst>
                  <a:ext uri="{63B3BB69-23CF-44E3-9099-C40C66FF867C}">
                    <a14:compatExt spid="_x0000_s91162"/>
                  </a:ext>
                  <a:ext uri="{FF2B5EF4-FFF2-40B4-BE49-F238E27FC236}">
                    <a16:creationId xmlns:a16="http://schemas.microsoft.com/office/drawing/2014/main" id="{00000000-0008-0000-0300-00001A640100}"/>
                  </a:ext>
                </a:extLst>
              </xdr:cNvPr>
              <xdr:cNvSpPr/>
            </xdr:nvSpPr>
            <xdr:spPr bwMode="auto">
              <a:xfrm>
                <a:off x="3400489" y="3018997"/>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1163" name="Check Box 27" hidden="1">
                <a:extLst>
                  <a:ext uri="{63B3BB69-23CF-44E3-9099-C40C66FF867C}">
                    <a14:compatExt spid="_x0000_s91163"/>
                  </a:ext>
                  <a:ext uri="{FF2B5EF4-FFF2-40B4-BE49-F238E27FC236}">
                    <a16:creationId xmlns:a16="http://schemas.microsoft.com/office/drawing/2014/main" id="{00000000-0008-0000-0300-00001B640100}"/>
                  </a:ext>
                </a:extLst>
              </xdr:cNvPr>
              <xdr:cNvSpPr/>
            </xdr:nvSpPr>
            <xdr:spPr bwMode="auto">
              <a:xfrm>
                <a:off x="3943432" y="3019443"/>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54</xdr:row>
          <xdr:rowOff>0</xdr:rowOff>
        </xdr:from>
        <xdr:to>
          <xdr:col>22</xdr:col>
          <xdr:colOff>171450</xdr:colOff>
          <xdr:row>55</xdr:row>
          <xdr:rowOff>0</xdr:rowOff>
        </xdr:to>
        <xdr:grpSp>
          <xdr:nvGrpSpPr>
            <xdr:cNvPr id="42" name="グループ化 41">
              <a:extLst>
                <a:ext uri="{FF2B5EF4-FFF2-40B4-BE49-F238E27FC236}">
                  <a16:creationId xmlns:a16="http://schemas.microsoft.com/office/drawing/2014/main" id="{00000000-0008-0000-0300-00002A000000}"/>
                </a:ext>
              </a:extLst>
            </xdr:cNvPr>
            <xdr:cNvGrpSpPr/>
          </xdr:nvGrpSpPr>
          <xdr:grpSpPr>
            <a:xfrm>
              <a:off x="3566583" y="10212917"/>
              <a:ext cx="1314450" cy="169333"/>
              <a:chOff x="3400489" y="3019300"/>
              <a:chExt cx="1095393" cy="209548"/>
            </a:xfrm>
          </xdr:grpSpPr>
          <xdr:sp macro="" textlink="">
            <xdr:nvSpPr>
              <xdr:cNvPr id="91164" name="Check Box 28" hidden="1">
                <a:extLst>
                  <a:ext uri="{63B3BB69-23CF-44E3-9099-C40C66FF867C}">
                    <a14:compatExt spid="_x0000_s91164"/>
                  </a:ext>
                  <a:ext uri="{FF2B5EF4-FFF2-40B4-BE49-F238E27FC236}">
                    <a16:creationId xmlns:a16="http://schemas.microsoft.com/office/drawing/2014/main" id="{00000000-0008-0000-0300-00001C640100}"/>
                  </a:ext>
                </a:extLst>
              </xdr:cNvPr>
              <xdr:cNvSpPr/>
            </xdr:nvSpPr>
            <xdr:spPr bwMode="auto">
              <a:xfrm>
                <a:off x="3400489" y="3019300"/>
                <a:ext cx="55245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1165" name="Check Box 29" hidden="1">
                <a:extLst>
                  <a:ext uri="{63B3BB69-23CF-44E3-9099-C40C66FF867C}">
                    <a14:compatExt spid="_x0000_s91165"/>
                  </a:ext>
                  <a:ext uri="{FF2B5EF4-FFF2-40B4-BE49-F238E27FC236}">
                    <a16:creationId xmlns:a16="http://schemas.microsoft.com/office/drawing/2014/main" id="{00000000-0008-0000-0300-00001D640100}"/>
                  </a:ext>
                </a:extLst>
              </xdr:cNvPr>
              <xdr:cNvSpPr/>
            </xdr:nvSpPr>
            <xdr:spPr bwMode="auto">
              <a:xfrm>
                <a:off x="3943432" y="3019444"/>
                <a:ext cx="552450"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133350</xdr:rowOff>
        </xdr:from>
        <xdr:to>
          <xdr:col>7</xdr:col>
          <xdr:colOff>47625</xdr:colOff>
          <xdr:row>49</xdr:row>
          <xdr:rowOff>9525</xdr:rowOff>
        </xdr:to>
        <xdr:sp macro="" textlink="">
          <xdr:nvSpPr>
            <xdr:cNvPr id="91186" name="Check Box 50" hidden="1">
              <a:extLst>
                <a:ext uri="{63B3BB69-23CF-44E3-9099-C40C66FF867C}">
                  <a14:compatExt spid="_x0000_s91186"/>
                </a:ext>
                <a:ext uri="{FF2B5EF4-FFF2-40B4-BE49-F238E27FC236}">
                  <a16:creationId xmlns:a16="http://schemas.microsoft.com/office/drawing/2014/main" id="{00000000-0008-0000-0300-00003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47625</xdr:colOff>
          <xdr:row>50</xdr:row>
          <xdr:rowOff>28575</xdr:rowOff>
        </xdr:to>
        <xdr:sp macro="" textlink="">
          <xdr:nvSpPr>
            <xdr:cNvPr id="91187" name="Check Box 51" hidden="1">
              <a:extLst>
                <a:ext uri="{63B3BB69-23CF-44E3-9099-C40C66FF867C}">
                  <a14:compatExt spid="_x0000_s91187"/>
                </a:ext>
                <a:ext uri="{FF2B5EF4-FFF2-40B4-BE49-F238E27FC236}">
                  <a16:creationId xmlns:a16="http://schemas.microsoft.com/office/drawing/2014/main" id="{00000000-0008-0000-0300-00003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133350</xdr:rowOff>
        </xdr:from>
        <xdr:to>
          <xdr:col>7</xdr:col>
          <xdr:colOff>47625</xdr:colOff>
          <xdr:row>51</xdr:row>
          <xdr:rowOff>28575</xdr:rowOff>
        </xdr:to>
        <xdr:sp macro="" textlink="">
          <xdr:nvSpPr>
            <xdr:cNvPr id="91188" name="Check Box 52" hidden="1">
              <a:extLst>
                <a:ext uri="{63B3BB69-23CF-44E3-9099-C40C66FF867C}">
                  <a14:compatExt spid="_x0000_s91188"/>
                </a:ext>
                <a:ext uri="{FF2B5EF4-FFF2-40B4-BE49-F238E27FC236}">
                  <a16:creationId xmlns:a16="http://schemas.microsoft.com/office/drawing/2014/main" id="{00000000-0008-0000-0300-00003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47625</xdr:colOff>
          <xdr:row>50</xdr:row>
          <xdr:rowOff>28575</xdr:rowOff>
        </xdr:to>
        <xdr:sp macro="" textlink="">
          <xdr:nvSpPr>
            <xdr:cNvPr id="91189" name="Check Box 53" hidden="1">
              <a:extLst>
                <a:ext uri="{63B3BB69-23CF-44E3-9099-C40C66FF867C}">
                  <a14:compatExt spid="_x0000_s91189"/>
                </a:ext>
                <a:ext uri="{FF2B5EF4-FFF2-40B4-BE49-F238E27FC236}">
                  <a16:creationId xmlns:a16="http://schemas.microsoft.com/office/drawing/2014/main" id="{00000000-0008-0000-0300-00003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133350</xdr:rowOff>
        </xdr:from>
        <xdr:to>
          <xdr:col>7</xdr:col>
          <xdr:colOff>47625</xdr:colOff>
          <xdr:row>51</xdr:row>
          <xdr:rowOff>28575</xdr:rowOff>
        </xdr:to>
        <xdr:sp macro="" textlink="">
          <xdr:nvSpPr>
            <xdr:cNvPr id="91190" name="Check Box 54" hidden="1">
              <a:extLst>
                <a:ext uri="{63B3BB69-23CF-44E3-9099-C40C66FF867C}">
                  <a14:compatExt spid="_x0000_s91190"/>
                </a:ext>
                <a:ext uri="{FF2B5EF4-FFF2-40B4-BE49-F238E27FC236}">
                  <a16:creationId xmlns:a16="http://schemas.microsoft.com/office/drawing/2014/main" id="{00000000-0008-0000-0300-00003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9525</xdr:colOff>
          <xdr:row>49</xdr:row>
          <xdr:rowOff>9525</xdr:rowOff>
        </xdr:to>
        <xdr:sp macro="" textlink="">
          <xdr:nvSpPr>
            <xdr:cNvPr id="91191" name="Check Box 55" hidden="1">
              <a:extLst>
                <a:ext uri="{63B3BB69-23CF-44E3-9099-C40C66FF867C}">
                  <a14:compatExt spid="_x0000_s91191"/>
                </a:ext>
                <a:ext uri="{FF2B5EF4-FFF2-40B4-BE49-F238E27FC236}">
                  <a16:creationId xmlns:a16="http://schemas.microsoft.com/office/drawing/2014/main" id="{00000000-0008-0000-0300-00003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47</xdr:row>
          <xdr:rowOff>133350</xdr:rowOff>
        </xdr:from>
        <xdr:to>
          <xdr:col>17</xdr:col>
          <xdr:colOff>9525</xdr:colOff>
          <xdr:row>49</xdr:row>
          <xdr:rowOff>9525</xdr:rowOff>
        </xdr:to>
        <xdr:sp macro="" textlink="">
          <xdr:nvSpPr>
            <xdr:cNvPr id="91192" name="Check Box 56" hidden="1">
              <a:extLst>
                <a:ext uri="{63B3BB69-23CF-44E3-9099-C40C66FF867C}">
                  <a14:compatExt spid="_x0000_s91192"/>
                </a:ext>
                <a:ext uri="{FF2B5EF4-FFF2-40B4-BE49-F238E27FC236}">
                  <a16:creationId xmlns:a16="http://schemas.microsoft.com/office/drawing/2014/main" id="{00000000-0008-0000-0300-000038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9525</xdr:colOff>
          <xdr:row>50</xdr:row>
          <xdr:rowOff>28575</xdr:rowOff>
        </xdr:to>
        <xdr:sp macro="" textlink="">
          <xdr:nvSpPr>
            <xdr:cNvPr id="91193" name="Check Box 57" hidden="1">
              <a:extLst>
                <a:ext uri="{63B3BB69-23CF-44E3-9099-C40C66FF867C}">
                  <a14:compatExt spid="_x0000_s91193"/>
                </a:ext>
                <a:ext uri="{FF2B5EF4-FFF2-40B4-BE49-F238E27FC236}">
                  <a16:creationId xmlns:a16="http://schemas.microsoft.com/office/drawing/2014/main" id="{00000000-0008-0000-0300-000039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9525</xdr:colOff>
          <xdr:row>50</xdr:row>
          <xdr:rowOff>28575</xdr:rowOff>
        </xdr:to>
        <xdr:sp macro="" textlink="">
          <xdr:nvSpPr>
            <xdr:cNvPr id="91194" name="Check Box 58" hidden="1">
              <a:extLst>
                <a:ext uri="{63B3BB69-23CF-44E3-9099-C40C66FF867C}">
                  <a14:compatExt spid="_x0000_s91194"/>
                </a:ext>
                <a:ext uri="{FF2B5EF4-FFF2-40B4-BE49-F238E27FC236}">
                  <a16:creationId xmlns:a16="http://schemas.microsoft.com/office/drawing/2014/main" id="{00000000-0008-0000-0300-00003A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133350</xdr:rowOff>
        </xdr:from>
        <xdr:to>
          <xdr:col>7</xdr:col>
          <xdr:colOff>47625</xdr:colOff>
          <xdr:row>50</xdr:row>
          <xdr:rowOff>28575</xdr:rowOff>
        </xdr:to>
        <xdr:sp macro="" textlink="">
          <xdr:nvSpPr>
            <xdr:cNvPr id="91195" name="Check Box 59" hidden="1">
              <a:extLst>
                <a:ext uri="{63B3BB69-23CF-44E3-9099-C40C66FF867C}">
                  <a14:compatExt spid="_x0000_s91195"/>
                </a:ext>
                <a:ext uri="{FF2B5EF4-FFF2-40B4-BE49-F238E27FC236}">
                  <a16:creationId xmlns:a16="http://schemas.microsoft.com/office/drawing/2014/main" id="{00000000-0008-0000-0300-00003B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133350</xdr:rowOff>
        </xdr:from>
        <xdr:to>
          <xdr:col>7</xdr:col>
          <xdr:colOff>47625</xdr:colOff>
          <xdr:row>51</xdr:row>
          <xdr:rowOff>28575</xdr:rowOff>
        </xdr:to>
        <xdr:sp macro="" textlink="">
          <xdr:nvSpPr>
            <xdr:cNvPr id="91196" name="Check Box 60" hidden="1">
              <a:extLst>
                <a:ext uri="{63B3BB69-23CF-44E3-9099-C40C66FF867C}">
                  <a14:compatExt spid="_x0000_s91196"/>
                </a:ext>
                <a:ext uri="{FF2B5EF4-FFF2-40B4-BE49-F238E27FC236}">
                  <a16:creationId xmlns:a16="http://schemas.microsoft.com/office/drawing/2014/main" id="{00000000-0008-0000-0300-00003C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133350</xdr:rowOff>
        </xdr:from>
        <xdr:to>
          <xdr:col>9</xdr:col>
          <xdr:colOff>85725</xdr:colOff>
          <xdr:row>49</xdr:row>
          <xdr:rowOff>9525</xdr:rowOff>
        </xdr:to>
        <xdr:sp macro="" textlink="">
          <xdr:nvSpPr>
            <xdr:cNvPr id="91197" name="Check Box 61" hidden="1">
              <a:extLst>
                <a:ext uri="{63B3BB69-23CF-44E3-9099-C40C66FF867C}">
                  <a14:compatExt spid="_x0000_s91197"/>
                </a:ext>
                <a:ext uri="{FF2B5EF4-FFF2-40B4-BE49-F238E27FC236}">
                  <a16:creationId xmlns:a16="http://schemas.microsoft.com/office/drawing/2014/main" id="{00000000-0008-0000-0300-00003D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133350</xdr:rowOff>
        </xdr:from>
        <xdr:to>
          <xdr:col>9</xdr:col>
          <xdr:colOff>85725</xdr:colOff>
          <xdr:row>50</xdr:row>
          <xdr:rowOff>28575</xdr:rowOff>
        </xdr:to>
        <xdr:sp macro="" textlink="">
          <xdr:nvSpPr>
            <xdr:cNvPr id="91198" name="Check Box 62" hidden="1">
              <a:extLst>
                <a:ext uri="{63B3BB69-23CF-44E3-9099-C40C66FF867C}">
                  <a14:compatExt spid="_x0000_s91198"/>
                </a:ext>
                <a:ext uri="{FF2B5EF4-FFF2-40B4-BE49-F238E27FC236}">
                  <a16:creationId xmlns:a16="http://schemas.microsoft.com/office/drawing/2014/main" id="{00000000-0008-0000-0300-00003E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133350</xdr:rowOff>
        </xdr:from>
        <xdr:to>
          <xdr:col>9</xdr:col>
          <xdr:colOff>85725</xdr:colOff>
          <xdr:row>51</xdr:row>
          <xdr:rowOff>28575</xdr:rowOff>
        </xdr:to>
        <xdr:sp macro="" textlink="">
          <xdr:nvSpPr>
            <xdr:cNvPr id="91199" name="Check Box 63" hidden="1">
              <a:extLst>
                <a:ext uri="{63B3BB69-23CF-44E3-9099-C40C66FF867C}">
                  <a14:compatExt spid="_x0000_s91199"/>
                </a:ext>
                <a:ext uri="{FF2B5EF4-FFF2-40B4-BE49-F238E27FC236}">
                  <a16:creationId xmlns:a16="http://schemas.microsoft.com/office/drawing/2014/main" id="{00000000-0008-0000-0300-00003F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9525</xdr:colOff>
          <xdr:row>50</xdr:row>
          <xdr:rowOff>28575</xdr:rowOff>
        </xdr:to>
        <xdr:sp macro="" textlink="">
          <xdr:nvSpPr>
            <xdr:cNvPr id="91200" name="Check Box 64" hidden="1">
              <a:extLst>
                <a:ext uri="{63B3BB69-23CF-44E3-9099-C40C66FF867C}">
                  <a14:compatExt spid="_x0000_s91200"/>
                </a:ext>
                <a:ext uri="{FF2B5EF4-FFF2-40B4-BE49-F238E27FC236}">
                  <a16:creationId xmlns:a16="http://schemas.microsoft.com/office/drawing/2014/main" id="{00000000-0008-0000-0300-000040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9525</xdr:colOff>
          <xdr:row>50</xdr:row>
          <xdr:rowOff>28575</xdr:rowOff>
        </xdr:to>
        <xdr:sp macro="" textlink="">
          <xdr:nvSpPr>
            <xdr:cNvPr id="91201" name="Check Box 65" hidden="1">
              <a:extLst>
                <a:ext uri="{63B3BB69-23CF-44E3-9099-C40C66FF867C}">
                  <a14:compatExt spid="_x0000_s91201"/>
                </a:ext>
                <a:ext uri="{FF2B5EF4-FFF2-40B4-BE49-F238E27FC236}">
                  <a16:creationId xmlns:a16="http://schemas.microsoft.com/office/drawing/2014/main" id="{00000000-0008-0000-0300-00004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9525</xdr:colOff>
          <xdr:row>50</xdr:row>
          <xdr:rowOff>28575</xdr:rowOff>
        </xdr:to>
        <xdr:sp macro="" textlink="">
          <xdr:nvSpPr>
            <xdr:cNvPr id="91202" name="Check Box 66" hidden="1">
              <a:extLst>
                <a:ext uri="{63B3BB69-23CF-44E3-9099-C40C66FF867C}">
                  <a14:compatExt spid="_x0000_s91202"/>
                </a:ext>
                <a:ext uri="{FF2B5EF4-FFF2-40B4-BE49-F238E27FC236}">
                  <a16:creationId xmlns:a16="http://schemas.microsoft.com/office/drawing/2014/main" id="{00000000-0008-0000-0300-00004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9525</xdr:colOff>
          <xdr:row>50</xdr:row>
          <xdr:rowOff>28575</xdr:rowOff>
        </xdr:to>
        <xdr:sp macro="" textlink="">
          <xdr:nvSpPr>
            <xdr:cNvPr id="91203" name="Check Box 67" hidden="1">
              <a:extLst>
                <a:ext uri="{63B3BB69-23CF-44E3-9099-C40C66FF867C}">
                  <a14:compatExt spid="_x0000_s91203"/>
                </a:ext>
                <a:ext uri="{FF2B5EF4-FFF2-40B4-BE49-F238E27FC236}">
                  <a16:creationId xmlns:a16="http://schemas.microsoft.com/office/drawing/2014/main" id="{00000000-0008-0000-0300-00004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47</xdr:row>
          <xdr:rowOff>133350</xdr:rowOff>
        </xdr:from>
        <xdr:to>
          <xdr:col>20</xdr:col>
          <xdr:colOff>9525</xdr:colOff>
          <xdr:row>49</xdr:row>
          <xdr:rowOff>9525</xdr:rowOff>
        </xdr:to>
        <xdr:sp macro="" textlink="">
          <xdr:nvSpPr>
            <xdr:cNvPr id="91204" name="Check Box 68" hidden="1">
              <a:extLst>
                <a:ext uri="{63B3BB69-23CF-44E3-9099-C40C66FF867C}">
                  <a14:compatExt spid="_x0000_s91204"/>
                </a:ext>
                <a:ext uri="{FF2B5EF4-FFF2-40B4-BE49-F238E27FC236}">
                  <a16:creationId xmlns:a16="http://schemas.microsoft.com/office/drawing/2014/main" id="{00000000-0008-0000-0300-00004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48</xdr:row>
          <xdr:rowOff>133350</xdr:rowOff>
        </xdr:from>
        <xdr:to>
          <xdr:col>20</xdr:col>
          <xdr:colOff>9525</xdr:colOff>
          <xdr:row>50</xdr:row>
          <xdr:rowOff>28575</xdr:rowOff>
        </xdr:to>
        <xdr:sp macro="" textlink="">
          <xdr:nvSpPr>
            <xdr:cNvPr id="91205" name="Check Box 69" hidden="1">
              <a:extLst>
                <a:ext uri="{63B3BB69-23CF-44E3-9099-C40C66FF867C}">
                  <a14:compatExt spid="_x0000_s91205"/>
                </a:ext>
                <a:ext uri="{FF2B5EF4-FFF2-40B4-BE49-F238E27FC236}">
                  <a16:creationId xmlns:a16="http://schemas.microsoft.com/office/drawing/2014/main" id="{00000000-0008-0000-0300-00004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9525</xdr:colOff>
          <xdr:row>50</xdr:row>
          <xdr:rowOff>28575</xdr:rowOff>
        </xdr:to>
        <xdr:sp macro="" textlink="">
          <xdr:nvSpPr>
            <xdr:cNvPr id="91206" name="Check Box 70" hidden="1">
              <a:extLst>
                <a:ext uri="{63B3BB69-23CF-44E3-9099-C40C66FF867C}">
                  <a14:compatExt spid="_x0000_s91206"/>
                </a:ext>
                <a:ext uri="{FF2B5EF4-FFF2-40B4-BE49-F238E27FC236}">
                  <a16:creationId xmlns:a16="http://schemas.microsoft.com/office/drawing/2014/main" id="{00000000-0008-0000-0300-00004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48</xdr:row>
          <xdr:rowOff>133350</xdr:rowOff>
        </xdr:from>
        <xdr:to>
          <xdr:col>17</xdr:col>
          <xdr:colOff>9525</xdr:colOff>
          <xdr:row>50</xdr:row>
          <xdr:rowOff>28575</xdr:rowOff>
        </xdr:to>
        <xdr:sp macro="" textlink="">
          <xdr:nvSpPr>
            <xdr:cNvPr id="91207" name="Check Box 71" hidden="1">
              <a:extLst>
                <a:ext uri="{63B3BB69-23CF-44E3-9099-C40C66FF867C}">
                  <a14:compatExt spid="_x0000_s91207"/>
                </a:ext>
                <a:ext uri="{FF2B5EF4-FFF2-40B4-BE49-F238E27FC236}">
                  <a16:creationId xmlns:a16="http://schemas.microsoft.com/office/drawing/2014/main" id="{00000000-0008-0000-0300-00004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20</xdr:row>
          <xdr:rowOff>12586</xdr:rowOff>
        </xdr:from>
        <xdr:to>
          <xdr:col>26</xdr:col>
          <xdr:colOff>295275</xdr:colOff>
          <xdr:row>21</xdr:row>
          <xdr:rowOff>12587</xdr:rowOff>
        </xdr:to>
        <xdr:grpSp>
          <xdr:nvGrpSpPr>
            <xdr:cNvPr id="10" name="グループ化 9">
              <a:extLst>
                <a:ext uri="{FF2B5EF4-FFF2-40B4-BE49-F238E27FC236}">
                  <a16:creationId xmlns:a16="http://schemas.microsoft.com/office/drawing/2014/main" id="{00000000-0008-0000-2500-00000A000000}"/>
                </a:ext>
              </a:extLst>
            </xdr:cNvPr>
            <xdr:cNvGrpSpPr/>
          </xdr:nvGrpSpPr>
          <xdr:grpSpPr>
            <a:xfrm>
              <a:off x="2924175" y="3222511"/>
              <a:ext cx="1952625" cy="171451"/>
              <a:chOff x="3105171" y="1085850"/>
              <a:chExt cx="1447758" cy="209550"/>
            </a:xfrm>
          </xdr:grpSpPr>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2500-000007D40300}"/>
                  </a:ext>
                </a:extLst>
              </xdr:cNvPr>
              <xdr:cNvSpPr/>
            </xdr:nvSpPr>
            <xdr:spPr bwMode="auto">
              <a:xfrm>
                <a:off x="3105171"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2500-000008D40300}"/>
                  </a:ext>
                </a:extLst>
              </xdr:cNvPr>
              <xdr:cNvSpPr/>
            </xdr:nvSpPr>
            <xdr:spPr bwMode="auto">
              <a:xfrm>
                <a:off x="387665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161925</xdr:colOff>
          <xdr:row>23</xdr:row>
          <xdr:rowOff>25505</xdr:rowOff>
        </xdr:from>
        <xdr:to>
          <xdr:col>26</xdr:col>
          <xdr:colOff>304800</xdr:colOff>
          <xdr:row>24</xdr:row>
          <xdr:rowOff>25506</xdr:rowOff>
        </xdr:to>
        <xdr:grpSp>
          <xdr:nvGrpSpPr>
            <xdr:cNvPr id="13" name="グループ化 12">
              <a:extLst>
                <a:ext uri="{FF2B5EF4-FFF2-40B4-BE49-F238E27FC236}">
                  <a16:creationId xmlns:a16="http://schemas.microsoft.com/office/drawing/2014/main" id="{00000000-0008-0000-2500-00000D000000}"/>
                </a:ext>
              </a:extLst>
            </xdr:cNvPr>
            <xdr:cNvGrpSpPr/>
          </xdr:nvGrpSpPr>
          <xdr:grpSpPr>
            <a:xfrm>
              <a:off x="2933700" y="3749780"/>
              <a:ext cx="1952625" cy="171451"/>
              <a:chOff x="3105149" y="1085850"/>
              <a:chExt cx="1447760" cy="209550"/>
            </a:xfrm>
          </xdr:grpSpPr>
          <xdr:sp macro="" textlink="">
            <xdr:nvSpPr>
              <xdr:cNvPr id="250889" name="Check Box 9" hidden="1">
                <a:extLst>
                  <a:ext uri="{63B3BB69-23CF-44E3-9099-C40C66FF867C}">
                    <a14:compatExt spid="_x0000_s250889"/>
                  </a:ext>
                  <a:ext uri="{FF2B5EF4-FFF2-40B4-BE49-F238E27FC236}">
                    <a16:creationId xmlns:a16="http://schemas.microsoft.com/office/drawing/2014/main" id="{00000000-0008-0000-2500-000009D40300}"/>
                  </a:ext>
                </a:extLst>
              </xdr:cNvPr>
              <xdr:cNvSpPr/>
            </xdr:nvSpPr>
            <xdr:spPr bwMode="auto">
              <a:xfrm>
                <a:off x="3105149" y="1085850"/>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0" name="Check Box 10" hidden="1">
                <a:extLst>
                  <a:ext uri="{63B3BB69-23CF-44E3-9099-C40C66FF867C}">
                    <a14:compatExt spid="_x0000_s250890"/>
                  </a:ext>
                  <a:ext uri="{FF2B5EF4-FFF2-40B4-BE49-F238E27FC236}">
                    <a16:creationId xmlns:a16="http://schemas.microsoft.com/office/drawing/2014/main" id="{00000000-0008-0000-2500-00000AD40300}"/>
                  </a:ext>
                </a:extLst>
              </xdr:cNvPr>
              <xdr:cNvSpPr/>
            </xdr:nvSpPr>
            <xdr:spPr bwMode="auto">
              <a:xfrm>
                <a:off x="3876636"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97739</xdr:colOff>
          <xdr:row>44</xdr:row>
          <xdr:rowOff>17014</xdr:rowOff>
        </xdr:from>
        <xdr:to>
          <xdr:col>26</xdr:col>
          <xdr:colOff>179609</xdr:colOff>
          <xdr:row>45</xdr:row>
          <xdr:rowOff>17014</xdr:rowOff>
        </xdr:to>
        <xdr:grpSp>
          <xdr:nvGrpSpPr>
            <xdr:cNvPr id="16" name="グループ化 15">
              <a:extLst>
                <a:ext uri="{FF2B5EF4-FFF2-40B4-BE49-F238E27FC236}">
                  <a16:creationId xmlns:a16="http://schemas.microsoft.com/office/drawing/2014/main" id="{00000000-0008-0000-2500-000010000000}"/>
                </a:ext>
              </a:extLst>
            </xdr:cNvPr>
            <xdr:cNvGrpSpPr/>
          </xdr:nvGrpSpPr>
          <xdr:grpSpPr>
            <a:xfrm>
              <a:off x="3050489" y="7341739"/>
              <a:ext cx="1710645" cy="171450"/>
              <a:chOff x="3301926" y="1085850"/>
              <a:chExt cx="1250996" cy="209550"/>
            </a:xfrm>
          </xdr:grpSpPr>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2500-00000BD40300}"/>
                  </a:ext>
                </a:extLst>
              </xdr:cNvPr>
              <xdr:cNvSpPr/>
            </xdr:nvSpPr>
            <xdr:spPr bwMode="auto">
              <a:xfrm>
                <a:off x="3301926"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2500-00000CD40300}"/>
                  </a:ext>
                </a:extLst>
              </xdr:cNvPr>
              <xdr:cNvSpPr/>
            </xdr:nvSpPr>
            <xdr:spPr bwMode="auto">
              <a:xfrm>
                <a:off x="3876647"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53</xdr:row>
          <xdr:rowOff>17017</xdr:rowOff>
        </xdr:from>
        <xdr:to>
          <xdr:col>26</xdr:col>
          <xdr:colOff>428625</xdr:colOff>
          <xdr:row>54</xdr:row>
          <xdr:rowOff>55118</xdr:rowOff>
        </xdr:to>
        <xdr:grpSp>
          <xdr:nvGrpSpPr>
            <xdr:cNvPr id="32" name="グループ化 31">
              <a:extLst>
                <a:ext uri="{FF2B5EF4-FFF2-40B4-BE49-F238E27FC236}">
                  <a16:creationId xmlns:a16="http://schemas.microsoft.com/office/drawing/2014/main" id="{00000000-0008-0000-2500-000020000000}"/>
                </a:ext>
              </a:extLst>
            </xdr:cNvPr>
            <xdr:cNvGrpSpPr/>
          </xdr:nvGrpSpPr>
          <xdr:grpSpPr>
            <a:xfrm>
              <a:off x="3314700" y="8884792"/>
              <a:ext cx="1695450" cy="209551"/>
              <a:chOff x="3105167" y="1085850"/>
              <a:chExt cx="1447752" cy="209550"/>
            </a:xfrm>
          </xdr:grpSpPr>
          <xdr:sp macro="" textlink="">
            <xdr:nvSpPr>
              <xdr:cNvPr id="250901" name="Check Box 21" hidden="1">
                <a:extLst>
                  <a:ext uri="{63B3BB69-23CF-44E3-9099-C40C66FF867C}">
                    <a14:compatExt spid="_x0000_s250901"/>
                  </a:ext>
                  <a:ext uri="{FF2B5EF4-FFF2-40B4-BE49-F238E27FC236}">
                    <a16:creationId xmlns:a16="http://schemas.microsoft.com/office/drawing/2014/main" id="{00000000-0008-0000-2500-000015D40300}"/>
                  </a:ext>
                </a:extLst>
              </xdr:cNvPr>
              <xdr:cNvSpPr/>
            </xdr:nvSpPr>
            <xdr:spPr bwMode="auto">
              <a:xfrm>
                <a:off x="3105167" y="1085850"/>
                <a:ext cx="6667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2" name="Check Box 22" hidden="1">
                <a:extLst>
                  <a:ext uri="{63B3BB69-23CF-44E3-9099-C40C66FF867C}">
                    <a14:compatExt spid="_x0000_s250902"/>
                  </a:ext>
                  <a:ext uri="{FF2B5EF4-FFF2-40B4-BE49-F238E27FC236}">
                    <a16:creationId xmlns:a16="http://schemas.microsoft.com/office/drawing/2014/main" id="{00000000-0008-0000-2500-000016D40300}"/>
                  </a:ext>
                </a:extLst>
              </xdr:cNvPr>
              <xdr:cNvSpPr/>
            </xdr:nvSpPr>
            <xdr:spPr bwMode="auto">
              <a:xfrm>
                <a:off x="387664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62</xdr:row>
          <xdr:rowOff>0</xdr:rowOff>
        </xdr:from>
        <xdr:to>
          <xdr:col>28</xdr:col>
          <xdr:colOff>0</xdr:colOff>
          <xdr:row>63</xdr:row>
          <xdr:rowOff>0</xdr:rowOff>
        </xdr:to>
        <xdr:grpSp>
          <xdr:nvGrpSpPr>
            <xdr:cNvPr id="35" name="グループ化 34">
              <a:extLst>
                <a:ext uri="{FF2B5EF4-FFF2-40B4-BE49-F238E27FC236}">
                  <a16:creationId xmlns:a16="http://schemas.microsoft.com/office/drawing/2014/main" id="{00000000-0008-0000-2500-000023000000}"/>
                </a:ext>
              </a:extLst>
            </xdr:cNvPr>
            <xdr:cNvGrpSpPr/>
          </xdr:nvGrpSpPr>
          <xdr:grpSpPr>
            <a:xfrm>
              <a:off x="3314700" y="10410825"/>
              <a:ext cx="1952625" cy="171450"/>
              <a:chOff x="3105143" y="1085850"/>
              <a:chExt cx="1447795" cy="209550"/>
            </a:xfrm>
          </xdr:grpSpPr>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2500-000017D40300}"/>
                  </a:ext>
                </a:extLst>
              </xdr:cNvPr>
              <xdr:cNvSpPr/>
            </xdr:nvSpPr>
            <xdr:spPr bwMode="auto">
              <a:xfrm>
                <a:off x="3105143" y="1085850"/>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2500-000018D40300}"/>
                  </a:ext>
                </a:extLst>
              </xdr:cNvPr>
              <xdr:cNvSpPr/>
            </xdr:nvSpPr>
            <xdr:spPr bwMode="auto">
              <a:xfrm>
                <a:off x="387666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56</xdr:row>
          <xdr:rowOff>64635</xdr:rowOff>
        </xdr:from>
        <xdr:to>
          <xdr:col>26</xdr:col>
          <xdr:colOff>323170</xdr:colOff>
          <xdr:row>57</xdr:row>
          <xdr:rowOff>93549</xdr:rowOff>
        </xdr:to>
        <xdr:grpSp>
          <xdr:nvGrpSpPr>
            <xdr:cNvPr id="38" name="グループ化 37">
              <a:extLst>
                <a:ext uri="{FF2B5EF4-FFF2-40B4-BE49-F238E27FC236}">
                  <a16:creationId xmlns:a16="http://schemas.microsoft.com/office/drawing/2014/main" id="{00000000-0008-0000-2500-000026000000}"/>
                </a:ext>
              </a:extLst>
            </xdr:cNvPr>
            <xdr:cNvGrpSpPr/>
          </xdr:nvGrpSpPr>
          <xdr:grpSpPr>
            <a:xfrm>
              <a:off x="3286125" y="9446760"/>
              <a:ext cx="1618570" cy="200364"/>
              <a:chOff x="3105158" y="1085850"/>
              <a:chExt cx="1447771" cy="209550"/>
            </a:xfrm>
          </xdr:grpSpPr>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2500-000019D40300}"/>
                  </a:ext>
                </a:extLst>
              </xdr:cNvPr>
              <xdr:cNvSpPr/>
            </xdr:nvSpPr>
            <xdr:spPr bwMode="auto">
              <a:xfrm>
                <a:off x="3105158"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2500-00001AD40300}"/>
                  </a:ext>
                </a:extLst>
              </xdr:cNvPr>
              <xdr:cNvSpPr/>
            </xdr:nvSpPr>
            <xdr:spPr bwMode="auto">
              <a:xfrm>
                <a:off x="387665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59</xdr:row>
          <xdr:rowOff>59537</xdr:rowOff>
        </xdr:from>
        <xdr:to>
          <xdr:col>28</xdr:col>
          <xdr:colOff>0</xdr:colOff>
          <xdr:row>60</xdr:row>
          <xdr:rowOff>59537</xdr:rowOff>
        </xdr:to>
        <xdr:grpSp>
          <xdr:nvGrpSpPr>
            <xdr:cNvPr id="41" name="グループ化 40">
              <a:extLst>
                <a:ext uri="{FF2B5EF4-FFF2-40B4-BE49-F238E27FC236}">
                  <a16:creationId xmlns:a16="http://schemas.microsoft.com/office/drawing/2014/main" id="{00000000-0008-0000-2500-000029000000}"/>
                </a:ext>
              </a:extLst>
            </xdr:cNvPr>
            <xdr:cNvGrpSpPr/>
          </xdr:nvGrpSpPr>
          <xdr:grpSpPr>
            <a:xfrm>
              <a:off x="3314700" y="9956012"/>
              <a:ext cx="1952625" cy="171450"/>
              <a:chOff x="3105143" y="1085850"/>
              <a:chExt cx="1447795" cy="209550"/>
            </a:xfrm>
          </xdr:grpSpPr>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2500-00001BD40300}"/>
                  </a:ext>
                </a:extLst>
              </xdr:cNvPr>
              <xdr:cNvSpPr/>
            </xdr:nvSpPr>
            <xdr:spPr bwMode="auto">
              <a:xfrm>
                <a:off x="3105143" y="1085850"/>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2500-00001CD40300}"/>
                  </a:ext>
                </a:extLst>
              </xdr:cNvPr>
              <xdr:cNvSpPr/>
            </xdr:nvSpPr>
            <xdr:spPr bwMode="auto">
              <a:xfrm>
                <a:off x="387666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31316</xdr:colOff>
          <xdr:row>47</xdr:row>
          <xdr:rowOff>96759</xdr:rowOff>
        </xdr:from>
        <xdr:to>
          <xdr:col>23</xdr:col>
          <xdr:colOff>68358</xdr:colOff>
          <xdr:row>49</xdr:row>
          <xdr:rowOff>23497</xdr:rowOff>
        </xdr:to>
        <xdr:grpSp>
          <xdr:nvGrpSpPr>
            <xdr:cNvPr id="50" name="グループ化 49">
              <a:extLst>
                <a:ext uri="{FF2B5EF4-FFF2-40B4-BE49-F238E27FC236}">
                  <a16:creationId xmlns:a16="http://schemas.microsoft.com/office/drawing/2014/main" id="{00000000-0008-0000-2500-000032000000}"/>
                </a:ext>
              </a:extLst>
            </xdr:cNvPr>
            <xdr:cNvGrpSpPr/>
          </xdr:nvGrpSpPr>
          <xdr:grpSpPr>
            <a:xfrm>
              <a:off x="2260166" y="7935834"/>
              <a:ext cx="1846792" cy="269638"/>
              <a:chOff x="1771649" y="6292303"/>
              <a:chExt cx="3038526" cy="220970"/>
            </a:xfrm>
          </xdr:grpSpPr>
          <xdr:grpSp>
            <xdr:nvGrpSpPr>
              <xdr:cNvPr id="51" name="グループ化 50">
                <a:extLst>
                  <a:ext uri="{FF2B5EF4-FFF2-40B4-BE49-F238E27FC236}">
                    <a16:creationId xmlns:a16="http://schemas.microsoft.com/office/drawing/2014/main" id="{00000000-0008-0000-2500-000033000000}"/>
                  </a:ext>
                </a:extLst>
              </xdr:cNvPr>
              <xdr:cNvGrpSpPr/>
            </xdr:nvGrpSpPr>
            <xdr:grpSpPr>
              <a:xfrm>
                <a:off x="3133698" y="6315075"/>
                <a:ext cx="1676477" cy="171450"/>
                <a:chOff x="3105084" y="1085850"/>
                <a:chExt cx="1447862" cy="209550"/>
              </a:xfrm>
            </xdr:grpSpPr>
            <xdr:sp macro="" textlink="">
              <xdr:nvSpPr>
                <xdr:cNvPr id="250925" name="Check Box 45" hidden="1">
                  <a:extLst>
                    <a:ext uri="{63B3BB69-23CF-44E3-9099-C40C66FF867C}">
                      <a14:compatExt spid="_x0000_s250925"/>
                    </a:ext>
                    <a:ext uri="{FF2B5EF4-FFF2-40B4-BE49-F238E27FC236}">
                      <a16:creationId xmlns:a16="http://schemas.microsoft.com/office/drawing/2014/main" id="{00000000-0008-0000-2500-00002DD40300}"/>
                    </a:ext>
                  </a:extLst>
                </xdr:cNvPr>
                <xdr:cNvSpPr/>
              </xdr:nvSpPr>
              <xdr:spPr bwMode="auto">
                <a:xfrm>
                  <a:off x="3105084" y="108585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26" name="Check Box 46" hidden="1">
                  <a:extLst>
                    <a:ext uri="{63B3BB69-23CF-44E3-9099-C40C66FF867C}">
                      <a14:compatExt spid="_x0000_s250926"/>
                    </a:ext>
                    <a:ext uri="{FF2B5EF4-FFF2-40B4-BE49-F238E27FC236}">
                      <a16:creationId xmlns:a16="http://schemas.microsoft.com/office/drawing/2014/main" id="{00000000-0008-0000-2500-00002ED40300}"/>
                    </a:ext>
                  </a:extLst>
                </xdr:cNvPr>
                <xdr:cNvSpPr/>
              </xdr:nvSpPr>
              <xdr:spPr bwMode="auto">
                <a:xfrm>
                  <a:off x="387667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250927" name="Check Box 47" hidden="1">
                <a:extLst>
                  <a:ext uri="{63B3BB69-23CF-44E3-9099-C40C66FF867C}">
                    <a14:compatExt spid="_x0000_s250927"/>
                  </a:ext>
                  <a:ext uri="{FF2B5EF4-FFF2-40B4-BE49-F238E27FC236}">
                    <a16:creationId xmlns:a16="http://schemas.microsoft.com/office/drawing/2014/main" id="{00000000-0008-0000-2500-00002FD40300}"/>
                  </a:ext>
                </a:extLst>
              </xdr:cNvPr>
              <xdr:cNvSpPr/>
            </xdr:nvSpPr>
            <xdr:spPr bwMode="auto">
              <a:xfrm>
                <a:off x="1771649" y="6292303"/>
                <a:ext cx="1333532" cy="2209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119741</xdr:colOff>
          <xdr:row>41</xdr:row>
          <xdr:rowOff>153085</xdr:rowOff>
        </xdr:from>
        <xdr:to>
          <xdr:col>27</xdr:col>
          <xdr:colOff>8502</xdr:colOff>
          <xdr:row>43</xdr:row>
          <xdr:rowOff>68721</xdr:rowOff>
        </xdr:to>
        <xdr:grpSp>
          <xdr:nvGrpSpPr>
            <xdr:cNvPr id="36" name="グループ化 35">
              <a:extLst>
                <a:ext uri="{FF2B5EF4-FFF2-40B4-BE49-F238E27FC236}">
                  <a16:creationId xmlns:a16="http://schemas.microsoft.com/office/drawing/2014/main" id="{00000000-0008-0000-2500-000024000000}"/>
                </a:ext>
              </a:extLst>
            </xdr:cNvPr>
            <xdr:cNvGrpSpPr/>
          </xdr:nvGrpSpPr>
          <xdr:grpSpPr>
            <a:xfrm>
              <a:off x="3615416" y="6963460"/>
              <a:ext cx="1479436" cy="258536"/>
              <a:chOff x="3105155" y="1085850"/>
              <a:chExt cx="1447873" cy="209550"/>
            </a:xfrm>
          </xdr:grpSpPr>
          <xdr:sp macro="" textlink="">
            <xdr:nvSpPr>
              <xdr:cNvPr id="250928" name="Check Box 48" hidden="1">
                <a:extLst>
                  <a:ext uri="{63B3BB69-23CF-44E3-9099-C40C66FF867C}">
                    <a14:compatExt spid="_x0000_s250928"/>
                  </a:ext>
                  <a:ext uri="{FF2B5EF4-FFF2-40B4-BE49-F238E27FC236}">
                    <a16:creationId xmlns:a16="http://schemas.microsoft.com/office/drawing/2014/main" id="{00000000-0008-0000-2500-000030D40300}"/>
                  </a:ext>
                </a:extLst>
              </xdr:cNvPr>
              <xdr:cNvSpPr/>
            </xdr:nvSpPr>
            <xdr:spPr bwMode="auto">
              <a:xfrm>
                <a:off x="3105155" y="108585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0929" name="Check Box 49" hidden="1">
                <a:extLst>
                  <a:ext uri="{63B3BB69-23CF-44E3-9099-C40C66FF867C}">
                    <a14:compatExt spid="_x0000_s250929"/>
                  </a:ext>
                  <a:ext uri="{FF2B5EF4-FFF2-40B4-BE49-F238E27FC236}">
                    <a16:creationId xmlns:a16="http://schemas.microsoft.com/office/drawing/2014/main" id="{00000000-0008-0000-2500-000031D40300}"/>
                  </a:ext>
                </a:extLst>
              </xdr:cNvPr>
              <xdr:cNvSpPr/>
            </xdr:nvSpPr>
            <xdr:spPr bwMode="auto">
              <a:xfrm>
                <a:off x="387675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12</xdr:row>
          <xdr:rowOff>9525</xdr:rowOff>
        </xdr:from>
        <xdr:to>
          <xdr:col>26</xdr:col>
          <xdr:colOff>295275</xdr:colOff>
          <xdr:row>13</xdr:row>
          <xdr:rowOff>9525</xdr:rowOff>
        </xdr:to>
        <xdr:grpSp>
          <xdr:nvGrpSpPr>
            <xdr:cNvPr id="48" name="グループ化 47">
              <a:extLst>
                <a:ext uri="{FF2B5EF4-FFF2-40B4-BE49-F238E27FC236}">
                  <a16:creationId xmlns:a16="http://schemas.microsoft.com/office/drawing/2014/main" id="{00000000-0008-0000-2500-000030000000}"/>
                </a:ext>
              </a:extLst>
            </xdr:cNvPr>
            <xdr:cNvGrpSpPr/>
          </xdr:nvGrpSpPr>
          <xdr:grpSpPr>
            <a:xfrm>
              <a:off x="2743200" y="1847850"/>
              <a:ext cx="2133600" cy="171450"/>
              <a:chOff x="3105133" y="1085850"/>
              <a:chExt cx="1447780" cy="209550"/>
            </a:xfrm>
          </xdr:grpSpPr>
          <xdr:sp macro="" textlink="">
            <xdr:nvSpPr>
              <xdr:cNvPr id="250939" name="Check Box 59" hidden="1">
                <a:extLst>
                  <a:ext uri="{63B3BB69-23CF-44E3-9099-C40C66FF867C}">
                    <a14:compatExt spid="_x0000_s250939"/>
                  </a:ext>
                  <a:ext uri="{FF2B5EF4-FFF2-40B4-BE49-F238E27FC236}">
                    <a16:creationId xmlns:a16="http://schemas.microsoft.com/office/drawing/2014/main" id="{00000000-0008-0000-2500-00003BD40300}"/>
                  </a:ext>
                </a:extLst>
              </xdr:cNvPr>
              <xdr:cNvSpPr/>
            </xdr:nvSpPr>
            <xdr:spPr bwMode="auto">
              <a:xfrm>
                <a:off x="310513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40" name="Check Box 60" hidden="1">
                <a:extLst>
                  <a:ext uri="{63B3BB69-23CF-44E3-9099-C40C66FF867C}">
                    <a14:compatExt spid="_x0000_s250940"/>
                  </a:ext>
                  <a:ext uri="{FF2B5EF4-FFF2-40B4-BE49-F238E27FC236}">
                    <a16:creationId xmlns:a16="http://schemas.microsoft.com/office/drawing/2014/main" id="{00000000-0008-0000-2500-00003CD40300}"/>
                  </a:ext>
                </a:extLst>
              </xdr:cNvPr>
              <xdr:cNvSpPr/>
            </xdr:nvSpPr>
            <xdr:spPr bwMode="auto">
              <a:xfrm>
                <a:off x="3876635"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161925</xdr:colOff>
          <xdr:row>7</xdr:row>
          <xdr:rowOff>66675</xdr:rowOff>
        </xdr:from>
        <xdr:to>
          <xdr:col>26</xdr:col>
          <xdr:colOff>304800</xdr:colOff>
          <xdr:row>8</xdr:row>
          <xdr:rowOff>66675</xdr:rowOff>
        </xdr:to>
        <xdr:grpSp>
          <xdr:nvGrpSpPr>
            <xdr:cNvPr id="59" name="グループ化 58">
              <a:extLst>
                <a:ext uri="{FF2B5EF4-FFF2-40B4-BE49-F238E27FC236}">
                  <a16:creationId xmlns:a16="http://schemas.microsoft.com/office/drawing/2014/main" id="{00000000-0008-0000-2500-00003B000000}"/>
                </a:ext>
              </a:extLst>
            </xdr:cNvPr>
            <xdr:cNvGrpSpPr/>
          </xdr:nvGrpSpPr>
          <xdr:grpSpPr>
            <a:xfrm>
              <a:off x="2752725" y="1047750"/>
              <a:ext cx="2133600" cy="171450"/>
              <a:chOff x="3105137" y="1085850"/>
              <a:chExt cx="1447802" cy="209550"/>
            </a:xfrm>
          </xdr:grpSpPr>
          <xdr:sp macro="" textlink="">
            <xdr:nvSpPr>
              <xdr:cNvPr id="250946" name="Check Box 66" hidden="1">
                <a:extLst>
                  <a:ext uri="{63B3BB69-23CF-44E3-9099-C40C66FF867C}">
                    <a14:compatExt spid="_x0000_s250946"/>
                  </a:ext>
                  <a:ext uri="{FF2B5EF4-FFF2-40B4-BE49-F238E27FC236}">
                    <a16:creationId xmlns:a16="http://schemas.microsoft.com/office/drawing/2014/main" id="{00000000-0008-0000-2500-000042D40300}"/>
                  </a:ext>
                </a:extLst>
              </xdr:cNvPr>
              <xdr:cNvSpPr/>
            </xdr:nvSpPr>
            <xdr:spPr bwMode="auto">
              <a:xfrm>
                <a:off x="310513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47" name="Check Box 67" hidden="1">
                <a:extLst>
                  <a:ext uri="{63B3BB69-23CF-44E3-9099-C40C66FF867C}">
                    <a14:compatExt spid="_x0000_s250947"/>
                  </a:ext>
                  <a:ext uri="{FF2B5EF4-FFF2-40B4-BE49-F238E27FC236}">
                    <a16:creationId xmlns:a16="http://schemas.microsoft.com/office/drawing/2014/main" id="{00000000-0008-0000-2500-000043D40300}"/>
                  </a:ext>
                </a:extLst>
              </xdr:cNvPr>
              <xdr:cNvSpPr/>
            </xdr:nvSpPr>
            <xdr:spPr bwMode="auto">
              <a:xfrm>
                <a:off x="3876661"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9</xdr:row>
          <xdr:rowOff>76200</xdr:rowOff>
        </xdr:from>
        <xdr:to>
          <xdr:col>26</xdr:col>
          <xdr:colOff>295275</xdr:colOff>
          <xdr:row>10</xdr:row>
          <xdr:rowOff>76200</xdr:rowOff>
        </xdr:to>
        <xdr:grpSp>
          <xdr:nvGrpSpPr>
            <xdr:cNvPr id="62" name="グループ化 61">
              <a:extLst>
                <a:ext uri="{FF2B5EF4-FFF2-40B4-BE49-F238E27FC236}">
                  <a16:creationId xmlns:a16="http://schemas.microsoft.com/office/drawing/2014/main" id="{00000000-0008-0000-2500-00003E000000}"/>
                </a:ext>
              </a:extLst>
            </xdr:cNvPr>
            <xdr:cNvGrpSpPr/>
          </xdr:nvGrpSpPr>
          <xdr:grpSpPr>
            <a:xfrm>
              <a:off x="2743200" y="1400175"/>
              <a:ext cx="2133600" cy="171450"/>
              <a:chOff x="3105141" y="1085850"/>
              <a:chExt cx="1447794" cy="209550"/>
            </a:xfrm>
          </xdr:grpSpPr>
          <xdr:sp macro="" textlink="">
            <xdr:nvSpPr>
              <xdr:cNvPr id="250948" name="Check Box 68" hidden="1">
                <a:extLst>
                  <a:ext uri="{63B3BB69-23CF-44E3-9099-C40C66FF867C}">
                    <a14:compatExt spid="_x0000_s250948"/>
                  </a:ext>
                  <a:ext uri="{FF2B5EF4-FFF2-40B4-BE49-F238E27FC236}">
                    <a16:creationId xmlns:a16="http://schemas.microsoft.com/office/drawing/2014/main" id="{00000000-0008-0000-2500-000044D40300}"/>
                  </a:ext>
                </a:extLst>
              </xdr:cNvPr>
              <xdr:cNvSpPr/>
            </xdr:nvSpPr>
            <xdr:spPr bwMode="auto">
              <a:xfrm>
                <a:off x="310514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49" name="Check Box 69" hidden="1">
                <a:extLst>
                  <a:ext uri="{63B3BB69-23CF-44E3-9099-C40C66FF867C}">
                    <a14:compatExt spid="_x0000_s250949"/>
                  </a:ext>
                  <a:ext uri="{FF2B5EF4-FFF2-40B4-BE49-F238E27FC236}">
                    <a16:creationId xmlns:a16="http://schemas.microsoft.com/office/drawing/2014/main" id="{00000000-0008-0000-2500-000045D40300}"/>
                  </a:ext>
                </a:extLst>
              </xdr:cNvPr>
              <xdr:cNvSpPr/>
            </xdr:nvSpPr>
            <xdr:spPr bwMode="auto">
              <a:xfrm>
                <a:off x="3876657"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18</xdr:row>
          <xdr:rowOff>12583</xdr:rowOff>
        </xdr:from>
        <xdr:to>
          <xdr:col>26</xdr:col>
          <xdr:colOff>285750</xdr:colOff>
          <xdr:row>19</xdr:row>
          <xdr:rowOff>12583</xdr:rowOff>
        </xdr:to>
        <xdr:grpSp>
          <xdr:nvGrpSpPr>
            <xdr:cNvPr id="43" name="グループ化 42">
              <a:extLst>
                <a:ext uri="{FF2B5EF4-FFF2-40B4-BE49-F238E27FC236}">
                  <a16:creationId xmlns:a16="http://schemas.microsoft.com/office/drawing/2014/main" id="{00000000-0008-0000-2500-00002B000000}"/>
                </a:ext>
              </a:extLst>
            </xdr:cNvPr>
            <xdr:cNvGrpSpPr/>
          </xdr:nvGrpSpPr>
          <xdr:grpSpPr>
            <a:xfrm>
              <a:off x="2914650" y="2879608"/>
              <a:ext cx="1952625" cy="171450"/>
              <a:chOff x="2949487" y="1085850"/>
              <a:chExt cx="1447747" cy="209550"/>
            </a:xfrm>
          </xdr:grpSpPr>
          <xdr:sp macro="" textlink="">
            <xdr:nvSpPr>
              <xdr:cNvPr id="250950" name="Check Box 70" hidden="1">
                <a:extLst>
                  <a:ext uri="{63B3BB69-23CF-44E3-9099-C40C66FF867C}">
                    <a14:compatExt spid="_x0000_s250950"/>
                  </a:ext>
                  <a:ext uri="{FF2B5EF4-FFF2-40B4-BE49-F238E27FC236}">
                    <a16:creationId xmlns:a16="http://schemas.microsoft.com/office/drawing/2014/main" id="{00000000-0008-0000-2500-000046D40300}"/>
                  </a:ext>
                </a:extLst>
              </xdr:cNvPr>
              <xdr:cNvSpPr/>
            </xdr:nvSpPr>
            <xdr:spPr bwMode="auto">
              <a:xfrm>
                <a:off x="2949487"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51" name="Check Box 71" hidden="1">
                <a:extLst>
                  <a:ext uri="{63B3BB69-23CF-44E3-9099-C40C66FF867C}">
                    <a14:compatExt spid="_x0000_s250951"/>
                  </a:ext>
                  <a:ext uri="{FF2B5EF4-FFF2-40B4-BE49-F238E27FC236}">
                    <a16:creationId xmlns:a16="http://schemas.microsoft.com/office/drawing/2014/main" id="{00000000-0008-0000-2500-000047D40300}"/>
                  </a:ext>
                </a:extLst>
              </xdr:cNvPr>
              <xdr:cNvSpPr/>
            </xdr:nvSpPr>
            <xdr:spPr bwMode="auto">
              <a:xfrm>
                <a:off x="372095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15</xdr:row>
          <xdr:rowOff>42513</xdr:rowOff>
        </xdr:from>
        <xdr:to>
          <xdr:col>26</xdr:col>
          <xdr:colOff>321469</xdr:colOff>
          <xdr:row>16</xdr:row>
          <xdr:rowOff>42513</xdr:rowOff>
        </xdr:to>
        <xdr:grpSp>
          <xdr:nvGrpSpPr>
            <xdr:cNvPr id="53" name="グループ化 52">
              <a:extLst>
                <a:ext uri="{FF2B5EF4-FFF2-40B4-BE49-F238E27FC236}">
                  <a16:creationId xmlns:a16="http://schemas.microsoft.com/office/drawing/2014/main" id="{00000000-0008-0000-2500-000035000000}"/>
                </a:ext>
              </a:extLst>
            </xdr:cNvPr>
            <xdr:cNvGrpSpPr/>
          </xdr:nvGrpSpPr>
          <xdr:grpSpPr>
            <a:xfrm>
              <a:off x="2771775" y="2395188"/>
              <a:ext cx="2131219" cy="171450"/>
              <a:chOff x="3105121" y="1085850"/>
              <a:chExt cx="1447786" cy="209550"/>
            </a:xfrm>
          </xdr:grpSpPr>
          <xdr:sp macro="" textlink="">
            <xdr:nvSpPr>
              <xdr:cNvPr id="250954" name="Check Box 74" hidden="1">
                <a:extLst>
                  <a:ext uri="{63B3BB69-23CF-44E3-9099-C40C66FF867C}">
                    <a14:compatExt spid="_x0000_s250954"/>
                  </a:ext>
                  <a:ext uri="{FF2B5EF4-FFF2-40B4-BE49-F238E27FC236}">
                    <a16:creationId xmlns:a16="http://schemas.microsoft.com/office/drawing/2014/main" id="{00000000-0008-0000-2500-00004AD40300}"/>
                  </a:ext>
                </a:extLst>
              </xdr:cNvPr>
              <xdr:cNvSpPr/>
            </xdr:nvSpPr>
            <xdr:spPr bwMode="auto">
              <a:xfrm>
                <a:off x="3105121"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55" name="Check Box 75" hidden="1">
                <a:extLst>
                  <a:ext uri="{63B3BB69-23CF-44E3-9099-C40C66FF867C}">
                    <a14:compatExt spid="_x0000_s250955"/>
                  </a:ext>
                  <a:ext uri="{FF2B5EF4-FFF2-40B4-BE49-F238E27FC236}">
                    <a16:creationId xmlns:a16="http://schemas.microsoft.com/office/drawing/2014/main" id="{00000000-0008-0000-2500-00004BD40300}"/>
                  </a:ext>
                </a:extLst>
              </xdr:cNvPr>
              <xdr:cNvSpPr/>
            </xdr:nvSpPr>
            <xdr:spPr bwMode="auto">
              <a:xfrm>
                <a:off x="3876630"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85725</xdr:colOff>
          <xdr:row>19</xdr:row>
          <xdr:rowOff>47625</xdr:rowOff>
        </xdr:from>
        <xdr:to>
          <xdr:col>25</xdr:col>
          <xdr:colOff>19050</xdr:colOff>
          <xdr:row>20</xdr:row>
          <xdr:rowOff>47625</xdr:rowOff>
        </xdr:to>
        <xdr:grpSp>
          <xdr:nvGrpSpPr>
            <xdr:cNvPr id="2" name="グループ化 1">
              <a:extLst>
                <a:ext uri="{FF2B5EF4-FFF2-40B4-BE49-F238E27FC236}">
                  <a16:creationId xmlns:a16="http://schemas.microsoft.com/office/drawing/2014/main" id="{00000000-0008-0000-2600-000002000000}"/>
                </a:ext>
              </a:extLst>
            </xdr:cNvPr>
            <xdr:cNvGrpSpPr/>
          </xdr:nvGrpSpPr>
          <xdr:grpSpPr>
            <a:xfrm>
              <a:off x="3333750" y="3105150"/>
              <a:ext cx="1447800" cy="171450"/>
              <a:chOff x="3105072" y="1085850"/>
              <a:chExt cx="1448041" cy="209550"/>
            </a:xfrm>
          </xdr:grpSpPr>
          <xdr:sp macro="" textlink="">
            <xdr:nvSpPr>
              <xdr:cNvPr id="251905" name="Check Box 1" hidden="1">
                <a:extLst>
                  <a:ext uri="{63B3BB69-23CF-44E3-9099-C40C66FF867C}">
                    <a14:compatExt spid="_x0000_s251905"/>
                  </a:ext>
                  <a:ext uri="{FF2B5EF4-FFF2-40B4-BE49-F238E27FC236}">
                    <a16:creationId xmlns:a16="http://schemas.microsoft.com/office/drawing/2014/main" id="{00000000-0008-0000-2600-000001D80300}"/>
                  </a:ext>
                </a:extLst>
              </xdr:cNvPr>
              <xdr:cNvSpPr/>
            </xdr:nvSpPr>
            <xdr:spPr bwMode="auto">
              <a:xfrm>
                <a:off x="310507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06" name="Check Box 2" hidden="1">
                <a:extLst>
                  <a:ext uri="{63B3BB69-23CF-44E3-9099-C40C66FF867C}">
                    <a14:compatExt spid="_x0000_s251906"/>
                  </a:ext>
                  <a:ext uri="{FF2B5EF4-FFF2-40B4-BE49-F238E27FC236}">
                    <a16:creationId xmlns:a16="http://schemas.microsoft.com/office/drawing/2014/main" id="{00000000-0008-0000-2600-000002D80300}"/>
                  </a:ext>
                </a:extLst>
              </xdr:cNvPr>
              <xdr:cNvSpPr/>
            </xdr:nvSpPr>
            <xdr:spPr bwMode="auto">
              <a:xfrm>
                <a:off x="3876831"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13</xdr:row>
          <xdr:rowOff>0</xdr:rowOff>
        </xdr:from>
        <xdr:to>
          <xdr:col>25</xdr:col>
          <xdr:colOff>0</xdr:colOff>
          <xdr:row>14</xdr:row>
          <xdr:rowOff>38100</xdr:rowOff>
        </xdr:to>
        <xdr:grpSp>
          <xdr:nvGrpSpPr>
            <xdr:cNvPr id="5" name="グループ化 4">
              <a:extLst>
                <a:ext uri="{FF2B5EF4-FFF2-40B4-BE49-F238E27FC236}">
                  <a16:creationId xmlns:a16="http://schemas.microsoft.com/office/drawing/2014/main" id="{00000000-0008-0000-2600-000005000000}"/>
                </a:ext>
              </a:extLst>
            </xdr:cNvPr>
            <xdr:cNvGrpSpPr/>
          </xdr:nvGrpSpPr>
          <xdr:grpSpPr>
            <a:xfrm>
              <a:off x="447675" y="2028825"/>
              <a:ext cx="4314825" cy="209550"/>
              <a:chOff x="447685" y="1152569"/>
              <a:chExt cx="3952811" cy="209577"/>
            </a:xfrm>
          </xdr:grpSpPr>
          <xdr:sp macro="" textlink="">
            <xdr:nvSpPr>
              <xdr:cNvPr id="251907" name="Check Box 3" hidden="1">
                <a:extLst>
                  <a:ext uri="{63B3BB69-23CF-44E3-9099-C40C66FF867C}">
                    <a14:compatExt spid="_x0000_s251907"/>
                  </a:ext>
                  <a:ext uri="{FF2B5EF4-FFF2-40B4-BE49-F238E27FC236}">
                    <a16:creationId xmlns:a16="http://schemas.microsoft.com/office/drawing/2014/main" id="{00000000-0008-0000-2600-000003D80300}"/>
                  </a:ext>
                </a:extLst>
              </xdr:cNvPr>
              <xdr:cNvSpPr/>
            </xdr:nvSpPr>
            <xdr:spPr bwMode="auto">
              <a:xfrm>
                <a:off x="447685" y="1152594"/>
                <a:ext cx="485777"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08" name="Check Box 4" hidden="1">
                <a:extLst>
                  <a:ext uri="{63B3BB69-23CF-44E3-9099-C40C66FF867C}">
                    <a14:compatExt spid="_x0000_s251908"/>
                  </a:ext>
                  <a:ext uri="{FF2B5EF4-FFF2-40B4-BE49-F238E27FC236}">
                    <a16:creationId xmlns:a16="http://schemas.microsoft.com/office/drawing/2014/main" id="{00000000-0008-0000-2600-000004D80300}"/>
                  </a:ext>
                </a:extLst>
              </xdr:cNvPr>
              <xdr:cNvSpPr/>
            </xdr:nvSpPr>
            <xdr:spPr bwMode="auto">
              <a:xfrm>
                <a:off x="3724213" y="1152569"/>
                <a:ext cx="676283"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7</xdr:row>
          <xdr:rowOff>0</xdr:rowOff>
        </xdr:from>
        <xdr:to>
          <xdr:col>25</xdr:col>
          <xdr:colOff>0</xdr:colOff>
          <xdr:row>8</xdr:row>
          <xdr:rowOff>38100</xdr:rowOff>
        </xdr:to>
        <xdr:grpSp>
          <xdr:nvGrpSpPr>
            <xdr:cNvPr id="8" name="グループ化 7">
              <a:extLst>
                <a:ext uri="{FF2B5EF4-FFF2-40B4-BE49-F238E27FC236}">
                  <a16:creationId xmlns:a16="http://schemas.microsoft.com/office/drawing/2014/main" id="{00000000-0008-0000-2600-000008000000}"/>
                </a:ext>
              </a:extLst>
            </xdr:cNvPr>
            <xdr:cNvGrpSpPr/>
          </xdr:nvGrpSpPr>
          <xdr:grpSpPr>
            <a:xfrm>
              <a:off x="447675" y="1000125"/>
              <a:ext cx="4314825" cy="209550"/>
              <a:chOff x="447685" y="1152545"/>
              <a:chExt cx="3952811" cy="209577"/>
            </a:xfrm>
          </xdr:grpSpPr>
          <xdr:sp macro="" textlink="">
            <xdr:nvSpPr>
              <xdr:cNvPr id="251909" name="Check Box 5" hidden="1">
                <a:extLst>
                  <a:ext uri="{63B3BB69-23CF-44E3-9099-C40C66FF867C}">
                    <a14:compatExt spid="_x0000_s251909"/>
                  </a:ext>
                  <a:ext uri="{FF2B5EF4-FFF2-40B4-BE49-F238E27FC236}">
                    <a16:creationId xmlns:a16="http://schemas.microsoft.com/office/drawing/2014/main" id="{00000000-0008-0000-2600-000005D80300}"/>
                  </a:ext>
                </a:extLst>
              </xdr:cNvPr>
              <xdr:cNvSpPr/>
            </xdr:nvSpPr>
            <xdr:spPr bwMode="auto">
              <a:xfrm>
                <a:off x="447685" y="1152570"/>
                <a:ext cx="485777"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10" name="Check Box 6" hidden="1">
                <a:extLst>
                  <a:ext uri="{63B3BB69-23CF-44E3-9099-C40C66FF867C}">
                    <a14:compatExt spid="_x0000_s251910"/>
                  </a:ext>
                  <a:ext uri="{FF2B5EF4-FFF2-40B4-BE49-F238E27FC236}">
                    <a16:creationId xmlns:a16="http://schemas.microsoft.com/office/drawing/2014/main" id="{00000000-0008-0000-2600-000006D80300}"/>
                  </a:ext>
                </a:extLst>
              </xdr:cNvPr>
              <xdr:cNvSpPr/>
            </xdr:nvSpPr>
            <xdr:spPr bwMode="auto">
              <a:xfrm>
                <a:off x="3724213" y="1152545"/>
                <a:ext cx="676283"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26</xdr:row>
          <xdr:rowOff>0</xdr:rowOff>
        </xdr:from>
        <xdr:to>
          <xdr:col>10</xdr:col>
          <xdr:colOff>123825</xdr:colOff>
          <xdr:row>26</xdr:row>
          <xdr:rowOff>228600</xdr:rowOff>
        </xdr:to>
        <xdr:sp macro="" textlink="">
          <xdr:nvSpPr>
            <xdr:cNvPr id="251913" name="Check Box 9" hidden="1">
              <a:extLst>
                <a:ext uri="{63B3BB69-23CF-44E3-9099-C40C66FF867C}">
                  <a14:compatExt spid="_x0000_s251913"/>
                </a:ext>
                <a:ext uri="{FF2B5EF4-FFF2-40B4-BE49-F238E27FC236}">
                  <a16:creationId xmlns:a16="http://schemas.microsoft.com/office/drawing/2014/main" id="{00000000-0008-0000-2600-000009D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40</xdr:row>
          <xdr:rowOff>0</xdr:rowOff>
        </xdr:from>
        <xdr:to>
          <xdr:col>24</xdr:col>
          <xdr:colOff>152400</xdr:colOff>
          <xdr:row>41</xdr:row>
          <xdr:rowOff>0</xdr:rowOff>
        </xdr:to>
        <xdr:grpSp>
          <xdr:nvGrpSpPr>
            <xdr:cNvPr id="60" name="グループ化 59">
              <a:extLst>
                <a:ext uri="{FF2B5EF4-FFF2-40B4-BE49-F238E27FC236}">
                  <a16:creationId xmlns:a16="http://schemas.microsoft.com/office/drawing/2014/main" id="{00000000-0008-0000-2600-00003C000000}"/>
                </a:ext>
              </a:extLst>
            </xdr:cNvPr>
            <xdr:cNvGrpSpPr/>
          </xdr:nvGrpSpPr>
          <xdr:grpSpPr>
            <a:xfrm>
              <a:off x="3038475" y="7515225"/>
              <a:ext cx="1447800" cy="180975"/>
              <a:chOff x="3105148" y="1085850"/>
              <a:chExt cx="1447882" cy="209550"/>
            </a:xfrm>
          </xdr:grpSpPr>
          <xdr:sp macro="" textlink="">
            <xdr:nvSpPr>
              <xdr:cNvPr id="251947" name="Check Box 43" hidden="1">
                <a:extLst>
                  <a:ext uri="{63B3BB69-23CF-44E3-9099-C40C66FF867C}">
                    <a14:compatExt spid="_x0000_s251947"/>
                  </a:ext>
                  <a:ext uri="{FF2B5EF4-FFF2-40B4-BE49-F238E27FC236}">
                    <a16:creationId xmlns:a16="http://schemas.microsoft.com/office/drawing/2014/main" id="{00000000-0008-0000-2600-00002BD80300}"/>
                  </a:ext>
                </a:extLst>
              </xdr:cNvPr>
              <xdr:cNvSpPr/>
            </xdr:nvSpPr>
            <xdr:spPr bwMode="auto">
              <a:xfrm>
                <a:off x="3105148" y="1085850"/>
                <a:ext cx="66673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48" name="Check Box 44" hidden="1">
                <a:extLst>
                  <a:ext uri="{63B3BB69-23CF-44E3-9099-C40C66FF867C}">
                    <a14:compatExt spid="_x0000_s251948"/>
                  </a:ext>
                  <a:ext uri="{FF2B5EF4-FFF2-40B4-BE49-F238E27FC236}">
                    <a16:creationId xmlns:a16="http://schemas.microsoft.com/office/drawing/2014/main" id="{00000000-0008-0000-2600-00002CD80300}"/>
                  </a:ext>
                </a:extLst>
              </xdr:cNvPr>
              <xdr:cNvSpPr/>
            </xdr:nvSpPr>
            <xdr:spPr bwMode="auto">
              <a:xfrm>
                <a:off x="3876724" y="1085850"/>
                <a:ext cx="67630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43</xdr:row>
          <xdr:rowOff>0</xdr:rowOff>
        </xdr:from>
        <xdr:to>
          <xdr:col>24</xdr:col>
          <xdr:colOff>152400</xdr:colOff>
          <xdr:row>44</xdr:row>
          <xdr:rowOff>0</xdr:rowOff>
        </xdr:to>
        <xdr:grpSp>
          <xdr:nvGrpSpPr>
            <xdr:cNvPr id="63" name="グループ化 62">
              <a:extLst>
                <a:ext uri="{FF2B5EF4-FFF2-40B4-BE49-F238E27FC236}">
                  <a16:creationId xmlns:a16="http://schemas.microsoft.com/office/drawing/2014/main" id="{00000000-0008-0000-2600-00003F000000}"/>
                </a:ext>
              </a:extLst>
            </xdr:cNvPr>
            <xdr:cNvGrpSpPr/>
          </xdr:nvGrpSpPr>
          <xdr:grpSpPr>
            <a:xfrm>
              <a:off x="3038475" y="8039100"/>
              <a:ext cx="1447800" cy="171450"/>
              <a:chOff x="3105148" y="1085850"/>
              <a:chExt cx="1447882" cy="209550"/>
            </a:xfrm>
          </xdr:grpSpPr>
          <xdr:sp macro="" textlink="">
            <xdr:nvSpPr>
              <xdr:cNvPr id="251949" name="Check Box 45" hidden="1">
                <a:extLst>
                  <a:ext uri="{63B3BB69-23CF-44E3-9099-C40C66FF867C}">
                    <a14:compatExt spid="_x0000_s251949"/>
                  </a:ext>
                  <a:ext uri="{FF2B5EF4-FFF2-40B4-BE49-F238E27FC236}">
                    <a16:creationId xmlns:a16="http://schemas.microsoft.com/office/drawing/2014/main" id="{00000000-0008-0000-2600-00002DD80300}"/>
                  </a:ext>
                </a:extLst>
              </xdr:cNvPr>
              <xdr:cNvSpPr/>
            </xdr:nvSpPr>
            <xdr:spPr bwMode="auto">
              <a:xfrm>
                <a:off x="3105148" y="1085850"/>
                <a:ext cx="66673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0" name="Check Box 46" hidden="1">
                <a:extLst>
                  <a:ext uri="{63B3BB69-23CF-44E3-9099-C40C66FF867C}">
                    <a14:compatExt spid="_x0000_s251950"/>
                  </a:ext>
                  <a:ext uri="{FF2B5EF4-FFF2-40B4-BE49-F238E27FC236}">
                    <a16:creationId xmlns:a16="http://schemas.microsoft.com/office/drawing/2014/main" id="{00000000-0008-0000-2600-00002ED80300}"/>
                  </a:ext>
                </a:extLst>
              </xdr:cNvPr>
              <xdr:cNvSpPr/>
            </xdr:nvSpPr>
            <xdr:spPr bwMode="auto">
              <a:xfrm>
                <a:off x="3876724" y="1085850"/>
                <a:ext cx="67630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46</xdr:row>
          <xdr:rowOff>0</xdr:rowOff>
        </xdr:from>
        <xdr:to>
          <xdr:col>24</xdr:col>
          <xdr:colOff>152400</xdr:colOff>
          <xdr:row>47</xdr:row>
          <xdr:rowOff>0</xdr:rowOff>
        </xdr:to>
        <xdr:grpSp>
          <xdr:nvGrpSpPr>
            <xdr:cNvPr id="66" name="グループ化 65">
              <a:extLst>
                <a:ext uri="{FF2B5EF4-FFF2-40B4-BE49-F238E27FC236}">
                  <a16:creationId xmlns:a16="http://schemas.microsoft.com/office/drawing/2014/main" id="{00000000-0008-0000-2600-000042000000}"/>
                </a:ext>
              </a:extLst>
            </xdr:cNvPr>
            <xdr:cNvGrpSpPr/>
          </xdr:nvGrpSpPr>
          <xdr:grpSpPr>
            <a:xfrm>
              <a:off x="3038475" y="8553450"/>
              <a:ext cx="1447800" cy="171450"/>
              <a:chOff x="3105148" y="1085850"/>
              <a:chExt cx="1447882" cy="209550"/>
            </a:xfrm>
          </xdr:grpSpPr>
          <xdr:sp macro="" textlink="">
            <xdr:nvSpPr>
              <xdr:cNvPr id="251951" name="Check Box 47" hidden="1">
                <a:extLst>
                  <a:ext uri="{63B3BB69-23CF-44E3-9099-C40C66FF867C}">
                    <a14:compatExt spid="_x0000_s251951"/>
                  </a:ext>
                  <a:ext uri="{FF2B5EF4-FFF2-40B4-BE49-F238E27FC236}">
                    <a16:creationId xmlns:a16="http://schemas.microsoft.com/office/drawing/2014/main" id="{00000000-0008-0000-2600-00002FD80300}"/>
                  </a:ext>
                </a:extLst>
              </xdr:cNvPr>
              <xdr:cNvSpPr/>
            </xdr:nvSpPr>
            <xdr:spPr bwMode="auto">
              <a:xfrm>
                <a:off x="3105148" y="1085850"/>
                <a:ext cx="66673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2" name="Check Box 48" hidden="1">
                <a:extLst>
                  <a:ext uri="{63B3BB69-23CF-44E3-9099-C40C66FF867C}">
                    <a14:compatExt spid="_x0000_s251952"/>
                  </a:ext>
                  <a:ext uri="{FF2B5EF4-FFF2-40B4-BE49-F238E27FC236}">
                    <a16:creationId xmlns:a16="http://schemas.microsoft.com/office/drawing/2014/main" id="{00000000-0008-0000-2600-000030D80300}"/>
                  </a:ext>
                </a:extLst>
              </xdr:cNvPr>
              <xdr:cNvSpPr/>
            </xdr:nvSpPr>
            <xdr:spPr bwMode="auto">
              <a:xfrm>
                <a:off x="3876724" y="1085850"/>
                <a:ext cx="67630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50</xdr:row>
          <xdr:rowOff>0</xdr:rowOff>
        </xdr:from>
        <xdr:to>
          <xdr:col>24</xdr:col>
          <xdr:colOff>152400</xdr:colOff>
          <xdr:row>51</xdr:row>
          <xdr:rowOff>0</xdr:rowOff>
        </xdr:to>
        <xdr:grpSp>
          <xdr:nvGrpSpPr>
            <xdr:cNvPr id="69" name="グループ化 68">
              <a:extLst>
                <a:ext uri="{FF2B5EF4-FFF2-40B4-BE49-F238E27FC236}">
                  <a16:creationId xmlns:a16="http://schemas.microsoft.com/office/drawing/2014/main" id="{00000000-0008-0000-2600-000045000000}"/>
                </a:ext>
              </a:extLst>
            </xdr:cNvPr>
            <xdr:cNvGrpSpPr/>
          </xdr:nvGrpSpPr>
          <xdr:grpSpPr>
            <a:xfrm>
              <a:off x="3038475" y="9239250"/>
              <a:ext cx="1447800" cy="180975"/>
              <a:chOff x="3105148" y="1085850"/>
              <a:chExt cx="1447882" cy="209550"/>
            </a:xfrm>
          </xdr:grpSpPr>
          <xdr:sp macro="" textlink="">
            <xdr:nvSpPr>
              <xdr:cNvPr id="251953" name="Check Box 49" hidden="1">
                <a:extLst>
                  <a:ext uri="{63B3BB69-23CF-44E3-9099-C40C66FF867C}">
                    <a14:compatExt spid="_x0000_s251953"/>
                  </a:ext>
                  <a:ext uri="{FF2B5EF4-FFF2-40B4-BE49-F238E27FC236}">
                    <a16:creationId xmlns:a16="http://schemas.microsoft.com/office/drawing/2014/main" id="{00000000-0008-0000-2600-000031D80300}"/>
                  </a:ext>
                </a:extLst>
              </xdr:cNvPr>
              <xdr:cNvSpPr/>
            </xdr:nvSpPr>
            <xdr:spPr bwMode="auto">
              <a:xfrm>
                <a:off x="3105148" y="1085850"/>
                <a:ext cx="66673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4" name="Check Box 50" hidden="1">
                <a:extLst>
                  <a:ext uri="{63B3BB69-23CF-44E3-9099-C40C66FF867C}">
                    <a14:compatExt spid="_x0000_s251954"/>
                  </a:ext>
                  <a:ext uri="{FF2B5EF4-FFF2-40B4-BE49-F238E27FC236}">
                    <a16:creationId xmlns:a16="http://schemas.microsoft.com/office/drawing/2014/main" id="{00000000-0008-0000-2600-000032D80300}"/>
                  </a:ext>
                </a:extLst>
              </xdr:cNvPr>
              <xdr:cNvSpPr/>
            </xdr:nvSpPr>
            <xdr:spPr bwMode="auto">
              <a:xfrm>
                <a:off x="3876724" y="1085850"/>
                <a:ext cx="67630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27</xdr:row>
          <xdr:rowOff>0</xdr:rowOff>
        </xdr:from>
        <xdr:to>
          <xdr:col>10</xdr:col>
          <xdr:colOff>123825</xdr:colOff>
          <xdr:row>27</xdr:row>
          <xdr:rowOff>228600</xdr:rowOff>
        </xdr:to>
        <xdr:sp macro="" textlink="">
          <xdr:nvSpPr>
            <xdr:cNvPr id="252169" name="Check Box 265" hidden="1">
              <a:extLst>
                <a:ext uri="{63B3BB69-23CF-44E3-9099-C40C66FF867C}">
                  <a14:compatExt spid="_x0000_s252169"/>
                </a:ext>
                <a:ext uri="{FF2B5EF4-FFF2-40B4-BE49-F238E27FC236}">
                  <a16:creationId xmlns:a16="http://schemas.microsoft.com/office/drawing/2014/main" id="{00000000-0008-0000-2600-000009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28</xdr:row>
          <xdr:rowOff>0</xdr:rowOff>
        </xdr:from>
        <xdr:to>
          <xdr:col>10</xdr:col>
          <xdr:colOff>123825</xdr:colOff>
          <xdr:row>28</xdr:row>
          <xdr:rowOff>228600</xdr:rowOff>
        </xdr:to>
        <xdr:sp macro="" textlink="">
          <xdr:nvSpPr>
            <xdr:cNvPr id="252170" name="Check Box 266" hidden="1">
              <a:extLst>
                <a:ext uri="{63B3BB69-23CF-44E3-9099-C40C66FF867C}">
                  <a14:compatExt spid="_x0000_s252170"/>
                </a:ext>
                <a:ext uri="{FF2B5EF4-FFF2-40B4-BE49-F238E27FC236}">
                  <a16:creationId xmlns:a16="http://schemas.microsoft.com/office/drawing/2014/main" id="{00000000-0008-0000-2600-00000A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29</xdr:row>
          <xdr:rowOff>0</xdr:rowOff>
        </xdr:from>
        <xdr:to>
          <xdr:col>10</xdr:col>
          <xdr:colOff>123825</xdr:colOff>
          <xdr:row>29</xdr:row>
          <xdr:rowOff>228600</xdr:rowOff>
        </xdr:to>
        <xdr:sp macro="" textlink="">
          <xdr:nvSpPr>
            <xdr:cNvPr id="252171" name="Check Box 267" hidden="1">
              <a:extLst>
                <a:ext uri="{63B3BB69-23CF-44E3-9099-C40C66FF867C}">
                  <a14:compatExt spid="_x0000_s252171"/>
                </a:ext>
                <a:ext uri="{FF2B5EF4-FFF2-40B4-BE49-F238E27FC236}">
                  <a16:creationId xmlns:a16="http://schemas.microsoft.com/office/drawing/2014/main" id="{00000000-0008-0000-2600-00000B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30</xdr:row>
          <xdr:rowOff>0</xdr:rowOff>
        </xdr:from>
        <xdr:to>
          <xdr:col>10</xdr:col>
          <xdr:colOff>123825</xdr:colOff>
          <xdr:row>30</xdr:row>
          <xdr:rowOff>228600</xdr:rowOff>
        </xdr:to>
        <xdr:sp macro="" textlink="">
          <xdr:nvSpPr>
            <xdr:cNvPr id="252172" name="Check Box 268" hidden="1">
              <a:extLst>
                <a:ext uri="{63B3BB69-23CF-44E3-9099-C40C66FF867C}">
                  <a14:compatExt spid="_x0000_s252172"/>
                </a:ext>
                <a:ext uri="{FF2B5EF4-FFF2-40B4-BE49-F238E27FC236}">
                  <a16:creationId xmlns:a16="http://schemas.microsoft.com/office/drawing/2014/main" id="{00000000-0008-0000-2600-00000C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31</xdr:row>
          <xdr:rowOff>0</xdr:rowOff>
        </xdr:from>
        <xdr:to>
          <xdr:col>10</xdr:col>
          <xdr:colOff>123825</xdr:colOff>
          <xdr:row>31</xdr:row>
          <xdr:rowOff>228600</xdr:rowOff>
        </xdr:to>
        <xdr:sp macro="" textlink="">
          <xdr:nvSpPr>
            <xdr:cNvPr id="252173" name="Check Box 269" hidden="1">
              <a:extLst>
                <a:ext uri="{63B3BB69-23CF-44E3-9099-C40C66FF867C}">
                  <a14:compatExt spid="_x0000_s252173"/>
                </a:ext>
                <a:ext uri="{FF2B5EF4-FFF2-40B4-BE49-F238E27FC236}">
                  <a16:creationId xmlns:a16="http://schemas.microsoft.com/office/drawing/2014/main" id="{00000000-0008-0000-2600-00000D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32</xdr:row>
          <xdr:rowOff>0</xdr:rowOff>
        </xdr:from>
        <xdr:to>
          <xdr:col>10</xdr:col>
          <xdr:colOff>123825</xdr:colOff>
          <xdr:row>32</xdr:row>
          <xdr:rowOff>228600</xdr:rowOff>
        </xdr:to>
        <xdr:sp macro="" textlink="">
          <xdr:nvSpPr>
            <xdr:cNvPr id="252174" name="Check Box 270" hidden="1">
              <a:extLst>
                <a:ext uri="{63B3BB69-23CF-44E3-9099-C40C66FF867C}">
                  <a14:compatExt spid="_x0000_s252174"/>
                </a:ext>
                <a:ext uri="{FF2B5EF4-FFF2-40B4-BE49-F238E27FC236}">
                  <a16:creationId xmlns:a16="http://schemas.microsoft.com/office/drawing/2014/main" id="{00000000-0008-0000-2600-00000E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33</xdr:row>
          <xdr:rowOff>0</xdr:rowOff>
        </xdr:from>
        <xdr:to>
          <xdr:col>10</xdr:col>
          <xdr:colOff>123825</xdr:colOff>
          <xdr:row>33</xdr:row>
          <xdr:rowOff>228600</xdr:rowOff>
        </xdr:to>
        <xdr:sp macro="" textlink="">
          <xdr:nvSpPr>
            <xdr:cNvPr id="252175" name="Check Box 271" hidden="1">
              <a:extLst>
                <a:ext uri="{63B3BB69-23CF-44E3-9099-C40C66FF867C}">
                  <a14:compatExt spid="_x0000_s252175"/>
                </a:ext>
                <a:ext uri="{FF2B5EF4-FFF2-40B4-BE49-F238E27FC236}">
                  <a16:creationId xmlns:a16="http://schemas.microsoft.com/office/drawing/2014/main" id="{00000000-0008-0000-2600-00000F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xdr:row>
          <xdr:rowOff>0</xdr:rowOff>
        </xdr:from>
        <xdr:to>
          <xdr:col>10</xdr:col>
          <xdr:colOff>123825</xdr:colOff>
          <xdr:row>34</xdr:row>
          <xdr:rowOff>228600</xdr:rowOff>
        </xdr:to>
        <xdr:sp macro="" textlink="">
          <xdr:nvSpPr>
            <xdr:cNvPr id="252176" name="Check Box 272" hidden="1">
              <a:extLst>
                <a:ext uri="{63B3BB69-23CF-44E3-9099-C40C66FF867C}">
                  <a14:compatExt spid="_x0000_s252176"/>
                </a:ext>
                <a:ext uri="{FF2B5EF4-FFF2-40B4-BE49-F238E27FC236}">
                  <a16:creationId xmlns:a16="http://schemas.microsoft.com/office/drawing/2014/main" id="{00000000-0008-0000-2600-000010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35</xdr:row>
          <xdr:rowOff>0</xdr:rowOff>
        </xdr:from>
        <xdr:to>
          <xdr:col>10</xdr:col>
          <xdr:colOff>123825</xdr:colOff>
          <xdr:row>35</xdr:row>
          <xdr:rowOff>228600</xdr:rowOff>
        </xdr:to>
        <xdr:sp macro="" textlink="">
          <xdr:nvSpPr>
            <xdr:cNvPr id="252177" name="Check Box 273" hidden="1">
              <a:extLst>
                <a:ext uri="{63B3BB69-23CF-44E3-9099-C40C66FF867C}">
                  <a14:compatExt spid="_x0000_s252177"/>
                </a:ext>
                <a:ext uri="{FF2B5EF4-FFF2-40B4-BE49-F238E27FC236}">
                  <a16:creationId xmlns:a16="http://schemas.microsoft.com/office/drawing/2014/main" id="{00000000-0008-0000-2600-000011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36</xdr:row>
          <xdr:rowOff>0</xdr:rowOff>
        </xdr:from>
        <xdr:to>
          <xdr:col>10</xdr:col>
          <xdr:colOff>123825</xdr:colOff>
          <xdr:row>36</xdr:row>
          <xdr:rowOff>228600</xdr:rowOff>
        </xdr:to>
        <xdr:sp macro="" textlink="">
          <xdr:nvSpPr>
            <xdr:cNvPr id="252178" name="Check Box 274" hidden="1">
              <a:extLst>
                <a:ext uri="{63B3BB69-23CF-44E3-9099-C40C66FF867C}">
                  <a14:compatExt spid="_x0000_s252178"/>
                </a:ext>
                <a:ext uri="{FF2B5EF4-FFF2-40B4-BE49-F238E27FC236}">
                  <a16:creationId xmlns:a16="http://schemas.microsoft.com/office/drawing/2014/main" id="{00000000-0008-0000-2600-000012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37</xdr:row>
          <xdr:rowOff>0</xdr:rowOff>
        </xdr:from>
        <xdr:to>
          <xdr:col>10</xdr:col>
          <xdr:colOff>123825</xdr:colOff>
          <xdr:row>37</xdr:row>
          <xdr:rowOff>228600</xdr:rowOff>
        </xdr:to>
        <xdr:sp macro="" textlink="">
          <xdr:nvSpPr>
            <xdr:cNvPr id="252179" name="Check Box 275" hidden="1">
              <a:extLst>
                <a:ext uri="{63B3BB69-23CF-44E3-9099-C40C66FF867C}">
                  <a14:compatExt spid="_x0000_s252179"/>
                </a:ext>
                <a:ext uri="{FF2B5EF4-FFF2-40B4-BE49-F238E27FC236}">
                  <a16:creationId xmlns:a16="http://schemas.microsoft.com/office/drawing/2014/main" id="{00000000-0008-0000-2600-000013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27</xdr:row>
          <xdr:rowOff>0</xdr:rowOff>
        </xdr:from>
        <xdr:to>
          <xdr:col>14</xdr:col>
          <xdr:colOff>104775</xdr:colOff>
          <xdr:row>27</xdr:row>
          <xdr:rowOff>228600</xdr:rowOff>
        </xdr:to>
        <xdr:sp macro="" textlink="">
          <xdr:nvSpPr>
            <xdr:cNvPr id="252183" name="Check Box 279" hidden="1">
              <a:extLst>
                <a:ext uri="{63B3BB69-23CF-44E3-9099-C40C66FF867C}">
                  <a14:compatExt spid="_x0000_s252183"/>
                </a:ext>
                <a:ext uri="{FF2B5EF4-FFF2-40B4-BE49-F238E27FC236}">
                  <a16:creationId xmlns:a16="http://schemas.microsoft.com/office/drawing/2014/main" id="{00000000-0008-0000-2600-000017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28</xdr:row>
          <xdr:rowOff>0</xdr:rowOff>
        </xdr:from>
        <xdr:to>
          <xdr:col>14</xdr:col>
          <xdr:colOff>104775</xdr:colOff>
          <xdr:row>28</xdr:row>
          <xdr:rowOff>228600</xdr:rowOff>
        </xdr:to>
        <xdr:sp macro="" textlink="">
          <xdr:nvSpPr>
            <xdr:cNvPr id="252185" name="Check Box 281" hidden="1">
              <a:extLst>
                <a:ext uri="{63B3BB69-23CF-44E3-9099-C40C66FF867C}">
                  <a14:compatExt spid="_x0000_s252185"/>
                </a:ext>
                <a:ext uri="{FF2B5EF4-FFF2-40B4-BE49-F238E27FC236}">
                  <a16:creationId xmlns:a16="http://schemas.microsoft.com/office/drawing/2014/main" id="{00000000-0008-0000-2600-000019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29</xdr:row>
          <xdr:rowOff>0</xdr:rowOff>
        </xdr:from>
        <xdr:to>
          <xdr:col>14</xdr:col>
          <xdr:colOff>104775</xdr:colOff>
          <xdr:row>29</xdr:row>
          <xdr:rowOff>228600</xdr:rowOff>
        </xdr:to>
        <xdr:sp macro="" textlink="">
          <xdr:nvSpPr>
            <xdr:cNvPr id="252187" name="Check Box 283" hidden="1">
              <a:extLst>
                <a:ext uri="{63B3BB69-23CF-44E3-9099-C40C66FF867C}">
                  <a14:compatExt spid="_x0000_s252187"/>
                </a:ext>
                <a:ext uri="{FF2B5EF4-FFF2-40B4-BE49-F238E27FC236}">
                  <a16:creationId xmlns:a16="http://schemas.microsoft.com/office/drawing/2014/main" id="{00000000-0008-0000-2600-00001B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30</xdr:row>
          <xdr:rowOff>0</xdr:rowOff>
        </xdr:from>
        <xdr:to>
          <xdr:col>14</xdr:col>
          <xdr:colOff>104775</xdr:colOff>
          <xdr:row>30</xdr:row>
          <xdr:rowOff>228600</xdr:rowOff>
        </xdr:to>
        <xdr:sp macro="" textlink="">
          <xdr:nvSpPr>
            <xdr:cNvPr id="252189" name="Check Box 285" hidden="1">
              <a:extLst>
                <a:ext uri="{63B3BB69-23CF-44E3-9099-C40C66FF867C}">
                  <a14:compatExt spid="_x0000_s252189"/>
                </a:ext>
                <a:ext uri="{FF2B5EF4-FFF2-40B4-BE49-F238E27FC236}">
                  <a16:creationId xmlns:a16="http://schemas.microsoft.com/office/drawing/2014/main" id="{00000000-0008-0000-2600-00001D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31</xdr:row>
          <xdr:rowOff>0</xdr:rowOff>
        </xdr:from>
        <xdr:to>
          <xdr:col>14</xdr:col>
          <xdr:colOff>104775</xdr:colOff>
          <xdr:row>31</xdr:row>
          <xdr:rowOff>228600</xdr:rowOff>
        </xdr:to>
        <xdr:sp macro="" textlink="">
          <xdr:nvSpPr>
            <xdr:cNvPr id="252191" name="Check Box 287" hidden="1">
              <a:extLst>
                <a:ext uri="{63B3BB69-23CF-44E3-9099-C40C66FF867C}">
                  <a14:compatExt spid="_x0000_s252191"/>
                </a:ext>
                <a:ext uri="{FF2B5EF4-FFF2-40B4-BE49-F238E27FC236}">
                  <a16:creationId xmlns:a16="http://schemas.microsoft.com/office/drawing/2014/main" id="{00000000-0008-0000-2600-00001F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32</xdr:row>
          <xdr:rowOff>0</xdr:rowOff>
        </xdr:from>
        <xdr:to>
          <xdr:col>14</xdr:col>
          <xdr:colOff>104775</xdr:colOff>
          <xdr:row>32</xdr:row>
          <xdr:rowOff>228600</xdr:rowOff>
        </xdr:to>
        <xdr:sp macro="" textlink="">
          <xdr:nvSpPr>
            <xdr:cNvPr id="252193" name="Check Box 289" hidden="1">
              <a:extLst>
                <a:ext uri="{63B3BB69-23CF-44E3-9099-C40C66FF867C}">
                  <a14:compatExt spid="_x0000_s252193"/>
                </a:ext>
                <a:ext uri="{FF2B5EF4-FFF2-40B4-BE49-F238E27FC236}">
                  <a16:creationId xmlns:a16="http://schemas.microsoft.com/office/drawing/2014/main" id="{00000000-0008-0000-2600-000021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33</xdr:row>
          <xdr:rowOff>0</xdr:rowOff>
        </xdr:from>
        <xdr:to>
          <xdr:col>14</xdr:col>
          <xdr:colOff>104775</xdr:colOff>
          <xdr:row>33</xdr:row>
          <xdr:rowOff>228600</xdr:rowOff>
        </xdr:to>
        <xdr:sp macro="" textlink="">
          <xdr:nvSpPr>
            <xdr:cNvPr id="252195" name="Check Box 291" hidden="1">
              <a:extLst>
                <a:ext uri="{63B3BB69-23CF-44E3-9099-C40C66FF867C}">
                  <a14:compatExt spid="_x0000_s252195"/>
                </a:ext>
                <a:ext uri="{FF2B5EF4-FFF2-40B4-BE49-F238E27FC236}">
                  <a16:creationId xmlns:a16="http://schemas.microsoft.com/office/drawing/2014/main" id="{00000000-0008-0000-2600-000023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34</xdr:row>
          <xdr:rowOff>0</xdr:rowOff>
        </xdr:from>
        <xdr:to>
          <xdr:col>14</xdr:col>
          <xdr:colOff>104775</xdr:colOff>
          <xdr:row>34</xdr:row>
          <xdr:rowOff>228600</xdr:rowOff>
        </xdr:to>
        <xdr:sp macro="" textlink="">
          <xdr:nvSpPr>
            <xdr:cNvPr id="252197" name="Check Box 293" hidden="1">
              <a:extLst>
                <a:ext uri="{63B3BB69-23CF-44E3-9099-C40C66FF867C}">
                  <a14:compatExt spid="_x0000_s252197"/>
                </a:ext>
                <a:ext uri="{FF2B5EF4-FFF2-40B4-BE49-F238E27FC236}">
                  <a16:creationId xmlns:a16="http://schemas.microsoft.com/office/drawing/2014/main" id="{00000000-0008-0000-2600-000025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35</xdr:row>
          <xdr:rowOff>0</xdr:rowOff>
        </xdr:from>
        <xdr:to>
          <xdr:col>14</xdr:col>
          <xdr:colOff>104775</xdr:colOff>
          <xdr:row>35</xdr:row>
          <xdr:rowOff>228600</xdr:rowOff>
        </xdr:to>
        <xdr:sp macro="" textlink="">
          <xdr:nvSpPr>
            <xdr:cNvPr id="252199" name="Check Box 295" hidden="1">
              <a:extLst>
                <a:ext uri="{63B3BB69-23CF-44E3-9099-C40C66FF867C}">
                  <a14:compatExt spid="_x0000_s252199"/>
                </a:ext>
                <a:ext uri="{FF2B5EF4-FFF2-40B4-BE49-F238E27FC236}">
                  <a16:creationId xmlns:a16="http://schemas.microsoft.com/office/drawing/2014/main" id="{00000000-0008-0000-2600-000027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36</xdr:row>
          <xdr:rowOff>0</xdr:rowOff>
        </xdr:from>
        <xdr:to>
          <xdr:col>14</xdr:col>
          <xdr:colOff>104775</xdr:colOff>
          <xdr:row>36</xdr:row>
          <xdr:rowOff>228600</xdr:rowOff>
        </xdr:to>
        <xdr:sp macro="" textlink="">
          <xdr:nvSpPr>
            <xdr:cNvPr id="252201" name="Check Box 297" hidden="1">
              <a:extLst>
                <a:ext uri="{63B3BB69-23CF-44E3-9099-C40C66FF867C}">
                  <a14:compatExt spid="_x0000_s252201"/>
                </a:ext>
                <a:ext uri="{FF2B5EF4-FFF2-40B4-BE49-F238E27FC236}">
                  <a16:creationId xmlns:a16="http://schemas.microsoft.com/office/drawing/2014/main" id="{00000000-0008-0000-2600-000029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37</xdr:row>
          <xdr:rowOff>0</xdr:rowOff>
        </xdr:from>
        <xdr:to>
          <xdr:col>14</xdr:col>
          <xdr:colOff>104775</xdr:colOff>
          <xdr:row>37</xdr:row>
          <xdr:rowOff>228600</xdr:rowOff>
        </xdr:to>
        <xdr:sp macro="" textlink="">
          <xdr:nvSpPr>
            <xdr:cNvPr id="252203" name="Check Box 299" hidden="1">
              <a:extLst>
                <a:ext uri="{63B3BB69-23CF-44E3-9099-C40C66FF867C}">
                  <a14:compatExt spid="_x0000_s252203"/>
                </a:ext>
                <a:ext uri="{FF2B5EF4-FFF2-40B4-BE49-F238E27FC236}">
                  <a16:creationId xmlns:a16="http://schemas.microsoft.com/office/drawing/2014/main" id="{00000000-0008-0000-2600-00002B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0</xdr:rowOff>
        </xdr:from>
        <xdr:to>
          <xdr:col>19</xdr:col>
          <xdr:colOff>0</xdr:colOff>
          <xdr:row>26</xdr:row>
          <xdr:rowOff>228600</xdr:rowOff>
        </xdr:to>
        <xdr:sp macro="" textlink="">
          <xdr:nvSpPr>
            <xdr:cNvPr id="252204" name="Check Box 300" hidden="1">
              <a:extLst>
                <a:ext uri="{63B3BB69-23CF-44E3-9099-C40C66FF867C}">
                  <a14:compatExt spid="_x0000_s252204"/>
                </a:ext>
                <a:ext uri="{FF2B5EF4-FFF2-40B4-BE49-F238E27FC236}">
                  <a16:creationId xmlns:a16="http://schemas.microsoft.com/office/drawing/2014/main" id="{00000000-0008-0000-2600-00002C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0</xdr:rowOff>
        </xdr:from>
        <xdr:to>
          <xdr:col>19</xdr:col>
          <xdr:colOff>0</xdr:colOff>
          <xdr:row>26</xdr:row>
          <xdr:rowOff>228600</xdr:rowOff>
        </xdr:to>
        <xdr:sp macro="" textlink="">
          <xdr:nvSpPr>
            <xdr:cNvPr id="252205" name="Check Box 301" hidden="1">
              <a:extLst>
                <a:ext uri="{63B3BB69-23CF-44E3-9099-C40C66FF867C}">
                  <a14:compatExt spid="_x0000_s252205"/>
                </a:ext>
                <a:ext uri="{FF2B5EF4-FFF2-40B4-BE49-F238E27FC236}">
                  <a16:creationId xmlns:a16="http://schemas.microsoft.com/office/drawing/2014/main" id="{00000000-0008-0000-2600-00002D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27</xdr:row>
          <xdr:rowOff>0</xdr:rowOff>
        </xdr:from>
        <xdr:to>
          <xdr:col>19</xdr:col>
          <xdr:colOff>0</xdr:colOff>
          <xdr:row>27</xdr:row>
          <xdr:rowOff>228600</xdr:rowOff>
        </xdr:to>
        <xdr:sp macro="" textlink="">
          <xdr:nvSpPr>
            <xdr:cNvPr id="252206" name="Check Box 302" hidden="1">
              <a:extLst>
                <a:ext uri="{63B3BB69-23CF-44E3-9099-C40C66FF867C}">
                  <a14:compatExt spid="_x0000_s252206"/>
                </a:ext>
                <a:ext uri="{FF2B5EF4-FFF2-40B4-BE49-F238E27FC236}">
                  <a16:creationId xmlns:a16="http://schemas.microsoft.com/office/drawing/2014/main" id="{00000000-0008-0000-2600-00002E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27</xdr:row>
          <xdr:rowOff>0</xdr:rowOff>
        </xdr:from>
        <xdr:to>
          <xdr:col>19</xdr:col>
          <xdr:colOff>0</xdr:colOff>
          <xdr:row>27</xdr:row>
          <xdr:rowOff>228600</xdr:rowOff>
        </xdr:to>
        <xdr:sp macro="" textlink="">
          <xdr:nvSpPr>
            <xdr:cNvPr id="252207" name="Check Box 303" hidden="1">
              <a:extLst>
                <a:ext uri="{63B3BB69-23CF-44E3-9099-C40C66FF867C}">
                  <a14:compatExt spid="_x0000_s252207"/>
                </a:ext>
                <a:ext uri="{FF2B5EF4-FFF2-40B4-BE49-F238E27FC236}">
                  <a16:creationId xmlns:a16="http://schemas.microsoft.com/office/drawing/2014/main" id="{00000000-0008-0000-2600-00002F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27</xdr:row>
          <xdr:rowOff>0</xdr:rowOff>
        </xdr:from>
        <xdr:to>
          <xdr:col>19</xdr:col>
          <xdr:colOff>0</xdr:colOff>
          <xdr:row>27</xdr:row>
          <xdr:rowOff>228600</xdr:rowOff>
        </xdr:to>
        <xdr:sp macro="" textlink="">
          <xdr:nvSpPr>
            <xdr:cNvPr id="252208" name="Check Box 304" hidden="1">
              <a:extLst>
                <a:ext uri="{63B3BB69-23CF-44E3-9099-C40C66FF867C}">
                  <a14:compatExt spid="_x0000_s252208"/>
                </a:ext>
                <a:ext uri="{FF2B5EF4-FFF2-40B4-BE49-F238E27FC236}">
                  <a16:creationId xmlns:a16="http://schemas.microsoft.com/office/drawing/2014/main" id="{00000000-0008-0000-2600-000030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28</xdr:row>
          <xdr:rowOff>0</xdr:rowOff>
        </xdr:from>
        <xdr:to>
          <xdr:col>19</xdr:col>
          <xdr:colOff>0</xdr:colOff>
          <xdr:row>28</xdr:row>
          <xdr:rowOff>228600</xdr:rowOff>
        </xdr:to>
        <xdr:sp macro="" textlink="">
          <xdr:nvSpPr>
            <xdr:cNvPr id="252209" name="Check Box 305" hidden="1">
              <a:extLst>
                <a:ext uri="{63B3BB69-23CF-44E3-9099-C40C66FF867C}">
                  <a14:compatExt spid="_x0000_s252209"/>
                </a:ext>
                <a:ext uri="{FF2B5EF4-FFF2-40B4-BE49-F238E27FC236}">
                  <a16:creationId xmlns:a16="http://schemas.microsoft.com/office/drawing/2014/main" id="{00000000-0008-0000-2600-000031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28</xdr:row>
          <xdr:rowOff>0</xdr:rowOff>
        </xdr:from>
        <xdr:to>
          <xdr:col>19</xdr:col>
          <xdr:colOff>0</xdr:colOff>
          <xdr:row>28</xdr:row>
          <xdr:rowOff>228600</xdr:rowOff>
        </xdr:to>
        <xdr:sp macro="" textlink="">
          <xdr:nvSpPr>
            <xdr:cNvPr id="252210" name="Check Box 306" hidden="1">
              <a:extLst>
                <a:ext uri="{63B3BB69-23CF-44E3-9099-C40C66FF867C}">
                  <a14:compatExt spid="_x0000_s252210"/>
                </a:ext>
                <a:ext uri="{FF2B5EF4-FFF2-40B4-BE49-F238E27FC236}">
                  <a16:creationId xmlns:a16="http://schemas.microsoft.com/office/drawing/2014/main" id="{00000000-0008-0000-2600-000032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29</xdr:row>
          <xdr:rowOff>0</xdr:rowOff>
        </xdr:from>
        <xdr:to>
          <xdr:col>19</xdr:col>
          <xdr:colOff>0</xdr:colOff>
          <xdr:row>29</xdr:row>
          <xdr:rowOff>228600</xdr:rowOff>
        </xdr:to>
        <xdr:sp macro="" textlink="">
          <xdr:nvSpPr>
            <xdr:cNvPr id="252211" name="Check Box 307" hidden="1">
              <a:extLst>
                <a:ext uri="{63B3BB69-23CF-44E3-9099-C40C66FF867C}">
                  <a14:compatExt spid="_x0000_s252211"/>
                </a:ext>
                <a:ext uri="{FF2B5EF4-FFF2-40B4-BE49-F238E27FC236}">
                  <a16:creationId xmlns:a16="http://schemas.microsoft.com/office/drawing/2014/main" id="{00000000-0008-0000-2600-000033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29</xdr:row>
          <xdr:rowOff>0</xdr:rowOff>
        </xdr:from>
        <xdr:to>
          <xdr:col>19</xdr:col>
          <xdr:colOff>0</xdr:colOff>
          <xdr:row>29</xdr:row>
          <xdr:rowOff>228600</xdr:rowOff>
        </xdr:to>
        <xdr:sp macro="" textlink="">
          <xdr:nvSpPr>
            <xdr:cNvPr id="252212" name="Check Box 308" hidden="1">
              <a:extLst>
                <a:ext uri="{63B3BB69-23CF-44E3-9099-C40C66FF867C}">
                  <a14:compatExt spid="_x0000_s252212"/>
                </a:ext>
                <a:ext uri="{FF2B5EF4-FFF2-40B4-BE49-F238E27FC236}">
                  <a16:creationId xmlns:a16="http://schemas.microsoft.com/office/drawing/2014/main" id="{00000000-0008-0000-2600-000034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30</xdr:row>
          <xdr:rowOff>0</xdr:rowOff>
        </xdr:from>
        <xdr:to>
          <xdr:col>19</xdr:col>
          <xdr:colOff>0</xdr:colOff>
          <xdr:row>30</xdr:row>
          <xdr:rowOff>228600</xdr:rowOff>
        </xdr:to>
        <xdr:sp macro="" textlink="">
          <xdr:nvSpPr>
            <xdr:cNvPr id="252213" name="Check Box 309" hidden="1">
              <a:extLst>
                <a:ext uri="{63B3BB69-23CF-44E3-9099-C40C66FF867C}">
                  <a14:compatExt spid="_x0000_s252213"/>
                </a:ext>
                <a:ext uri="{FF2B5EF4-FFF2-40B4-BE49-F238E27FC236}">
                  <a16:creationId xmlns:a16="http://schemas.microsoft.com/office/drawing/2014/main" id="{00000000-0008-0000-2600-000035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30</xdr:row>
          <xdr:rowOff>0</xdr:rowOff>
        </xdr:from>
        <xdr:to>
          <xdr:col>19</xdr:col>
          <xdr:colOff>0</xdr:colOff>
          <xdr:row>30</xdr:row>
          <xdr:rowOff>228600</xdr:rowOff>
        </xdr:to>
        <xdr:sp macro="" textlink="">
          <xdr:nvSpPr>
            <xdr:cNvPr id="252214" name="Check Box 310" hidden="1">
              <a:extLst>
                <a:ext uri="{63B3BB69-23CF-44E3-9099-C40C66FF867C}">
                  <a14:compatExt spid="_x0000_s252214"/>
                </a:ext>
                <a:ext uri="{FF2B5EF4-FFF2-40B4-BE49-F238E27FC236}">
                  <a16:creationId xmlns:a16="http://schemas.microsoft.com/office/drawing/2014/main" id="{00000000-0008-0000-2600-000036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31</xdr:row>
          <xdr:rowOff>0</xdr:rowOff>
        </xdr:from>
        <xdr:to>
          <xdr:col>19</xdr:col>
          <xdr:colOff>0</xdr:colOff>
          <xdr:row>31</xdr:row>
          <xdr:rowOff>228600</xdr:rowOff>
        </xdr:to>
        <xdr:sp macro="" textlink="">
          <xdr:nvSpPr>
            <xdr:cNvPr id="252215" name="Check Box 311" hidden="1">
              <a:extLst>
                <a:ext uri="{63B3BB69-23CF-44E3-9099-C40C66FF867C}">
                  <a14:compatExt spid="_x0000_s252215"/>
                </a:ext>
                <a:ext uri="{FF2B5EF4-FFF2-40B4-BE49-F238E27FC236}">
                  <a16:creationId xmlns:a16="http://schemas.microsoft.com/office/drawing/2014/main" id="{00000000-0008-0000-2600-000037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31</xdr:row>
          <xdr:rowOff>0</xdr:rowOff>
        </xdr:from>
        <xdr:to>
          <xdr:col>19</xdr:col>
          <xdr:colOff>0</xdr:colOff>
          <xdr:row>31</xdr:row>
          <xdr:rowOff>228600</xdr:rowOff>
        </xdr:to>
        <xdr:sp macro="" textlink="">
          <xdr:nvSpPr>
            <xdr:cNvPr id="252216" name="Check Box 312" hidden="1">
              <a:extLst>
                <a:ext uri="{63B3BB69-23CF-44E3-9099-C40C66FF867C}">
                  <a14:compatExt spid="_x0000_s252216"/>
                </a:ext>
                <a:ext uri="{FF2B5EF4-FFF2-40B4-BE49-F238E27FC236}">
                  <a16:creationId xmlns:a16="http://schemas.microsoft.com/office/drawing/2014/main" id="{00000000-0008-0000-2600-000038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32</xdr:row>
          <xdr:rowOff>0</xdr:rowOff>
        </xdr:from>
        <xdr:to>
          <xdr:col>19</xdr:col>
          <xdr:colOff>0</xdr:colOff>
          <xdr:row>32</xdr:row>
          <xdr:rowOff>228600</xdr:rowOff>
        </xdr:to>
        <xdr:sp macro="" textlink="">
          <xdr:nvSpPr>
            <xdr:cNvPr id="252217" name="Check Box 313" hidden="1">
              <a:extLst>
                <a:ext uri="{63B3BB69-23CF-44E3-9099-C40C66FF867C}">
                  <a14:compatExt spid="_x0000_s252217"/>
                </a:ext>
                <a:ext uri="{FF2B5EF4-FFF2-40B4-BE49-F238E27FC236}">
                  <a16:creationId xmlns:a16="http://schemas.microsoft.com/office/drawing/2014/main" id="{00000000-0008-0000-2600-000039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32</xdr:row>
          <xdr:rowOff>0</xdr:rowOff>
        </xdr:from>
        <xdr:to>
          <xdr:col>19</xdr:col>
          <xdr:colOff>0</xdr:colOff>
          <xdr:row>32</xdr:row>
          <xdr:rowOff>228600</xdr:rowOff>
        </xdr:to>
        <xdr:sp macro="" textlink="">
          <xdr:nvSpPr>
            <xdr:cNvPr id="252218" name="Check Box 314" hidden="1">
              <a:extLst>
                <a:ext uri="{63B3BB69-23CF-44E3-9099-C40C66FF867C}">
                  <a14:compatExt spid="_x0000_s252218"/>
                </a:ext>
                <a:ext uri="{FF2B5EF4-FFF2-40B4-BE49-F238E27FC236}">
                  <a16:creationId xmlns:a16="http://schemas.microsoft.com/office/drawing/2014/main" id="{00000000-0008-0000-2600-00003A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33</xdr:row>
          <xdr:rowOff>0</xdr:rowOff>
        </xdr:from>
        <xdr:to>
          <xdr:col>19</xdr:col>
          <xdr:colOff>0</xdr:colOff>
          <xdr:row>33</xdr:row>
          <xdr:rowOff>228600</xdr:rowOff>
        </xdr:to>
        <xdr:sp macro="" textlink="">
          <xdr:nvSpPr>
            <xdr:cNvPr id="252219" name="Check Box 315" hidden="1">
              <a:extLst>
                <a:ext uri="{63B3BB69-23CF-44E3-9099-C40C66FF867C}">
                  <a14:compatExt spid="_x0000_s252219"/>
                </a:ext>
                <a:ext uri="{FF2B5EF4-FFF2-40B4-BE49-F238E27FC236}">
                  <a16:creationId xmlns:a16="http://schemas.microsoft.com/office/drawing/2014/main" id="{00000000-0008-0000-2600-00003B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33</xdr:row>
          <xdr:rowOff>0</xdr:rowOff>
        </xdr:from>
        <xdr:to>
          <xdr:col>19</xdr:col>
          <xdr:colOff>0</xdr:colOff>
          <xdr:row>33</xdr:row>
          <xdr:rowOff>228600</xdr:rowOff>
        </xdr:to>
        <xdr:sp macro="" textlink="">
          <xdr:nvSpPr>
            <xdr:cNvPr id="252220" name="Check Box 316" hidden="1">
              <a:extLst>
                <a:ext uri="{63B3BB69-23CF-44E3-9099-C40C66FF867C}">
                  <a14:compatExt spid="_x0000_s252220"/>
                </a:ext>
                <a:ext uri="{FF2B5EF4-FFF2-40B4-BE49-F238E27FC236}">
                  <a16:creationId xmlns:a16="http://schemas.microsoft.com/office/drawing/2014/main" id="{00000000-0008-0000-2600-00003C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34</xdr:row>
          <xdr:rowOff>0</xdr:rowOff>
        </xdr:from>
        <xdr:to>
          <xdr:col>19</xdr:col>
          <xdr:colOff>0</xdr:colOff>
          <xdr:row>34</xdr:row>
          <xdr:rowOff>228600</xdr:rowOff>
        </xdr:to>
        <xdr:sp macro="" textlink="">
          <xdr:nvSpPr>
            <xdr:cNvPr id="252221" name="Check Box 317" hidden="1">
              <a:extLst>
                <a:ext uri="{63B3BB69-23CF-44E3-9099-C40C66FF867C}">
                  <a14:compatExt spid="_x0000_s252221"/>
                </a:ext>
                <a:ext uri="{FF2B5EF4-FFF2-40B4-BE49-F238E27FC236}">
                  <a16:creationId xmlns:a16="http://schemas.microsoft.com/office/drawing/2014/main" id="{00000000-0008-0000-2600-00003D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18</xdr:col>
          <xdr:colOff>152400</xdr:colOff>
          <xdr:row>34</xdr:row>
          <xdr:rowOff>228600</xdr:rowOff>
        </xdr:to>
        <xdr:sp macro="" textlink="">
          <xdr:nvSpPr>
            <xdr:cNvPr id="252222" name="Check Box 318" hidden="1">
              <a:extLst>
                <a:ext uri="{63B3BB69-23CF-44E3-9099-C40C66FF867C}">
                  <a14:compatExt spid="_x0000_s252222"/>
                </a:ext>
                <a:ext uri="{FF2B5EF4-FFF2-40B4-BE49-F238E27FC236}">
                  <a16:creationId xmlns:a16="http://schemas.microsoft.com/office/drawing/2014/main" id="{00000000-0008-0000-2600-00003E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xdr:row>
          <xdr:rowOff>0</xdr:rowOff>
        </xdr:from>
        <xdr:to>
          <xdr:col>19</xdr:col>
          <xdr:colOff>0</xdr:colOff>
          <xdr:row>35</xdr:row>
          <xdr:rowOff>228600</xdr:rowOff>
        </xdr:to>
        <xdr:sp macro="" textlink="">
          <xdr:nvSpPr>
            <xdr:cNvPr id="252223" name="Check Box 319" hidden="1">
              <a:extLst>
                <a:ext uri="{63B3BB69-23CF-44E3-9099-C40C66FF867C}">
                  <a14:compatExt spid="_x0000_s252223"/>
                </a:ext>
                <a:ext uri="{FF2B5EF4-FFF2-40B4-BE49-F238E27FC236}">
                  <a16:creationId xmlns:a16="http://schemas.microsoft.com/office/drawing/2014/main" id="{00000000-0008-0000-2600-00003F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xdr:row>
          <xdr:rowOff>0</xdr:rowOff>
        </xdr:from>
        <xdr:to>
          <xdr:col>19</xdr:col>
          <xdr:colOff>0</xdr:colOff>
          <xdr:row>35</xdr:row>
          <xdr:rowOff>228600</xdr:rowOff>
        </xdr:to>
        <xdr:sp macro="" textlink="">
          <xdr:nvSpPr>
            <xdr:cNvPr id="252224" name="Check Box 320" hidden="1">
              <a:extLst>
                <a:ext uri="{63B3BB69-23CF-44E3-9099-C40C66FF867C}">
                  <a14:compatExt spid="_x0000_s252224"/>
                </a:ext>
                <a:ext uri="{FF2B5EF4-FFF2-40B4-BE49-F238E27FC236}">
                  <a16:creationId xmlns:a16="http://schemas.microsoft.com/office/drawing/2014/main" id="{00000000-0008-0000-2600-000040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36</xdr:row>
          <xdr:rowOff>0</xdr:rowOff>
        </xdr:from>
        <xdr:to>
          <xdr:col>19</xdr:col>
          <xdr:colOff>0</xdr:colOff>
          <xdr:row>36</xdr:row>
          <xdr:rowOff>228600</xdr:rowOff>
        </xdr:to>
        <xdr:sp macro="" textlink="">
          <xdr:nvSpPr>
            <xdr:cNvPr id="252225" name="Check Box 321" hidden="1">
              <a:extLst>
                <a:ext uri="{63B3BB69-23CF-44E3-9099-C40C66FF867C}">
                  <a14:compatExt spid="_x0000_s252225"/>
                </a:ext>
                <a:ext uri="{FF2B5EF4-FFF2-40B4-BE49-F238E27FC236}">
                  <a16:creationId xmlns:a16="http://schemas.microsoft.com/office/drawing/2014/main" id="{00000000-0008-0000-2600-000041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36</xdr:row>
          <xdr:rowOff>0</xdr:rowOff>
        </xdr:from>
        <xdr:to>
          <xdr:col>19</xdr:col>
          <xdr:colOff>0</xdr:colOff>
          <xdr:row>36</xdr:row>
          <xdr:rowOff>228600</xdr:rowOff>
        </xdr:to>
        <xdr:sp macro="" textlink="">
          <xdr:nvSpPr>
            <xdr:cNvPr id="252226" name="Check Box 322" hidden="1">
              <a:extLst>
                <a:ext uri="{63B3BB69-23CF-44E3-9099-C40C66FF867C}">
                  <a14:compatExt spid="_x0000_s252226"/>
                </a:ext>
                <a:ext uri="{FF2B5EF4-FFF2-40B4-BE49-F238E27FC236}">
                  <a16:creationId xmlns:a16="http://schemas.microsoft.com/office/drawing/2014/main" id="{00000000-0008-0000-2600-000042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xdr:row>
          <xdr:rowOff>0</xdr:rowOff>
        </xdr:from>
        <xdr:to>
          <xdr:col>19</xdr:col>
          <xdr:colOff>0</xdr:colOff>
          <xdr:row>37</xdr:row>
          <xdr:rowOff>228600</xdr:rowOff>
        </xdr:to>
        <xdr:sp macro="" textlink="">
          <xdr:nvSpPr>
            <xdr:cNvPr id="252227" name="Check Box 323" hidden="1">
              <a:extLst>
                <a:ext uri="{63B3BB69-23CF-44E3-9099-C40C66FF867C}">
                  <a14:compatExt spid="_x0000_s252227"/>
                </a:ext>
                <a:ext uri="{FF2B5EF4-FFF2-40B4-BE49-F238E27FC236}">
                  <a16:creationId xmlns:a16="http://schemas.microsoft.com/office/drawing/2014/main" id="{00000000-0008-0000-2600-000043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37</xdr:row>
          <xdr:rowOff>0</xdr:rowOff>
        </xdr:from>
        <xdr:to>
          <xdr:col>19</xdr:col>
          <xdr:colOff>0</xdr:colOff>
          <xdr:row>37</xdr:row>
          <xdr:rowOff>228600</xdr:rowOff>
        </xdr:to>
        <xdr:sp macro="" textlink="">
          <xdr:nvSpPr>
            <xdr:cNvPr id="252228" name="Check Box 324" hidden="1">
              <a:extLst>
                <a:ext uri="{63B3BB69-23CF-44E3-9099-C40C66FF867C}">
                  <a14:compatExt spid="_x0000_s252228"/>
                </a:ext>
                <a:ext uri="{FF2B5EF4-FFF2-40B4-BE49-F238E27FC236}">
                  <a16:creationId xmlns:a16="http://schemas.microsoft.com/office/drawing/2014/main" id="{00000000-0008-0000-2600-000044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161925</xdr:rowOff>
        </xdr:from>
        <xdr:to>
          <xdr:col>20</xdr:col>
          <xdr:colOff>0</xdr:colOff>
          <xdr:row>54</xdr:row>
          <xdr:rowOff>47625</xdr:rowOff>
        </xdr:to>
        <xdr:sp macro="" textlink="">
          <xdr:nvSpPr>
            <xdr:cNvPr id="252251" name="Check Box 347" hidden="1">
              <a:extLst>
                <a:ext uri="{63B3BB69-23CF-44E3-9099-C40C66FF867C}">
                  <a14:compatExt spid="_x0000_s252251"/>
                </a:ext>
                <a:ext uri="{FF2B5EF4-FFF2-40B4-BE49-F238E27FC236}">
                  <a16:creationId xmlns:a16="http://schemas.microsoft.com/office/drawing/2014/main" id="{00000000-0008-0000-2600-00005B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52</xdr:row>
          <xdr:rowOff>161925</xdr:rowOff>
        </xdr:from>
        <xdr:to>
          <xdr:col>23</xdr:col>
          <xdr:colOff>0</xdr:colOff>
          <xdr:row>54</xdr:row>
          <xdr:rowOff>47625</xdr:rowOff>
        </xdr:to>
        <xdr:sp macro="" textlink="">
          <xdr:nvSpPr>
            <xdr:cNvPr id="252252" name="Check Box 348" hidden="1">
              <a:extLst>
                <a:ext uri="{63B3BB69-23CF-44E3-9099-C40C66FF867C}">
                  <a14:compatExt spid="_x0000_s252252"/>
                </a:ext>
                <a:ext uri="{FF2B5EF4-FFF2-40B4-BE49-F238E27FC236}">
                  <a16:creationId xmlns:a16="http://schemas.microsoft.com/office/drawing/2014/main" id="{00000000-0008-0000-2600-00005C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53</xdr:row>
          <xdr:rowOff>161925</xdr:rowOff>
        </xdr:from>
        <xdr:to>
          <xdr:col>22</xdr:col>
          <xdr:colOff>171450</xdr:colOff>
          <xdr:row>55</xdr:row>
          <xdr:rowOff>47625</xdr:rowOff>
        </xdr:to>
        <xdr:sp macro="" textlink="">
          <xdr:nvSpPr>
            <xdr:cNvPr id="252253" name="Check Box 349" hidden="1">
              <a:extLst>
                <a:ext uri="{63B3BB69-23CF-44E3-9099-C40C66FF867C}">
                  <a14:compatExt spid="_x0000_s252253"/>
                </a:ext>
                <a:ext uri="{FF2B5EF4-FFF2-40B4-BE49-F238E27FC236}">
                  <a16:creationId xmlns:a16="http://schemas.microsoft.com/office/drawing/2014/main" id="{00000000-0008-0000-2600-00005D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53</xdr:row>
          <xdr:rowOff>161925</xdr:rowOff>
        </xdr:from>
        <xdr:to>
          <xdr:col>19</xdr:col>
          <xdr:colOff>171450</xdr:colOff>
          <xdr:row>55</xdr:row>
          <xdr:rowOff>47625</xdr:rowOff>
        </xdr:to>
        <xdr:sp macro="" textlink="">
          <xdr:nvSpPr>
            <xdr:cNvPr id="252254" name="Check Box 350" hidden="1">
              <a:extLst>
                <a:ext uri="{63B3BB69-23CF-44E3-9099-C40C66FF867C}">
                  <a14:compatExt spid="_x0000_s252254"/>
                </a:ext>
                <a:ext uri="{FF2B5EF4-FFF2-40B4-BE49-F238E27FC236}">
                  <a16:creationId xmlns:a16="http://schemas.microsoft.com/office/drawing/2014/main" id="{00000000-0008-0000-2600-00005E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161925</xdr:rowOff>
        </xdr:from>
        <xdr:to>
          <xdr:col>20</xdr:col>
          <xdr:colOff>0</xdr:colOff>
          <xdr:row>55</xdr:row>
          <xdr:rowOff>47625</xdr:rowOff>
        </xdr:to>
        <xdr:sp macro="" textlink="">
          <xdr:nvSpPr>
            <xdr:cNvPr id="252255" name="Check Box 351" hidden="1">
              <a:extLst>
                <a:ext uri="{63B3BB69-23CF-44E3-9099-C40C66FF867C}">
                  <a14:compatExt spid="_x0000_s252255"/>
                </a:ext>
                <a:ext uri="{FF2B5EF4-FFF2-40B4-BE49-F238E27FC236}">
                  <a16:creationId xmlns:a16="http://schemas.microsoft.com/office/drawing/2014/main" id="{00000000-0008-0000-2600-00005F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56</xdr:row>
          <xdr:rowOff>0</xdr:rowOff>
        </xdr:from>
        <xdr:to>
          <xdr:col>16</xdr:col>
          <xdr:colOff>171450</xdr:colOff>
          <xdr:row>57</xdr:row>
          <xdr:rowOff>57150</xdr:rowOff>
        </xdr:to>
        <xdr:sp macro="" textlink="">
          <xdr:nvSpPr>
            <xdr:cNvPr id="252270" name="Check Box 366" hidden="1">
              <a:extLst>
                <a:ext uri="{63B3BB69-23CF-44E3-9099-C40C66FF867C}">
                  <a14:compatExt spid="_x0000_s252270"/>
                </a:ext>
                <a:ext uri="{FF2B5EF4-FFF2-40B4-BE49-F238E27FC236}">
                  <a16:creationId xmlns:a16="http://schemas.microsoft.com/office/drawing/2014/main" id="{00000000-0008-0000-2600-00006E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56</xdr:row>
          <xdr:rowOff>0</xdr:rowOff>
        </xdr:from>
        <xdr:to>
          <xdr:col>16</xdr:col>
          <xdr:colOff>171450</xdr:colOff>
          <xdr:row>57</xdr:row>
          <xdr:rowOff>57150</xdr:rowOff>
        </xdr:to>
        <xdr:sp macro="" textlink="">
          <xdr:nvSpPr>
            <xdr:cNvPr id="252271" name="Check Box 367" hidden="1">
              <a:extLst>
                <a:ext uri="{63B3BB69-23CF-44E3-9099-C40C66FF867C}">
                  <a14:compatExt spid="_x0000_s252271"/>
                </a:ext>
                <a:ext uri="{FF2B5EF4-FFF2-40B4-BE49-F238E27FC236}">
                  <a16:creationId xmlns:a16="http://schemas.microsoft.com/office/drawing/2014/main" id="{00000000-0008-0000-2600-00006F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56</xdr:row>
          <xdr:rowOff>0</xdr:rowOff>
        </xdr:from>
        <xdr:to>
          <xdr:col>20</xdr:col>
          <xdr:colOff>171450</xdr:colOff>
          <xdr:row>57</xdr:row>
          <xdr:rowOff>57150</xdr:rowOff>
        </xdr:to>
        <xdr:sp macro="" textlink="">
          <xdr:nvSpPr>
            <xdr:cNvPr id="252272" name="Check Box 368" hidden="1">
              <a:extLst>
                <a:ext uri="{63B3BB69-23CF-44E3-9099-C40C66FF867C}">
                  <a14:compatExt spid="_x0000_s252272"/>
                </a:ext>
                <a:ext uri="{FF2B5EF4-FFF2-40B4-BE49-F238E27FC236}">
                  <a16:creationId xmlns:a16="http://schemas.microsoft.com/office/drawing/2014/main" id="{00000000-0008-0000-2600-000070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56</xdr:row>
          <xdr:rowOff>0</xdr:rowOff>
        </xdr:from>
        <xdr:to>
          <xdr:col>20</xdr:col>
          <xdr:colOff>171450</xdr:colOff>
          <xdr:row>57</xdr:row>
          <xdr:rowOff>57150</xdr:rowOff>
        </xdr:to>
        <xdr:sp macro="" textlink="">
          <xdr:nvSpPr>
            <xdr:cNvPr id="252273" name="Check Box 369" hidden="1">
              <a:extLst>
                <a:ext uri="{63B3BB69-23CF-44E3-9099-C40C66FF867C}">
                  <a14:compatExt spid="_x0000_s252273"/>
                </a:ext>
                <a:ext uri="{FF2B5EF4-FFF2-40B4-BE49-F238E27FC236}">
                  <a16:creationId xmlns:a16="http://schemas.microsoft.com/office/drawing/2014/main" id="{00000000-0008-0000-2600-000071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57</xdr:row>
          <xdr:rowOff>161925</xdr:rowOff>
        </xdr:from>
        <xdr:to>
          <xdr:col>16</xdr:col>
          <xdr:colOff>171450</xdr:colOff>
          <xdr:row>59</xdr:row>
          <xdr:rowOff>47625</xdr:rowOff>
        </xdr:to>
        <xdr:sp macro="" textlink="">
          <xdr:nvSpPr>
            <xdr:cNvPr id="252274" name="Check Box 370" hidden="1">
              <a:extLst>
                <a:ext uri="{63B3BB69-23CF-44E3-9099-C40C66FF867C}">
                  <a14:compatExt spid="_x0000_s252274"/>
                </a:ext>
                <a:ext uri="{FF2B5EF4-FFF2-40B4-BE49-F238E27FC236}">
                  <a16:creationId xmlns:a16="http://schemas.microsoft.com/office/drawing/2014/main" id="{00000000-0008-0000-2600-000072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57</xdr:row>
          <xdr:rowOff>161925</xdr:rowOff>
        </xdr:from>
        <xdr:to>
          <xdr:col>16</xdr:col>
          <xdr:colOff>171450</xdr:colOff>
          <xdr:row>59</xdr:row>
          <xdr:rowOff>47625</xdr:rowOff>
        </xdr:to>
        <xdr:sp macro="" textlink="">
          <xdr:nvSpPr>
            <xdr:cNvPr id="252275" name="Check Box 371" hidden="1">
              <a:extLst>
                <a:ext uri="{63B3BB69-23CF-44E3-9099-C40C66FF867C}">
                  <a14:compatExt spid="_x0000_s252275"/>
                </a:ext>
                <a:ext uri="{FF2B5EF4-FFF2-40B4-BE49-F238E27FC236}">
                  <a16:creationId xmlns:a16="http://schemas.microsoft.com/office/drawing/2014/main" id="{00000000-0008-0000-2600-000073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57</xdr:row>
          <xdr:rowOff>161925</xdr:rowOff>
        </xdr:from>
        <xdr:to>
          <xdr:col>20</xdr:col>
          <xdr:colOff>171450</xdr:colOff>
          <xdr:row>59</xdr:row>
          <xdr:rowOff>47625</xdr:rowOff>
        </xdr:to>
        <xdr:sp macro="" textlink="">
          <xdr:nvSpPr>
            <xdr:cNvPr id="252276" name="Check Box 372" hidden="1">
              <a:extLst>
                <a:ext uri="{63B3BB69-23CF-44E3-9099-C40C66FF867C}">
                  <a14:compatExt spid="_x0000_s252276"/>
                </a:ext>
                <a:ext uri="{FF2B5EF4-FFF2-40B4-BE49-F238E27FC236}">
                  <a16:creationId xmlns:a16="http://schemas.microsoft.com/office/drawing/2014/main" id="{00000000-0008-0000-2600-000074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57</xdr:row>
          <xdr:rowOff>161925</xdr:rowOff>
        </xdr:from>
        <xdr:to>
          <xdr:col>20</xdr:col>
          <xdr:colOff>171450</xdr:colOff>
          <xdr:row>59</xdr:row>
          <xdr:rowOff>47625</xdr:rowOff>
        </xdr:to>
        <xdr:sp macro="" textlink="">
          <xdr:nvSpPr>
            <xdr:cNvPr id="252277" name="Check Box 373" hidden="1">
              <a:extLst>
                <a:ext uri="{63B3BB69-23CF-44E3-9099-C40C66FF867C}">
                  <a14:compatExt spid="_x0000_s252277"/>
                </a:ext>
                <a:ext uri="{FF2B5EF4-FFF2-40B4-BE49-F238E27FC236}">
                  <a16:creationId xmlns:a16="http://schemas.microsoft.com/office/drawing/2014/main" id="{00000000-0008-0000-2600-000075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57</xdr:row>
          <xdr:rowOff>161925</xdr:rowOff>
        </xdr:from>
        <xdr:to>
          <xdr:col>16</xdr:col>
          <xdr:colOff>171450</xdr:colOff>
          <xdr:row>59</xdr:row>
          <xdr:rowOff>47625</xdr:rowOff>
        </xdr:to>
        <xdr:sp macro="" textlink="">
          <xdr:nvSpPr>
            <xdr:cNvPr id="252278" name="Check Box 374" hidden="1">
              <a:extLst>
                <a:ext uri="{63B3BB69-23CF-44E3-9099-C40C66FF867C}">
                  <a14:compatExt spid="_x0000_s252278"/>
                </a:ext>
                <a:ext uri="{FF2B5EF4-FFF2-40B4-BE49-F238E27FC236}">
                  <a16:creationId xmlns:a16="http://schemas.microsoft.com/office/drawing/2014/main" id="{00000000-0008-0000-2600-000076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57</xdr:row>
          <xdr:rowOff>161925</xdr:rowOff>
        </xdr:from>
        <xdr:to>
          <xdr:col>16</xdr:col>
          <xdr:colOff>171450</xdr:colOff>
          <xdr:row>59</xdr:row>
          <xdr:rowOff>47625</xdr:rowOff>
        </xdr:to>
        <xdr:sp macro="" textlink="">
          <xdr:nvSpPr>
            <xdr:cNvPr id="252279" name="Check Box 375" hidden="1">
              <a:extLst>
                <a:ext uri="{63B3BB69-23CF-44E3-9099-C40C66FF867C}">
                  <a14:compatExt spid="_x0000_s252279"/>
                </a:ext>
                <a:ext uri="{FF2B5EF4-FFF2-40B4-BE49-F238E27FC236}">
                  <a16:creationId xmlns:a16="http://schemas.microsoft.com/office/drawing/2014/main" id="{00000000-0008-0000-2600-000077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57</xdr:row>
          <xdr:rowOff>161925</xdr:rowOff>
        </xdr:from>
        <xdr:to>
          <xdr:col>20</xdr:col>
          <xdr:colOff>171450</xdr:colOff>
          <xdr:row>59</xdr:row>
          <xdr:rowOff>47625</xdr:rowOff>
        </xdr:to>
        <xdr:sp macro="" textlink="">
          <xdr:nvSpPr>
            <xdr:cNvPr id="252280" name="Check Box 376" hidden="1">
              <a:extLst>
                <a:ext uri="{63B3BB69-23CF-44E3-9099-C40C66FF867C}">
                  <a14:compatExt spid="_x0000_s252280"/>
                </a:ext>
                <a:ext uri="{FF2B5EF4-FFF2-40B4-BE49-F238E27FC236}">
                  <a16:creationId xmlns:a16="http://schemas.microsoft.com/office/drawing/2014/main" id="{00000000-0008-0000-2600-000078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57</xdr:row>
          <xdr:rowOff>161925</xdr:rowOff>
        </xdr:from>
        <xdr:to>
          <xdr:col>20</xdr:col>
          <xdr:colOff>171450</xdr:colOff>
          <xdr:row>59</xdr:row>
          <xdr:rowOff>47625</xdr:rowOff>
        </xdr:to>
        <xdr:sp macro="" textlink="">
          <xdr:nvSpPr>
            <xdr:cNvPr id="252281" name="Check Box 377" hidden="1">
              <a:extLst>
                <a:ext uri="{63B3BB69-23CF-44E3-9099-C40C66FF867C}">
                  <a14:compatExt spid="_x0000_s252281"/>
                </a:ext>
                <a:ext uri="{FF2B5EF4-FFF2-40B4-BE49-F238E27FC236}">
                  <a16:creationId xmlns:a16="http://schemas.microsoft.com/office/drawing/2014/main" id="{00000000-0008-0000-2600-000079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26</xdr:row>
          <xdr:rowOff>0</xdr:rowOff>
        </xdr:from>
        <xdr:to>
          <xdr:col>14</xdr:col>
          <xdr:colOff>104775</xdr:colOff>
          <xdr:row>26</xdr:row>
          <xdr:rowOff>228600</xdr:rowOff>
        </xdr:to>
        <xdr:sp macro="" textlink="">
          <xdr:nvSpPr>
            <xdr:cNvPr id="252304" name="Check Box 400" hidden="1">
              <a:extLst>
                <a:ext uri="{63B3BB69-23CF-44E3-9099-C40C66FF867C}">
                  <a14:compatExt spid="_x0000_s252304"/>
                </a:ext>
                <a:ext uri="{FF2B5EF4-FFF2-40B4-BE49-F238E27FC236}">
                  <a16:creationId xmlns:a16="http://schemas.microsoft.com/office/drawing/2014/main" id="{00000000-0008-0000-2600-000090D9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2</xdr:col>
      <xdr:colOff>85725</xdr:colOff>
      <xdr:row>13</xdr:row>
      <xdr:rowOff>152400</xdr:rowOff>
    </xdr:from>
    <xdr:to>
      <xdr:col>24</xdr:col>
      <xdr:colOff>76200</xdr:colOff>
      <xdr:row>20</xdr:row>
      <xdr:rowOff>28575</xdr:rowOff>
    </xdr:to>
    <xdr:sp macro="" textlink="">
      <xdr:nvSpPr>
        <xdr:cNvPr id="2" name="AutoShape 5">
          <a:extLst>
            <a:ext uri="{FF2B5EF4-FFF2-40B4-BE49-F238E27FC236}">
              <a16:creationId xmlns:a16="http://schemas.microsoft.com/office/drawing/2014/main" id="{00000000-0008-0000-2700-000002000000}"/>
            </a:ext>
          </a:extLst>
        </xdr:cNvPr>
        <xdr:cNvSpPr>
          <a:spLocks noChangeArrowheads="1"/>
        </xdr:cNvSpPr>
      </xdr:nvSpPr>
      <xdr:spPr bwMode="auto">
        <a:xfrm>
          <a:off x="323850" y="2162175"/>
          <a:ext cx="3971925" cy="1076325"/>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9</xdr:row>
          <xdr:rowOff>0</xdr:rowOff>
        </xdr:from>
        <xdr:to>
          <xdr:col>6</xdr:col>
          <xdr:colOff>152400</xdr:colOff>
          <xdr:row>10</xdr:row>
          <xdr:rowOff>38100</xdr:rowOff>
        </xdr:to>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2700-000001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9</xdr:row>
          <xdr:rowOff>0</xdr:rowOff>
        </xdr:from>
        <xdr:to>
          <xdr:col>24</xdr:col>
          <xdr:colOff>180975</xdr:colOff>
          <xdr:row>10</xdr:row>
          <xdr:rowOff>0</xdr:rowOff>
        </xdr:to>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2700-000002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twoCellAnchor>
    <xdr:from>
      <xdr:col>3</xdr:col>
      <xdr:colOff>57150</xdr:colOff>
      <xdr:row>52</xdr:row>
      <xdr:rowOff>0</xdr:rowOff>
    </xdr:from>
    <xdr:to>
      <xdr:col>24</xdr:col>
      <xdr:colOff>114300</xdr:colOff>
      <xdr:row>55</xdr:row>
      <xdr:rowOff>19050</xdr:rowOff>
    </xdr:to>
    <xdr:sp macro="" textlink="">
      <xdr:nvSpPr>
        <xdr:cNvPr id="17" name="AutoShape 5">
          <a:extLst>
            <a:ext uri="{FF2B5EF4-FFF2-40B4-BE49-F238E27FC236}">
              <a16:creationId xmlns:a16="http://schemas.microsoft.com/office/drawing/2014/main" id="{00000000-0008-0000-2700-000011000000}"/>
            </a:ext>
          </a:extLst>
        </xdr:cNvPr>
        <xdr:cNvSpPr>
          <a:spLocks noChangeArrowheads="1"/>
        </xdr:cNvSpPr>
      </xdr:nvSpPr>
      <xdr:spPr bwMode="auto">
        <a:xfrm>
          <a:off x="476250" y="8353425"/>
          <a:ext cx="3857625" cy="533400"/>
        </a:xfrm>
        <a:prstGeom prst="bracketPair">
          <a:avLst>
            <a:gd name="adj" fmla="val 1647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58</xdr:row>
      <xdr:rowOff>0</xdr:rowOff>
    </xdr:from>
    <xdr:to>
      <xdr:col>24</xdr:col>
      <xdr:colOff>95250</xdr:colOff>
      <xdr:row>61</xdr:row>
      <xdr:rowOff>38100</xdr:rowOff>
    </xdr:to>
    <xdr:sp macro="" textlink="">
      <xdr:nvSpPr>
        <xdr:cNvPr id="18" name="AutoShape 6">
          <a:extLst>
            <a:ext uri="{FF2B5EF4-FFF2-40B4-BE49-F238E27FC236}">
              <a16:creationId xmlns:a16="http://schemas.microsoft.com/office/drawing/2014/main" id="{00000000-0008-0000-2700-000012000000}"/>
            </a:ext>
          </a:extLst>
        </xdr:cNvPr>
        <xdr:cNvSpPr>
          <a:spLocks noChangeArrowheads="1"/>
        </xdr:cNvSpPr>
      </xdr:nvSpPr>
      <xdr:spPr bwMode="auto">
        <a:xfrm>
          <a:off x="476250" y="9382125"/>
          <a:ext cx="3838575" cy="552450"/>
        </a:xfrm>
        <a:prstGeom prst="bracketPair">
          <a:avLst>
            <a:gd name="adj" fmla="val 195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20</xdr:col>
          <xdr:colOff>0</xdr:colOff>
          <xdr:row>50</xdr:row>
          <xdr:rowOff>0</xdr:rowOff>
        </xdr:from>
        <xdr:to>
          <xdr:col>25</xdr:col>
          <xdr:colOff>26117</xdr:colOff>
          <xdr:row>51</xdr:row>
          <xdr:rowOff>47625</xdr:rowOff>
        </xdr:to>
        <xdr:grpSp>
          <xdr:nvGrpSpPr>
            <xdr:cNvPr id="19" name="グループ化 18">
              <a:extLst>
                <a:ext uri="{FF2B5EF4-FFF2-40B4-BE49-F238E27FC236}">
                  <a16:creationId xmlns:a16="http://schemas.microsoft.com/office/drawing/2014/main" id="{00000000-0008-0000-2700-000013000000}"/>
                </a:ext>
              </a:extLst>
            </xdr:cNvPr>
            <xdr:cNvGrpSpPr/>
          </xdr:nvGrpSpPr>
          <xdr:grpSpPr>
            <a:xfrm>
              <a:off x="3452813" y="8308862"/>
              <a:ext cx="1318795" cy="217714"/>
              <a:chOff x="3104956" y="1085850"/>
              <a:chExt cx="1448003" cy="209550"/>
            </a:xfrm>
          </xdr:grpSpPr>
          <xdr:sp macro="" textlink="">
            <xdr:nvSpPr>
              <xdr:cNvPr id="252939" name="Check Box 11" hidden="1">
                <a:extLst>
                  <a:ext uri="{63B3BB69-23CF-44E3-9099-C40C66FF867C}">
                    <a14:compatExt spid="_x0000_s252939"/>
                  </a:ext>
                  <a:ext uri="{FF2B5EF4-FFF2-40B4-BE49-F238E27FC236}">
                    <a16:creationId xmlns:a16="http://schemas.microsoft.com/office/drawing/2014/main" id="{00000000-0008-0000-2700-00000BDC0300}"/>
                  </a:ext>
                </a:extLst>
              </xdr:cNvPr>
              <xdr:cNvSpPr/>
            </xdr:nvSpPr>
            <xdr:spPr bwMode="auto">
              <a:xfrm>
                <a:off x="3104956" y="1085850"/>
                <a:ext cx="666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0" name="Check Box 12" hidden="1">
                <a:extLst>
                  <a:ext uri="{63B3BB69-23CF-44E3-9099-C40C66FF867C}">
                    <a14:compatExt spid="_x0000_s252940"/>
                  </a:ext>
                  <a:ext uri="{FF2B5EF4-FFF2-40B4-BE49-F238E27FC236}">
                    <a16:creationId xmlns:a16="http://schemas.microsoft.com/office/drawing/2014/main" id="{00000000-0008-0000-2700-00000CDC0300}"/>
                  </a:ext>
                </a:extLst>
              </xdr:cNvPr>
              <xdr:cNvSpPr/>
            </xdr:nvSpPr>
            <xdr:spPr bwMode="auto">
              <a:xfrm>
                <a:off x="3876688"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56</xdr:row>
          <xdr:rowOff>0</xdr:rowOff>
        </xdr:from>
        <xdr:to>
          <xdr:col>25</xdr:col>
          <xdr:colOff>26117</xdr:colOff>
          <xdr:row>57</xdr:row>
          <xdr:rowOff>47625</xdr:rowOff>
        </xdr:to>
        <xdr:grpSp>
          <xdr:nvGrpSpPr>
            <xdr:cNvPr id="22" name="グループ化 21">
              <a:extLst>
                <a:ext uri="{FF2B5EF4-FFF2-40B4-BE49-F238E27FC236}">
                  <a16:creationId xmlns:a16="http://schemas.microsoft.com/office/drawing/2014/main" id="{00000000-0008-0000-2700-000016000000}"/>
                </a:ext>
              </a:extLst>
            </xdr:cNvPr>
            <xdr:cNvGrpSpPr/>
          </xdr:nvGrpSpPr>
          <xdr:grpSpPr>
            <a:xfrm>
              <a:off x="3452813" y="9329397"/>
              <a:ext cx="1318795" cy="217715"/>
              <a:chOff x="3104956" y="1085850"/>
              <a:chExt cx="1448003" cy="209550"/>
            </a:xfrm>
          </xdr:grpSpPr>
          <xdr:sp macro="" textlink="">
            <xdr:nvSpPr>
              <xdr:cNvPr id="252941" name="Check Box 13" hidden="1">
                <a:extLst>
                  <a:ext uri="{63B3BB69-23CF-44E3-9099-C40C66FF867C}">
                    <a14:compatExt spid="_x0000_s252941"/>
                  </a:ext>
                  <a:ext uri="{FF2B5EF4-FFF2-40B4-BE49-F238E27FC236}">
                    <a16:creationId xmlns:a16="http://schemas.microsoft.com/office/drawing/2014/main" id="{00000000-0008-0000-2700-00000DDC0300}"/>
                  </a:ext>
                </a:extLst>
              </xdr:cNvPr>
              <xdr:cNvSpPr/>
            </xdr:nvSpPr>
            <xdr:spPr bwMode="auto">
              <a:xfrm>
                <a:off x="3104956" y="1085850"/>
                <a:ext cx="666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2" name="Check Box 14" hidden="1">
                <a:extLst>
                  <a:ext uri="{63B3BB69-23CF-44E3-9099-C40C66FF867C}">
                    <a14:compatExt spid="_x0000_s252942"/>
                  </a:ext>
                  <a:ext uri="{FF2B5EF4-FFF2-40B4-BE49-F238E27FC236}">
                    <a16:creationId xmlns:a16="http://schemas.microsoft.com/office/drawing/2014/main" id="{00000000-0008-0000-2700-00000EDC0300}"/>
                  </a:ext>
                </a:extLst>
              </xdr:cNvPr>
              <xdr:cNvSpPr/>
            </xdr:nvSpPr>
            <xdr:spPr bwMode="auto">
              <a:xfrm>
                <a:off x="3876688"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28575</xdr:colOff>
      <xdr:row>41</xdr:row>
      <xdr:rowOff>0</xdr:rowOff>
    </xdr:from>
    <xdr:to>
      <xdr:col>24</xdr:col>
      <xdr:colOff>114300</xdr:colOff>
      <xdr:row>45</xdr:row>
      <xdr:rowOff>152400</xdr:rowOff>
    </xdr:to>
    <xdr:sp macro="" textlink="">
      <xdr:nvSpPr>
        <xdr:cNvPr id="25" name="AutoShape 1">
          <a:extLst>
            <a:ext uri="{FF2B5EF4-FFF2-40B4-BE49-F238E27FC236}">
              <a16:creationId xmlns:a16="http://schemas.microsoft.com/office/drawing/2014/main" id="{00000000-0008-0000-2700-000019000000}"/>
            </a:ext>
          </a:extLst>
        </xdr:cNvPr>
        <xdr:cNvSpPr>
          <a:spLocks noChangeArrowheads="1"/>
        </xdr:cNvSpPr>
      </xdr:nvSpPr>
      <xdr:spPr bwMode="auto">
        <a:xfrm>
          <a:off x="447675" y="6638925"/>
          <a:ext cx="3886200" cy="838200"/>
        </a:xfrm>
        <a:prstGeom prst="bracketPair">
          <a:avLst>
            <a:gd name="adj" fmla="val 930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22</xdr:row>
      <xdr:rowOff>0</xdr:rowOff>
    </xdr:from>
    <xdr:to>
      <xdr:col>24</xdr:col>
      <xdr:colOff>76200</xdr:colOff>
      <xdr:row>28</xdr:row>
      <xdr:rowOff>0</xdr:rowOff>
    </xdr:to>
    <xdr:sp macro="" textlink="">
      <xdr:nvSpPr>
        <xdr:cNvPr id="29" name="AutoShape 5">
          <a:extLst>
            <a:ext uri="{FF2B5EF4-FFF2-40B4-BE49-F238E27FC236}">
              <a16:creationId xmlns:a16="http://schemas.microsoft.com/office/drawing/2014/main" id="{00000000-0008-0000-2700-00001D000000}"/>
            </a:ext>
          </a:extLst>
        </xdr:cNvPr>
        <xdr:cNvSpPr>
          <a:spLocks noChangeArrowheads="1"/>
        </xdr:cNvSpPr>
      </xdr:nvSpPr>
      <xdr:spPr bwMode="auto">
        <a:xfrm>
          <a:off x="323850" y="3552825"/>
          <a:ext cx="3971925" cy="102870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22</xdr:row>
      <xdr:rowOff>0</xdr:rowOff>
    </xdr:from>
    <xdr:to>
      <xdr:col>24</xdr:col>
      <xdr:colOff>76200</xdr:colOff>
      <xdr:row>28</xdr:row>
      <xdr:rowOff>0</xdr:rowOff>
    </xdr:to>
    <xdr:sp macro="" textlink="">
      <xdr:nvSpPr>
        <xdr:cNvPr id="30" name="AutoShape 5">
          <a:extLst>
            <a:ext uri="{FF2B5EF4-FFF2-40B4-BE49-F238E27FC236}">
              <a16:creationId xmlns:a16="http://schemas.microsoft.com/office/drawing/2014/main" id="{00000000-0008-0000-2700-00001E000000}"/>
            </a:ext>
          </a:extLst>
        </xdr:cNvPr>
        <xdr:cNvSpPr>
          <a:spLocks noChangeArrowheads="1"/>
        </xdr:cNvSpPr>
      </xdr:nvSpPr>
      <xdr:spPr bwMode="auto">
        <a:xfrm>
          <a:off x="323850" y="3552825"/>
          <a:ext cx="3971925" cy="102870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6</xdr:row>
          <xdr:rowOff>0</xdr:rowOff>
        </xdr:from>
        <xdr:to>
          <xdr:col>6</xdr:col>
          <xdr:colOff>152400</xdr:colOff>
          <xdr:row>7</xdr:row>
          <xdr:rowOff>38100</xdr:rowOff>
        </xdr:to>
        <xdr:sp macro="" textlink="">
          <xdr:nvSpPr>
            <xdr:cNvPr id="252950" name="Check Box 22" hidden="1">
              <a:extLst>
                <a:ext uri="{63B3BB69-23CF-44E3-9099-C40C66FF867C}">
                  <a14:compatExt spid="_x0000_s252950"/>
                </a:ext>
                <a:ext uri="{FF2B5EF4-FFF2-40B4-BE49-F238E27FC236}">
                  <a16:creationId xmlns:a16="http://schemas.microsoft.com/office/drawing/2014/main" id="{00000000-0008-0000-2700-000016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6</xdr:row>
          <xdr:rowOff>0</xdr:rowOff>
        </xdr:from>
        <xdr:to>
          <xdr:col>24</xdr:col>
          <xdr:colOff>180975</xdr:colOff>
          <xdr:row>7</xdr:row>
          <xdr:rowOff>0</xdr:rowOff>
        </xdr:to>
        <xdr:sp macro="" textlink="">
          <xdr:nvSpPr>
            <xdr:cNvPr id="252951" name="Check Box 23" hidden="1">
              <a:extLst>
                <a:ext uri="{63B3BB69-23CF-44E3-9099-C40C66FF867C}">
                  <a14:compatExt spid="_x0000_s252951"/>
                </a:ext>
                <a:ext uri="{FF2B5EF4-FFF2-40B4-BE49-F238E27FC236}">
                  <a16:creationId xmlns:a16="http://schemas.microsoft.com/office/drawing/2014/main" id="{00000000-0008-0000-2700-000017D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10</xdr:row>
          <xdr:rowOff>142875</xdr:rowOff>
        </xdr:from>
        <xdr:to>
          <xdr:col>25</xdr:col>
          <xdr:colOff>26117</xdr:colOff>
          <xdr:row>12</xdr:row>
          <xdr:rowOff>19050</xdr:rowOff>
        </xdr:to>
        <xdr:grpSp>
          <xdr:nvGrpSpPr>
            <xdr:cNvPr id="45" name="グループ化 44">
              <a:extLst>
                <a:ext uri="{FF2B5EF4-FFF2-40B4-BE49-F238E27FC236}">
                  <a16:creationId xmlns:a16="http://schemas.microsoft.com/office/drawing/2014/main" id="{00000000-0008-0000-2700-00002D000000}"/>
                </a:ext>
              </a:extLst>
            </xdr:cNvPr>
            <xdr:cNvGrpSpPr/>
          </xdr:nvGrpSpPr>
          <xdr:grpSpPr>
            <a:xfrm>
              <a:off x="3452813" y="1648165"/>
              <a:ext cx="1318795" cy="216354"/>
              <a:chOff x="3104956" y="1085850"/>
              <a:chExt cx="1448003" cy="209550"/>
            </a:xfrm>
          </xdr:grpSpPr>
          <xdr:sp macro="" textlink="">
            <xdr:nvSpPr>
              <xdr:cNvPr id="252960" name="Check Box 32" hidden="1">
                <a:extLst>
                  <a:ext uri="{63B3BB69-23CF-44E3-9099-C40C66FF867C}">
                    <a14:compatExt spid="_x0000_s252960"/>
                  </a:ext>
                  <a:ext uri="{FF2B5EF4-FFF2-40B4-BE49-F238E27FC236}">
                    <a16:creationId xmlns:a16="http://schemas.microsoft.com/office/drawing/2014/main" id="{00000000-0008-0000-2700-000020DC0300}"/>
                  </a:ext>
                </a:extLst>
              </xdr:cNvPr>
              <xdr:cNvSpPr/>
            </xdr:nvSpPr>
            <xdr:spPr bwMode="auto">
              <a:xfrm>
                <a:off x="3104956" y="1085850"/>
                <a:ext cx="666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61" name="Check Box 33" hidden="1">
                <a:extLst>
                  <a:ext uri="{63B3BB69-23CF-44E3-9099-C40C66FF867C}">
                    <a14:compatExt spid="_x0000_s252961"/>
                  </a:ext>
                  <a:ext uri="{FF2B5EF4-FFF2-40B4-BE49-F238E27FC236}">
                    <a16:creationId xmlns:a16="http://schemas.microsoft.com/office/drawing/2014/main" id="{00000000-0008-0000-2700-000021DC0300}"/>
                  </a:ext>
                </a:extLst>
              </xdr:cNvPr>
              <xdr:cNvSpPr/>
            </xdr:nvSpPr>
            <xdr:spPr bwMode="auto">
              <a:xfrm>
                <a:off x="3876688"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171457</xdr:colOff>
          <xdr:row>29</xdr:row>
          <xdr:rowOff>161925</xdr:rowOff>
        </xdr:from>
        <xdr:to>
          <xdr:col>24</xdr:col>
          <xdr:colOff>361950</xdr:colOff>
          <xdr:row>30</xdr:row>
          <xdr:rowOff>161925</xdr:rowOff>
        </xdr:to>
        <xdr:grpSp>
          <xdr:nvGrpSpPr>
            <xdr:cNvPr id="32" name="グループ化 31">
              <a:extLst>
                <a:ext uri="{FF2B5EF4-FFF2-40B4-BE49-F238E27FC236}">
                  <a16:creationId xmlns:a16="http://schemas.microsoft.com/office/drawing/2014/main" id="{00000000-0008-0000-2700-000020000000}"/>
                </a:ext>
              </a:extLst>
            </xdr:cNvPr>
            <xdr:cNvGrpSpPr/>
          </xdr:nvGrpSpPr>
          <xdr:grpSpPr>
            <a:xfrm>
              <a:off x="3088488" y="4898912"/>
              <a:ext cx="1440650" cy="170089"/>
              <a:chOff x="3876488" y="1085850"/>
              <a:chExt cx="1457325" cy="209550"/>
            </a:xfrm>
          </xdr:grpSpPr>
          <xdr:sp macro="" textlink="">
            <xdr:nvSpPr>
              <xdr:cNvPr id="252962" name="Check Box 34" hidden="1">
                <a:extLst>
                  <a:ext uri="{63B3BB69-23CF-44E3-9099-C40C66FF867C}">
                    <a14:compatExt spid="_x0000_s252962"/>
                  </a:ext>
                  <a:ext uri="{FF2B5EF4-FFF2-40B4-BE49-F238E27FC236}">
                    <a16:creationId xmlns:a16="http://schemas.microsoft.com/office/drawing/2014/main" id="{00000000-0008-0000-2700-000022DC0300}"/>
                  </a:ext>
                </a:extLst>
              </xdr:cNvPr>
              <xdr:cNvSpPr/>
            </xdr:nvSpPr>
            <xdr:spPr bwMode="auto">
              <a:xfrm>
                <a:off x="4667067"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3" name="Check Box 35" hidden="1">
                <a:extLst>
                  <a:ext uri="{63B3BB69-23CF-44E3-9099-C40C66FF867C}">
                    <a14:compatExt spid="_x0000_s252963"/>
                  </a:ext>
                  <a:ext uri="{FF2B5EF4-FFF2-40B4-BE49-F238E27FC236}">
                    <a16:creationId xmlns:a16="http://schemas.microsoft.com/office/drawing/2014/main" id="{00000000-0008-0000-2700-000023DC0300}"/>
                  </a:ext>
                </a:extLst>
              </xdr:cNvPr>
              <xdr:cNvSpPr/>
            </xdr:nvSpPr>
            <xdr:spPr bwMode="auto">
              <a:xfrm>
                <a:off x="3876488"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24</xdr:col>
          <xdr:colOff>361950</xdr:colOff>
          <xdr:row>36</xdr:row>
          <xdr:rowOff>0</xdr:rowOff>
        </xdr:to>
        <xdr:grpSp>
          <xdr:nvGrpSpPr>
            <xdr:cNvPr id="35" name="グループ化 34">
              <a:extLst>
                <a:ext uri="{FF2B5EF4-FFF2-40B4-BE49-F238E27FC236}">
                  <a16:creationId xmlns:a16="http://schemas.microsoft.com/office/drawing/2014/main" id="{00000000-0008-0000-2700-000023000000}"/>
                </a:ext>
              </a:extLst>
            </xdr:cNvPr>
            <xdr:cNvGrpSpPr/>
          </xdr:nvGrpSpPr>
          <xdr:grpSpPr>
            <a:xfrm>
              <a:off x="3095625" y="5757522"/>
              <a:ext cx="1433513" cy="170090"/>
              <a:chOff x="3104959" y="1085850"/>
              <a:chExt cx="1447902" cy="209550"/>
            </a:xfrm>
          </xdr:grpSpPr>
          <xdr:sp macro="" textlink="">
            <xdr:nvSpPr>
              <xdr:cNvPr id="252964" name="Check Box 36" hidden="1">
                <a:extLst>
                  <a:ext uri="{63B3BB69-23CF-44E3-9099-C40C66FF867C}">
                    <a14:compatExt spid="_x0000_s252964"/>
                  </a:ext>
                  <a:ext uri="{FF2B5EF4-FFF2-40B4-BE49-F238E27FC236}">
                    <a16:creationId xmlns:a16="http://schemas.microsoft.com/office/drawing/2014/main" id="{00000000-0008-0000-2700-000024DC0300}"/>
                  </a:ext>
                </a:extLst>
              </xdr:cNvPr>
              <xdr:cNvSpPr/>
            </xdr:nvSpPr>
            <xdr:spPr bwMode="auto">
              <a:xfrm>
                <a:off x="3104959" y="1085850"/>
                <a:ext cx="6667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5" name="Check Box 37" hidden="1">
                <a:extLst>
                  <a:ext uri="{63B3BB69-23CF-44E3-9099-C40C66FF867C}">
                    <a14:compatExt spid="_x0000_s252965"/>
                  </a:ext>
                  <a:ext uri="{FF2B5EF4-FFF2-40B4-BE49-F238E27FC236}">
                    <a16:creationId xmlns:a16="http://schemas.microsoft.com/office/drawing/2014/main" id="{00000000-0008-0000-2700-000025DC0300}"/>
                  </a:ext>
                </a:extLst>
              </xdr:cNvPr>
              <xdr:cNvSpPr/>
            </xdr:nvSpPr>
            <xdr:spPr bwMode="auto">
              <a:xfrm>
                <a:off x="3876591"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361950</xdr:colOff>
          <xdr:row>40</xdr:row>
          <xdr:rowOff>0</xdr:rowOff>
        </xdr:to>
        <xdr:grpSp>
          <xdr:nvGrpSpPr>
            <xdr:cNvPr id="41" name="グループ化 40">
              <a:extLst>
                <a:ext uri="{FF2B5EF4-FFF2-40B4-BE49-F238E27FC236}">
                  <a16:creationId xmlns:a16="http://schemas.microsoft.com/office/drawing/2014/main" id="{00000000-0008-0000-2700-000029000000}"/>
                </a:ext>
              </a:extLst>
            </xdr:cNvPr>
            <xdr:cNvGrpSpPr/>
          </xdr:nvGrpSpPr>
          <xdr:grpSpPr>
            <a:xfrm>
              <a:off x="3095625" y="6437879"/>
              <a:ext cx="1433513" cy="170090"/>
              <a:chOff x="3104959" y="1085850"/>
              <a:chExt cx="1447902" cy="209550"/>
            </a:xfrm>
          </xdr:grpSpPr>
          <xdr:sp macro="" textlink="">
            <xdr:nvSpPr>
              <xdr:cNvPr id="252966" name="Check Box 38" hidden="1">
                <a:extLst>
                  <a:ext uri="{63B3BB69-23CF-44E3-9099-C40C66FF867C}">
                    <a14:compatExt spid="_x0000_s252966"/>
                  </a:ext>
                  <a:ext uri="{FF2B5EF4-FFF2-40B4-BE49-F238E27FC236}">
                    <a16:creationId xmlns:a16="http://schemas.microsoft.com/office/drawing/2014/main" id="{00000000-0008-0000-2700-000026DC0300}"/>
                  </a:ext>
                </a:extLst>
              </xdr:cNvPr>
              <xdr:cNvSpPr/>
            </xdr:nvSpPr>
            <xdr:spPr bwMode="auto">
              <a:xfrm>
                <a:off x="3104959" y="1085850"/>
                <a:ext cx="6667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7" name="Check Box 39" hidden="1">
                <a:extLst>
                  <a:ext uri="{63B3BB69-23CF-44E3-9099-C40C66FF867C}">
                    <a14:compatExt spid="_x0000_s252967"/>
                  </a:ext>
                  <a:ext uri="{FF2B5EF4-FFF2-40B4-BE49-F238E27FC236}">
                    <a16:creationId xmlns:a16="http://schemas.microsoft.com/office/drawing/2014/main" id="{00000000-0008-0000-2700-000027DC0300}"/>
                  </a:ext>
                </a:extLst>
              </xdr:cNvPr>
              <xdr:cNvSpPr/>
            </xdr:nvSpPr>
            <xdr:spPr bwMode="auto">
              <a:xfrm>
                <a:off x="3876591"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57149</xdr:colOff>
      <xdr:row>23</xdr:row>
      <xdr:rowOff>171449</xdr:rowOff>
    </xdr:from>
    <xdr:to>
      <xdr:col>24</xdr:col>
      <xdr:colOff>95249</xdr:colOff>
      <xdr:row>26</xdr:row>
      <xdr:rowOff>0</xdr:rowOff>
    </xdr:to>
    <xdr:sp macro="" textlink="">
      <xdr:nvSpPr>
        <xdr:cNvPr id="2" name="AutoShape 2">
          <a:extLst>
            <a:ext uri="{FF2B5EF4-FFF2-40B4-BE49-F238E27FC236}">
              <a16:creationId xmlns:a16="http://schemas.microsoft.com/office/drawing/2014/main" id="{00000000-0008-0000-2800-000002000000}"/>
            </a:ext>
          </a:extLst>
        </xdr:cNvPr>
        <xdr:cNvSpPr>
          <a:spLocks noChangeArrowheads="1"/>
        </xdr:cNvSpPr>
      </xdr:nvSpPr>
      <xdr:spPr bwMode="auto">
        <a:xfrm>
          <a:off x="476249" y="4048124"/>
          <a:ext cx="3838575" cy="34290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32</xdr:row>
          <xdr:rowOff>0</xdr:rowOff>
        </xdr:from>
        <xdr:to>
          <xdr:col>24</xdr:col>
          <xdr:colOff>152400</xdr:colOff>
          <xdr:row>33</xdr:row>
          <xdr:rowOff>0</xdr:rowOff>
        </xdr:to>
        <xdr:grpSp>
          <xdr:nvGrpSpPr>
            <xdr:cNvPr id="3" name="グループ化 2">
              <a:extLst>
                <a:ext uri="{FF2B5EF4-FFF2-40B4-BE49-F238E27FC236}">
                  <a16:creationId xmlns:a16="http://schemas.microsoft.com/office/drawing/2014/main" id="{00000000-0008-0000-2800-000003000000}"/>
                </a:ext>
              </a:extLst>
            </xdr:cNvPr>
            <xdr:cNvGrpSpPr/>
          </xdr:nvGrpSpPr>
          <xdr:grpSpPr>
            <a:xfrm>
              <a:off x="2924175" y="5172075"/>
              <a:ext cx="1447800" cy="171450"/>
              <a:chOff x="3105103" y="1085850"/>
              <a:chExt cx="1447884" cy="209550"/>
            </a:xfrm>
          </xdr:grpSpPr>
          <xdr:sp macro="" textlink="">
            <xdr:nvSpPr>
              <xdr:cNvPr id="253953" name="Check Box 1" hidden="1">
                <a:extLst>
                  <a:ext uri="{63B3BB69-23CF-44E3-9099-C40C66FF867C}">
                    <a14:compatExt spid="_x0000_s253953"/>
                  </a:ext>
                  <a:ext uri="{FF2B5EF4-FFF2-40B4-BE49-F238E27FC236}">
                    <a16:creationId xmlns:a16="http://schemas.microsoft.com/office/drawing/2014/main" id="{00000000-0008-0000-2800-000001E00300}"/>
                  </a:ext>
                </a:extLst>
              </xdr:cNvPr>
              <xdr:cNvSpPr/>
            </xdr:nvSpPr>
            <xdr:spPr bwMode="auto">
              <a:xfrm>
                <a:off x="3105103"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54" name="Check Box 2" hidden="1">
                <a:extLst>
                  <a:ext uri="{63B3BB69-23CF-44E3-9099-C40C66FF867C}">
                    <a14:compatExt spid="_x0000_s253954"/>
                  </a:ext>
                  <a:ext uri="{FF2B5EF4-FFF2-40B4-BE49-F238E27FC236}">
                    <a16:creationId xmlns:a16="http://schemas.microsoft.com/office/drawing/2014/main" id="{00000000-0008-0000-2800-000002E00300}"/>
                  </a:ext>
                </a:extLst>
              </xdr:cNvPr>
              <xdr:cNvSpPr/>
            </xdr:nvSpPr>
            <xdr:spPr bwMode="auto">
              <a:xfrm>
                <a:off x="3876708"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34</xdr:row>
      <xdr:rowOff>19050</xdr:rowOff>
    </xdr:from>
    <xdr:to>
      <xdr:col>24</xdr:col>
      <xdr:colOff>114300</xdr:colOff>
      <xdr:row>39</xdr:row>
      <xdr:rowOff>76200</xdr:rowOff>
    </xdr:to>
    <xdr:sp macro="" textlink="">
      <xdr:nvSpPr>
        <xdr:cNvPr id="6" name="AutoShape 10">
          <a:extLst>
            <a:ext uri="{FF2B5EF4-FFF2-40B4-BE49-F238E27FC236}">
              <a16:creationId xmlns:a16="http://schemas.microsoft.com/office/drawing/2014/main" id="{00000000-0008-0000-2800-000006000000}"/>
            </a:ext>
          </a:extLst>
        </xdr:cNvPr>
        <xdr:cNvSpPr>
          <a:spLocks noChangeArrowheads="1"/>
        </xdr:cNvSpPr>
      </xdr:nvSpPr>
      <xdr:spPr bwMode="auto">
        <a:xfrm>
          <a:off x="523875" y="5991225"/>
          <a:ext cx="3810000" cy="914400"/>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47624</xdr:colOff>
      <xdr:row>37</xdr:row>
      <xdr:rowOff>0</xdr:rowOff>
    </xdr:from>
    <xdr:to>
      <xdr:col>24</xdr:col>
      <xdr:colOff>47624</xdr:colOff>
      <xdr:row>39</xdr:row>
      <xdr:rowOff>9525</xdr:rowOff>
    </xdr:to>
    <xdr:sp macro="" textlink="">
      <xdr:nvSpPr>
        <xdr:cNvPr id="7" name="AutoShape 10">
          <a:extLst>
            <a:ext uri="{FF2B5EF4-FFF2-40B4-BE49-F238E27FC236}">
              <a16:creationId xmlns:a16="http://schemas.microsoft.com/office/drawing/2014/main" id="{00000000-0008-0000-2800-000007000000}"/>
            </a:ext>
          </a:extLst>
        </xdr:cNvPr>
        <xdr:cNvSpPr>
          <a:spLocks noChangeArrowheads="1"/>
        </xdr:cNvSpPr>
      </xdr:nvSpPr>
      <xdr:spPr bwMode="auto">
        <a:xfrm>
          <a:off x="828674" y="6486525"/>
          <a:ext cx="3438525" cy="352425"/>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161925</xdr:colOff>
          <xdr:row>34</xdr:row>
          <xdr:rowOff>152400</xdr:rowOff>
        </xdr:from>
        <xdr:to>
          <xdr:col>5</xdr:col>
          <xdr:colOff>104775</xdr:colOff>
          <xdr:row>36</xdr:row>
          <xdr:rowOff>19050</xdr:rowOff>
        </xdr:to>
        <xdr:sp macro="" textlink="">
          <xdr:nvSpPr>
            <xdr:cNvPr id="253955" name="Check Box 3" hidden="1">
              <a:extLst>
                <a:ext uri="{63B3BB69-23CF-44E3-9099-C40C66FF867C}">
                  <a14:compatExt spid="_x0000_s253955"/>
                </a:ext>
                <a:ext uri="{FF2B5EF4-FFF2-40B4-BE49-F238E27FC236}">
                  <a16:creationId xmlns:a16="http://schemas.microsoft.com/office/drawing/2014/main" id="{00000000-0008-0000-2800-00000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33</xdr:row>
          <xdr:rowOff>152400</xdr:rowOff>
        </xdr:from>
        <xdr:to>
          <xdr:col>5</xdr:col>
          <xdr:colOff>104775</xdr:colOff>
          <xdr:row>35</xdr:row>
          <xdr:rowOff>19050</xdr:rowOff>
        </xdr:to>
        <xdr:sp macro="" textlink="">
          <xdr:nvSpPr>
            <xdr:cNvPr id="253956" name="Check Box 4" hidden="1">
              <a:extLst>
                <a:ext uri="{63B3BB69-23CF-44E3-9099-C40C66FF867C}">
                  <a14:compatExt spid="_x0000_s253956"/>
                </a:ext>
                <a:ext uri="{FF2B5EF4-FFF2-40B4-BE49-F238E27FC236}">
                  <a16:creationId xmlns:a16="http://schemas.microsoft.com/office/drawing/2014/main" id="{00000000-0008-0000-2800-00000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35</xdr:row>
          <xdr:rowOff>152400</xdr:rowOff>
        </xdr:from>
        <xdr:to>
          <xdr:col>5</xdr:col>
          <xdr:colOff>104775</xdr:colOff>
          <xdr:row>37</xdr:row>
          <xdr:rowOff>19050</xdr:rowOff>
        </xdr:to>
        <xdr:sp macro="" textlink="">
          <xdr:nvSpPr>
            <xdr:cNvPr id="253958" name="Check Box 6" hidden="1">
              <a:extLst>
                <a:ext uri="{63B3BB69-23CF-44E3-9099-C40C66FF867C}">
                  <a14:compatExt spid="_x0000_s253958"/>
                </a:ext>
                <a:ext uri="{FF2B5EF4-FFF2-40B4-BE49-F238E27FC236}">
                  <a16:creationId xmlns:a16="http://schemas.microsoft.com/office/drawing/2014/main" id="{00000000-0008-0000-2800-00000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28</xdr:row>
          <xdr:rowOff>0</xdr:rowOff>
        </xdr:from>
        <xdr:to>
          <xdr:col>24</xdr:col>
          <xdr:colOff>152400</xdr:colOff>
          <xdr:row>29</xdr:row>
          <xdr:rowOff>0</xdr:rowOff>
        </xdr:to>
        <xdr:grpSp>
          <xdr:nvGrpSpPr>
            <xdr:cNvPr id="12" name="グループ化 11">
              <a:extLst>
                <a:ext uri="{FF2B5EF4-FFF2-40B4-BE49-F238E27FC236}">
                  <a16:creationId xmlns:a16="http://schemas.microsoft.com/office/drawing/2014/main" id="{00000000-0008-0000-2800-00000C000000}"/>
                </a:ext>
              </a:extLst>
            </xdr:cNvPr>
            <xdr:cNvGrpSpPr/>
          </xdr:nvGrpSpPr>
          <xdr:grpSpPr>
            <a:xfrm>
              <a:off x="2924175" y="4486275"/>
              <a:ext cx="1447800" cy="171450"/>
              <a:chOff x="3105103" y="1085850"/>
              <a:chExt cx="1447884" cy="209550"/>
            </a:xfrm>
          </xdr:grpSpPr>
          <xdr:sp macro="" textlink="">
            <xdr:nvSpPr>
              <xdr:cNvPr id="253959" name="Check Box 7" hidden="1">
                <a:extLst>
                  <a:ext uri="{63B3BB69-23CF-44E3-9099-C40C66FF867C}">
                    <a14:compatExt spid="_x0000_s253959"/>
                  </a:ext>
                  <a:ext uri="{FF2B5EF4-FFF2-40B4-BE49-F238E27FC236}">
                    <a16:creationId xmlns:a16="http://schemas.microsoft.com/office/drawing/2014/main" id="{00000000-0008-0000-2800-000007E00300}"/>
                  </a:ext>
                </a:extLst>
              </xdr:cNvPr>
              <xdr:cNvSpPr/>
            </xdr:nvSpPr>
            <xdr:spPr bwMode="auto">
              <a:xfrm>
                <a:off x="3105103"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0" name="Check Box 8" hidden="1">
                <a:extLst>
                  <a:ext uri="{63B3BB69-23CF-44E3-9099-C40C66FF867C}">
                    <a14:compatExt spid="_x0000_s253960"/>
                  </a:ext>
                  <a:ext uri="{FF2B5EF4-FFF2-40B4-BE49-F238E27FC236}">
                    <a16:creationId xmlns:a16="http://schemas.microsoft.com/office/drawing/2014/main" id="{00000000-0008-0000-2800-000008E00300}"/>
                  </a:ext>
                </a:extLst>
              </xdr:cNvPr>
              <xdr:cNvSpPr/>
            </xdr:nvSpPr>
            <xdr:spPr bwMode="auto">
              <a:xfrm>
                <a:off x="3876708"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50</xdr:row>
          <xdr:rowOff>0</xdr:rowOff>
        </xdr:from>
        <xdr:to>
          <xdr:col>24</xdr:col>
          <xdr:colOff>152400</xdr:colOff>
          <xdr:row>51</xdr:row>
          <xdr:rowOff>0</xdr:rowOff>
        </xdr:to>
        <xdr:grpSp>
          <xdr:nvGrpSpPr>
            <xdr:cNvPr id="18" name="グループ化 17">
              <a:extLst>
                <a:ext uri="{FF2B5EF4-FFF2-40B4-BE49-F238E27FC236}">
                  <a16:creationId xmlns:a16="http://schemas.microsoft.com/office/drawing/2014/main" id="{00000000-0008-0000-2800-000012000000}"/>
                </a:ext>
              </a:extLst>
            </xdr:cNvPr>
            <xdr:cNvGrpSpPr/>
          </xdr:nvGrpSpPr>
          <xdr:grpSpPr>
            <a:xfrm>
              <a:off x="2924175" y="8239125"/>
              <a:ext cx="1447800" cy="171450"/>
              <a:chOff x="3105103" y="1085850"/>
              <a:chExt cx="1447884" cy="209550"/>
            </a:xfrm>
          </xdr:grpSpPr>
          <xdr:sp macro="" textlink="">
            <xdr:nvSpPr>
              <xdr:cNvPr id="253961" name="Check Box 9" hidden="1">
                <a:extLst>
                  <a:ext uri="{63B3BB69-23CF-44E3-9099-C40C66FF867C}">
                    <a14:compatExt spid="_x0000_s253961"/>
                  </a:ext>
                  <a:ext uri="{FF2B5EF4-FFF2-40B4-BE49-F238E27FC236}">
                    <a16:creationId xmlns:a16="http://schemas.microsoft.com/office/drawing/2014/main" id="{00000000-0008-0000-2800-000009E00300}"/>
                  </a:ext>
                </a:extLst>
              </xdr:cNvPr>
              <xdr:cNvSpPr/>
            </xdr:nvSpPr>
            <xdr:spPr bwMode="auto">
              <a:xfrm>
                <a:off x="3105103"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2" name="Check Box 10" hidden="1">
                <a:extLst>
                  <a:ext uri="{63B3BB69-23CF-44E3-9099-C40C66FF867C}">
                    <a14:compatExt spid="_x0000_s253962"/>
                  </a:ext>
                  <a:ext uri="{FF2B5EF4-FFF2-40B4-BE49-F238E27FC236}">
                    <a16:creationId xmlns:a16="http://schemas.microsoft.com/office/drawing/2014/main" id="{00000000-0008-0000-2800-00000AE00300}"/>
                  </a:ext>
                </a:extLst>
              </xdr:cNvPr>
              <xdr:cNvSpPr/>
            </xdr:nvSpPr>
            <xdr:spPr bwMode="auto">
              <a:xfrm>
                <a:off x="3876708"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13</xdr:row>
      <xdr:rowOff>0</xdr:rowOff>
    </xdr:from>
    <xdr:to>
      <xdr:col>24</xdr:col>
      <xdr:colOff>95250</xdr:colOff>
      <xdr:row>15</xdr:row>
      <xdr:rowOff>57150</xdr:rowOff>
    </xdr:to>
    <xdr:sp macro="" textlink="">
      <xdr:nvSpPr>
        <xdr:cNvPr id="21" name="AutoShape 4">
          <a:extLst>
            <a:ext uri="{FF2B5EF4-FFF2-40B4-BE49-F238E27FC236}">
              <a16:creationId xmlns:a16="http://schemas.microsoft.com/office/drawing/2014/main" id="{00000000-0008-0000-2800-000015000000}"/>
            </a:ext>
          </a:extLst>
        </xdr:cNvPr>
        <xdr:cNvSpPr>
          <a:spLocks noChangeArrowheads="1"/>
        </xdr:cNvSpPr>
      </xdr:nvSpPr>
      <xdr:spPr bwMode="auto">
        <a:xfrm>
          <a:off x="514350" y="1819275"/>
          <a:ext cx="3800475" cy="400050"/>
        </a:xfrm>
        <a:prstGeom prst="bracketPair">
          <a:avLst>
            <a:gd name="adj" fmla="val 102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10</xdr:row>
          <xdr:rowOff>0</xdr:rowOff>
        </xdr:from>
        <xdr:to>
          <xdr:col>24</xdr:col>
          <xdr:colOff>152400</xdr:colOff>
          <xdr:row>11</xdr:row>
          <xdr:rowOff>0</xdr:rowOff>
        </xdr:to>
        <xdr:grpSp>
          <xdr:nvGrpSpPr>
            <xdr:cNvPr id="22" name="グループ化 21">
              <a:extLst>
                <a:ext uri="{FF2B5EF4-FFF2-40B4-BE49-F238E27FC236}">
                  <a16:creationId xmlns:a16="http://schemas.microsoft.com/office/drawing/2014/main" id="{00000000-0008-0000-2800-000016000000}"/>
                </a:ext>
              </a:extLst>
            </xdr:cNvPr>
            <xdr:cNvGrpSpPr/>
          </xdr:nvGrpSpPr>
          <xdr:grpSpPr>
            <a:xfrm>
              <a:off x="2924175" y="1400175"/>
              <a:ext cx="1447800" cy="171450"/>
              <a:chOff x="3105103" y="1085850"/>
              <a:chExt cx="1447884" cy="209550"/>
            </a:xfrm>
          </xdr:grpSpPr>
          <xdr:sp macro="" textlink="">
            <xdr:nvSpPr>
              <xdr:cNvPr id="253963" name="Check Box 11" hidden="1">
                <a:extLst>
                  <a:ext uri="{63B3BB69-23CF-44E3-9099-C40C66FF867C}">
                    <a14:compatExt spid="_x0000_s253963"/>
                  </a:ext>
                  <a:ext uri="{FF2B5EF4-FFF2-40B4-BE49-F238E27FC236}">
                    <a16:creationId xmlns:a16="http://schemas.microsoft.com/office/drawing/2014/main" id="{00000000-0008-0000-2800-00000BE00300}"/>
                  </a:ext>
                </a:extLst>
              </xdr:cNvPr>
              <xdr:cNvSpPr/>
            </xdr:nvSpPr>
            <xdr:spPr bwMode="auto">
              <a:xfrm>
                <a:off x="3105103"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4" name="Check Box 12" hidden="1">
                <a:extLst>
                  <a:ext uri="{63B3BB69-23CF-44E3-9099-C40C66FF867C}">
                    <a14:compatExt spid="_x0000_s253964"/>
                  </a:ext>
                  <a:ext uri="{FF2B5EF4-FFF2-40B4-BE49-F238E27FC236}">
                    <a16:creationId xmlns:a16="http://schemas.microsoft.com/office/drawing/2014/main" id="{00000000-0008-0000-2800-00000CE00300}"/>
                  </a:ext>
                </a:extLst>
              </xdr:cNvPr>
              <xdr:cNvSpPr/>
            </xdr:nvSpPr>
            <xdr:spPr bwMode="auto">
              <a:xfrm>
                <a:off x="3876708"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47625</xdr:colOff>
          <xdr:row>38</xdr:row>
          <xdr:rowOff>142875</xdr:rowOff>
        </xdr:from>
        <xdr:to>
          <xdr:col>28</xdr:col>
          <xdr:colOff>133350</xdr:colOff>
          <xdr:row>40</xdr:row>
          <xdr:rowOff>9525</xdr:rowOff>
        </xdr:to>
        <xdr:grpSp>
          <xdr:nvGrpSpPr>
            <xdr:cNvPr id="8" name="グループ化 7">
              <a:extLst>
                <a:ext uri="{FF2B5EF4-FFF2-40B4-BE49-F238E27FC236}">
                  <a16:creationId xmlns:a16="http://schemas.microsoft.com/office/drawing/2014/main" id="{00000000-0008-0000-2900-000008000000}"/>
                </a:ext>
              </a:extLst>
            </xdr:cNvPr>
            <xdr:cNvGrpSpPr/>
          </xdr:nvGrpSpPr>
          <xdr:grpSpPr>
            <a:xfrm>
              <a:off x="2276475" y="6724650"/>
              <a:ext cx="3733800" cy="209550"/>
              <a:chOff x="1323974" y="8340982"/>
              <a:chExt cx="2619371" cy="209551"/>
            </a:xfrm>
          </xdr:grpSpPr>
          <xdr:sp macro="" textlink="">
            <xdr:nvSpPr>
              <xdr:cNvPr id="255005" name="Check Box 29" hidden="1">
                <a:extLst>
                  <a:ext uri="{63B3BB69-23CF-44E3-9099-C40C66FF867C}">
                    <a14:compatExt spid="_x0000_s255005"/>
                  </a:ext>
                  <a:ext uri="{FF2B5EF4-FFF2-40B4-BE49-F238E27FC236}">
                    <a16:creationId xmlns:a16="http://schemas.microsoft.com/office/drawing/2014/main" id="{00000000-0008-0000-2900-00001DE40300}"/>
                  </a:ext>
                </a:extLst>
              </xdr:cNvPr>
              <xdr:cNvSpPr/>
            </xdr:nvSpPr>
            <xdr:spPr bwMode="auto">
              <a:xfrm>
                <a:off x="1323974" y="8372476"/>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06" name="Check Box 30" hidden="1">
                <a:extLst>
                  <a:ext uri="{63B3BB69-23CF-44E3-9099-C40C66FF867C}">
                    <a14:compatExt spid="_x0000_s255006"/>
                  </a:ext>
                  <a:ext uri="{FF2B5EF4-FFF2-40B4-BE49-F238E27FC236}">
                    <a16:creationId xmlns:a16="http://schemas.microsoft.com/office/drawing/2014/main" id="{00000000-0008-0000-2900-00001EE40300}"/>
                  </a:ext>
                </a:extLst>
              </xdr:cNvPr>
              <xdr:cNvSpPr/>
            </xdr:nvSpPr>
            <xdr:spPr bwMode="auto">
              <a:xfrm>
                <a:off x="3019420" y="8340982"/>
                <a:ext cx="923925"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7" name="Check Box 31" hidden="1">
                <a:extLst>
                  <a:ext uri="{63B3BB69-23CF-44E3-9099-C40C66FF867C}">
                    <a14:compatExt spid="_x0000_s255007"/>
                  </a:ext>
                  <a:ext uri="{FF2B5EF4-FFF2-40B4-BE49-F238E27FC236}">
                    <a16:creationId xmlns:a16="http://schemas.microsoft.com/office/drawing/2014/main" id="{00000000-0008-0000-2900-00001FE40300}"/>
                  </a:ext>
                </a:extLst>
              </xdr:cNvPr>
              <xdr:cNvSpPr/>
            </xdr:nvSpPr>
            <xdr:spPr bwMode="auto">
              <a:xfrm>
                <a:off x="2181225" y="83724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49</xdr:row>
          <xdr:rowOff>0</xdr:rowOff>
        </xdr:from>
        <xdr:to>
          <xdr:col>22</xdr:col>
          <xdr:colOff>85725</xdr:colOff>
          <xdr:row>50</xdr:row>
          <xdr:rowOff>57150</xdr:rowOff>
        </xdr:to>
        <xdr:sp macro="" textlink="">
          <xdr:nvSpPr>
            <xdr:cNvPr id="255008" name="Check Box 32" hidden="1">
              <a:extLst>
                <a:ext uri="{63B3BB69-23CF-44E3-9099-C40C66FF867C}">
                  <a14:compatExt spid="_x0000_s255008"/>
                </a:ext>
                <a:ext uri="{FF2B5EF4-FFF2-40B4-BE49-F238E27FC236}">
                  <a16:creationId xmlns:a16="http://schemas.microsoft.com/office/drawing/2014/main" id="{00000000-0008-0000-2900-000020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49</xdr:row>
          <xdr:rowOff>19050</xdr:rowOff>
        </xdr:from>
        <xdr:to>
          <xdr:col>25</xdr:col>
          <xdr:colOff>76200</xdr:colOff>
          <xdr:row>50</xdr:row>
          <xdr:rowOff>38100</xdr:rowOff>
        </xdr:to>
        <xdr:sp macro="" textlink="">
          <xdr:nvSpPr>
            <xdr:cNvPr id="255009" name="Check Box 33" hidden="1">
              <a:extLst>
                <a:ext uri="{63B3BB69-23CF-44E3-9099-C40C66FF867C}">
                  <a14:compatExt spid="_x0000_s255009"/>
                </a:ext>
                <a:ext uri="{FF2B5EF4-FFF2-40B4-BE49-F238E27FC236}">
                  <a16:creationId xmlns:a16="http://schemas.microsoft.com/office/drawing/2014/main" id="{00000000-0008-0000-2900-000021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clientData/>
      </xdr:twoCellAnchor>
    </mc:Choice>
    <mc:Fallback/>
  </mc:AlternateContent>
  <xdr:twoCellAnchor>
    <xdr:from>
      <xdr:col>3</xdr:col>
      <xdr:colOff>104775</xdr:colOff>
      <xdr:row>12</xdr:row>
      <xdr:rowOff>152400</xdr:rowOff>
    </xdr:from>
    <xdr:to>
      <xdr:col>27</xdr:col>
      <xdr:colOff>133350</xdr:colOff>
      <xdr:row>18</xdr:row>
      <xdr:rowOff>38100</xdr:rowOff>
    </xdr:to>
    <xdr:grpSp>
      <xdr:nvGrpSpPr>
        <xdr:cNvPr id="7" name="グループ化 6">
          <a:extLst>
            <a:ext uri="{FF2B5EF4-FFF2-40B4-BE49-F238E27FC236}">
              <a16:creationId xmlns:a16="http://schemas.microsoft.com/office/drawing/2014/main" id="{00000000-0008-0000-2900-000007000000}"/>
            </a:ext>
          </a:extLst>
        </xdr:cNvPr>
        <xdr:cNvGrpSpPr/>
      </xdr:nvGrpSpPr>
      <xdr:grpSpPr>
        <a:xfrm>
          <a:off x="523875" y="1990725"/>
          <a:ext cx="5229225" cy="914400"/>
          <a:chOff x="523875" y="2524135"/>
          <a:chExt cx="4191000" cy="914390"/>
        </a:xfrm>
      </xdr:grpSpPr>
      <xdr:sp macro="" textlink="">
        <xdr:nvSpPr>
          <xdr:cNvPr id="17" name="AutoShape 10">
            <a:extLst>
              <a:ext uri="{FF2B5EF4-FFF2-40B4-BE49-F238E27FC236}">
                <a16:creationId xmlns:a16="http://schemas.microsoft.com/office/drawing/2014/main" id="{00000000-0008-0000-2900-000011000000}"/>
              </a:ext>
            </a:extLst>
          </xdr:cNvPr>
          <xdr:cNvSpPr>
            <a:spLocks noChangeArrowheads="1"/>
          </xdr:cNvSpPr>
        </xdr:nvSpPr>
        <xdr:spPr bwMode="auto">
          <a:xfrm>
            <a:off x="523875" y="2527790"/>
            <a:ext cx="4191000" cy="910735"/>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8" name="AutoShape 10">
            <a:extLst>
              <a:ext uri="{FF2B5EF4-FFF2-40B4-BE49-F238E27FC236}">
                <a16:creationId xmlns:a16="http://schemas.microsoft.com/office/drawing/2014/main" id="{00000000-0008-0000-2900-000012000000}"/>
              </a:ext>
            </a:extLst>
          </xdr:cNvPr>
          <xdr:cNvSpPr>
            <a:spLocks noChangeArrowheads="1"/>
          </xdr:cNvSpPr>
        </xdr:nvSpPr>
        <xdr:spPr bwMode="auto">
          <a:xfrm>
            <a:off x="1219200" y="307584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14" name="Check Box 38" hidden="1">
                <a:extLst>
                  <a:ext uri="{63B3BB69-23CF-44E3-9099-C40C66FF867C}">
                    <a14:compatExt spid="_x0000_s255014"/>
                  </a:ext>
                  <a:ext uri="{FF2B5EF4-FFF2-40B4-BE49-F238E27FC236}">
                    <a16:creationId xmlns:a16="http://schemas.microsoft.com/office/drawing/2014/main" id="{00000000-0008-0000-2900-000026E40300}"/>
                  </a:ext>
                </a:extLst>
              </xdr:cNvPr>
              <xdr:cNvSpPr/>
            </xdr:nvSpPr>
            <xdr:spPr bwMode="auto">
              <a:xfrm>
                <a:off x="581025" y="252413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16" name="Check Box 40" hidden="1">
                <a:extLst>
                  <a:ext uri="{63B3BB69-23CF-44E3-9099-C40C66FF867C}">
                    <a14:compatExt spid="_x0000_s255016"/>
                  </a:ext>
                  <a:ext uri="{FF2B5EF4-FFF2-40B4-BE49-F238E27FC236}">
                    <a16:creationId xmlns:a16="http://schemas.microsoft.com/office/drawing/2014/main" id="{00000000-0008-0000-2900-000028E40300}"/>
                  </a:ext>
                </a:extLst>
              </xdr:cNvPr>
              <xdr:cNvSpPr/>
            </xdr:nvSpPr>
            <xdr:spPr bwMode="auto">
              <a:xfrm>
                <a:off x="581025" y="2695573"/>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17" name="Check Box 41" hidden="1">
                <a:extLst>
                  <a:ext uri="{63B3BB69-23CF-44E3-9099-C40C66FF867C}">
                    <a14:compatExt spid="_x0000_s255017"/>
                  </a:ext>
                  <a:ext uri="{FF2B5EF4-FFF2-40B4-BE49-F238E27FC236}">
                    <a16:creationId xmlns:a16="http://schemas.microsoft.com/office/drawing/2014/main" id="{00000000-0008-0000-2900-000029E40300}"/>
                  </a:ext>
                </a:extLst>
              </xdr:cNvPr>
              <xdr:cNvSpPr/>
            </xdr:nvSpPr>
            <xdr:spPr bwMode="auto">
              <a:xfrm>
                <a:off x="581025" y="2867026"/>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18" name="Check Box 42" hidden="1">
                <a:extLst>
                  <a:ext uri="{63B3BB69-23CF-44E3-9099-C40C66FF867C}">
                    <a14:compatExt spid="_x0000_s255018"/>
                  </a:ext>
                  <a:ext uri="{FF2B5EF4-FFF2-40B4-BE49-F238E27FC236}">
                    <a16:creationId xmlns:a16="http://schemas.microsoft.com/office/drawing/2014/main" id="{00000000-0008-0000-2900-00002AE40300}"/>
                  </a:ext>
                </a:extLst>
              </xdr:cNvPr>
              <xdr:cNvSpPr/>
            </xdr:nvSpPr>
            <xdr:spPr bwMode="auto">
              <a:xfrm>
                <a:off x="581025" y="303847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3</xdr:col>
      <xdr:colOff>114300</xdr:colOff>
      <xdr:row>31</xdr:row>
      <xdr:rowOff>152400</xdr:rowOff>
    </xdr:from>
    <xdr:to>
      <xdr:col>27</xdr:col>
      <xdr:colOff>123825</xdr:colOff>
      <xdr:row>37</xdr:row>
      <xdr:rowOff>47625</xdr:rowOff>
    </xdr:to>
    <xdr:grpSp>
      <xdr:nvGrpSpPr>
        <xdr:cNvPr id="6" name="グループ化 5">
          <a:extLst>
            <a:ext uri="{FF2B5EF4-FFF2-40B4-BE49-F238E27FC236}">
              <a16:creationId xmlns:a16="http://schemas.microsoft.com/office/drawing/2014/main" id="{00000000-0008-0000-2900-000006000000}"/>
            </a:ext>
          </a:extLst>
        </xdr:cNvPr>
        <xdr:cNvGrpSpPr/>
      </xdr:nvGrpSpPr>
      <xdr:grpSpPr>
        <a:xfrm>
          <a:off x="533400" y="5534025"/>
          <a:ext cx="5210175" cy="923925"/>
          <a:chOff x="533400" y="6467472"/>
          <a:chExt cx="4171950" cy="923928"/>
        </a:xfrm>
      </xdr:grpSpPr>
      <xdr:sp macro="" textlink="">
        <xdr:nvSpPr>
          <xdr:cNvPr id="32" name="AutoShape 10">
            <a:extLst>
              <a:ext uri="{FF2B5EF4-FFF2-40B4-BE49-F238E27FC236}">
                <a16:creationId xmlns:a16="http://schemas.microsoft.com/office/drawing/2014/main" id="{00000000-0008-0000-2900-000020000000}"/>
              </a:ext>
            </a:extLst>
          </xdr:cNvPr>
          <xdr:cNvSpPr>
            <a:spLocks noChangeArrowheads="1"/>
          </xdr:cNvSpPr>
        </xdr:nvSpPr>
        <xdr:spPr bwMode="auto">
          <a:xfrm>
            <a:off x="533400" y="6480666"/>
            <a:ext cx="4171950" cy="910734"/>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19" name="Check Box 43" hidden="1">
                <a:extLst>
                  <a:ext uri="{63B3BB69-23CF-44E3-9099-C40C66FF867C}">
                    <a14:compatExt spid="_x0000_s255019"/>
                  </a:ext>
                  <a:ext uri="{FF2B5EF4-FFF2-40B4-BE49-F238E27FC236}">
                    <a16:creationId xmlns:a16="http://schemas.microsoft.com/office/drawing/2014/main" id="{00000000-0008-0000-2900-00002BE40300}"/>
                  </a:ext>
                </a:extLst>
              </xdr:cNvPr>
              <xdr:cNvSpPr/>
            </xdr:nvSpPr>
            <xdr:spPr bwMode="auto">
              <a:xfrm>
                <a:off x="581025" y="6467472"/>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20" name="Check Box 44" hidden="1">
                <a:extLst>
                  <a:ext uri="{63B3BB69-23CF-44E3-9099-C40C66FF867C}">
                    <a14:compatExt spid="_x0000_s255020"/>
                  </a:ext>
                  <a:ext uri="{FF2B5EF4-FFF2-40B4-BE49-F238E27FC236}">
                    <a16:creationId xmlns:a16="http://schemas.microsoft.com/office/drawing/2014/main" id="{00000000-0008-0000-2900-00002CE40300}"/>
                  </a:ext>
                </a:extLst>
              </xdr:cNvPr>
              <xdr:cNvSpPr/>
            </xdr:nvSpPr>
            <xdr:spPr bwMode="auto">
              <a:xfrm>
                <a:off x="581025" y="663892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21" name="Check Box 45" hidden="1">
                <a:extLst>
                  <a:ext uri="{63B3BB69-23CF-44E3-9099-C40C66FF867C}">
                    <a14:compatExt spid="_x0000_s255021"/>
                  </a:ext>
                  <a:ext uri="{FF2B5EF4-FFF2-40B4-BE49-F238E27FC236}">
                    <a16:creationId xmlns:a16="http://schemas.microsoft.com/office/drawing/2014/main" id="{00000000-0008-0000-2900-00002DE40300}"/>
                  </a:ext>
                </a:extLst>
              </xdr:cNvPr>
              <xdr:cNvSpPr/>
            </xdr:nvSpPr>
            <xdr:spPr bwMode="auto">
              <a:xfrm>
                <a:off x="581025" y="681037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22" name="Check Box 46" hidden="1">
                <a:extLst>
                  <a:ext uri="{63B3BB69-23CF-44E3-9099-C40C66FF867C}">
                    <a14:compatExt spid="_x0000_s255022"/>
                  </a:ext>
                  <a:ext uri="{FF2B5EF4-FFF2-40B4-BE49-F238E27FC236}">
                    <a16:creationId xmlns:a16="http://schemas.microsoft.com/office/drawing/2014/main" id="{00000000-0008-0000-2900-00002EE40300}"/>
                  </a:ext>
                </a:extLst>
              </xdr:cNvPr>
              <xdr:cNvSpPr/>
            </xdr:nvSpPr>
            <xdr:spPr bwMode="auto">
              <a:xfrm>
                <a:off x="581025" y="6981826"/>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2" name="AutoShape 10">
            <a:extLst>
              <a:ext uri="{FF2B5EF4-FFF2-40B4-BE49-F238E27FC236}">
                <a16:creationId xmlns:a16="http://schemas.microsoft.com/office/drawing/2014/main" id="{00000000-0008-0000-2900-000048000000}"/>
              </a:ext>
            </a:extLst>
          </xdr:cNvPr>
          <xdr:cNvSpPr>
            <a:spLocks noChangeArrowheads="1"/>
          </xdr:cNvSpPr>
        </xdr:nvSpPr>
        <xdr:spPr bwMode="auto">
          <a:xfrm>
            <a:off x="1219200" y="701919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xdr:from>
          <xdr:col>19</xdr:col>
          <xdr:colOff>0</xdr:colOff>
          <xdr:row>11</xdr:row>
          <xdr:rowOff>0</xdr:rowOff>
        </xdr:from>
        <xdr:to>
          <xdr:col>28</xdr:col>
          <xdr:colOff>0</xdr:colOff>
          <xdr:row>12</xdr:row>
          <xdr:rowOff>0</xdr:rowOff>
        </xdr:to>
        <xdr:grpSp>
          <xdr:nvGrpSpPr>
            <xdr:cNvPr id="78" name="グループ化 77">
              <a:extLst>
                <a:ext uri="{FF2B5EF4-FFF2-40B4-BE49-F238E27FC236}">
                  <a16:creationId xmlns:a16="http://schemas.microsoft.com/office/drawing/2014/main" id="{00000000-0008-0000-2900-00004E000000}"/>
                </a:ext>
              </a:extLst>
            </xdr:cNvPr>
            <xdr:cNvGrpSpPr/>
          </xdr:nvGrpSpPr>
          <xdr:grpSpPr>
            <a:xfrm>
              <a:off x="3314700" y="1666875"/>
              <a:ext cx="2562225" cy="171450"/>
              <a:chOff x="3105078" y="1085850"/>
              <a:chExt cx="1447802" cy="209550"/>
            </a:xfrm>
          </xdr:grpSpPr>
          <xdr:sp macro="" textlink="">
            <xdr:nvSpPr>
              <xdr:cNvPr id="255025" name="Check Box 49" hidden="1">
                <a:extLst>
                  <a:ext uri="{63B3BB69-23CF-44E3-9099-C40C66FF867C}">
                    <a14:compatExt spid="_x0000_s255025"/>
                  </a:ext>
                  <a:ext uri="{FF2B5EF4-FFF2-40B4-BE49-F238E27FC236}">
                    <a16:creationId xmlns:a16="http://schemas.microsoft.com/office/drawing/2014/main" id="{00000000-0008-0000-2900-000031E40300}"/>
                  </a:ext>
                </a:extLst>
              </xdr:cNvPr>
              <xdr:cNvSpPr/>
            </xdr:nvSpPr>
            <xdr:spPr bwMode="auto">
              <a:xfrm>
                <a:off x="310507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5026" name="Check Box 50" hidden="1">
                <a:extLst>
                  <a:ext uri="{63B3BB69-23CF-44E3-9099-C40C66FF867C}">
                    <a14:compatExt spid="_x0000_s255026"/>
                  </a:ext>
                  <a:ext uri="{FF2B5EF4-FFF2-40B4-BE49-F238E27FC236}">
                    <a16:creationId xmlns:a16="http://schemas.microsoft.com/office/drawing/2014/main" id="{00000000-0008-0000-2900-000032E40300}"/>
                  </a:ext>
                </a:extLst>
              </xdr:cNvPr>
              <xdr:cNvSpPr/>
            </xdr:nvSpPr>
            <xdr:spPr bwMode="auto">
              <a:xfrm>
                <a:off x="38766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26</xdr:row>
          <xdr:rowOff>0</xdr:rowOff>
        </xdr:from>
        <xdr:to>
          <xdr:col>28</xdr:col>
          <xdr:colOff>0</xdr:colOff>
          <xdr:row>27</xdr:row>
          <xdr:rowOff>0</xdr:rowOff>
        </xdr:to>
        <xdr:grpSp>
          <xdr:nvGrpSpPr>
            <xdr:cNvPr id="84" name="グループ化 83">
              <a:extLst>
                <a:ext uri="{FF2B5EF4-FFF2-40B4-BE49-F238E27FC236}">
                  <a16:creationId xmlns:a16="http://schemas.microsoft.com/office/drawing/2014/main" id="{00000000-0008-0000-2900-000054000000}"/>
                </a:ext>
              </a:extLst>
            </xdr:cNvPr>
            <xdr:cNvGrpSpPr/>
          </xdr:nvGrpSpPr>
          <xdr:grpSpPr>
            <a:xfrm>
              <a:off x="3314700" y="4524375"/>
              <a:ext cx="2562225" cy="171450"/>
              <a:chOff x="3105078" y="1085850"/>
              <a:chExt cx="1447802" cy="209550"/>
            </a:xfrm>
          </xdr:grpSpPr>
          <xdr:sp macro="" textlink="">
            <xdr:nvSpPr>
              <xdr:cNvPr id="255029" name="Check Box 53" hidden="1">
                <a:extLst>
                  <a:ext uri="{63B3BB69-23CF-44E3-9099-C40C66FF867C}">
                    <a14:compatExt spid="_x0000_s255029"/>
                  </a:ext>
                  <a:ext uri="{FF2B5EF4-FFF2-40B4-BE49-F238E27FC236}">
                    <a16:creationId xmlns:a16="http://schemas.microsoft.com/office/drawing/2014/main" id="{00000000-0008-0000-2900-000035E40300}"/>
                  </a:ext>
                </a:extLst>
              </xdr:cNvPr>
              <xdr:cNvSpPr/>
            </xdr:nvSpPr>
            <xdr:spPr bwMode="auto">
              <a:xfrm>
                <a:off x="310507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0" name="Check Box 54" hidden="1">
                <a:extLst>
                  <a:ext uri="{63B3BB69-23CF-44E3-9099-C40C66FF867C}">
                    <a14:compatExt spid="_x0000_s255030"/>
                  </a:ext>
                  <a:ext uri="{FF2B5EF4-FFF2-40B4-BE49-F238E27FC236}">
                    <a16:creationId xmlns:a16="http://schemas.microsoft.com/office/drawing/2014/main" id="{00000000-0008-0000-2900-000036E40300}"/>
                  </a:ext>
                </a:extLst>
              </xdr:cNvPr>
              <xdr:cNvSpPr/>
            </xdr:nvSpPr>
            <xdr:spPr bwMode="auto">
              <a:xfrm>
                <a:off x="38766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28</xdr:row>
          <xdr:rowOff>0</xdr:rowOff>
        </xdr:from>
        <xdr:to>
          <xdr:col>28</xdr:col>
          <xdr:colOff>0</xdr:colOff>
          <xdr:row>29</xdr:row>
          <xdr:rowOff>0</xdr:rowOff>
        </xdr:to>
        <xdr:grpSp>
          <xdr:nvGrpSpPr>
            <xdr:cNvPr id="87" name="グループ化 86">
              <a:extLst>
                <a:ext uri="{FF2B5EF4-FFF2-40B4-BE49-F238E27FC236}">
                  <a16:creationId xmlns:a16="http://schemas.microsoft.com/office/drawing/2014/main" id="{00000000-0008-0000-2900-000057000000}"/>
                </a:ext>
              </a:extLst>
            </xdr:cNvPr>
            <xdr:cNvGrpSpPr/>
          </xdr:nvGrpSpPr>
          <xdr:grpSpPr>
            <a:xfrm>
              <a:off x="3314700" y="4867275"/>
              <a:ext cx="2562225" cy="171450"/>
              <a:chOff x="3105078" y="1085850"/>
              <a:chExt cx="1447802" cy="209550"/>
            </a:xfrm>
          </xdr:grpSpPr>
          <xdr:sp macro="" textlink="">
            <xdr:nvSpPr>
              <xdr:cNvPr id="255031" name="Check Box 55" hidden="1">
                <a:extLst>
                  <a:ext uri="{63B3BB69-23CF-44E3-9099-C40C66FF867C}">
                    <a14:compatExt spid="_x0000_s255031"/>
                  </a:ext>
                  <a:ext uri="{FF2B5EF4-FFF2-40B4-BE49-F238E27FC236}">
                    <a16:creationId xmlns:a16="http://schemas.microsoft.com/office/drawing/2014/main" id="{00000000-0008-0000-2900-000037E40300}"/>
                  </a:ext>
                </a:extLst>
              </xdr:cNvPr>
              <xdr:cNvSpPr/>
            </xdr:nvSpPr>
            <xdr:spPr bwMode="auto">
              <a:xfrm>
                <a:off x="310507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2" name="Check Box 56" hidden="1">
                <a:extLst>
                  <a:ext uri="{63B3BB69-23CF-44E3-9099-C40C66FF867C}">
                    <a14:compatExt spid="_x0000_s255032"/>
                  </a:ext>
                  <a:ext uri="{FF2B5EF4-FFF2-40B4-BE49-F238E27FC236}">
                    <a16:creationId xmlns:a16="http://schemas.microsoft.com/office/drawing/2014/main" id="{00000000-0008-0000-2900-000038E40300}"/>
                  </a:ext>
                </a:extLst>
              </xdr:cNvPr>
              <xdr:cNvSpPr/>
            </xdr:nvSpPr>
            <xdr:spPr bwMode="auto">
              <a:xfrm>
                <a:off x="38766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30</xdr:row>
          <xdr:rowOff>0</xdr:rowOff>
        </xdr:from>
        <xdr:to>
          <xdr:col>28</xdr:col>
          <xdr:colOff>0</xdr:colOff>
          <xdr:row>31</xdr:row>
          <xdr:rowOff>0</xdr:rowOff>
        </xdr:to>
        <xdr:grpSp>
          <xdr:nvGrpSpPr>
            <xdr:cNvPr id="93" name="グループ化 92">
              <a:extLst>
                <a:ext uri="{FF2B5EF4-FFF2-40B4-BE49-F238E27FC236}">
                  <a16:creationId xmlns:a16="http://schemas.microsoft.com/office/drawing/2014/main" id="{00000000-0008-0000-2900-00005D000000}"/>
                </a:ext>
              </a:extLst>
            </xdr:cNvPr>
            <xdr:cNvGrpSpPr/>
          </xdr:nvGrpSpPr>
          <xdr:grpSpPr>
            <a:xfrm>
              <a:off x="3314700" y="5210175"/>
              <a:ext cx="2562225" cy="171450"/>
              <a:chOff x="3105078" y="1085850"/>
              <a:chExt cx="1447802" cy="209550"/>
            </a:xfrm>
          </xdr:grpSpPr>
          <xdr:sp macro="" textlink="">
            <xdr:nvSpPr>
              <xdr:cNvPr id="255035" name="Check Box 59" hidden="1">
                <a:extLst>
                  <a:ext uri="{63B3BB69-23CF-44E3-9099-C40C66FF867C}">
                    <a14:compatExt spid="_x0000_s255035"/>
                  </a:ext>
                  <a:ext uri="{FF2B5EF4-FFF2-40B4-BE49-F238E27FC236}">
                    <a16:creationId xmlns:a16="http://schemas.microsoft.com/office/drawing/2014/main" id="{00000000-0008-0000-2900-00003BE40300}"/>
                  </a:ext>
                </a:extLst>
              </xdr:cNvPr>
              <xdr:cNvSpPr/>
            </xdr:nvSpPr>
            <xdr:spPr bwMode="auto">
              <a:xfrm>
                <a:off x="310507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6" name="Check Box 60" hidden="1">
                <a:extLst>
                  <a:ext uri="{63B3BB69-23CF-44E3-9099-C40C66FF867C}">
                    <a14:compatExt spid="_x0000_s255036"/>
                  </a:ext>
                  <a:ext uri="{FF2B5EF4-FFF2-40B4-BE49-F238E27FC236}">
                    <a16:creationId xmlns:a16="http://schemas.microsoft.com/office/drawing/2014/main" id="{00000000-0008-0000-2900-00003CE40300}"/>
                  </a:ext>
                </a:extLst>
              </xdr:cNvPr>
              <xdr:cNvSpPr/>
            </xdr:nvSpPr>
            <xdr:spPr bwMode="auto">
              <a:xfrm>
                <a:off x="38766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161925</xdr:rowOff>
        </xdr:from>
        <xdr:to>
          <xdr:col>20</xdr:col>
          <xdr:colOff>152400</xdr:colOff>
          <xdr:row>8</xdr:row>
          <xdr:rowOff>47625</xdr:rowOff>
        </xdr:to>
        <xdr:sp macro="" textlink="">
          <xdr:nvSpPr>
            <xdr:cNvPr id="255039" name="Check Box 63" hidden="1">
              <a:extLst>
                <a:ext uri="{63B3BB69-23CF-44E3-9099-C40C66FF867C}">
                  <a14:compatExt spid="_x0000_s255039"/>
                </a:ext>
                <a:ext uri="{FF2B5EF4-FFF2-40B4-BE49-F238E27FC236}">
                  <a16:creationId xmlns:a16="http://schemas.microsoft.com/office/drawing/2014/main" id="{00000000-0008-0000-2900-00003F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40" name="Check Box 64" hidden="1">
              <a:extLst>
                <a:ext uri="{63B3BB69-23CF-44E3-9099-C40C66FF867C}">
                  <a14:compatExt spid="_x0000_s255040"/>
                </a:ext>
                <a:ext uri="{FF2B5EF4-FFF2-40B4-BE49-F238E27FC236}">
                  <a16:creationId xmlns:a16="http://schemas.microsoft.com/office/drawing/2014/main" id="{00000000-0008-0000-2900-000040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41" name="Check Box 65" hidden="1">
              <a:extLst>
                <a:ext uri="{63B3BB69-23CF-44E3-9099-C40C66FF867C}">
                  <a14:compatExt spid="_x0000_s255041"/>
                </a:ext>
                <a:ext uri="{FF2B5EF4-FFF2-40B4-BE49-F238E27FC236}">
                  <a16:creationId xmlns:a16="http://schemas.microsoft.com/office/drawing/2014/main" id="{00000000-0008-0000-2900-000041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7</xdr:row>
          <xdr:rowOff>161925</xdr:rowOff>
        </xdr:from>
        <xdr:to>
          <xdr:col>20</xdr:col>
          <xdr:colOff>152400</xdr:colOff>
          <xdr:row>9</xdr:row>
          <xdr:rowOff>47625</xdr:rowOff>
        </xdr:to>
        <xdr:sp macro="" textlink="">
          <xdr:nvSpPr>
            <xdr:cNvPr id="255042" name="Check Box 66" hidden="1">
              <a:extLst>
                <a:ext uri="{63B3BB69-23CF-44E3-9099-C40C66FF867C}">
                  <a14:compatExt spid="_x0000_s255042"/>
                </a:ext>
                <a:ext uri="{FF2B5EF4-FFF2-40B4-BE49-F238E27FC236}">
                  <a16:creationId xmlns:a16="http://schemas.microsoft.com/office/drawing/2014/main" id="{00000000-0008-0000-2900-000042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7</xdr:row>
          <xdr:rowOff>161925</xdr:rowOff>
        </xdr:from>
        <xdr:to>
          <xdr:col>23</xdr:col>
          <xdr:colOff>152400</xdr:colOff>
          <xdr:row>9</xdr:row>
          <xdr:rowOff>47625</xdr:rowOff>
        </xdr:to>
        <xdr:sp macro="" textlink="">
          <xdr:nvSpPr>
            <xdr:cNvPr id="255043" name="Check Box 67" hidden="1">
              <a:extLst>
                <a:ext uri="{63B3BB69-23CF-44E3-9099-C40C66FF867C}">
                  <a14:compatExt spid="_x0000_s255043"/>
                </a:ext>
                <a:ext uri="{FF2B5EF4-FFF2-40B4-BE49-F238E27FC236}">
                  <a16:creationId xmlns:a16="http://schemas.microsoft.com/office/drawing/2014/main" id="{00000000-0008-0000-2900-000043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7</xdr:row>
          <xdr:rowOff>161925</xdr:rowOff>
        </xdr:from>
        <xdr:to>
          <xdr:col>23</xdr:col>
          <xdr:colOff>152400</xdr:colOff>
          <xdr:row>9</xdr:row>
          <xdr:rowOff>47625</xdr:rowOff>
        </xdr:to>
        <xdr:sp macro="" textlink="">
          <xdr:nvSpPr>
            <xdr:cNvPr id="255044" name="Check Box 68" hidden="1">
              <a:extLst>
                <a:ext uri="{63B3BB69-23CF-44E3-9099-C40C66FF867C}">
                  <a14:compatExt spid="_x0000_s255044"/>
                </a:ext>
                <a:ext uri="{FF2B5EF4-FFF2-40B4-BE49-F238E27FC236}">
                  <a16:creationId xmlns:a16="http://schemas.microsoft.com/office/drawing/2014/main" id="{00000000-0008-0000-2900-000044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xdr:row>
          <xdr:rowOff>142875</xdr:rowOff>
        </xdr:from>
        <xdr:to>
          <xdr:col>29</xdr:col>
          <xdr:colOff>9525</xdr:colOff>
          <xdr:row>8</xdr:row>
          <xdr:rowOff>28575</xdr:rowOff>
        </xdr:to>
        <xdr:sp macro="" textlink="">
          <xdr:nvSpPr>
            <xdr:cNvPr id="255045" name="Check Box 69" hidden="1">
              <a:extLst>
                <a:ext uri="{63B3BB69-23CF-44E3-9099-C40C66FF867C}">
                  <a14:compatExt spid="_x0000_s255045"/>
                </a:ext>
                <a:ext uri="{FF2B5EF4-FFF2-40B4-BE49-F238E27FC236}">
                  <a16:creationId xmlns:a16="http://schemas.microsoft.com/office/drawing/2014/main" id="{00000000-0008-0000-2900-000045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6</xdr:row>
          <xdr:rowOff>161925</xdr:rowOff>
        </xdr:from>
        <xdr:to>
          <xdr:col>31</xdr:col>
          <xdr:colOff>152400</xdr:colOff>
          <xdr:row>8</xdr:row>
          <xdr:rowOff>47625</xdr:rowOff>
        </xdr:to>
        <xdr:sp macro="" textlink="">
          <xdr:nvSpPr>
            <xdr:cNvPr id="255046" name="Check Box 70" hidden="1">
              <a:extLst>
                <a:ext uri="{63B3BB69-23CF-44E3-9099-C40C66FF867C}">
                  <a14:compatExt spid="_x0000_s255046"/>
                </a:ext>
                <a:ext uri="{FF2B5EF4-FFF2-40B4-BE49-F238E27FC236}">
                  <a16:creationId xmlns:a16="http://schemas.microsoft.com/office/drawing/2014/main" id="{00000000-0008-0000-2900-000046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6</xdr:row>
          <xdr:rowOff>161925</xdr:rowOff>
        </xdr:from>
        <xdr:to>
          <xdr:col>31</xdr:col>
          <xdr:colOff>152400</xdr:colOff>
          <xdr:row>8</xdr:row>
          <xdr:rowOff>47625</xdr:rowOff>
        </xdr:to>
        <xdr:sp macro="" textlink="">
          <xdr:nvSpPr>
            <xdr:cNvPr id="255047" name="Check Box 71" hidden="1">
              <a:extLst>
                <a:ext uri="{63B3BB69-23CF-44E3-9099-C40C66FF867C}">
                  <a14:compatExt spid="_x0000_s255047"/>
                </a:ext>
                <a:ext uri="{FF2B5EF4-FFF2-40B4-BE49-F238E27FC236}">
                  <a16:creationId xmlns:a16="http://schemas.microsoft.com/office/drawing/2014/main" id="{00000000-0008-0000-2900-000047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7</xdr:row>
          <xdr:rowOff>161925</xdr:rowOff>
        </xdr:from>
        <xdr:to>
          <xdr:col>31</xdr:col>
          <xdr:colOff>152400</xdr:colOff>
          <xdr:row>9</xdr:row>
          <xdr:rowOff>47625</xdr:rowOff>
        </xdr:to>
        <xdr:sp macro="" textlink="">
          <xdr:nvSpPr>
            <xdr:cNvPr id="255049" name="Check Box 73" hidden="1">
              <a:extLst>
                <a:ext uri="{63B3BB69-23CF-44E3-9099-C40C66FF867C}">
                  <a14:compatExt spid="_x0000_s255049"/>
                </a:ext>
                <a:ext uri="{FF2B5EF4-FFF2-40B4-BE49-F238E27FC236}">
                  <a16:creationId xmlns:a16="http://schemas.microsoft.com/office/drawing/2014/main" id="{00000000-0008-0000-2900-000049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7</xdr:row>
          <xdr:rowOff>161925</xdr:rowOff>
        </xdr:from>
        <xdr:to>
          <xdr:col>31</xdr:col>
          <xdr:colOff>152400</xdr:colOff>
          <xdr:row>9</xdr:row>
          <xdr:rowOff>47625</xdr:rowOff>
        </xdr:to>
        <xdr:sp macro="" textlink="">
          <xdr:nvSpPr>
            <xdr:cNvPr id="255050" name="Check Box 74" hidden="1">
              <a:extLst>
                <a:ext uri="{63B3BB69-23CF-44E3-9099-C40C66FF867C}">
                  <a14:compatExt spid="_x0000_s255050"/>
                </a:ext>
                <a:ext uri="{FF2B5EF4-FFF2-40B4-BE49-F238E27FC236}">
                  <a16:creationId xmlns:a16="http://schemas.microsoft.com/office/drawing/2014/main" id="{00000000-0008-0000-2900-00004A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7</xdr:row>
          <xdr:rowOff>142875</xdr:rowOff>
        </xdr:from>
        <xdr:to>
          <xdr:col>29</xdr:col>
          <xdr:colOff>9525</xdr:colOff>
          <xdr:row>9</xdr:row>
          <xdr:rowOff>28575</xdr:rowOff>
        </xdr:to>
        <xdr:sp macro="" textlink="">
          <xdr:nvSpPr>
            <xdr:cNvPr id="255051" name="Check Box 75" hidden="1">
              <a:extLst>
                <a:ext uri="{63B3BB69-23CF-44E3-9099-C40C66FF867C}">
                  <a14:compatExt spid="_x0000_s255051"/>
                </a:ext>
                <a:ext uri="{FF2B5EF4-FFF2-40B4-BE49-F238E27FC236}">
                  <a16:creationId xmlns:a16="http://schemas.microsoft.com/office/drawing/2014/main" id="{00000000-0008-0000-2900-00004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47625</xdr:colOff>
          <xdr:row>38</xdr:row>
          <xdr:rowOff>142875</xdr:rowOff>
        </xdr:from>
        <xdr:to>
          <xdr:col>28</xdr:col>
          <xdr:colOff>133350</xdr:colOff>
          <xdr:row>40</xdr:row>
          <xdr:rowOff>9525</xdr:rowOff>
        </xdr:to>
        <xdr:grpSp>
          <xdr:nvGrpSpPr>
            <xdr:cNvPr id="62" name="グループ化 61">
              <a:extLst>
                <a:ext uri="{FF2B5EF4-FFF2-40B4-BE49-F238E27FC236}">
                  <a16:creationId xmlns:a16="http://schemas.microsoft.com/office/drawing/2014/main" id="{00000000-0008-0000-2900-00003E000000}"/>
                </a:ext>
              </a:extLst>
            </xdr:cNvPr>
            <xdr:cNvGrpSpPr/>
          </xdr:nvGrpSpPr>
          <xdr:grpSpPr>
            <a:xfrm>
              <a:off x="2276475" y="6724650"/>
              <a:ext cx="3733800" cy="209550"/>
              <a:chOff x="1323974" y="8338587"/>
              <a:chExt cx="2619371" cy="209548"/>
            </a:xfrm>
          </xdr:grpSpPr>
          <xdr:sp macro="" textlink="">
            <xdr:nvSpPr>
              <xdr:cNvPr id="255053" name="Check Box 77" hidden="1">
                <a:extLst>
                  <a:ext uri="{63B3BB69-23CF-44E3-9099-C40C66FF867C}">
                    <a14:compatExt spid="_x0000_s255053"/>
                  </a:ext>
                  <a:ext uri="{FF2B5EF4-FFF2-40B4-BE49-F238E27FC236}">
                    <a16:creationId xmlns:a16="http://schemas.microsoft.com/office/drawing/2014/main" id="{00000000-0008-0000-2900-00004DE40300}"/>
                  </a:ext>
                </a:extLst>
              </xdr:cNvPr>
              <xdr:cNvSpPr/>
            </xdr:nvSpPr>
            <xdr:spPr bwMode="auto">
              <a:xfrm>
                <a:off x="1323974" y="8372477"/>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54" name="Check Box 78" hidden="1">
                <a:extLst>
                  <a:ext uri="{63B3BB69-23CF-44E3-9099-C40C66FF867C}">
                    <a14:compatExt spid="_x0000_s255054"/>
                  </a:ext>
                  <a:ext uri="{FF2B5EF4-FFF2-40B4-BE49-F238E27FC236}">
                    <a16:creationId xmlns:a16="http://schemas.microsoft.com/office/drawing/2014/main" id="{00000000-0008-0000-2900-00004EE40300}"/>
                  </a:ext>
                </a:extLst>
              </xdr:cNvPr>
              <xdr:cNvSpPr/>
            </xdr:nvSpPr>
            <xdr:spPr bwMode="auto">
              <a:xfrm>
                <a:off x="3019420" y="8338587"/>
                <a:ext cx="923925"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55" name="Check Box 79" hidden="1">
                <a:extLst>
                  <a:ext uri="{63B3BB69-23CF-44E3-9099-C40C66FF867C}">
                    <a14:compatExt spid="_x0000_s255055"/>
                  </a:ext>
                  <a:ext uri="{FF2B5EF4-FFF2-40B4-BE49-F238E27FC236}">
                    <a16:creationId xmlns:a16="http://schemas.microsoft.com/office/drawing/2014/main" id="{00000000-0008-0000-2900-00004FE40300}"/>
                  </a:ext>
                </a:extLst>
              </xdr:cNvPr>
              <xdr:cNvSpPr/>
            </xdr:nvSpPr>
            <xdr:spPr bwMode="auto">
              <a:xfrm>
                <a:off x="2181225" y="83724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12</xdr:row>
      <xdr:rowOff>152400</xdr:rowOff>
    </xdr:from>
    <xdr:to>
      <xdr:col>27</xdr:col>
      <xdr:colOff>133350</xdr:colOff>
      <xdr:row>18</xdr:row>
      <xdr:rowOff>38100</xdr:rowOff>
    </xdr:to>
    <xdr:grpSp>
      <xdr:nvGrpSpPr>
        <xdr:cNvPr id="70" name="グループ化 69">
          <a:extLst>
            <a:ext uri="{FF2B5EF4-FFF2-40B4-BE49-F238E27FC236}">
              <a16:creationId xmlns:a16="http://schemas.microsoft.com/office/drawing/2014/main" id="{00000000-0008-0000-2900-000046000000}"/>
            </a:ext>
          </a:extLst>
        </xdr:cNvPr>
        <xdr:cNvGrpSpPr/>
      </xdr:nvGrpSpPr>
      <xdr:grpSpPr>
        <a:xfrm>
          <a:off x="523875" y="1990725"/>
          <a:ext cx="5229225" cy="914400"/>
          <a:chOff x="523875" y="2524135"/>
          <a:chExt cx="4191000" cy="914390"/>
        </a:xfrm>
      </xdr:grpSpPr>
      <xdr:sp macro="" textlink="">
        <xdr:nvSpPr>
          <xdr:cNvPr id="71" name="AutoShape 10">
            <a:extLst>
              <a:ext uri="{FF2B5EF4-FFF2-40B4-BE49-F238E27FC236}">
                <a16:creationId xmlns:a16="http://schemas.microsoft.com/office/drawing/2014/main" id="{00000000-0008-0000-2900-000047000000}"/>
              </a:ext>
            </a:extLst>
          </xdr:cNvPr>
          <xdr:cNvSpPr>
            <a:spLocks noChangeArrowheads="1"/>
          </xdr:cNvSpPr>
        </xdr:nvSpPr>
        <xdr:spPr bwMode="auto">
          <a:xfrm>
            <a:off x="523875" y="2527790"/>
            <a:ext cx="4191000" cy="910735"/>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3" name="AutoShape 10">
            <a:extLst>
              <a:ext uri="{FF2B5EF4-FFF2-40B4-BE49-F238E27FC236}">
                <a16:creationId xmlns:a16="http://schemas.microsoft.com/office/drawing/2014/main" id="{00000000-0008-0000-2900-000049000000}"/>
              </a:ext>
            </a:extLst>
          </xdr:cNvPr>
          <xdr:cNvSpPr>
            <a:spLocks noChangeArrowheads="1"/>
          </xdr:cNvSpPr>
        </xdr:nvSpPr>
        <xdr:spPr bwMode="auto">
          <a:xfrm>
            <a:off x="1219200" y="307584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58" name="Check Box 82" hidden="1">
                <a:extLst>
                  <a:ext uri="{63B3BB69-23CF-44E3-9099-C40C66FF867C}">
                    <a14:compatExt spid="_x0000_s255058"/>
                  </a:ext>
                  <a:ext uri="{FF2B5EF4-FFF2-40B4-BE49-F238E27FC236}">
                    <a16:creationId xmlns:a16="http://schemas.microsoft.com/office/drawing/2014/main" id="{00000000-0008-0000-2900-000052E40300}"/>
                  </a:ext>
                </a:extLst>
              </xdr:cNvPr>
              <xdr:cNvSpPr/>
            </xdr:nvSpPr>
            <xdr:spPr bwMode="auto">
              <a:xfrm>
                <a:off x="581025" y="252413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59" name="Check Box 83" hidden="1">
                <a:extLst>
                  <a:ext uri="{63B3BB69-23CF-44E3-9099-C40C66FF867C}">
                    <a14:compatExt spid="_x0000_s255059"/>
                  </a:ext>
                  <a:ext uri="{FF2B5EF4-FFF2-40B4-BE49-F238E27FC236}">
                    <a16:creationId xmlns:a16="http://schemas.microsoft.com/office/drawing/2014/main" id="{00000000-0008-0000-2900-000053E40300}"/>
                  </a:ext>
                </a:extLst>
              </xdr:cNvPr>
              <xdr:cNvSpPr/>
            </xdr:nvSpPr>
            <xdr:spPr bwMode="auto">
              <a:xfrm>
                <a:off x="581025" y="2695573"/>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0" name="Check Box 84" hidden="1">
                <a:extLst>
                  <a:ext uri="{63B3BB69-23CF-44E3-9099-C40C66FF867C}">
                    <a14:compatExt spid="_x0000_s255060"/>
                  </a:ext>
                  <a:ext uri="{FF2B5EF4-FFF2-40B4-BE49-F238E27FC236}">
                    <a16:creationId xmlns:a16="http://schemas.microsoft.com/office/drawing/2014/main" id="{00000000-0008-0000-2900-000054E40300}"/>
                  </a:ext>
                </a:extLst>
              </xdr:cNvPr>
              <xdr:cNvSpPr/>
            </xdr:nvSpPr>
            <xdr:spPr bwMode="auto">
              <a:xfrm>
                <a:off x="581025" y="2867026"/>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1" name="Check Box 85" hidden="1">
                <a:extLst>
                  <a:ext uri="{63B3BB69-23CF-44E3-9099-C40C66FF867C}">
                    <a14:compatExt spid="_x0000_s255061"/>
                  </a:ext>
                  <a:ext uri="{FF2B5EF4-FFF2-40B4-BE49-F238E27FC236}">
                    <a16:creationId xmlns:a16="http://schemas.microsoft.com/office/drawing/2014/main" id="{00000000-0008-0000-2900-000055E40300}"/>
                  </a:ext>
                </a:extLst>
              </xdr:cNvPr>
              <xdr:cNvSpPr/>
            </xdr:nvSpPr>
            <xdr:spPr bwMode="auto">
              <a:xfrm>
                <a:off x="581025" y="3038475"/>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3</xdr:col>
      <xdr:colOff>114300</xdr:colOff>
      <xdr:row>31</xdr:row>
      <xdr:rowOff>152400</xdr:rowOff>
    </xdr:from>
    <xdr:to>
      <xdr:col>27</xdr:col>
      <xdr:colOff>123825</xdr:colOff>
      <xdr:row>37</xdr:row>
      <xdr:rowOff>47625</xdr:rowOff>
    </xdr:to>
    <xdr:grpSp>
      <xdr:nvGrpSpPr>
        <xdr:cNvPr id="77" name="グループ化 76">
          <a:extLst>
            <a:ext uri="{FF2B5EF4-FFF2-40B4-BE49-F238E27FC236}">
              <a16:creationId xmlns:a16="http://schemas.microsoft.com/office/drawing/2014/main" id="{00000000-0008-0000-2900-00004D000000}"/>
            </a:ext>
          </a:extLst>
        </xdr:cNvPr>
        <xdr:cNvGrpSpPr/>
      </xdr:nvGrpSpPr>
      <xdr:grpSpPr>
        <a:xfrm>
          <a:off x="533400" y="5534025"/>
          <a:ext cx="5210175" cy="923925"/>
          <a:chOff x="533400" y="6467472"/>
          <a:chExt cx="4171950" cy="923928"/>
        </a:xfrm>
      </xdr:grpSpPr>
      <xdr:sp macro="" textlink="">
        <xdr:nvSpPr>
          <xdr:cNvPr id="79" name="AutoShape 10">
            <a:extLst>
              <a:ext uri="{FF2B5EF4-FFF2-40B4-BE49-F238E27FC236}">
                <a16:creationId xmlns:a16="http://schemas.microsoft.com/office/drawing/2014/main" id="{00000000-0008-0000-2900-00004F000000}"/>
              </a:ext>
            </a:extLst>
          </xdr:cNvPr>
          <xdr:cNvSpPr>
            <a:spLocks noChangeArrowheads="1"/>
          </xdr:cNvSpPr>
        </xdr:nvSpPr>
        <xdr:spPr bwMode="auto">
          <a:xfrm>
            <a:off x="533400" y="6480666"/>
            <a:ext cx="4171950" cy="910734"/>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62" name="Check Box 86" hidden="1">
                <a:extLst>
                  <a:ext uri="{63B3BB69-23CF-44E3-9099-C40C66FF867C}">
                    <a14:compatExt spid="_x0000_s255062"/>
                  </a:ext>
                  <a:ext uri="{FF2B5EF4-FFF2-40B4-BE49-F238E27FC236}">
                    <a16:creationId xmlns:a16="http://schemas.microsoft.com/office/drawing/2014/main" id="{00000000-0008-0000-2900-000056E40300}"/>
                  </a:ext>
                </a:extLst>
              </xdr:cNvPr>
              <xdr:cNvSpPr/>
            </xdr:nvSpPr>
            <xdr:spPr bwMode="auto">
              <a:xfrm>
                <a:off x="581025" y="6467472"/>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3" name="Check Box 87" hidden="1">
                <a:extLst>
                  <a:ext uri="{63B3BB69-23CF-44E3-9099-C40C66FF867C}">
                    <a14:compatExt spid="_x0000_s255063"/>
                  </a:ext>
                  <a:ext uri="{FF2B5EF4-FFF2-40B4-BE49-F238E27FC236}">
                    <a16:creationId xmlns:a16="http://schemas.microsoft.com/office/drawing/2014/main" id="{00000000-0008-0000-2900-000057E40300}"/>
                  </a:ext>
                </a:extLst>
              </xdr:cNvPr>
              <xdr:cNvSpPr/>
            </xdr:nvSpPr>
            <xdr:spPr bwMode="auto">
              <a:xfrm>
                <a:off x="581025" y="663892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4" name="Check Box 88" hidden="1">
                <a:extLst>
                  <a:ext uri="{63B3BB69-23CF-44E3-9099-C40C66FF867C}">
                    <a14:compatExt spid="_x0000_s255064"/>
                  </a:ext>
                  <a:ext uri="{FF2B5EF4-FFF2-40B4-BE49-F238E27FC236}">
                    <a16:creationId xmlns:a16="http://schemas.microsoft.com/office/drawing/2014/main" id="{00000000-0008-0000-2900-000058E40300}"/>
                  </a:ext>
                </a:extLst>
              </xdr:cNvPr>
              <xdr:cNvSpPr/>
            </xdr:nvSpPr>
            <xdr:spPr bwMode="auto">
              <a:xfrm>
                <a:off x="581025" y="6810375"/>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55065" name="Check Box 89" hidden="1">
                <a:extLst>
                  <a:ext uri="{63B3BB69-23CF-44E3-9099-C40C66FF867C}">
                    <a14:compatExt spid="_x0000_s255065"/>
                  </a:ext>
                  <a:ext uri="{FF2B5EF4-FFF2-40B4-BE49-F238E27FC236}">
                    <a16:creationId xmlns:a16="http://schemas.microsoft.com/office/drawing/2014/main" id="{00000000-0008-0000-2900-000059E40300}"/>
                  </a:ext>
                </a:extLst>
              </xdr:cNvPr>
              <xdr:cNvSpPr/>
            </xdr:nvSpPr>
            <xdr:spPr bwMode="auto">
              <a:xfrm>
                <a:off x="581025" y="6981826"/>
                <a:ext cx="304800" cy="1809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3" name="AutoShape 10">
            <a:extLst>
              <a:ext uri="{FF2B5EF4-FFF2-40B4-BE49-F238E27FC236}">
                <a16:creationId xmlns:a16="http://schemas.microsoft.com/office/drawing/2014/main" id="{00000000-0008-0000-2900-000053000000}"/>
              </a:ext>
            </a:extLst>
          </xdr:cNvPr>
          <xdr:cNvSpPr>
            <a:spLocks noChangeArrowheads="1"/>
          </xdr:cNvSpPr>
        </xdr:nvSpPr>
        <xdr:spPr bwMode="auto">
          <a:xfrm>
            <a:off x="1219200" y="701919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xdr:from>
          <xdr:col>19</xdr:col>
          <xdr:colOff>0</xdr:colOff>
          <xdr:row>11</xdr:row>
          <xdr:rowOff>0</xdr:rowOff>
        </xdr:from>
        <xdr:to>
          <xdr:col>28</xdr:col>
          <xdr:colOff>0</xdr:colOff>
          <xdr:row>12</xdr:row>
          <xdr:rowOff>1</xdr:rowOff>
        </xdr:to>
        <xdr:grpSp>
          <xdr:nvGrpSpPr>
            <xdr:cNvPr id="85" name="グループ化 84">
              <a:extLst>
                <a:ext uri="{FF2B5EF4-FFF2-40B4-BE49-F238E27FC236}">
                  <a16:creationId xmlns:a16="http://schemas.microsoft.com/office/drawing/2014/main" id="{00000000-0008-0000-2900-000055000000}"/>
                </a:ext>
              </a:extLst>
            </xdr:cNvPr>
            <xdr:cNvGrpSpPr/>
          </xdr:nvGrpSpPr>
          <xdr:grpSpPr>
            <a:xfrm>
              <a:off x="3314700" y="1666875"/>
              <a:ext cx="2562225" cy="171451"/>
              <a:chOff x="3105078" y="1085850"/>
              <a:chExt cx="1447802" cy="209550"/>
            </a:xfrm>
          </xdr:grpSpPr>
          <xdr:sp macro="" textlink="">
            <xdr:nvSpPr>
              <xdr:cNvPr id="255066" name="Check Box 90" hidden="1">
                <a:extLst>
                  <a:ext uri="{63B3BB69-23CF-44E3-9099-C40C66FF867C}">
                    <a14:compatExt spid="_x0000_s255066"/>
                  </a:ext>
                  <a:ext uri="{FF2B5EF4-FFF2-40B4-BE49-F238E27FC236}">
                    <a16:creationId xmlns:a16="http://schemas.microsoft.com/office/drawing/2014/main" id="{00000000-0008-0000-2900-00005AE40300}"/>
                  </a:ext>
                </a:extLst>
              </xdr:cNvPr>
              <xdr:cNvSpPr/>
            </xdr:nvSpPr>
            <xdr:spPr bwMode="auto">
              <a:xfrm>
                <a:off x="310507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255067" name="Check Box 91" hidden="1">
                <a:extLst>
                  <a:ext uri="{63B3BB69-23CF-44E3-9099-C40C66FF867C}">
                    <a14:compatExt spid="_x0000_s255067"/>
                  </a:ext>
                  <a:ext uri="{FF2B5EF4-FFF2-40B4-BE49-F238E27FC236}">
                    <a16:creationId xmlns:a16="http://schemas.microsoft.com/office/drawing/2014/main" id="{00000000-0008-0000-2900-00005BE40300}"/>
                  </a:ext>
                </a:extLst>
              </xdr:cNvPr>
              <xdr:cNvSpPr/>
            </xdr:nvSpPr>
            <xdr:spPr bwMode="auto">
              <a:xfrm>
                <a:off x="38766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20</xdr:row>
          <xdr:rowOff>9525</xdr:rowOff>
        </xdr:from>
        <xdr:to>
          <xdr:col>29</xdr:col>
          <xdr:colOff>85725</xdr:colOff>
          <xdr:row>21</xdr:row>
          <xdr:rowOff>9525</xdr:rowOff>
        </xdr:to>
        <xdr:grpSp>
          <xdr:nvGrpSpPr>
            <xdr:cNvPr id="88" name="グループ化 87">
              <a:extLst>
                <a:ext uri="{FF2B5EF4-FFF2-40B4-BE49-F238E27FC236}">
                  <a16:creationId xmlns:a16="http://schemas.microsoft.com/office/drawing/2014/main" id="{00000000-0008-0000-2900-000058000000}"/>
                </a:ext>
              </a:extLst>
            </xdr:cNvPr>
            <xdr:cNvGrpSpPr/>
          </xdr:nvGrpSpPr>
          <xdr:grpSpPr>
            <a:xfrm>
              <a:off x="3581400" y="3219450"/>
              <a:ext cx="2562225" cy="171450"/>
              <a:chOff x="3105078" y="1085850"/>
              <a:chExt cx="1447802" cy="209550"/>
            </a:xfrm>
          </xdr:grpSpPr>
          <xdr:sp macro="" textlink="">
            <xdr:nvSpPr>
              <xdr:cNvPr id="255068" name="Check Box 92" hidden="1">
                <a:extLst>
                  <a:ext uri="{63B3BB69-23CF-44E3-9099-C40C66FF867C}">
                    <a14:compatExt spid="_x0000_s255068"/>
                  </a:ext>
                  <a:ext uri="{FF2B5EF4-FFF2-40B4-BE49-F238E27FC236}">
                    <a16:creationId xmlns:a16="http://schemas.microsoft.com/office/drawing/2014/main" id="{00000000-0008-0000-2900-00005CE40300}"/>
                  </a:ext>
                </a:extLst>
              </xdr:cNvPr>
              <xdr:cNvSpPr/>
            </xdr:nvSpPr>
            <xdr:spPr bwMode="auto">
              <a:xfrm>
                <a:off x="310507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69" name="Check Box 93" hidden="1">
                <a:extLst>
                  <a:ext uri="{63B3BB69-23CF-44E3-9099-C40C66FF867C}">
                    <a14:compatExt spid="_x0000_s255069"/>
                  </a:ext>
                  <a:ext uri="{FF2B5EF4-FFF2-40B4-BE49-F238E27FC236}">
                    <a16:creationId xmlns:a16="http://schemas.microsoft.com/office/drawing/2014/main" id="{00000000-0008-0000-2900-00005DE40300}"/>
                  </a:ext>
                </a:extLst>
              </xdr:cNvPr>
              <xdr:cNvSpPr/>
            </xdr:nvSpPr>
            <xdr:spPr bwMode="auto">
              <a:xfrm>
                <a:off x="38766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26</xdr:row>
          <xdr:rowOff>0</xdr:rowOff>
        </xdr:from>
        <xdr:to>
          <xdr:col>28</xdr:col>
          <xdr:colOff>0</xdr:colOff>
          <xdr:row>27</xdr:row>
          <xdr:rowOff>0</xdr:rowOff>
        </xdr:to>
        <xdr:grpSp>
          <xdr:nvGrpSpPr>
            <xdr:cNvPr id="90" name="グループ化 89">
              <a:extLst>
                <a:ext uri="{FF2B5EF4-FFF2-40B4-BE49-F238E27FC236}">
                  <a16:creationId xmlns:a16="http://schemas.microsoft.com/office/drawing/2014/main" id="{00000000-0008-0000-2900-00005A000000}"/>
                </a:ext>
              </a:extLst>
            </xdr:cNvPr>
            <xdr:cNvGrpSpPr/>
          </xdr:nvGrpSpPr>
          <xdr:grpSpPr>
            <a:xfrm>
              <a:off x="3314700" y="4524375"/>
              <a:ext cx="2562225" cy="171450"/>
              <a:chOff x="3105078" y="1085850"/>
              <a:chExt cx="1447802" cy="209550"/>
            </a:xfrm>
          </xdr:grpSpPr>
          <xdr:sp macro="" textlink="">
            <xdr:nvSpPr>
              <xdr:cNvPr id="255070" name="Check Box 94" hidden="1">
                <a:extLst>
                  <a:ext uri="{63B3BB69-23CF-44E3-9099-C40C66FF867C}">
                    <a14:compatExt spid="_x0000_s255070"/>
                  </a:ext>
                  <a:ext uri="{FF2B5EF4-FFF2-40B4-BE49-F238E27FC236}">
                    <a16:creationId xmlns:a16="http://schemas.microsoft.com/office/drawing/2014/main" id="{00000000-0008-0000-2900-00005EE40300}"/>
                  </a:ext>
                </a:extLst>
              </xdr:cNvPr>
              <xdr:cNvSpPr/>
            </xdr:nvSpPr>
            <xdr:spPr bwMode="auto">
              <a:xfrm>
                <a:off x="310507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1" name="Check Box 95" hidden="1">
                <a:extLst>
                  <a:ext uri="{63B3BB69-23CF-44E3-9099-C40C66FF867C}">
                    <a14:compatExt spid="_x0000_s255071"/>
                  </a:ext>
                  <a:ext uri="{FF2B5EF4-FFF2-40B4-BE49-F238E27FC236}">
                    <a16:creationId xmlns:a16="http://schemas.microsoft.com/office/drawing/2014/main" id="{00000000-0008-0000-2900-00005FE40300}"/>
                  </a:ext>
                </a:extLst>
              </xdr:cNvPr>
              <xdr:cNvSpPr/>
            </xdr:nvSpPr>
            <xdr:spPr bwMode="auto">
              <a:xfrm>
                <a:off x="38766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28</xdr:row>
          <xdr:rowOff>0</xdr:rowOff>
        </xdr:from>
        <xdr:to>
          <xdr:col>28</xdr:col>
          <xdr:colOff>0</xdr:colOff>
          <xdr:row>29</xdr:row>
          <xdr:rowOff>0</xdr:rowOff>
        </xdr:to>
        <xdr:grpSp>
          <xdr:nvGrpSpPr>
            <xdr:cNvPr id="94" name="グループ化 93">
              <a:extLst>
                <a:ext uri="{FF2B5EF4-FFF2-40B4-BE49-F238E27FC236}">
                  <a16:creationId xmlns:a16="http://schemas.microsoft.com/office/drawing/2014/main" id="{00000000-0008-0000-2900-00005E000000}"/>
                </a:ext>
              </a:extLst>
            </xdr:cNvPr>
            <xdr:cNvGrpSpPr/>
          </xdr:nvGrpSpPr>
          <xdr:grpSpPr>
            <a:xfrm>
              <a:off x="3314700" y="4867275"/>
              <a:ext cx="2562225" cy="171450"/>
              <a:chOff x="3105078" y="1085850"/>
              <a:chExt cx="1447802" cy="209550"/>
            </a:xfrm>
          </xdr:grpSpPr>
          <xdr:sp macro="" textlink="">
            <xdr:nvSpPr>
              <xdr:cNvPr id="255072" name="Check Box 96" hidden="1">
                <a:extLst>
                  <a:ext uri="{63B3BB69-23CF-44E3-9099-C40C66FF867C}">
                    <a14:compatExt spid="_x0000_s255072"/>
                  </a:ext>
                  <a:ext uri="{FF2B5EF4-FFF2-40B4-BE49-F238E27FC236}">
                    <a16:creationId xmlns:a16="http://schemas.microsoft.com/office/drawing/2014/main" id="{00000000-0008-0000-2900-000060E40300}"/>
                  </a:ext>
                </a:extLst>
              </xdr:cNvPr>
              <xdr:cNvSpPr/>
            </xdr:nvSpPr>
            <xdr:spPr bwMode="auto">
              <a:xfrm>
                <a:off x="310507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3" name="Check Box 97" hidden="1">
                <a:extLst>
                  <a:ext uri="{63B3BB69-23CF-44E3-9099-C40C66FF867C}">
                    <a14:compatExt spid="_x0000_s255073"/>
                  </a:ext>
                  <a:ext uri="{FF2B5EF4-FFF2-40B4-BE49-F238E27FC236}">
                    <a16:creationId xmlns:a16="http://schemas.microsoft.com/office/drawing/2014/main" id="{00000000-0008-0000-2900-000061E40300}"/>
                  </a:ext>
                </a:extLst>
              </xdr:cNvPr>
              <xdr:cNvSpPr/>
            </xdr:nvSpPr>
            <xdr:spPr bwMode="auto">
              <a:xfrm>
                <a:off x="38766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30</xdr:row>
          <xdr:rowOff>0</xdr:rowOff>
        </xdr:from>
        <xdr:to>
          <xdr:col>28</xdr:col>
          <xdr:colOff>0</xdr:colOff>
          <xdr:row>31</xdr:row>
          <xdr:rowOff>0</xdr:rowOff>
        </xdr:to>
        <xdr:grpSp>
          <xdr:nvGrpSpPr>
            <xdr:cNvPr id="96" name="グループ化 95">
              <a:extLst>
                <a:ext uri="{FF2B5EF4-FFF2-40B4-BE49-F238E27FC236}">
                  <a16:creationId xmlns:a16="http://schemas.microsoft.com/office/drawing/2014/main" id="{00000000-0008-0000-2900-000060000000}"/>
                </a:ext>
              </a:extLst>
            </xdr:cNvPr>
            <xdr:cNvGrpSpPr/>
          </xdr:nvGrpSpPr>
          <xdr:grpSpPr>
            <a:xfrm>
              <a:off x="3314700" y="5210175"/>
              <a:ext cx="2562225" cy="171450"/>
              <a:chOff x="3105078" y="1085850"/>
              <a:chExt cx="1447802" cy="209550"/>
            </a:xfrm>
          </xdr:grpSpPr>
          <xdr:sp macro="" textlink="">
            <xdr:nvSpPr>
              <xdr:cNvPr id="255074" name="Check Box 98" hidden="1">
                <a:extLst>
                  <a:ext uri="{63B3BB69-23CF-44E3-9099-C40C66FF867C}">
                    <a14:compatExt spid="_x0000_s255074"/>
                  </a:ext>
                  <a:ext uri="{FF2B5EF4-FFF2-40B4-BE49-F238E27FC236}">
                    <a16:creationId xmlns:a16="http://schemas.microsoft.com/office/drawing/2014/main" id="{00000000-0008-0000-2900-000062E40300}"/>
                  </a:ext>
                </a:extLst>
              </xdr:cNvPr>
              <xdr:cNvSpPr/>
            </xdr:nvSpPr>
            <xdr:spPr bwMode="auto">
              <a:xfrm>
                <a:off x="310507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5" name="Check Box 99" hidden="1">
                <a:extLst>
                  <a:ext uri="{63B3BB69-23CF-44E3-9099-C40C66FF867C}">
                    <a14:compatExt spid="_x0000_s255075"/>
                  </a:ext>
                  <a:ext uri="{FF2B5EF4-FFF2-40B4-BE49-F238E27FC236}">
                    <a16:creationId xmlns:a16="http://schemas.microsoft.com/office/drawing/2014/main" id="{00000000-0008-0000-2900-000063E40300}"/>
                  </a:ext>
                </a:extLst>
              </xdr:cNvPr>
              <xdr:cNvSpPr/>
            </xdr:nvSpPr>
            <xdr:spPr bwMode="auto">
              <a:xfrm>
                <a:off x="387660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47</xdr:row>
          <xdr:rowOff>0</xdr:rowOff>
        </xdr:from>
        <xdr:to>
          <xdr:col>25</xdr:col>
          <xdr:colOff>76200</xdr:colOff>
          <xdr:row>48</xdr:row>
          <xdr:rowOff>0</xdr:rowOff>
        </xdr:to>
        <xdr:grpSp>
          <xdr:nvGrpSpPr>
            <xdr:cNvPr id="99" name="グループ化 98">
              <a:extLst>
                <a:ext uri="{FF2B5EF4-FFF2-40B4-BE49-F238E27FC236}">
                  <a16:creationId xmlns:a16="http://schemas.microsoft.com/office/drawing/2014/main" id="{00000000-0008-0000-2900-000063000000}"/>
                </a:ext>
              </a:extLst>
            </xdr:cNvPr>
            <xdr:cNvGrpSpPr/>
          </xdr:nvGrpSpPr>
          <xdr:grpSpPr>
            <a:xfrm>
              <a:off x="2952750" y="8134350"/>
              <a:ext cx="1762125" cy="180975"/>
              <a:chOff x="3105142" y="1085850"/>
              <a:chExt cx="1447791" cy="209550"/>
            </a:xfrm>
          </xdr:grpSpPr>
          <xdr:sp macro="" textlink="">
            <xdr:nvSpPr>
              <xdr:cNvPr id="255076" name="Check Box 100" hidden="1">
                <a:extLst>
                  <a:ext uri="{63B3BB69-23CF-44E3-9099-C40C66FF867C}">
                    <a14:compatExt spid="_x0000_s255076"/>
                  </a:ext>
                  <a:ext uri="{FF2B5EF4-FFF2-40B4-BE49-F238E27FC236}">
                    <a16:creationId xmlns:a16="http://schemas.microsoft.com/office/drawing/2014/main" id="{00000000-0008-0000-2900-000064E40300}"/>
                  </a:ext>
                </a:extLst>
              </xdr:cNvPr>
              <xdr:cNvSpPr/>
            </xdr:nvSpPr>
            <xdr:spPr bwMode="auto">
              <a:xfrm>
                <a:off x="3105142"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7" name="Check Box 101" hidden="1">
                <a:extLst>
                  <a:ext uri="{63B3BB69-23CF-44E3-9099-C40C66FF867C}">
                    <a14:compatExt spid="_x0000_s255077"/>
                  </a:ext>
                  <a:ext uri="{FF2B5EF4-FFF2-40B4-BE49-F238E27FC236}">
                    <a16:creationId xmlns:a16="http://schemas.microsoft.com/office/drawing/2014/main" id="{00000000-0008-0000-2900-000065E40300}"/>
                  </a:ext>
                </a:extLst>
              </xdr:cNvPr>
              <xdr:cNvSpPr/>
            </xdr:nvSpPr>
            <xdr:spPr bwMode="auto">
              <a:xfrm>
                <a:off x="3876657"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161925</xdr:rowOff>
        </xdr:from>
        <xdr:to>
          <xdr:col>20</xdr:col>
          <xdr:colOff>152400</xdr:colOff>
          <xdr:row>8</xdr:row>
          <xdr:rowOff>47625</xdr:rowOff>
        </xdr:to>
        <xdr:sp macro="" textlink="">
          <xdr:nvSpPr>
            <xdr:cNvPr id="255078" name="Check Box 102" hidden="1">
              <a:extLst>
                <a:ext uri="{63B3BB69-23CF-44E3-9099-C40C66FF867C}">
                  <a14:compatExt spid="_x0000_s255078"/>
                </a:ext>
                <a:ext uri="{FF2B5EF4-FFF2-40B4-BE49-F238E27FC236}">
                  <a16:creationId xmlns:a16="http://schemas.microsoft.com/office/drawing/2014/main" id="{00000000-0008-0000-2900-000066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79" name="Check Box 103" hidden="1">
              <a:extLst>
                <a:ext uri="{63B3BB69-23CF-44E3-9099-C40C66FF867C}">
                  <a14:compatExt spid="_x0000_s255079"/>
                </a:ext>
                <a:ext uri="{FF2B5EF4-FFF2-40B4-BE49-F238E27FC236}">
                  <a16:creationId xmlns:a16="http://schemas.microsoft.com/office/drawing/2014/main" id="{00000000-0008-0000-2900-000067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161925</xdr:rowOff>
        </xdr:from>
        <xdr:to>
          <xdr:col>23</xdr:col>
          <xdr:colOff>152400</xdr:colOff>
          <xdr:row>8</xdr:row>
          <xdr:rowOff>47625</xdr:rowOff>
        </xdr:to>
        <xdr:sp macro="" textlink="">
          <xdr:nvSpPr>
            <xdr:cNvPr id="255080" name="Check Box 104" hidden="1">
              <a:extLst>
                <a:ext uri="{63B3BB69-23CF-44E3-9099-C40C66FF867C}">
                  <a14:compatExt spid="_x0000_s255080"/>
                </a:ext>
                <a:ext uri="{FF2B5EF4-FFF2-40B4-BE49-F238E27FC236}">
                  <a16:creationId xmlns:a16="http://schemas.microsoft.com/office/drawing/2014/main" id="{00000000-0008-0000-2900-000068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7</xdr:row>
          <xdr:rowOff>161925</xdr:rowOff>
        </xdr:from>
        <xdr:to>
          <xdr:col>20</xdr:col>
          <xdr:colOff>152400</xdr:colOff>
          <xdr:row>9</xdr:row>
          <xdr:rowOff>47625</xdr:rowOff>
        </xdr:to>
        <xdr:sp macro="" textlink="">
          <xdr:nvSpPr>
            <xdr:cNvPr id="255081" name="Check Box 105" hidden="1">
              <a:extLst>
                <a:ext uri="{63B3BB69-23CF-44E3-9099-C40C66FF867C}">
                  <a14:compatExt spid="_x0000_s255081"/>
                </a:ext>
                <a:ext uri="{FF2B5EF4-FFF2-40B4-BE49-F238E27FC236}">
                  <a16:creationId xmlns:a16="http://schemas.microsoft.com/office/drawing/2014/main" id="{00000000-0008-0000-2900-000069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7</xdr:row>
          <xdr:rowOff>161925</xdr:rowOff>
        </xdr:from>
        <xdr:to>
          <xdr:col>23</xdr:col>
          <xdr:colOff>152400</xdr:colOff>
          <xdr:row>9</xdr:row>
          <xdr:rowOff>47625</xdr:rowOff>
        </xdr:to>
        <xdr:sp macro="" textlink="">
          <xdr:nvSpPr>
            <xdr:cNvPr id="255082" name="Check Box 106" hidden="1">
              <a:extLst>
                <a:ext uri="{63B3BB69-23CF-44E3-9099-C40C66FF867C}">
                  <a14:compatExt spid="_x0000_s255082"/>
                </a:ext>
                <a:ext uri="{FF2B5EF4-FFF2-40B4-BE49-F238E27FC236}">
                  <a16:creationId xmlns:a16="http://schemas.microsoft.com/office/drawing/2014/main" id="{00000000-0008-0000-2900-00006A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7</xdr:row>
          <xdr:rowOff>161925</xdr:rowOff>
        </xdr:from>
        <xdr:to>
          <xdr:col>23</xdr:col>
          <xdr:colOff>152400</xdr:colOff>
          <xdr:row>9</xdr:row>
          <xdr:rowOff>47625</xdr:rowOff>
        </xdr:to>
        <xdr:sp macro="" textlink="">
          <xdr:nvSpPr>
            <xdr:cNvPr id="255083" name="Check Box 107" hidden="1">
              <a:extLst>
                <a:ext uri="{63B3BB69-23CF-44E3-9099-C40C66FF867C}">
                  <a14:compatExt spid="_x0000_s255083"/>
                </a:ext>
                <a:ext uri="{FF2B5EF4-FFF2-40B4-BE49-F238E27FC236}">
                  <a16:creationId xmlns:a16="http://schemas.microsoft.com/office/drawing/2014/main" id="{00000000-0008-0000-2900-00006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xdr:row>
          <xdr:rowOff>142875</xdr:rowOff>
        </xdr:from>
        <xdr:to>
          <xdr:col>29</xdr:col>
          <xdr:colOff>9525</xdr:colOff>
          <xdr:row>8</xdr:row>
          <xdr:rowOff>28575</xdr:rowOff>
        </xdr:to>
        <xdr:sp macro="" textlink="">
          <xdr:nvSpPr>
            <xdr:cNvPr id="255084" name="Check Box 108" hidden="1">
              <a:extLst>
                <a:ext uri="{63B3BB69-23CF-44E3-9099-C40C66FF867C}">
                  <a14:compatExt spid="_x0000_s255084"/>
                </a:ext>
                <a:ext uri="{FF2B5EF4-FFF2-40B4-BE49-F238E27FC236}">
                  <a16:creationId xmlns:a16="http://schemas.microsoft.com/office/drawing/2014/main" id="{00000000-0008-0000-2900-00006C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6</xdr:row>
          <xdr:rowOff>161925</xdr:rowOff>
        </xdr:from>
        <xdr:to>
          <xdr:col>31</xdr:col>
          <xdr:colOff>152400</xdr:colOff>
          <xdr:row>8</xdr:row>
          <xdr:rowOff>47625</xdr:rowOff>
        </xdr:to>
        <xdr:sp macro="" textlink="">
          <xdr:nvSpPr>
            <xdr:cNvPr id="255085" name="Check Box 109" hidden="1">
              <a:extLst>
                <a:ext uri="{63B3BB69-23CF-44E3-9099-C40C66FF867C}">
                  <a14:compatExt spid="_x0000_s255085"/>
                </a:ext>
                <a:ext uri="{FF2B5EF4-FFF2-40B4-BE49-F238E27FC236}">
                  <a16:creationId xmlns:a16="http://schemas.microsoft.com/office/drawing/2014/main" id="{00000000-0008-0000-2900-00006D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6</xdr:row>
          <xdr:rowOff>161925</xdr:rowOff>
        </xdr:from>
        <xdr:to>
          <xdr:col>31</xdr:col>
          <xdr:colOff>152400</xdr:colOff>
          <xdr:row>8</xdr:row>
          <xdr:rowOff>47625</xdr:rowOff>
        </xdr:to>
        <xdr:sp macro="" textlink="">
          <xdr:nvSpPr>
            <xdr:cNvPr id="255086" name="Check Box 110" hidden="1">
              <a:extLst>
                <a:ext uri="{63B3BB69-23CF-44E3-9099-C40C66FF867C}">
                  <a14:compatExt spid="_x0000_s255086"/>
                </a:ext>
                <a:ext uri="{FF2B5EF4-FFF2-40B4-BE49-F238E27FC236}">
                  <a16:creationId xmlns:a16="http://schemas.microsoft.com/office/drawing/2014/main" id="{00000000-0008-0000-2900-00006E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7</xdr:row>
          <xdr:rowOff>161925</xdr:rowOff>
        </xdr:from>
        <xdr:to>
          <xdr:col>31</xdr:col>
          <xdr:colOff>152400</xdr:colOff>
          <xdr:row>9</xdr:row>
          <xdr:rowOff>47625</xdr:rowOff>
        </xdr:to>
        <xdr:sp macro="" textlink="">
          <xdr:nvSpPr>
            <xdr:cNvPr id="255087" name="Check Box 111" hidden="1">
              <a:extLst>
                <a:ext uri="{63B3BB69-23CF-44E3-9099-C40C66FF867C}">
                  <a14:compatExt spid="_x0000_s255087"/>
                </a:ext>
                <a:ext uri="{FF2B5EF4-FFF2-40B4-BE49-F238E27FC236}">
                  <a16:creationId xmlns:a16="http://schemas.microsoft.com/office/drawing/2014/main" id="{00000000-0008-0000-2900-00006F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57150</xdr:colOff>
          <xdr:row>7</xdr:row>
          <xdr:rowOff>161925</xdr:rowOff>
        </xdr:from>
        <xdr:to>
          <xdr:col>31</xdr:col>
          <xdr:colOff>152400</xdr:colOff>
          <xdr:row>9</xdr:row>
          <xdr:rowOff>47625</xdr:rowOff>
        </xdr:to>
        <xdr:sp macro="" textlink="">
          <xdr:nvSpPr>
            <xdr:cNvPr id="255088" name="Check Box 112" hidden="1">
              <a:extLst>
                <a:ext uri="{63B3BB69-23CF-44E3-9099-C40C66FF867C}">
                  <a14:compatExt spid="_x0000_s255088"/>
                </a:ext>
                <a:ext uri="{FF2B5EF4-FFF2-40B4-BE49-F238E27FC236}">
                  <a16:creationId xmlns:a16="http://schemas.microsoft.com/office/drawing/2014/main" id="{00000000-0008-0000-2900-000070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7</xdr:row>
          <xdr:rowOff>142875</xdr:rowOff>
        </xdr:from>
        <xdr:to>
          <xdr:col>29</xdr:col>
          <xdr:colOff>9525</xdr:colOff>
          <xdr:row>9</xdr:row>
          <xdr:rowOff>28575</xdr:rowOff>
        </xdr:to>
        <xdr:sp macro="" textlink="">
          <xdr:nvSpPr>
            <xdr:cNvPr id="255089" name="Check Box 113" hidden="1">
              <a:extLst>
                <a:ext uri="{63B3BB69-23CF-44E3-9099-C40C66FF867C}">
                  <a14:compatExt spid="_x0000_s255089"/>
                </a:ext>
                <a:ext uri="{FF2B5EF4-FFF2-40B4-BE49-F238E27FC236}">
                  <a16:creationId xmlns:a16="http://schemas.microsoft.com/office/drawing/2014/main" id="{00000000-0008-0000-2900-000071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76200</xdr:colOff>
      <xdr:row>22</xdr:row>
      <xdr:rowOff>85725</xdr:rowOff>
    </xdr:from>
    <xdr:to>
      <xdr:col>3</xdr:col>
      <xdr:colOff>123826</xdr:colOff>
      <xdr:row>22</xdr:row>
      <xdr:rowOff>381000</xdr:rowOff>
    </xdr:to>
    <xdr:sp macro="" textlink="">
      <xdr:nvSpPr>
        <xdr:cNvPr id="2" name="左大かっこ 1"/>
        <xdr:cNvSpPr/>
      </xdr:nvSpPr>
      <xdr:spPr>
        <a:xfrm>
          <a:off x="495300" y="3486150"/>
          <a:ext cx="47626" cy="295275"/>
        </a:xfrm>
        <a:prstGeom prst="leftBracket">
          <a:avLst/>
        </a:prstGeom>
        <a:noFill/>
        <a:ln>
          <a:solidFill>
            <a:srgbClr val="FF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27</xdr:col>
      <xdr:colOff>76200</xdr:colOff>
      <xdr:row>22</xdr:row>
      <xdr:rowOff>47625</xdr:rowOff>
    </xdr:from>
    <xdr:to>
      <xdr:col>27</xdr:col>
      <xdr:colOff>171450</xdr:colOff>
      <xdr:row>22</xdr:row>
      <xdr:rowOff>390525</xdr:rowOff>
    </xdr:to>
    <xdr:sp macro="" textlink="">
      <xdr:nvSpPr>
        <xdr:cNvPr id="3" name="右大かっこ 2"/>
        <xdr:cNvSpPr/>
      </xdr:nvSpPr>
      <xdr:spPr>
        <a:xfrm>
          <a:off x="5695950" y="3448050"/>
          <a:ext cx="95250" cy="342900"/>
        </a:xfrm>
        <a:prstGeom prst="righ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0</xdr:colOff>
          <xdr:row>12</xdr:row>
          <xdr:rowOff>0</xdr:rowOff>
        </xdr:from>
        <xdr:to>
          <xdr:col>26</xdr:col>
          <xdr:colOff>0</xdr:colOff>
          <xdr:row>13</xdr:row>
          <xdr:rowOff>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3571875" y="1838325"/>
              <a:ext cx="1266825" cy="171450"/>
              <a:chOff x="3314718" y="1066800"/>
              <a:chExt cx="1133444" cy="209550"/>
            </a:xfrm>
          </xdr:grpSpPr>
          <xdr:sp macro="" textlink="">
            <xdr:nvSpPr>
              <xdr:cNvPr id="539649" name="Check Box 1" descr="ない" hidden="1">
                <a:extLst>
                  <a:ext uri="{63B3BB69-23CF-44E3-9099-C40C66FF867C}">
                    <a14:compatExt spid="_x0000_s539649"/>
                  </a:ext>
                  <a:ext uri="{FF2B5EF4-FFF2-40B4-BE49-F238E27FC236}">
                    <a16:creationId xmlns:a16="http://schemas.microsoft.com/office/drawing/2014/main" id="{00000000-0008-0000-0400-0000013C0800}"/>
                  </a:ext>
                </a:extLst>
              </xdr:cNvPr>
              <xdr:cNvSpPr/>
            </xdr:nvSpPr>
            <xdr:spPr bwMode="auto">
              <a:xfrm>
                <a:off x="331471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50" name="Check Box 2" descr="ない" hidden="1">
                <a:extLst>
                  <a:ext uri="{63B3BB69-23CF-44E3-9099-C40C66FF867C}">
                    <a14:compatExt spid="_x0000_s539650"/>
                  </a:ext>
                  <a:ext uri="{FF2B5EF4-FFF2-40B4-BE49-F238E27FC236}">
                    <a16:creationId xmlns:a16="http://schemas.microsoft.com/office/drawing/2014/main" id="{00000000-0008-0000-0400-0000023C0800}"/>
                  </a:ext>
                </a:extLst>
              </xdr:cNvPr>
              <xdr:cNvSpPr/>
            </xdr:nvSpPr>
            <xdr:spPr bwMode="auto">
              <a:xfrm>
                <a:off x="396238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19</xdr:row>
          <xdr:rowOff>57150</xdr:rowOff>
        </xdr:from>
        <xdr:to>
          <xdr:col>26</xdr:col>
          <xdr:colOff>552450</xdr:colOff>
          <xdr:row>21</xdr:row>
          <xdr:rowOff>9525</xdr:rowOff>
        </xdr:to>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4019550" y="3009900"/>
              <a:ext cx="1371600" cy="276225"/>
              <a:chOff x="3257543" y="2286000"/>
              <a:chExt cx="1371602" cy="209550"/>
            </a:xfrm>
          </xdr:grpSpPr>
          <xdr:sp macro="" textlink="">
            <xdr:nvSpPr>
              <xdr:cNvPr id="539651" name="Check Box 3" descr="ない" hidden="1">
                <a:extLst>
                  <a:ext uri="{63B3BB69-23CF-44E3-9099-C40C66FF867C}">
                    <a14:compatExt spid="_x0000_s539651"/>
                  </a:ext>
                  <a:ext uri="{FF2B5EF4-FFF2-40B4-BE49-F238E27FC236}">
                    <a16:creationId xmlns:a16="http://schemas.microsoft.com/office/drawing/2014/main" id="{00000000-0008-0000-0400-0000033C0800}"/>
                  </a:ext>
                </a:extLst>
              </xdr:cNvPr>
              <xdr:cNvSpPr/>
            </xdr:nvSpPr>
            <xdr:spPr bwMode="auto">
              <a:xfrm>
                <a:off x="3257543"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52" name="Check Box 4" descr="ない" hidden="1">
                <a:extLst>
                  <a:ext uri="{63B3BB69-23CF-44E3-9099-C40C66FF867C}">
                    <a14:compatExt spid="_x0000_s539652"/>
                  </a:ext>
                  <a:ext uri="{FF2B5EF4-FFF2-40B4-BE49-F238E27FC236}">
                    <a16:creationId xmlns:a16="http://schemas.microsoft.com/office/drawing/2014/main" id="{00000000-0008-0000-0400-0000043C0800}"/>
                  </a:ext>
                </a:extLst>
              </xdr:cNvPr>
              <xdr:cNvSpPr/>
            </xdr:nvSpPr>
            <xdr:spPr bwMode="auto">
              <a:xfrm>
                <a:off x="3981445"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36</xdr:row>
          <xdr:rowOff>0</xdr:rowOff>
        </xdr:from>
        <xdr:to>
          <xdr:col>26</xdr:col>
          <xdr:colOff>447675</xdr:colOff>
          <xdr:row>37</xdr:row>
          <xdr:rowOff>37350</xdr:rowOff>
        </xdr:to>
        <xdr:grpSp>
          <xdr:nvGrpSpPr>
            <xdr:cNvPr id="8" name="グループ化 7">
              <a:extLst>
                <a:ext uri="{FF2B5EF4-FFF2-40B4-BE49-F238E27FC236}">
                  <a16:creationId xmlns:a16="http://schemas.microsoft.com/office/drawing/2014/main" id="{00000000-0008-0000-0400-000008000000}"/>
                </a:ext>
              </a:extLst>
            </xdr:cNvPr>
            <xdr:cNvGrpSpPr/>
          </xdr:nvGrpSpPr>
          <xdr:grpSpPr>
            <a:xfrm>
              <a:off x="4019550" y="5695950"/>
              <a:ext cx="1266825" cy="208800"/>
              <a:chOff x="3314664" y="1066800"/>
              <a:chExt cx="1133492" cy="209550"/>
            </a:xfrm>
          </xdr:grpSpPr>
          <xdr:sp macro="" textlink="">
            <xdr:nvSpPr>
              <xdr:cNvPr id="539653" name="Check Box 5" descr="ない" hidden="1">
                <a:extLst>
                  <a:ext uri="{63B3BB69-23CF-44E3-9099-C40C66FF867C}">
                    <a14:compatExt spid="_x0000_s539653"/>
                  </a:ext>
                  <a:ext uri="{FF2B5EF4-FFF2-40B4-BE49-F238E27FC236}">
                    <a16:creationId xmlns:a16="http://schemas.microsoft.com/office/drawing/2014/main" id="{00000000-0008-0000-0400-0000053C0800}"/>
                  </a:ext>
                </a:extLst>
              </xdr:cNvPr>
              <xdr:cNvSpPr/>
            </xdr:nvSpPr>
            <xdr:spPr bwMode="auto">
              <a:xfrm>
                <a:off x="331466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54" name="Check Box 6" descr="ない" hidden="1">
                <a:extLst>
                  <a:ext uri="{63B3BB69-23CF-44E3-9099-C40C66FF867C}">
                    <a14:compatExt spid="_x0000_s539654"/>
                  </a:ext>
                  <a:ext uri="{FF2B5EF4-FFF2-40B4-BE49-F238E27FC236}">
                    <a16:creationId xmlns:a16="http://schemas.microsoft.com/office/drawing/2014/main" id="{00000000-0008-0000-0400-0000063C08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40</xdr:row>
          <xdr:rowOff>0</xdr:rowOff>
        </xdr:from>
        <xdr:to>
          <xdr:col>26</xdr:col>
          <xdr:colOff>447675</xdr:colOff>
          <xdr:row>41</xdr:row>
          <xdr:rowOff>37350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4019550" y="6296025"/>
              <a:ext cx="1266825" cy="208800"/>
              <a:chOff x="3314664" y="1066800"/>
              <a:chExt cx="1133492" cy="209550"/>
            </a:xfrm>
          </xdr:grpSpPr>
          <xdr:sp macro="" textlink="">
            <xdr:nvSpPr>
              <xdr:cNvPr id="539655" name="Check Box 7" descr="ない" hidden="1">
                <a:extLst>
                  <a:ext uri="{63B3BB69-23CF-44E3-9099-C40C66FF867C}">
                    <a14:compatExt spid="_x0000_s539655"/>
                  </a:ext>
                  <a:ext uri="{FF2B5EF4-FFF2-40B4-BE49-F238E27FC236}">
                    <a16:creationId xmlns:a16="http://schemas.microsoft.com/office/drawing/2014/main" id="{00000000-0008-0000-0400-0000073C0800}"/>
                  </a:ext>
                </a:extLst>
              </xdr:cNvPr>
              <xdr:cNvSpPr/>
            </xdr:nvSpPr>
            <xdr:spPr bwMode="auto">
              <a:xfrm>
                <a:off x="331466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56" name="Check Box 8" descr="ない" hidden="1">
                <a:extLst>
                  <a:ext uri="{63B3BB69-23CF-44E3-9099-C40C66FF867C}">
                    <a14:compatExt spid="_x0000_s539656"/>
                  </a:ext>
                  <a:ext uri="{FF2B5EF4-FFF2-40B4-BE49-F238E27FC236}">
                    <a16:creationId xmlns:a16="http://schemas.microsoft.com/office/drawing/2014/main" id="{00000000-0008-0000-0400-0000083C08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43</xdr:row>
          <xdr:rowOff>0</xdr:rowOff>
        </xdr:from>
        <xdr:to>
          <xdr:col>26</xdr:col>
          <xdr:colOff>447675</xdr:colOff>
          <xdr:row>44</xdr:row>
          <xdr:rowOff>37350</xdr:rowOff>
        </xdr:to>
        <xdr:grpSp>
          <xdr:nvGrpSpPr>
            <xdr:cNvPr id="14" name="グループ化 13">
              <a:extLst>
                <a:ext uri="{FF2B5EF4-FFF2-40B4-BE49-F238E27FC236}">
                  <a16:creationId xmlns:a16="http://schemas.microsoft.com/office/drawing/2014/main" id="{00000000-0008-0000-0400-00000E000000}"/>
                </a:ext>
              </a:extLst>
            </xdr:cNvPr>
            <xdr:cNvGrpSpPr/>
          </xdr:nvGrpSpPr>
          <xdr:grpSpPr>
            <a:xfrm>
              <a:off x="4019550" y="6724650"/>
              <a:ext cx="1266825" cy="208800"/>
              <a:chOff x="3314664" y="1066800"/>
              <a:chExt cx="1133492" cy="209550"/>
            </a:xfrm>
          </xdr:grpSpPr>
          <xdr:sp macro="" textlink="">
            <xdr:nvSpPr>
              <xdr:cNvPr id="539657" name="Check Box 9" descr="ない" hidden="1">
                <a:extLst>
                  <a:ext uri="{63B3BB69-23CF-44E3-9099-C40C66FF867C}">
                    <a14:compatExt spid="_x0000_s539657"/>
                  </a:ext>
                  <a:ext uri="{FF2B5EF4-FFF2-40B4-BE49-F238E27FC236}">
                    <a16:creationId xmlns:a16="http://schemas.microsoft.com/office/drawing/2014/main" id="{00000000-0008-0000-0400-0000093C0800}"/>
                  </a:ext>
                </a:extLst>
              </xdr:cNvPr>
              <xdr:cNvSpPr/>
            </xdr:nvSpPr>
            <xdr:spPr bwMode="auto">
              <a:xfrm>
                <a:off x="331466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58" name="Check Box 10" descr="ない" hidden="1">
                <a:extLst>
                  <a:ext uri="{63B3BB69-23CF-44E3-9099-C40C66FF867C}">
                    <a14:compatExt spid="_x0000_s539658"/>
                  </a:ext>
                  <a:ext uri="{FF2B5EF4-FFF2-40B4-BE49-F238E27FC236}">
                    <a16:creationId xmlns:a16="http://schemas.microsoft.com/office/drawing/2014/main" id="{00000000-0008-0000-0400-00000A3C08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51</xdr:row>
          <xdr:rowOff>0</xdr:rowOff>
        </xdr:from>
        <xdr:to>
          <xdr:col>26</xdr:col>
          <xdr:colOff>447675</xdr:colOff>
          <xdr:row>52</xdr:row>
          <xdr:rowOff>37350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4019550" y="7981950"/>
              <a:ext cx="1266825" cy="208800"/>
              <a:chOff x="3314664" y="1066800"/>
              <a:chExt cx="1133492" cy="209550"/>
            </a:xfrm>
          </xdr:grpSpPr>
          <xdr:sp macro="" textlink="">
            <xdr:nvSpPr>
              <xdr:cNvPr id="539659" name="Check Box 11" descr="ない" hidden="1">
                <a:extLst>
                  <a:ext uri="{63B3BB69-23CF-44E3-9099-C40C66FF867C}">
                    <a14:compatExt spid="_x0000_s539659"/>
                  </a:ext>
                  <a:ext uri="{FF2B5EF4-FFF2-40B4-BE49-F238E27FC236}">
                    <a16:creationId xmlns:a16="http://schemas.microsoft.com/office/drawing/2014/main" id="{00000000-0008-0000-0400-00000B3C0800}"/>
                  </a:ext>
                </a:extLst>
              </xdr:cNvPr>
              <xdr:cNvSpPr/>
            </xdr:nvSpPr>
            <xdr:spPr bwMode="auto">
              <a:xfrm>
                <a:off x="331466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60" name="Check Box 12" descr="ない" hidden="1">
                <a:extLst>
                  <a:ext uri="{63B3BB69-23CF-44E3-9099-C40C66FF867C}">
                    <a14:compatExt spid="_x0000_s539660"/>
                  </a:ext>
                  <a:ext uri="{FF2B5EF4-FFF2-40B4-BE49-F238E27FC236}">
                    <a16:creationId xmlns:a16="http://schemas.microsoft.com/office/drawing/2014/main" id="{00000000-0008-0000-0400-00000C3C08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54</xdr:row>
          <xdr:rowOff>0</xdr:rowOff>
        </xdr:from>
        <xdr:to>
          <xdr:col>26</xdr:col>
          <xdr:colOff>447675</xdr:colOff>
          <xdr:row>55</xdr:row>
          <xdr:rowOff>37350</xdr:rowOff>
        </xdr:to>
        <xdr:grpSp>
          <xdr:nvGrpSpPr>
            <xdr:cNvPr id="20" name="グループ化 19">
              <a:extLst>
                <a:ext uri="{FF2B5EF4-FFF2-40B4-BE49-F238E27FC236}">
                  <a16:creationId xmlns:a16="http://schemas.microsoft.com/office/drawing/2014/main" id="{00000000-0008-0000-0400-000014000000}"/>
                </a:ext>
              </a:extLst>
            </xdr:cNvPr>
            <xdr:cNvGrpSpPr/>
          </xdr:nvGrpSpPr>
          <xdr:grpSpPr>
            <a:xfrm>
              <a:off x="4019550" y="8410575"/>
              <a:ext cx="1266825" cy="208800"/>
              <a:chOff x="3314664" y="1066800"/>
              <a:chExt cx="1133492" cy="209550"/>
            </a:xfrm>
          </xdr:grpSpPr>
          <xdr:sp macro="" textlink="">
            <xdr:nvSpPr>
              <xdr:cNvPr id="539661" name="Check Box 13" descr="ない" hidden="1">
                <a:extLst>
                  <a:ext uri="{63B3BB69-23CF-44E3-9099-C40C66FF867C}">
                    <a14:compatExt spid="_x0000_s539661"/>
                  </a:ext>
                  <a:ext uri="{FF2B5EF4-FFF2-40B4-BE49-F238E27FC236}">
                    <a16:creationId xmlns:a16="http://schemas.microsoft.com/office/drawing/2014/main" id="{00000000-0008-0000-0400-00000D3C0800}"/>
                  </a:ext>
                </a:extLst>
              </xdr:cNvPr>
              <xdr:cNvSpPr/>
            </xdr:nvSpPr>
            <xdr:spPr bwMode="auto">
              <a:xfrm>
                <a:off x="331466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62" name="Check Box 14" descr="ない" hidden="1">
                <a:extLst>
                  <a:ext uri="{63B3BB69-23CF-44E3-9099-C40C66FF867C}">
                    <a14:compatExt spid="_x0000_s539662"/>
                  </a:ext>
                  <a:ext uri="{FF2B5EF4-FFF2-40B4-BE49-F238E27FC236}">
                    <a16:creationId xmlns:a16="http://schemas.microsoft.com/office/drawing/2014/main" id="{00000000-0008-0000-0400-00000E3C08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57</xdr:row>
          <xdr:rowOff>0</xdr:rowOff>
        </xdr:from>
        <xdr:to>
          <xdr:col>26</xdr:col>
          <xdr:colOff>447675</xdr:colOff>
          <xdr:row>58</xdr:row>
          <xdr:rowOff>37350</xdr:rowOff>
        </xdr:to>
        <xdr:grpSp>
          <xdr:nvGrpSpPr>
            <xdr:cNvPr id="23" name="グループ化 22">
              <a:extLst>
                <a:ext uri="{FF2B5EF4-FFF2-40B4-BE49-F238E27FC236}">
                  <a16:creationId xmlns:a16="http://schemas.microsoft.com/office/drawing/2014/main" id="{00000000-0008-0000-0400-000017000000}"/>
                </a:ext>
              </a:extLst>
            </xdr:cNvPr>
            <xdr:cNvGrpSpPr/>
          </xdr:nvGrpSpPr>
          <xdr:grpSpPr>
            <a:xfrm>
              <a:off x="4019550" y="8839200"/>
              <a:ext cx="1266825" cy="208800"/>
              <a:chOff x="3314664" y="1066800"/>
              <a:chExt cx="1133492" cy="209550"/>
            </a:xfrm>
          </xdr:grpSpPr>
          <xdr:sp macro="" textlink="">
            <xdr:nvSpPr>
              <xdr:cNvPr id="539663" name="Check Box 15" descr="ない" hidden="1">
                <a:extLst>
                  <a:ext uri="{63B3BB69-23CF-44E3-9099-C40C66FF867C}">
                    <a14:compatExt spid="_x0000_s539663"/>
                  </a:ext>
                  <a:ext uri="{FF2B5EF4-FFF2-40B4-BE49-F238E27FC236}">
                    <a16:creationId xmlns:a16="http://schemas.microsoft.com/office/drawing/2014/main" id="{00000000-0008-0000-0400-00000F3C0800}"/>
                  </a:ext>
                </a:extLst>
              </xdr:cNvPr>
              <xdr:cNvSpPr/>
            </xdr:nvSpPr>
            <xdr:spPr bwMode="auto">
              <a:xfrm>
                <a:off x="331466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64" name="Check Box 16" descr="ない" hidden="1">
                <a:extLst>
                  <a:ext uri="{63B3BB69-23CF-44E3-9099-C40C66FF867C}">
                    <a14:compatExt spid="_x0000_s539664"/>
                  </a:ext>
                  <a:ext uri="{FF2B5EF4-FFF2-40B4-BE49-F238E27FC236}">
                    <a16:creationId xmlns:a16="http://schemas.microsoft.com/office/drawing/2014/main" id="{00000000-0008-0000-0400-0000103C08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60</xdr:row>
          <xdr:rowOff>0</xdr:rowOff>
        </xdr:from>
        <xdr:to>
          <xdr:col>26</xdr:col>
          <xdr:colOff>447675</xdr:colOff>
          <xdr:row>61</xdr:row>
          <xdr:rowOff>37350</xdr:rowOff>
        </xdr:to>
        <xdr:grpSp>
          <xdr:nvGrpSpPr>
            <xdr:cNvPr id="26" name="グループ化 25">
              <a:extLst>
                <a:ext uri="{FF2B5EF4-FFF2-40B4-BE49-F238E27FC236}">
                  <a16:creationId xmlns:a16="http://schemas.microsoft.com/office/drawing/2014/main" id="{00000000-0008-0000-0400-00001A000000}"/>
                </a:ext>
              </a:extLst>
            </xdr:cNvPr>
            <xdr:cNvGrpSpPr/>
          </xdr:nvGrpSpPr>
          <xdr:grpSpPr>
            <a:xfrm>
              <a:off x="4019550" y="9267825"/>
              <a:ext cx="1266825" cy="208800"/>
              <a:chOff x="3314664" y="1066800"/>
              <a:chExt cx="1133492" cy="209550"/>
            </a:xfrm>
          </xdr:grpSpPr>
          <xdr:sp macro="" textlink="">
            <xdr:nvSpPr>
              <xdr:cNvPr id="539665" name="Check Box 17" descr="ない" hidden="1">
                <a:extLst>
                  <a:ext uri="{63B3BB69-23CF-44E3-9099-C40C66FF867C}">
                    <a14:compatExt spid="_x0000_s539665"/>
                  </a:ext>
                  <a:ext uri="{FF2B5EF4-FFF2-40B4-BE49-F238E27FC236}">
                    <a16:creationId xmlns:a16="http://schemas.microsoft.com/office/drawing/2014/main" id="{00000000-0008-0000-0400-0000113C0800}"/>
                  </a:ext>
                </a:extLst>
              </xdr:cNvPr>
              <xdr:cNvSpPr/>
            </xdr:nvSpPr>
            <xdr:spPr bwMode="auto">
              <a:xfrm>
                <a:off x="331466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66" name="Check Box 18" descr="ない" hidden="1">
                <a:extLst>
                  <a:ext uri="{63B3BB69-23CF-44E3-9099-C40C66FF867C}">
                    <a14:compatExt spid="_x0000_s539666"/>
                  </a:ext>
                  <a:ext uri="{FF2B5EF4-FFF2-40B4-BE49-F238E27FC236}">
                    <a16:creationId xmlns:a16="http://schemas.microsoft.com/office/drawing/2014/main" id="{00000000-0008-0000-0400-0000123C08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47</xdr:row>
          <xdr:rowOff>0</xdr:rowOff>
        </xdr:from>
        <xdr:to>
          <xdr:col>26</xdr:col>
          <xdr:colOff>447675</xdr:colOff>
          <xdr:row>48</xdr:row>
          <xdr:rowOff>37350</xdr:rowOff>
        </xdr:to>
        <xdr:grpSp>
          <xdr:nvGrpSpPr>
            <xdr:cNvPr id="29" name="グループ化 28">
              <a:extLst>
                <a:ext uri="{FF2B5EF4-FFF2-40B4-BE49-F238E27FC236}">
                  <a16:creationId xmlns:a16="http://schemas.microsoft.com/office/drawing/2014/main" id="{00000000-0008-0000-0400-00001D000000}"/>
                </a:ext>
              </a:extLst>
            </xdr:cNvPr>
            <xdr:cNvGrpSpPr/>
          </xdr:nvGrpSpPr>
          <xdr:grpSpPr>
            <a:xfrm>
              <a:off x="4019550" y="7381875"/>
              <a:ext cx="1266825" cy="208800"/>
              <a:chOff x="3314664" y="1066800"/>
              <a:chExt cx="1133492" cy="209550"/>
            </a:xfrm>
          </xdr:grpSpPr>
          <xdr:sp macro="" textlink="">
            <xdr:nvSpPr>
              <xdr:cNvPr id="539667" name="Check Box 19" descr="ない" hidden="1">
                <a:extLst>
                  <a:ext uri="{63B3BB69-23CF-44E3-9099-C40C66FF867C}">
                    <a14:compatExt spid="_x0000_s539667"/>
                  </a:ext>
                  <a:ext uri="{FF2B5EF4-FFF2-40B4-BE49-F238E27FC236}">
                    <a16:creationId xmlns:a16="http://schemas.microsoft.com/office/drawing/2014/main" id="{00000000-0008-0000-0400-0000133C0800}"/>
                  </a:ext>
                </a:extLst>
              </xdr:cNvPr>
              <xdr:cNvSpPr/>
            </xdr:nvSpPr>
            <xdr:spPr bwMode="auto">
              <a:xfrm>
                <a:off x="331466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68" name="Check Box 20" descr="ない" hidden="1">
                <a:extLst>
                  <a:ext uri="{63B3BB69-23CF-44E3-9099-C40C66FF867C}">
                    <a14:compatExt spid="_x0000_s539668"/>
                  </a:ext>
                  <a:ext uri="{FF2B5EF4-FFF2-40B4-BE49-F238E27FC236}">
                    <a16:creationId xmlns:a16="http://schemas.microsoft.com/office/drawing/2014/main" id="{00000000-0008-0000-0400-0000143C08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66675</xdr:rowOff>
        </xdr:from>
        <xdr:to>
          <xdr:col>26</xdr:col>
          <xdr:colOff>552450</xdr:colOff>
          <xdr:row>17</xdr:row>
          <xdr:rowOff>19050</xdr:rowOff>
        </xdr:to>
        <xdr:grpSp>
          <xdr:nvGrpSpPr>
            <xdr:cNvPr id="32" name="グループ化 31">
              <a:extLst>
                <a:ext uri="{FF2B5EF4-FFF2-40B4-BE49-F238E27FC236}">
                  <a16:creationId xmlns:a16="http://schemas.microsoft.com/office/drawing/2014/main" id="{00000000-0008-0000-0400-000020000000}"/>
                </a:ext>
              </a:extLst>
            </xdr:cNvPr>
            <xdr:cNvGrpSpPr/>
          </xdr:nvGrpSpPr>
          <xdr:grpSpPr>
            <a:xfrm>
              <a:off x="4019550" y="2419350"/>
              <a:ext cx="1371600" cy="209550"/>
              <a:chOff x="3257543" y="2286000"/>
              <a:chExt cx="1371602" cy="209550"/>
            </a:xfrm>
          </xdr:grpSpPr>
          <xdr:sp macro="" textlink="">
            <xdr:nvSpPr>
              <xdr:cNvPr id="539669" name="Check Box 21" descr="ない" hidden="1">
                <a:extLst>
                  <a:ext uri="{63B3BB69-23CF-44E3-9099-C40C66FF867C}">
                    <a14:compatExt spid="_x0000_s539669"/>
                  </a:ext>
                  <a:ext uri="{FF2B5EF4-FFF2-40B4-BE49-F238E27FC236}">
                    <a16:creationId xmlns:a16="http://schemas.microsoft.com/office/drawing/2014/main" id="{00000000-0008-0000-0400-0000153C0800}"/>
                  </a:ext>
                </a:extLst>
              </xdr:cNvPr>
              <xdr:cNvSpPr/>
            </xdr:nvSpPr>
            <xdr:spPr bwMode="auto">
              <a:xfrm>
                <a:off x="3257543"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70" name="Check Box 22" descr="ない" hidden="1">
                <a:extLst>
                  <a:ext uri="{63B3BB69-23CF-44E3-9099-C40C66FF867C}">
                    <a14:compatExt spid="_x0000_s539670"/>
                  </a:ext>
                  <a:ext uri="{FF2B5EF4-FFF2-40B4-BE49-F238E27FC236}">
                    <a16:creationId xmlns:a16="http://schemas.microsoft.com/office/drawing/2014/main" id="{00000000-0008-0000-0400-0000163C0800}"/>
                  </a:ext>
                </a:extLst>
              </xdr:cNvPr>
              <xdr:cNvSpPr/>
            </xdr:nvSpPr>
            <xdr:spPr bwMode="auto">
              <a:xfrm>
                <a:off x="3981445"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32</xdr:row>
          <xdr:rowOff>0</xdr:rowOff>
        </xdr:from>
        <xdr:to>
          <xdr:col>26</xdr:col>
          <xdr:colOff>552450</xdr:colOff>
          <xdr:row>33</xdr:row>
          <xdr:rowOff>38100</xdr:rowOff>
        </xdr:to>
        <xdr:grpSp>
          <xdr:nvGrpSpPr>
            <xdr:cNvPr id="35" name="グループ化 34">
              <a:extLst>
                <a:ext uri="{FF2B5EF4-FFF2-40B4-BE49-F238E27FC236}">
                  <a16:creationId xmlns:a16="http://schemas.microsoft.com/office/drawing/2014/main" id="{00000000-0008-0000-0400-000023000000}"/>
                </a:ext>
              </a:extLst>
            </xdr:cNvPr>
            <xdr:cNvGrpSpPr/>
          </xdr:nvGrpSpPr>
          <xdr:grpSpPr>
            <a:xfrm>
              <a:off x="4019550" y="5095875"/>
              <a:ext cx="1371600" cy="209550"/>
              <a:chOff x="3257543" y="2286000"/>
              <a:chExt cx="1371602" cy="209550"/>
            </a:xfrm>
          </xdr:grpSpPr>
          <xdr:sp macro="" textlink="">
            <xdr:nvSpPr>
              <xdr:cNvPr id="539671" name="Check Box 23" descr="ない" hidden="1">
                <a:extLst>
                  <a:ext uri="{63B3BB69-23CF-44E3-9099-C40C66FF867C}">
                    <a14:compatExt spid="_x0000_s539671"/>
                  </a:ext>
                  <a:ext uri="{FF2B5EF4-FFF2-40B4-BE49-F238E27FC236}">
                    <a16:creationId xmlns:a16="http://schemas.microsoft.com/office/drawing/2014/main" id="{00000000-0008-0000-0400-0000173C0800}"/>
                  </a:ext>
                </a:extLst>
              </xdr:cNvPr>
              <xdr:cNvSpPr/>
            </xdr:nvSpPr>
            <xdr:spPr bwMode="auto">
              <a:xfrm>
                <a:off x="3257543"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72" name="Check Box 24" descr="ない" hidden="1">
                <a:extLst>
                  <a:ext uri="{63B3BB69-23CF-44E3-9099-C40C66FF867C}">
                    <a14:compatExt spid="_x0000_s539672"/>
                  </a:ext>
                  <a:ext uri="{FF2B5EF4-FFF2-40B4-BE49-F238E27FC236}">
                    <a16:creationId xmlns:a16="http://schemas.microsoft.com/office/drawing/2014/main" id="{00000000-0008-0000-0400-0000183C0800}"/>
                  </a:ext>
                </a:extLst>
              </xdr:cNvPr>
              <xdr:cNvSpPr/>
            </xdr:nvSpPr>
            <xdr:spPr bwMode="auto">
              <a:xfrm>
                <a:off x="3981445"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xdr:colOff>
          <xdr:row>9</xdr:row>
          <xdr:rowOff>142875</xdr:rowOff>
        </xdr:from>
        <xdr:to>
          <xdr:col>26</xdr:col>
          <xdr:colOff>57151</xdr:colOff>
          <xdr:row>11</xdr:row>
          <xdr:rowOff>28575</xdr:rowOff>
        </xdr:to>
        <xdr:grpSp>
          <xdr:nvGrpSpPr>
            <xdr:cNvPr id="38" name="グループ化 37">
              <a:extLst>
                <a:ext uri="{FF2B5EF4-FFF2-40B4-BE49-F238E27FC236}">
                  <a16:creationId xmlns:a16="http://schemas.microsoft.com/office/drawing/2014/main" id="{00000000-0008-0000-0400-000026000000}"/>
                </a:ext>
              </a:extLst>
            </xdr:cNvPr>
            <xdr:cNvGrpSpPr/>
          </xdr:nvGrpSpPr>
          <xdr:grpSpPr>
            <a:xfrm>
              <a:off x="3571876" y="1504950"/>
              <a:ext cx="1323975" cy="228600"/>
              <a:chOff x="3314665" y="1031802"/>
              <a:chExt cx="1184607" cy="279401"/>
            </a:xfrm>
          </xdr:grpSpPr>
          <xdr:sp macro="" textlink="">
            <xdr:nvSpPr>
              <xdr:cNvPr id="539673" name="Check Box 25" descr="ない" hidden="1">
                <a:extLst>
                  <a:ext uri="{63B3BB69-23CF-44E3-9099-C40C66FF867C}">
                    <a14:compatExt spid="_x0000_s539673"/>
                  </a:ext>
                  <a:ext uri="{FF2B5EF4-FFF2-40B4-BE49-F238E27FC236}">
                    <a16:creationId xmlns:a16="http://schemas.microsoft.com/office/drawing/2014/main" id="{00000000-0008-0000-0400-0000193C0800}"/>
                  </a:ext>
                </a:extLst>
              </xdr:cNvPr>
              <xdr:cNvSpPr/>
            </xdr:nvSpPr>
            <xdr:spPr bwMode="auto">
              <a:xfrm>
                <a:off x="3314665" y="1066803"/>
                <a:ext cx="545439"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539674" name="Check Box 26" descr="ない" hidden="1">
                <a:extLst>
                  <a:ext uri="{63B3BB69-23CF-44E3-9099-C40C66FF867C}">
                    <a14:compatExt spid="_x0000_s539674"/>
                  </a:ext>
                  <a:ext uri="{FF2B5EF4-FFF2-40B4-BE49-F238E27FC236}">
                    <a16:creationId xmlns:a16="http://schemas.microsoft.com/office/drawing/2014/main" id="{00000000-0008-0000-0400-00001A3C0800}"/>
                  </a:ext>
                </a:extLst>
              </xdr:cNvPr>
              <xdr:cNvSpPr/>
            </xdr:nvSpPr>
            <xdr:spPr bwMode="auto">
              <a:xfrm>
                <a:off x="3962362" y="1031802"/>
                <a:ext cx="536910" cy="2794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xdr:row>
          <xdr:rowOff>47625</xdr:rowOff>
        </xdr:from>
        <xdr:to>
          <xdr:col>26</xdr:col>
          <xdr:colOff>0</xdr:colOff>
          <xdr:row>7</xdr:row>
          <xdr:rowOff>170700</xdr:rowOff>
        </xdr:to>
        <xdr:grpSp>
          <xdr:nvGrpSpPr>
            <xdr:cNvPr id="45" name="グループ化 44">
              <a:extLst>
                <a:ext uri="{FF2B5EF4-FFF2-40B4-BE49-F238E27FC236}">
                  <a16:creationId xmlns:a16="http://schemas.microsoft.com/office/drawing/2014/main" id="{00000000-0008-0000-0400-00002D000000}"/>
                </a:ext>
              </a:extLst>
            </xdr:cNvPr>
            <xdr:cNvGrpSpPr/>
          </xdr:nvGrpSpPr>
          <xdr:grpSpPr>
            <a:xfrm>
              <a:off x="3571875" y="942975"/>
              <a:ext cx="1266825" cy="246900"/>
              <a:chOff x="3314718" y="1066800"/>
              <a:chExt cx="1133444" cy="209550"/>
            </a:xfrm>
          </xdr:grpSpPr>
          <xdr:sp macro="" textlink="">
            <xdr:nvSpPr>
              <xdr:cNvPr id="539678" name="Check Box 30" descr="ない" hidden="1">
                <a:extLst>
                  <a:ext uri="{63B3BB69-23CF-44E3-9099-C40C66FF867C}">
                    <a14:compatExt spid="_x0000_s539678"/>
                  </a:ext>
                  <a:ext uri="{FF2B5EF4-FFF2-40B4-BE49-F238E27FC236}">
                    <a16:creationId xmlns:a16="http://schemas.microsoft.com/office/drawing/2014/main" id="{00000000-0008-0000-0400-00001E3C0800}"/>
                  </a:ext>
                </a:extLst>
              </xdr:cNvPr>
              <xdr:cNvSpPr/>
            </xdr:nvSpPr>
            <xdr:spPr bwMode="auto">
              <a:xfrm>
                <a:off x="331471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9679" name="Check Box 31" descr="ない" hidden="1">
                <a:extLst>
                  <a:ext uri="{63B3BB69-23CF-44E3-9099-C40C66FF867C}">
                    <a14:compatExt spid="_x0000_s539679"/>
                  </a:ext>
                  <a:ext uri="{FF2B5EF4-FFF2-40B4-BE49-F238E27FC236}">
                    <a16:creationId xmlns:a16="http://schemas.microsoft.com/office/drawing/2014/main" id="{00000000-0008-0000-0400-00001F3C0800}"/>
                  </a:ext>
                </a:extLst>
              </xdr:cNvPr>
              <xdr:cNvSpPr/>
            </xdr:nvSpPr>
            <xdr:spPr bwMode="auto">
              <a:xfrm>
                <a:off x="396238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23</xdr:row>
          <xdr:rowOff>0</xdr:rowOff>
        </xdr:from>
        <xdr:to>
          <xdr:col>26</xdr:col>
          <xdr:colOff>552450</xdr:colOff>
          <xdr:row>24</xdr:row>
          <xdr:rowOff>38100</xdr:rowOff>
        </xdr:to>
        <xdr:grpSp>
          <xdr:nvGrpSpPr>
            <xdr:cNvPr id="48" name="グループ化 47">
              <a:extLst>
                <a:ext uri="{FF2B5EF4-FFF2-40B4-BE49-F238E27FC236}">
                  <a16:creationId xmlns:a16="http://schemas.microsoft.com/office/drawing/2014/main" id="{00000000-0008-0000-0400-000030000000}"/>
                </a:ext>
              </a:extLst>
            </xdr:cNvPr>
            <xdr:cNvGrpSpPr/>
          </xdr:nvGrpSpPr>
          <xdr:grpSpPr>
            <a:xfrm>
              <a:off x="4019550" y="3619500"/>
              <a:ext cx="1371600" cy="209550"/>
              <a:chOff x="3257543" y="2286000"/>
              <a:chExt cx="1371602" cy="209550"/>
            </a:xfrm>
          </xdr:grpSpPr>
          <xdr:sp macro="" textlink="">
            <xdr:nvSpPr>
              <xdr:cNvPr id="539680" name="Check Box 32" descr="ない" hidden="1">
                <a:extLst>
                  <a:ext uri="{63B3BB69-23CF-44E3-9099-C40C66FF867C}">
                    <a14:compatExt spid="_x0000_s539680"/>
                  </a:ext>
                  <a:ext uri="{FF2B5EF4-FFF2-40B4-BE49-F238E27FC236}">
                    <a16:creationId xmlns:a16="http://schemas.microsoft.com/office/drawing/2014/main" id="{00000000-0008-0000-0400-0000203C0800}"/>
                  </a:ext>
                </a:extLst>
              </xdr:cNvPr>
              <xdr:cNvSpPr/>
            </xdr:nvSpPr>
            <xdr:spPr bwMode="auto">
              <a:xfrm>
                <a:off x="3257543"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81" name="Check Box 33" descr="ない" hidden="1">
                <a:extLst>
                  <a:ext uri="{63B3BB69-23CF-44E3-9099-C40C66FF867C}">
                    <a14:compatExt spid="_x0000_s539681"/>
                  </a:ext>
                  <a:ext uri="{FF2B5EF4-FFF2-40B4-BE49-F238E27FC236}">
                    <a16:creationId xmlns:a16="http://schemas.microsoft.com/office/drawing/2014/main" id="{00000000-0008-0000-0400-0000213C0800}"/>
                  </a:ext>
                </a:extLst>
              </xdr:cNvPr>
              <xdr:cNvSpPr/>
            </xdr:nvSpPr>
            <xdr:spPr bwMode="auto">
              <a:xfrm>
                <a:off x="3981445"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27</xdr:row>
          <xdr:rowOff>19050</xdr:rowOff>
        </xdr:from>
        <xdr:to>
          <xdr:col>26</xdr:col>
          <xdr:colOff>552450</xdr:colOff>
          <xdr:row>28</xdr:row>
          <xdr:rowOff>57150</xdr:rowOff>
        </xdr:to>
        <xdr:grpSp>
          <xdr:nvGrpSpPr>
            <xdr:cNvPr id="51" name="グループ化 50">
              <a:extLst>
                <a:ext uri="{FF2B5EF4-FFF2-40B4-BE49-F238E27FC236}">
                  <a16:creationId xmlns:a16="http://schemas.microsoft.com/office/drawing/2014/main" id="{00000000-0008-0000-0400-000033000000}"/>
                </a:ext>
              </a:extLst>
            </xdr:cNvPr>
            <xdr:cNvGrpSpPr/>
          </xdr:nvGrpSpPr>
          <xdr:grpSpPr>
            <a:xfrm>
              <a:off x="4019550" y="4343400"/>
              <a:ext cx="1371600" cy="209550"/>
              <a:chOff x="3257543" y="2286000"/>
              <a:chExt cx="1371602" cy="209550"/>
            </a:xfrm>
          </xdr:grpSpPr>
          <xdr:sp macro="" textlink="">
            <xdr:nvSpPr>
              <xdr:cNvPr id="539682" name="Check Box 34" descr="ない" hidden="1">
                <a:extLst>
                  <a:ext uri="{63B3BB69-23CF-44E3-9099-C40C66FF867C}">
                    <a14:compatExt spid="_x0000_s539682"/>
                  </a:ext>
                  <a:ext uri="{FF2B5EF4-FFF2-40B4-BE49-F238E27FC236}">
                    <a16:creationId xmlns:a16="http://schemas.microsoft.com/office/drawing/2014/main" id="{00000000-0008-0000-0400-0000223C0800}"/>
                  </a:ext>
                </a:extLst>
              </xdr:cNvPr>
              <xdr:cNvSpPr/>
            </xdr:nvSpPr>
            <xdr:spPr bwMode="auto">
              <a:xfrm>
                <a:off x="3257543"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39683" name="Check Box 35" descr="ない" hidden="1">
                <a:extLst>
                  <a:ext uri="{63B3BB69-23CF-44E3-9099-C40C66FF867C}">
                    <a14:compatExt spid="_x0000_s539683"/>
                  </a:ext>
                  <a:ext uri="{FF2B5EF4-FFF2-40B4-BE49-F238E27FC236}">
                    <a16:creationId xmlns:a16="http://schemas.microsoft.com/office/drawing/2014/main" id="{00000000-0008-0000-0400-0000233C0800}"/>
                  </a:ext>
                </a:extLst>
              </xdr:cNvPr>
              <xdr:cNvSpPr/>
            </xdr:nvSpPr>
            <xdr:spPr bwMode="auto">
              <a:xfrm>
                <a:off x="3981445"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05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0</xdr:rowOff>
        </xdr:from>
        <xdr:to>
          <xdr:col>5</xdr:col>
          <xdr:colOff>95250</xdr:colOff>
          <xdr:row>11</xdr:row>
          <xdr:rowOff>28575</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05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25</xdr:row>
          <xdr:rowOff>0</xdr:rowOff>
        </xdr:from>
        <xdr:to>
          <xdr:col>24</xdr:col>
          <xdr:colOff>152400</xdr:colOff>
          <xdr:row>26</xdr:row>
          <xdr:rowOff>30150</xdr:rowOff>
        </xdr:to>
        <xdr:grpSp>
          <xdr:nvGrpSpPr>
            <xdr:cNvPr id="17" name="グループ化 16">
              <a:extLst>
                <a:ext uri="{FF2B5EF4-FFF2-40B4-BE49-F238E27FC236}">
                  <a16:creationId xmlns:a16="http://schemas.microsoft.com/office/drawing/2014/main" id="{00000000-0008-0000-0500-000011000000}"/>
                </a:ext>
              </a:extLst>
            </xdr:cNvPr>
            <xdr:cNvGrpSpPr/>
          </xdr:nvGrpSpPr>
          <xdr:grpSpPr>
            <a:xfrm>
              <a:off x="2924175" y="4067175"/>
              <a:ext cx="1447800" cy="201600"/>
              <a:chOff x="3105141" y="1085850"/>
              <a:chExt cx="1447888" cy="209550"/>
            </a:xfrm>
          </xdr:grpSpPr>
          <xdr:sp macro="" textlink="">
            <xdr:nvSpPr>
              <xdr:cNvPr id="126987" name="Check Box 11" hidden="1">
                <a:extLst>
                  <a:ext uri="{63B3BB69-23CF-44E3-9099-C40C66FF867C}">
                    <a14:compatExt spid="_x0000_s126987"/>
                  </a:ext>
                  <a:ext uri="{FF2B5EF4-FFF2-40B4-BE49-F238E27FC236}">
                    <a16:creationId xmlns:a16="http://schemas.microsoft.com/office/drawing/2014/main" id="{00000000-0008-0000-0500-00000BF00100}"/>
                  </a:ext>
                </a:extLst>
              </xdr:cNvPr>
              <xdr:cNvSpPr/>
            </xdr:nvSpPr>
            <xdr:spPr bwMode="auto">
              <a:xfrm>
                <a:off x="310514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126988" name="Check Box 12" hidden="1">
                <a:extLst>
                  <a:ext uri="{63B3BB69-23CF-44E3-9099-C40C66FF867C}">
                    <a14:compatExt spid="_x0000_s126988"/>
                  </a:ext>
                  <a:ext uri="{FF2B5EF4-FFF2-40B4-BE49-F238E27FC236}">
                    <a16:creationId xmlns:a16="http://schemas.microsoft.com/office/drawing/2014/main" id="{00000000-0008-0000-0500-00000CF00100}"/>
                  </a:ext>
                </a:extLst>
              </xdr:cNvPr>
              <xdr:cNvSpPr/>
            </xdr:nvSpPr>
            <xdr:spPr bwMode="auto">
              <a:xfrm>
                <a:off x="3876747"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13</xdr:row>
          <xdr:rowOff>0</xdr:rowOff>
        </xdr:from>
        <xdr:to>
          <xdr:col>24</xdr:col>
          <xdr:colOff>152400</xdr:colOff>
          <xdr:row>14</xdr:row>
          <xdr:rowOff>38100</xdr:rowOff>
        </xdr:to>
        <xdr:grpSp>
          <xdr:nvGrpSpPr>
            <xdr:cNvPr id="23" name="グループ化 22">
              <a:extLst>
                <a:ext uri="{FF2B5EF4-FFF2-40B4-BE49-F238E27FC236}">
                  <a16:creationId xmlns:a16="http://schemas.microsoft.com/office/drawing/2014/main" id="{00000000-0008-0000-0500-000017000000}"/>
                </a:ext>
              </a:extLst>
            </xdr:cNvPr>
            <xdr:cNvGrpSpPr/>
          </xdr:nvGrpSpPr>
          <xdr:grpSpPr>
            <a:xfrm>
              <a:off x="2924175" y="2009775"/>
              <a:ext cx="1447800" cy="209550"/>
              <a:chOff x="3105141" y="1085850"/>
              <a:chExt cx="1447888" cy="209550"/>
            </a:xfrm>
          </xdr:grpSpPr>
          <xdr:sp macro="" textlink="">
            <xdr:nvSpPr>
              <xdr:cNvPr id="126991" name="Check Box 15" hidden="1">
                <a:extLst>
                  <a:ext uri="{63B3BB69-23CF-44E3-9099-C40C66FF867C}">
                    <a14:compatExt spid="_x0000_s126991"/>
                  </a:ext>
                  <a:ext uri="{FF2B5EF4-FFF2-40B4-BE49-F238E27FC236}">
                    <a16:creationId xmlns:a16="http://schemas.microsoft.com/office/drawing/2014/main" id="{00000000-0008-0000-0500-00000FF00100}"/>
                  </a:ext>
                </a:extLst>
              </xdr:cNvPr>
              <xdr:cNvSpPr/>
            </xdr:nvSpPr>
            <xdr:spPr bwMode="auto">
              <a:xfrm>
                <a:off x="310514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126992" name="Check Box 16" hidden="1">
                <a:extLst>
                  <a:ext uri="{63B3BB69-23CF-44E3-9099-C40C66FF867C}">
                    <a14:compatExt spid="_x0000_s126992"/>
                  </a:ext>
                  <a:ext uri="{FF2B5EF4-FFF2-40B4-BE49-F238E27FC236}">
                    <a16:creationId xmlns:a16="http://schemas.microsoft.com/office/drawing/2014/main" id="{00000000-0008-0000-0500-000010F00100}"/>
                  </a:ext>
                </a:extLst>
              </xdr:cNvPr>
              <xdr:cNvSpPr/>
            </xdr:nvSpPr>
            <xdr:spPr bwMode="auto">
              <a:xfrm>
                <a:off x="3876747"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15</xdr:row>
          <xdr:rowOff>142875</xdr:rowOff>
        </xdr:from>
        <xdr:to>
          <xdr:col>15</xdr:col>
          <xdr:colOff>0</xdr:colOff>
          <xdr:row>18</xdr:row>
          <xdr:rowOff>0</xdr:rowOff>
        </xdr:to>
        <xdr:grpSp>
          <xdr:nvGrpSpPr>
            <xdr:cNvPr id="26" name="グループ化 25">
              <a:extLst>
                <a:ext uri="{FF2B5EF4-FFF2-40B4-BE49-F238E27FC236}">
                  <a16:creationId xmlns:a16="http://schemas.microsoft.com/office/drawing/2014/main" id="{00000000-0008-0000-0500-00001A000000}"/>
                </a:ext>
              </a:extLst>
            </xdr:cNvPr>
            <xdr:cNvGrpSpPr/>
          </xdr:nvGrpSpPr>
          <xdr:grpSpPr>
            <a:xfrm>
              <a:off x="2362200" y="2495550"/>
              <a:ext cx="228600" cy="371475"/>
              <a:chOff x="2257425" y="4429411"/>
              <a:chExt cx="228600" cy="371501"/>
            </a:xfrm>
          </xdr:grpSpPr>
          <xdr:sp macro="" textlink="">
            <xdr:nvSpPr>
              <xdr:cNvPr id="126993" name="Check Box 17" hidden="1">
                <a:extLst>
                  <a:ext uri="{63B3BB69-23CF-44E3-9099-C40C66FF867C}">
                    <a14:compatExt spid="_x0000_s126993"/>
                  </a:ext>
                  <a:ext uri="{FF2B5EF4-FFF2-40B4-BE49-F238E27FC236}">
                    <a16:creationId xmlns:a16="http://schemas.microsoft.com/office/drawing/2014/main" id="{00000000-0008-0000-0500-000011F00100}"/>
                  </a:ext>
                </a:extLst>
              </xdr:cNvPr>
              <xdr:cNvSpPr/>
            </xdr:nvSpPr>
            <xdr:spPr bwMode="auto">
              <a:xfrm>
                <a:off x="2257425" y="4429411"/>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6994" name="Check Box 18" hidden="1">
                <a:extLst>
                  <a:ext uri="{63B3BB69-23CF-44E3-9099-C40C66FF867C}">
                    <a14:compatExt spid="_x0000_s126994"/>
                  </a:ext>
                  <a:ext uri="{FF2B5EF4-FFF2-40B4-BE49-F238E27FC236}">
                    <a16:creationId xmlns:a16="http://schemas.microsoft.com/office/drawing/2014/main" id="{00000000-0008-0000-0500-000012F00100}"/>
                  </a:ext>
                </a:extLst>
              </xdr:cNvPr>
              <xdr:cNvSpPr/>
            </xdr:nvSpPr>
            <xdr:spPr bwMode="auto">
              <a:xfrm>
                <a:off x="2257425" y="4600887"/>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73025</xdr:colOff>
          <xdr:row>38</xdr:row>
          <xdr:rowOff>0</xdr:rowOff>
        </xdr:from>
        <xdr:to>
          <xdr:col>26</xdr:col>
          <xdr:colOff>285752</xdr:colOff>
          <xdr:row>39</xdr:row>
          <xdr:rowOff>38100</xdr:rowOff>
        </xdr:to>
        <xdr:grpSp>
          <xdr:nvGrpSpPr>
            <xdr:cNvPr id="30" name="グループ化 29">
              <a:extLst>
                <a:ext uri="{FF2B5EF4-FFF2-40B4-BE49-F238E27FC236}">
                  <a16:creationId xmlns:a16="http://schemas.microsoft.com/office/drawing/2014/main" id="{00000000-0008-0000-0500-00001E000000}"/>
                </a:ext>
              </a:extLst>
            </xdr:cNvPr>
            <xdr:cNvGrpSpPr/>
          </xdr:nvGrpSpPr>
          <xdr:grpSpPr>
            <a:xfrm>
              <a:off x="3568700" y="6296025"/>
              <a:ext cx="1298577" cy="209550"/>
              <a:chOff x="3105110" y="1085850"/>
              <a:chExt cx="1333554" cy="209550"/>
            </a:xfrm>
          </xdr:grpSpPr>
          <xdr:sp macro="" textlink="">
            <xdr:nvSpPr>
              <xdr:cNvPr id="126995" name="Check Box 19" hidden="1">
                <a:extLst>
                  <a:ext uri="{63B3BB69-23CF-44E3-9099-C40C66FF867C}">
                    <a14:compatExt spid="_x0000_s126995"/>
                  </a:ext>
                  <a:ext uri="{FF2B5EF4-FFF2-40B4-BE49-F238E27FC236}">
                    <a16:creationId xmlns:a16="http://schemas.microsoft.com/office/drawing/2014/main" id="{00000000-0008-0000-0500-000013F00100}"/>
                  </a:ext>
                </a:extLst>
              </xdr:cNvPr>
              <xdr:cNvSpPr/>
            </xdr:nvSpPr>
            <xdr:spPr bwMode="auto">
              <a:xfrm>
                <a:off x="3105110"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126996" name="Check Box 20" hidden="1">
                <a:extLst>
                  <a:ext uri="{63B3BB69-23CF-44E3-9099-C40C66FF867C}">
                    <a14:compatExt spid="_x0000_s126996"/>
                  </a:ext>
                  <a:ext uri="{FF2B5EF4-FFF2-40B4-BE49-F238E27FC236}">
                    <a16:creationId xmlns:a16="http://schemas.microsoft.com/office/drawing/2014/main" id="{00000000-0008-0000-0500-000014F00100}"/>
                  </a:ext>
                </a:extLst>
              </xdr:cNvPr>
              <xdr:cNvSpPr/>
            </xdr:nvSpPr>
            <xdr:spPr bwMode="auto">
              <a:xfrm>
                <a:off x="3762395" y="1085850"/>
                <a:ext cx="67626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26</xdr:row>
          <xdr:rowOff>161925</xdr:rowOff>
        </xdr:from>
        <xdr:to>
          <xdr:col>24</xdr:col>
          <xdr:colOff>142875</xdr:colOff>
          <xdr:row>28</xdr:row>
          <xdr:rowOff>20625</xdr:rowOff>
        </xdr:to>
        <xdr:grpSp>
          <xdr:nvGrpSpPr>
            <xdr:cNvPr id="33" name="グループ化 32">
              <a:extLst>
                <a:ext uri="{FF2B5EF4-FFF2-40B4-BE49-F238E27FC236}">
                  <a16:creationId xmlns:a16="http://schemas.microsoft.com/office/drawing/2014/main" id="{00000000-0008-0000-0500-000021000000}"/>
                </a:ext>
              </a:extLst>
            </xdr:cNvPr>
            <xdr:cNvGrpSpPr/>
          </xdr:nvGrpSpPr>
          <xdr:grpSpPr>
            <a:xfrm>
              <a:off x="2914650" y="4400550"/>
              <a:ext cx="1447800" cy="201600"/>
              <a:chOff x="2914609" y="3438525"/>
              <a:chExt cx="1447878" cy="201600"/>
            </a:xfrm>
          </xdr:grpSpPr>
          <xdr:sp macro="" textlink="">
            <xdr:nvSpPr>
              <xdr:cNvPr id="126997" name="Check Box 21" hidden="1">
                <a:extLst>
                  <a:ext uri="{63B3BB69-23CF-44E3-9099-C40C66FF867C}">
                    <a14:compatExt spid="_x0000_s126997"/>
                  </a:ext>
                  <a:ext uri="{FF2B5EF4-FFF2-40B4-BE49-F238E27FC236}">
                    <a16:creationId xmlns:a16="http://schemas.microsoft.com/office/drawing/2014/main" id="{00000000-0008-0000-0500-000015F00100}"/>
                  </a:ext>
                </a:extLst>
              </xdr:cNvPr>
              <xdr:cNvSpPr/>
            </xdr:nvSpPr>
            <xdr:spPr bwMode="auto">
              <a:xfrm>
                <a:off x="2914609" y="3438525"/>
                <a:ext cx="666750"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126998" name="Check Box 22" hidden="1">
                <a:extLst>
                  <a:ext uri="{63B3BB69-23CF-44E3-9099-C40C66FF867C}">
                    <a14:compatExt spid="_x0000_s126998"/>
                  </a:ext>
                  <a:ext uri="{FF2B5EF4-FFF2-40B4-BE49-F238E27FC236}">
                    <a16:creationId xmlns:a16="http://schemas.microsoft.com/office/drawing/2014/main" id="{00000000-0008-0000-0500-000016F00100}"/>
                  </a:ext>
                </a:extLst>
              </xdr:cNvPr>
              <xdr:cNvSpPr/>
            </xdr:nvSpPr>
            <xdr:spPr bwMode="auto">
              <a:xfrm>
                <a:off x="3686221" y="3438525"/>
                <a:ext cx="676266"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49</xdr:row>
          <xdr:rowOff>0</xdr:rowOff>
        </xdr:from>
        <xdr:to>
          <xdr:col>25</xdr:col>
          <xdr:colOff>0</xdr:colOff>
          <xdr:row>50</xdr:row>
          <xdr:rowOff>30150</xdr:rowOff>
        </xdr:to>
        <xdr:grpSp>
          <xdr:nvGrpSpPr>
            <xdr:cNvPr id="36" name="グループ化 35">
              <a:extLst>
                <a:ext uri="{FF2B5EF4-FFF2-40B4-BE49-F238E27FC236}">
                  <a16:creationId xmlns:a16="http://schemas.microsoft.com/office/drawing/2014/main" id="{00000000-0008-0000-0500-000024000000}"/>
                </a:ext>
              </a:extLst>
            </xdr:cNvPr>
            <xdr:cNvGrpSpPr/>
          </xdr:nvGrpSpPr>
          <xdr:grpSpPr>
            <a:xfrm>
              <a:off x="2952750" y="8181975"/>
              <a:ext cx="1447800" cy="201600"/>
              <a:chOff x="3105141" y="1085850"/>
              <a:chExt cx="1447888" cy="209550"/>
            </a:xfrm>
          </xdr:grpSpPr>
          <xdr:sp macro="" textlink="">
            <xdr:nvSpPr>
              <xdr:cNvPr id="126999" name="Check Box 23" hidden="1">
                <a:extLst>
                  <a:ext uri="{63B3BB69-23CF-44E3-9099-C40C66FF867C}">
                    <a14:compatExt spid="_x0000_s126999"/>
                  </a:ext>
                  <a:ext uri="{FF2B5EF4-FFF2-40B4-BE49-F238E27FC236}">
                    <a16:creationId xmlns:a16="http://schemas.microsoft.com/office/drawing/2014/main" id="{00000000-0008-0000-0500-000017F00100}"/>
                  </a:ext>
                </a:extLst>
              </xdr:cNvPr>
              <xdr:cNvSpPr/>
            </xdr:nvSpPr>
            <xdr:spPr bwMode="auto">
              <a:xfrm>
                <a:off x="310514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127000" name="Check Box 24" hidden="1">
                <a:extLst>
                  <a:ext uri="{63B3BB69-23CF-44E3-9099-C40C66FF867C}">
                    <a14:compatExt spid="_x0000_s127000"/>
                  </a:ext>
                  <a:ext uri="{FF2B5EF4-FFF2-40B4-BE49-F238E27FC236}">
                    <a16:creationId xmlns:a16="http://schemas.microsoft.com/office/drawing/2014/main" id="{00000000-0008-0000-0500-000018F00100}"/>
                  </a:ext>
                </a:extLst>
              </xdr:cNvPr>
              <xdr:cNvSpPr/>
            </xdr:nvSpPr>
            <xdr:spPr bwMode="auto">
              <a:xfrm>
                <a:off x="3876747"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45</xdr:row>
          <xdr:rowOff>0</xdr:rowOff>
        </xdr:from>
        <xdr:to>
          <xdr:col>18</xdr:col>
          <xdr:colOff>114300</xdr:colOff>
          <xdr:row>46</xdr:row>
          <xdr:rowOff>38100</xdr:rowOff>
        </xdr:to>
        <xdr:grpSp>
          <xdr:nvGrpSpPr>
            <xdr:cNvPr id="39" name="グループ化 38">
              <a:extLst>
                <a:ext uri="{FF2B5EF4-FFF2-40B4-BE49-F238E27FC236}">
                  <a16:creationId xmlns:a16="http://schemas.microsoft.com/office/drawing/2014/main" id="{00000000-0008-0000-0500-000027000000}"/>
                </a:ext>
              </a:extLst>
            </xdr:cNvPr>
            <xdr:cNvGrpSpPr/>
          </xdr:nvGrpSpPr>
          <xdr:grpSpPr>
            <a:xfrm>
              <a:off x="781050" y="7496175"/>
              <a:ext cx="2466975" cy="209550"/>
              <a:chOff x="781050" y="7886700"/>
              <a:chExt cx="2466975" cy="209550"/>
            </a:xfrm>
          </xdr:grpSpPr>
          <xdr:sp macro="" textlink="">
            <xdr:nvSpPr>
              <xdr:cNvPr id="127001" name="Check Box 25" hidden="1">
                <a:extLst>
                  <a:ext uri="{63B3BB69-23CF-44E3-9099-C40C66FF867C}">
                    <a14:compatExt spid="_x0000_s127001"/>
                  </a:ext>
                  <a:ext uri="{FF2B5EF4-FFF2-40B4-BE49-F238E27FC236}">
                    <a16:creationId xmlns:a16="http://schemas.microsoft.com/office/drawing/2014/main" id="{00000000-0008-0000-0500-000019F00100}"/>
                  </a:ext>
                </a:extLst>
              </xdr:cNvPr>
              <xdr:cNvSpPr/>
            </xdr:nvSpPr>
            <xdr:spPr bwMode="auto">
              <a:xfrm>
                <a:off x="781050" y="7886700"/>
                <a:ext cx="102871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下水道　・</a:t>
                </a:r>
              </a:p>
            </xdr:txBody>
          </xdr:sp>
          <xdr:sp macro="" textlink="">
            <xdr:nvSpPr>
              <xdr:cNvPr id="127002" name="Check Box 26" hidden="1">
                <a:extLst>
                  <a:ext uri="{63B3BB69-23CF-44E3-9099-C40C66FF867C}">
                    <a14:compatExt spid="_x0000_s127002"/>
                  </a:ext>
                  <a:ext uri="{FF2B5EF4-FFF2-40B4-BE49-F238E27FC236}">
                    <a16:creationId xmlns:a16="http://schemas.microsoft.com/office/drawing/2014/main" id="{00000000-0008-0000-0500-00001AF00100}"/>
                  </a:ext>
                </a:extLst>
              </xdr:cNvPr>
              <xdr:cNvSpPr/>
            </xdr:nvSpPr>
            <xdr:spPr bwMode="auto">
              <a:xfrm>
                <a:off x="1657350" y="7886700"/>
                <a:ext cx="10382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浄化槽　・</a:t>
                </a:r>
              </a:p>
            </xdr:txBody>
          </xdr:sp>
          <xdr:sp macro="" textlink="">
            <xdr:nvSpPr>
              <xdr:cNvPr id="127003" name="Check Box 27" hidden="1">
                <a:extLst>
                  <a:ext uri="{63B3BB69-23CF-44E3-9099-C40C66FF867C}">
                    <a14:compatExt spid="_x0000_s127003"/>
                  </a:ext>
                  <a:ext uri="{FF2B5EF4-FFF2-40B4-BE49-F238E27FC236}">
                    <a16:creationId xmlns:a16="http://schemas.microsoft.com/office/drawing/2014/main" id="{00000000-0008-0000-0500-00001BF00100}"/>
                  </a:ext>
                </a:extLst>
              </xdr:cNvPr>
              <xdr:cNvSpPr/>
            </xdr:nvSpPr>
            <xdr:spPr bwMode="auto">
              <a:xfrm>
                <a:off x="2533654" y="7886700"/>
                <a:ext cx="7143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53</xdr:row>
          <xdr:rowOff>0</xdr:rowOff>
        </xdr:from>
        <xdr:to>
          <xdr:col>23</xdr:col>
          <xdr:colOff>104775</xdr:colOff>
          <xdr:row>54</xdr:row>
          <xdr:rowOff>38100</xdr:rowOff>
        </xdr:to>
        <xdr:grpSp>
          <xdr:nvGrpSpPr>
            <xdr:cNvPr id="43" name="グループ化 42">
              <a:extLst>
                <a:ext uri="{FF2B5EF4-FFF2-40B4-BE49-F238E27FC236}">
                  <a16:creationId xmlns:a16="http://schemas.microsoft.com/office/drawing/2014/main" id="{00000000-0008-0000-0500-00002B000000}"/>
                </a:ext>
              </a:extLst>
            </xdr:cNvPr>
            <xdr:cNvGrpSpPr/>
          </xdr:nvGrpSpPr>
          <xdr:grpSpPr>
            <a:xfrm>
              <a:off x="600075" y="8848725"/>
              <a:ext cx="3543300" cy="209550"/>
              <a:chOff x="600093" y="9258300"/>
              <a:chExt cx="3543274" cy="209550"/>
            </a:xfrm>
          </xdr:grpSpPr>
          <xdr:sp macro="" textlink="">
            <xdr:nvSpPr>
              <xdr:cNvPr id="127004" name="Check Box 28" hidden="1">
                <a:extLst>
                  <a:ext uri="{63B3BB69-23CF-44E3-9099-C40C66FF867C}">
                    <a14:compatExt spid="_x0000_s127004"/>
                  </a:ext>
                  <a:ext uri="{FF2B5EF4-FFF2-40B4-BE49-F238E27FC236}">
                    <a16:creationId xmlns:a16="http://schemas.microsoft.com/office/drawing/2014/main" id="{00000000-0008-0000-0500-00001CF00100}"/>
                  </a:ext>
                </a:extLst>
              </xdr:cNvPr>
              <xdr:cNvSpPr/>
            </xdr:nvSpPr>
            <xdr:spPr bwMode="auto">
              <a:xfrm>
                <a:off x="600093" y="9258300"/>
                <a:ext cx="11715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sp macro="" textlink="">
            <xdr:nvSpPr>
              <xdr:cNvPr id="127005" name="Check Box 29" hidden="1">
                <a:extLst>
                  <a:ext uri="{63B3BB69-23CF-44E3-9099-C40C66FF867C}">
                    <a14:compatExt spid="_x0000_s127005"/>
                  </a:ext>
                  <a:ext uri="{FF2B5EF4-FFF2-40B4-BE49-F238E27FC236}">
                    <a16:creationId xmlns:a16="http://schemas.microsoft.com/office/drawing/2014/main" id="{00000000-0008-0000-0500-00001DF00100}"/>
                  </a:ext>
                </a:extLst>
              </xdr:cNvPr>
              <xdr:cNvSpPr/>
            </xdr:nvSpPr>
            <xdr:spPr bwMode="auto">
              <a:xfrm>
                <a:off x="1990725" y="9258300"/>
                <a:ext cx="1285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　・</a:t>
                </a:r>
              </a:p>
            </xdr:txBody>
          </xdr:sp>
          <xdr:sp macro="" textlink="">
            <xdr:nvSpPr>
              <xdr:cNvPr id="127006" name="Check Box 30" hidden="1">
                <a:extLst>
                  <a:ext uri="{63B3BB69-23CF-44E3-9099-C40C66FF867C}">
                    <a14:compatExt spid="_x0000_s127006"/>
                  </a:ext>
                  <a:ext uri="{FF2B5EF4-FFF2-40B4-BE49-F238E27FC236}">
                    <a16:creationId xmlns:a16="http://schemas.microsoft.com/office/drawing/2014/main" id="{00000000-0008-0000-0500-00001EF00100}"/>
                  </a:ext>
                </a:extLst>
              </xdr:cNvPr>
              <xdr:cNvSpPr/>
            </xdr:nvSpPr>
            <xdr:spPr bwMode="auto">
              <a:xfrm>
                <a:off x="3428994" y="9258300"/>
                <a:ext cx="7143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56</xdr:row>
          <xdr:rowOff>0</xdr:rowOff>
        </xdr:from>
        <xdr:to>
          <xdr:col>26</xdr:col>
          <xdr:colOff>133350</xdr:colOff>
          <xdr:row>57</xdr:row>
          <xdr:rowOff>38100</xdr:rowOff>
        </xdr:to>
        <xdr:grpSp>
          <xdr:nvGrpSpPr>
            <xdr:cNvPr id="47" name="グループ化 46">
              <a:extLst>
                <a:ext uri="{FF2B5EF4-FFF2-40B4-BE49-F238E27FC236}">
                  <a16:creationId xmlns:a16="http://schemas.microsoft.com/office/drawing/2014/main" id="{00000000-0008-0000-0500-00002F000000}"/>
                </a:ext>
              </a:extLst>
            </xdr:cNvPr>
            <xdr:cNvGrpSpPr/>
          </xdr:nvGrpSpPr>
          <xdr:grpSpPr>
            <a:xfrm>
              <a:off x="3086100" y="9363075"/>
              <a:ext cx="1628775" cy="209550"/>
              <a:chOff x="3105182" y="1085850"/>
              <a:chExt cx="1447793" cy="209550"/>
            </a:xfrm>
          </xdr:grpSpPr>
          <xdr:sp macro="" textlink="">
            <xdr:nvSpPr>
              <xdr:cNvPr id="127007" name="Check Box 31" hidden="1">
                <a:extLst>
                  <a:ext uri="{63B3BB69-23CF-44E3-9099-C40C66FF867C}">
                    <a14:compatExt spid="_x0000_s127007"/>
                  </a:ext>
                  <a:ext uri="{FF2B5EF4-FFF2-40B4-BE49-F238E27FC236}">
                    <a16:creationId xmlns:a16="http://schemas.microsoft.com/office/drawing/2014/main" id="{00000000-0008-0000-0500-00001FF00100}"/>
                  </a:ext>
                </a:extLst>
              </xdr:cNvPr>
              <xdr:cNvSpPr/>
            </xdr:nvSpPr>
            <xdr:spPr bwMode="auto">
              <a:xfrm>
                <a:off x="3105182"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7008" name="Check Box 32" hidden="1">
                <a:extLst>
                  <a:ext uri="{63B3BB69-23CF-44E3-9099-C40C66FF867C}">
                    <a14:compatExt spid="_x0000_s127008"/>
                  </a:ext>
                  <a:ext uri="{FF2B5EF4-FFF2-40B4-BE49-F238E27FC236}">
                    <a16:creationId xmlns:a16="http://schemas.microsoft.com/office/drawing/2014/main" id="{00000000-0008-0000-0500-000020F00100}"/>
                  </a:ext>
                </a:extLst>
              </xdr:cNvPr>
              <xdr:cNvSpPr/>
            </xdr:nvSpPr>
            <xdr:spPr bwMode="auto">
              <a:xfrm>
                <a:off x="387670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84980</xdr:colOff>
          <xdr:row>39</xdr:row>
          <xdr:rowOff>35449</xdr:rowOff>
        </xdr:from>
        <xdr:to>
          <xdr:col>21</xdr:col>
          <xdr:colOff>90720</xdr:colOff>
          <xdr:row>40</xdr:row>
          <xdr:rowOff>45645</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2132855" y="6502924"/>
              <a:ext cx="1634515" cy="181646"/>
              <a:chOff x="2965095" y="5535786"/>
              <a:chExt cx="2117903" cy="206248"/>
            </a:xfrm>
          </xdr:grpSpPr>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2965095" y="5535786"/>
                <a:ext cx="1366928" cy="206190"/>
                <a:chOff x="3173124" y="1097317"/>
                <a:chExt cx="1379783" cy="209552"/>
              </a:xfrm>
            </xdr:grpSpPr>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0500-000003F00100}"/>
                    </a:ext>
                  </a:extLst>
                </xdr:cNvPr>
                <xdr:cNvSpPr/>
              </xdr:nvSpPr>
              <xdr:spPr bwMode="auto">
                <a:xfrm>
                  <a:off x="3173124" y="1097317"/>
                  <a:ext cx="666758"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0500-000004F00100}"/>
                    </a:ext>
                  </a:extLst>
                </xdr:cNvPr>
                <xdr:cNvSpPr/>
              </xdr:nvSpPr>
              <xdr:spPr bwMode="auto">
                <a:xfrm>
                  <a:off x="3876626" y="1097317"/>
                  <a:ext cx="676281"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127010" name="Check Box 34" hidden="1">
                <a:extLst>
                  <a:ext uri="{63B3BB69-23CF-44E3-9099-C40C66FF867C}">
                    <a14:compatExt spid="_x0000_s127010"/>
                  </a:ext>
                  <a:ext uri="{FF2B5EF4-FFF2-40B4-BE49-F238E27FC236}">
                    <a16:creationId xmlns:a16="http://schemas.microsoft.com/office/drawing/2014/main" id="{00000000-0008-0000-0500-000022F00100}"/>
                  </a:ext>
                </a:extLst>
              </xdr:cNvPr>
              <xdr:cNvSpPr/>
            </xdr:nvSpPr>
            <xdr:spPr bwMode="auto">
              <a:xfrm>
                <a:off x="4411763" y="5535844"/>
                <a:ext cx="671235" cy="2061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19</xdr:row>
          <xdr:rowOff>0</xdr:rowOff>
        </xdr:from>
        <xdr:to>
          <xdr:col>24</xdr:col>
          <xdr:colOff>123825</xdr:colOff>
          <xdr:row>20</xdr:row>
          <xdr:rowOff>30150</xdr:rowOff>
        </xdr:to>
        <xdr:grpSp>
          <xdr:nvGrpSpPr>
            <xdr:cNvPr id="42" name="グループ化 41">
              <a:extLst>
                <a:ext uri="{FF2B5EF4-FFF2-40B4-BE49-F238E27FC236}">
                  <a16:creationId xmlns:a16="http://schemas.microsoft.com/office/drawing/2014/main" id="{00000000-0008-0000-0500-00002A000000}"/>
                </a:ext>
              </a:extLst>
            </xdr:cNvPr>
            <xdr:cNvGrpSpPr/>
          </xdr:nvGrpSpPr>
          <xdr:grpSpPr>
            <a:xfrm>
              <a:off x="2895600" y="3038475"/>
              <a:ext cx="1447800" cy="201600"/>
              <a:chOff x="3105141" y="1085850"/>
              <a:chExt cx="1447888" cy="209550"/>
            </a:xfrm>
          </xdr:grpSpPr>
          <xdr:sp macro="" textlink="">
            <xdr:nvSpPr>
              <xdr:cNvPr id="127011" name="Check Box 35" hidden="1">
                <a:extLst>
                  <a:ext uri="{63B3BB69-23CF-44E3-9099-C40C66FF867C}">
                    <a14:compatExt spid="_x0000_s127011"/>
                  </a:ext>
                  <a:ext uri="{FF2B5EF4-FFF2-40B4-BE49-F238E27FC236}">
                    <a16:creationId xmlns:a16="http://schemas.microsoft.com/office/drawing/2014/main" id="{00000000-0008-0000-0500-000023F00100}"/>
                  </a:ext>
                </a:extLst>
              </xdr:cNvPr>
              <xdr:cNvSpPr/>
            </xdr:nvSpPr>
            <xdr:spPr bwMode="auto">
              <a:xfrm>
                <a:off x="310514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127012" name="Check Box 36" hidden="1">
                <a:extLst>
                  <a:ext uri="{63B3BB69-23CF-44E3-9099-C40C66FF867C}">
                    <a14:compatExt spid="_x0000_s127012"/>
                  </a:ext>
                  <a:ext uri="{FF2B5EF4-FFF2-40B4-BE49-F238E27FC236}">
                    <a16:creationId xmlns:a16="http://schemas.microsoft.com/office/drawing/2014/main" id="{00000000-0008-0000-0500-000024F00100}"/>
                  </a:ext>
                </a:extLst>
              </xdr:cNvPr>
              <xdr:cNvSpPr/>
            </xdr:nvSpPr>
            <xdr:spPr bwMode="auto">
              <a:xfrm>
                <a:off x="3876747"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29</xdr:row>
          <xdr:rowOff>19050</xdr:rowOff>
        </xdr:from>
        <xdr:to>
          <xdr:col>20</xdr:col>
          <xdr:colOff>57150</xdr:colOff>
          <xdr:row>30</xdr:row>
          <xdr:rowOff>19050</xdr:rowOff>
        </xdr:to>
        <xdr:sp macro="" textlink="">
          <xdr:nvSpPr>
            <xdr:cNvPr id="127015" name="Check Box 39" descr="ない" hidden="1">
              <a:extLst>
                <a:ext uri="{63B3BB69-23CF-44E3-9099-C40C66FF867C}">
                  <a14:compatExt spid="_x0000_s127015"/>
                </a:ext>
                <a:ext uri="{FF2B5EF4-FFF2-40B4-BE49-F238E27FC236}">
                  <a16:creationId xmlns:a16="http://schemas.microsoft.com/office/drawing/2014/main" id="{00000000-0008-0000-0500-00002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31</xdr:row>
          <xdr:rowOff>9525</xdr:rowOff>
        </xdr:from>
        <xdr:to>
          <xdr:col>11</xdr:col>
          <xdr:colOff>76200</xdr:colOff>
          <xdr:row>32</xdr:row>
          <xdr:rowOff>28575</xdr:rowOff>
        </xdr:to>
        <xdr:sp macro="" textlink="">
          <xdr:nvSpPr>
            <xdr:cNvPr id="127016" name="Check Box 40" descr="ない" hidden="1">
              <a:extLst>
                <a:ext uri="{63B3BB69-23CF-44E3-9099-C40C66FF867C}">
                  <a14:compatExt spid="_x0000_s127016"/>
                </a:ext>
                <a:ext uri="{FF2B5EF4-FFF2-40B4-BE49-F238E27FC236}">
                  <a16:creationId xmlns:a16="http://schemas.microsoft.com/office/drawing/2014/main" id="{00000000-0008-0000-0500-00002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82</xdr:row>
          <xdr:rowOff>123825</xdr:rowOff>
        </xdr:from>
        <xdr:to>
          <xdr:col>25</xdr:col>
          <xdr:colOff>133350</xdr:colOff>
          <xdr:row>83</xdr:row>
          <xdr:rowOff>161925</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438525" y="14154150"/>
              <a:ext cx="1228725" cy="209550"/>
              <a:chOff x="3314762" y="9524913"/>
              <a:chExt cx="1209777" cy="209549"/>
            </a:xfrm>
          </xdr:grpSpPr>
          <xdr:sp macro="" textlink="">
            <xdr:nvSpPr>
              <xdr:cNvPr id="926721" name="Check Box 1" hidden="1">
                <a:extLst>
                  <a:ext uri="{63B3BB69-23CF-44E3-9099-C40C66FF867C}">
                    <a14:compatExt spid="_x0000_s926721"/>
                  </a:ext>
                  <a:ext uri="{FF2B5EF4-FFF2-40B4-BE49-F238E27FC236}">
                    <a16:creationId xmlns:a16="http://schemas.microsoft.com/office/drawing/2014/main" id="{00000000-0008-0000-0600-000001540500}"/>
                  </a:ext>
                </a:extLst>
              </xdr:cNvPr>
              <xdr:cNvSpPr/>
            </xdr:nvSpPr>
            <xdr:spPr bwMode="auto">
              <a:xfrm>
                <a:off x="3314762" y="9524913"/>
                <a:ext cx="59056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6722" name="Check Box 2" hidden="1">
                <a:extLst>
                  <a:ext uri="{63B3BB69-23CF-44E3-9099-C40C66FF867C}">
                    <a14:compatExt spid="_x0000_s926722"/>
                  </a:ext>
                  <a:ext uri="{FF2B5EF4-FFF2-40B4-BE49-F238E27FC236}">
                    <a16:creationId xmlns:a16="http://schemas.microsoft.com/office/drawing/2014/main" id="{00000000-0008-0000-0600-000002540500}"/>
                  </a:ext>
                </a:extLst>
              </xdr:cNvPr>
              <xdr:cNvSpPr/>
            </xdr:nvSpPr>
            <xdr:spPr bwMode="auto">
              <a:xfrm>
                <a:off x="3972091" y="9525265"/>
                <a:ext cx="552448"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85</xdr:row>
          <xdr:rowOff>28575</xdr:rowOff>
        </xdr:from>
        <xdr:to>
          <xdr:col>25</xdr:col>
          <xdr:colOff>133350</xdr:colOff>
          <xdr:row>86</xdr:row>
          <xdr:rowOff>28575</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3438525" y="14573250"/>
              <a:ext cx="1228725" cy="171450"/>
              <a:chOff x="3314762" y="9521298"/>
              <a:chExt cx="1209777" cy="209550"/>
            </a:xfrm>
          </xdr:grpSpPr>
          <xdr:sp macro="" textlink="">
            <xdr:nvSpPr>
              <xdr:cNvPr id="926723" name="Check Box 3" hidden="1">
                <a:extLst>
                  <a:ext uri="{63B3BB69-23CF-44E3-9099-C40C66FF867C}">
                    <a14:compatExt spid="_x0000_s926723"/>
                  </a:ext>
                  <a:ext uri="{FF2B5EF4-FFF2-40B4-BE49-F238E27FC236}">
                    <a16:creationId xmlns:a16="http://schemas.microsoft.com/office/drawing/2014/main" id="{00000000-0008-0000-0600-000003540500}"/>
                  </a:ext>
                </a:extLst>
              </xdr:cNvPr>
              <xdr:cNvSpPr/>
            </xdr:nvSpPr>
            <xdr:spPr bwMode="auto">
              <a:xfrm>
                <a:off x="3314762" y="9521298"/>
                <a:ext cx="5905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6724" name="Check Box 4" hidden="1">
                <a:extLst>
                  <a:ext uri="{63B3BB69-23CF-44E3-9099-C40C66FF867C}">
                    <a14:compatExt spid="_x0000_s926724"/>
                  </a:ext>
                  <a:ext uri="{FF2B5EF4-FFF2-40B4-BE49-F238E27FC236}">
                    <a16:creationId xmlns:a16="http://schemas.microsoft.com/office/drawing/2014/main" id="{00000000-0008-0000-0600-000004540500}"/>
                  </a:ext>
                </a:extLst>
              </xdr:cNvPr>
              <xdr:cNvSpPr/>
            </xdr:nvSpPr>
            <xdr:spPr bwMode="auto">
              <a:xfrm>
                <a:off x="3972091" y="9525000"/>
                <a:ext cx="552448"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twoCellAnchor>
    <xdr:from>
      <xdr:col>14</xdr:col>
      <xdr:colOff>104775</xdr:colOff>
      <xdr:row>39</xdr:row>
      <xdr:rowOff>76200</xdr:rowOff>
    </xdr:from>
    <xdr:to>
      <xdr:col>51</xdr:col>
      <xdr:colOff>85725</xdr:colOff>
      <xdr:row>57</xdr:row>
      <xdr:rowOff>57150</xdr:rowOff>
    </xdr:to>
    <xdr:cxnSp macro="">
      <xdr:nvCxnSpPr>
        <xdr:cNvPr id="8" name="直線矢印コネクタ 7">
          <a:extLst>
            <a:ext uri="{FF2B5EF4-FFF2-40B4-BE49-F238E27FC236}">
              <a16:creationId xmlns:a16="http://schemas.microsoft.com/office/drawing/2014/main" id="{00000000-0008-0000-0600-000004000000}"/>
            </a:ext>
          </a:extLst>
        </xdr:cNvPr>
        <xdr:cNvCxnSpPr/>
      </xdr:nvCxnSpPr>
      <xdr:spPr>
        <a:xfrm>
          <a:off x="2628900" y="6734175"/>
          <a:ext cx="7629525" cy="3067050"/>
        </a:xfrm>
        <a:prstGeom prst="straightConnector1">
          <a:avLst/>
        </a:prstGeom>
        <a:ln w="2540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20</xdr:col>
          <xdr:colOff>0</xdr:colOff>
          <xdr:row>37</xdr:row>
          <xdr:rowOff>0</xdr:rowOff>
        </xdr:from>
        <xdr:to>
          <xdr:col>26</xdr:col>
          <xdr:colOff>9525</xdr:colOff>
          <xdr:row>38</xdr:row>
          <xdr:rowOff>38100</xdr:rowOff>
        </xdr:to>
        <xdr:grpSp>
          <xdr:nvGrpSpPr>
            <xdr:cNvPr id="9" name="グループ化 8">
              <a:extLst>
                <a:ext uri="{FF2B5EF4-FFF2-40B4-BE49-F238E27FC236}">
                  <a16:creationId xmlns:a16="http://schemas.microsoft.com/office/drawing/2014/main" id="{00000000-0008-0000-0600-000010000000}"/>
                </a:ext>
              </a:extLst>
            </xdr:cNvPr>
            <xdr:cNvGrpSpPr/>
          </xdr:nvGrpSpPr>
          <xdr:grpSpPr>
            <a:xfrm>
              <a:off x="3609975" y="6315075"/>
              <a:ext cx="1133475" cy="209550"/>
              <a:chOff x="3067090" y="657228"/>
              <a:chExt cx="1095384" cy="209550"/>
            </a:xfrm>
          </xdr:grpSpPr>
          <xdr:sp macro="" textlink="">
            <xdr:nvSpPr>
              <xdr:cNvPr id="926725" name="Check Box 5" hidden="1">
                <a:extLst>
                  <a:ext uri="{63B3BB69-23CF-44E3-9099-C40C66FF867C}">
                    <a14:compatExt spid="_x0000_s926725"/>
                  </a:ext>
                  <a:ext uri="{FF2B5EF4-FFF2-40B4-BE49-F238E27FC236}">
                    <a16:creationId xmlns:a16="http://schemas.microsoft.com/office/drawing/2014/main" id="{00000000-0008-0000-0600-00000E540500}"/>
                  </a:ext>
                </a:extLst>
              </xdr:cNvPr>
              <xdr:cNvSpPr/>
            </xdr:nvSpPr>
            <xdr:spPr bwMode="auto">
              <a:xfrm>
                <a:off x="3067090" y="657229"/>
                <a:ext cx="5524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26726" name="Check Box 6" hidden="1">
                <a:extLst>
                  <a:ext uri="{63B3BB69-23CF-44E3-9099-C40C66FF867C}">
                    <a14:compatExt spid="_x0000_s926726"/>
                  </a:ext>
                  <a:ext uri="{FF2B5EF4-FFF2-40B4-BE49-F238E27FC236}">
                    <a16:creationId xmlns:a16="http://schemas.microsoft.com/office/drawing/2014/main" id="{00000000-0008-0000-0600-00000F540500}"/>
                  </a:ext>
                </a:extLst>
              </xdr:cNvPr>
              <xdr:cNvSpPr/>
            </xdr:nvSpPr>
            <xdr:spPr bwMode="auto">
              <a:xfrm>
                <a:off x="3610024" y="657228"/>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5</xdr:col>
      <xdr:colOff>114298</xdr:colOff>
      <xdr:row>11</xdr:row>
      <xdr:rowOff>57150</xdr:rowOff>
    </xdr:from>
    <xdr:to>
      <xdr:col>36</xdr:col>
      <xdr:colOff>104774</xdr:colOff>
      <xdr:row>14</xdr:row>
      <xdr:rowOff>66675</xdr:rowOff>
    </xdr:to>
    <xdr:sp macro="" textlink="">
      <xdr:nvSpPr>
        <xdr:cNvPr id="12" name="円/楕円 6">
          <a:extLst>
            <a:ext uri="{FF2B5EF4-FFF2-40B4-BE49-F238E27FC236}">
              <a16:creationId xmlns:a16="http://schemas.microsoft.com/office/drawing/2014/main" id="{00000000-0008-0000-0600-000007000000}"/>
            </a:ext>
          </a:extLst>
        </xdr:cNvPr>
        <xdr:cNvSpPr/>
      </xdr:nvSpPr>
      <xdr:spPr>
        <a:xfrm>
          <a:off x="962023" y="1943100"/>
          <a:ext cx="5686426" cy="523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14286</xdr:colOff>
      <xdr:row>14</xdr:row>
      <xdr:rowOff>66675</xdr:rowOff>
    </xdr:from>
    <xdr:to>
      <xdr:col>37</xdr:col>
      <xdr:colOff>114300</xdr:colOff>
      <xdr:row>20</xdr:row>
      <xdr:rowOff>104775</xdr:rowOff>
    </xdr:to>
    <xdr:cxnSp macro="">
      <xdr:nvCxnSpPr>
        <xdr:cNvPr id="13" name="直線矢印コネクタ 12">
          <a:extLst>
            <a:ext uri="{FF2B5EF4-FFF2-40B4-BE49-F238E27FC236}">
              <a16:creationId xmlns:a16="http://schemas.microsoft.com/office/drawing/2014/main" id="{00000000-0008-0000-0600-00000E000000}"/>
            </a:ext>
          </a:extLst>
        </xdr:cNvPr>
        <xdr:cNvCxnSpPr>
          <a:stCxn id="12" idx="4"/>
        </xdr:cNvCxnSpPr>
      </xdr:nvCxnSpPr>
      <xdr:spPr>
        <a:xfrm>
          <a:off x="3805236" y="2466975"/>
          <a:ext cx="3033714" cy="1066800"/>
        </a:xfrm>
        <a:prstGeom prst="straightConnector1">
          <a:avLst/>
        </a:prstGeom>
        <a:ln w="2540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152400</xdr:colOff>
      <xdr:row>21</xdr:row>
      <xdr:rowOff>9525</xdr:rowOff>
    </xdr:from>
    <xdr:to>
      <xdr:col>52</xdr:col>
      <xdr:colOff>123825</xdr:colOff>
      <xdr:row>57</xdr:row>
      <xdr:rowOff>76200</xdr:rowOff>
    </xdr:to>
    <xdr:cxnSp macro="">
      <xdr:nvCxnSpPr>
        <xdr:cNvPr id="14" name="直線矢印コネクタ 13">
          <a:extLst>
            <a:ext uri="{FF2B5EF4-FFF2-40B4-BE49-F238E27FC236}">
              <a16:creationId xmlns:a16="http://schemas.microsoft.com/office/drawing/2014/main" id="{00000000-0008-0000-0600-000017000000}"/>
            </a:ext>
          </a:extLst>
        </xdr:cNvPr>
        <xdr:cNvCxnSpPr/>
      </xdr:nvCxnSpPr>
      <xdr:spPr>
        <a:xfrm>
          <a:off x="7058025" y="3609975"/>
          <a:ext cx="3419475" cy="621030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17</xdr:row>
      <xdr:rowOff>114301</xdr:rowOff>
    </xdr:from>
    <xdr:to>
      <xdr:col>13</xdr:col>
      <xdr:colOff>66675</xdr:colOff>
      <xdr:row>20</xdr:row>
      <xdr:rowOff>47625</xdr:rowOff>
    </xdr:to>
    <xdr:sp macro="" textlink="">
      <xdr:nvSpPr>
        <xdr:cNvPr id="15" name="円/楕円 21">
          <a:extLst>
            <a:ext uri="{FF2B5EF4-FFF2-40B4-BE49-F238E27FC236}">
              <a16:creationId xmlns:a16="http://schemas.microsoft.com/office/drawing/2014/main" id="{00000000-0008-0000-0600-000016000000}"/>
            </a:ext>
          </a:extLst>
        </xdr:cNvPr>
        <xdr:cNvSpPr/>
      </xdr:nvSpPr>
      <xdr:spPr>
        <a:xfrm>
          <a:off x="1695450" y="3028951"/>
          <a:ext cx="666750" cy="4476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66675</xdr:colOff>
      <xdr:row>18</xdr:row>
      <xdr:rowOff>166688</xdr:rowOff>
    </xdr:from>
    <xdr:to>
      <xdr:col>36</xdr:col>
      <xdr:colOff>161925</xdr:colOff>
      <xdr:row>20</xdr:row>
      <xdr:rowOff>104775</xdr:rowOff>
    </xdr:to>
    <xdr:cxnSp macro="">
      <xdr:nvCxnSpPr>
        <xdr:cNvPr id="16" name="直線矢印コネクタ 15">
          <a:extLst>
            <a:ext uri="{FF2B5EF4-FFF2-40B4-BE49-F238E27FC236}">
              <a16:creationId xmlns:a16="http://schemas.microsoft.com/office/drawing/2014/main" id="{00000000-0008-0000-0600-000018000000}"/>
            </a:ext>
          </a:extLst>
        </xdr:cNvPr>
        <xdr:cNvCxnSpPr>
          <a:endCxn id="15" idx="6"/>
        </xdr:cNvCxnSpPr>
      </xdr:nvCxnSpPr>
      <xdr:spPr>
        <a:xfrm flipH="1" flipV="1">
          <a:off x="2362200" y="3252788"/>
          <a:ext cx="4343400" cy="280987"/>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83</xdr:row>
          <xdr:rowOff>114300</xdr:rowOff>
        </xdr:from>
        <xdr:to>
          <xdr:col>25</xdr:col>
          <xdr:colOff>133350</xdr:colOff>
          <xdr:row>84</xdr:row>
          <xdr:rowOff>152400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3886200" y="14373225"/>
              <a:ext cx="1228725" cy="209550"/>
              <a:chOff x="3314734" y="9524295"/>
              <a:chExt cx="1209680" cy="209549"/>
            </a:xfrm>
          </xdr:grpSpPr>
          <xdr:sp macro="" textlink="">
            <xdr:nvSpPr>
              <xdr:cNvPr id="927745" name="Check Box 1" hidden="1">
                <a:extLst>
                  <a:ext uri="{63B3BB69-23CF-44E3-9099-C40C66FF867C}">
                    <a14:compatExt spid="_x0000_s927745"/>
                  </a:ext>
                  <a:ext uri="{FF2B5EF4-FFF2-40B4-BE49-F238E27FC236}">
                    <a16:creationId xmlns:a16="http://schemas.microsoft.com/office/drawing/2014/main" id="{00000000-0008-0000-0700-000001D00800}"/>
                  </a:ext>
                </a:extLst>
              </xdr:cNvPr>
              <xdr:cNvSpPr/>
            </xdr:nvSpPr>
            <xdr:spPr bwMode="auto">
              <a:xfrm>
                <a:off x="3314734" y="9524295"/>
                <a:ext cx="59056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7746" name="Check Box 2" hidden="1">
                <a:extLst>
                  <a:ext uri="{63B3BB69-23CF-44E3-9099-C40C66FF867C}">
                    <a14:compatExt spid="_x0000_s927746"/>
                  </a:ext>
                  <a:ext uri="{FF2B5EF4-FFF2-40B4-BE49-F238E27FC236}">
                    <a16:creationId xmlns:a16="http://schemas.microsoft.com/office/drawing/2014/main" id="{00000000-0008-0000-0700-000002D00800}"/>
                  </a:ext>
                </a:extLst>
              </xdr:cNvPr>
              <xdr:cNvSpPr/>
            </xdr:nvSpPr>
            <xdr:spPr bwMode="auto">
              <a:xfrm>
                <a:off x="3971965" y="9525168"/>
                <a:ext cx="552449" cy="2000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86</xdr:row>
          <xdr:rowOff>0</xdr:rowOff>
        </xdr:from>
        <xdr:to>
          <xdr:col>25</xdr:col>
          <xdr:colOff>133350</xdr:colOff>
          <xdr:row>87</xdr:row>
          <xdr:rowOff>0</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3886200" y="14773275"/>
              <a:ext cx="1228725" cy="171450"/>
              <a:chOff x="3314734" y="9521860"/>
              <a:chExt cx="1209680" cy="209551"/>
            </a:xfrm>
          </xdr:grpSpPr>
          <xdr:sp macro="" textlink="">
            <xdr:nvSpPr>
              <xdr:cNvPr id="927747" name="Check Box 3" hidden="1">
                <a:extLst>
                  <a:ext uri="{63B3BB69-23CF-44E3-9099-C40C66FF867C}">
                    <a14:compatExt spid="_x0000_s927747"/>
                  </a:ext>
                  <a:ext uri="{FF2B5EF4-FFF2-40B4-BE49-F238E27FC236}">
                    <a16:creationId xmlns:a16="http://schemas.microsoft.com/office/drawing/2014/main" id="{00000000-0008-0000-0700-000003D00800}"/>
                  </a:ext>
                </a:extLst>
              </xdr:cNvPr>
              <xdr:cNvSpPr/>
            </xdr:nvSpPr>
            <xdr:spPr bwMode="auto">
              <a:xfrm>
                <a:off x="3314734" y="9521860"/>
                <a:ext cx="59056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7748" name="Check Box 4" hidden="1">
                <a:extLst>
                  <a:ext uri="{63B3BB69-23CF-44E3-9099-C40C66FF867C}">
                    <a14:compatExt spid="_x0000_s927748"/>
                  </a:ext>
                  <a:ext uri="{FF2B5EF4-FFF2-40B4-BE49-F238E27FC236}">
                    <a16:creationId xmlns:a16="http://schemas.microsoft.com/office/drawing/2014/main" id="{00000000-0008-0000-0700-000004D00800}"/>
                  </a:ext>
                </a:extLst>
              </xdr:cNvPr>
              <xdr:cNvSpPr/>
            </xdr:nvSpPr>
            <xdr:spPr bwMode="auto">
              <a:xfrm>
                <a:off x="3971965" y="9525000"/>
                <a:ext cx="552449"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37</xdr:row>
          <xdr:rowOff>0</xdr:rowOff>
        </xdr:from>
        <xdr:to>
          <xdr:col>26</xdr:col>
          <xdr:colOff>9525</xdr:colOff>
          <xdr:row>38</xdr:row>
          <xdr:rowOff>38100</xdr:rowOff>
        </xdr:to>
        <xdr:grpSp>
          <xdr:nvGrpSpPr>
            <xdr:cNvPr id="8" name="グループ化 7">
              <a:extLst>
                <a:ext uri="{FF2B5EF4-FFF2-40B4-BE49-F238E27FC236}">
                  <a16:creationId xmlns:a16="http://schemas.microsoft.com/office/drawing/2014/main" id="{00000000-0008-0000-0700-000008000000}"/>
                </a:ext>
              </a:extLst>
            </xdr:cNvPr>
            <xdr:cNvGrpSpPr/>
          </xdr:nvGrpSpPr>
          <xdr:grpSpPr>
            <a:xfrm>
              <a:off x="4057650" y="6372225"/>
              <a:ext cx="1133475" cy="209550"/>
              <a:chOff x="3067024" y="657252"/>
              <a:chExt cx="1095384" cy="209559"/>
            </a:xfrm>
          </xdr:grpSpPr>
          <xdr:sp macro="" textlink="">
            <xdr:nvSpPr>
              <xdr:cNvPr id="927749" name="Check Box 5" hidden="1">
                <a:extLst>
                  <a:ext uri="{63B3BB69-23CF-44E3-9099-C40C66FF867C}">
                    <a14:compatExt spid="_x0000_s927749"/>
                  </a:ext>
                  <a:ext uri="{FF2B5EF4-FFF2-40B4-BE49-F238E27FC236}">
                    <a16:creationId xmlns:a16="http://schemas.microsoft.com/office/drawing/2014/main" id="{00000000-0008-0000-0700-000005D00800}"/>
                  </a:ext>
                </a:extLst>
              </xdr:cNvPr>
              <xdr:cNvSpPr/>
            </xdr:nvSpPr>
            <xdr:spPr bwMode="auto">
              <a:xfrm>
                <a:off x="3067024" y="657274"/>
                <a:ext cx="552450" cy="2095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27750" name="Check Box 6" hidden="1">
                <a:extLst>
                  <a:ext uri="{63B3BB69-23CF-44E3-9099-C40C66FF867C}">
                    <a14:compatExt spid="_x0000_s927750"/>
                  </a:ext>
                  <a:ext uri="{FF2B5EF4-FFF2-40B4-BE49-F238E27FC236}">
                    <a16:creationId xmlns:a16="http://schemas.microsoft.com/office/drawing/2014/main" id="{00000000-0008-0000-0700-000006D00800}"/>
                  </a:ext>
                </a:extLst>
              </xdr:cNvPr>
              <xdr:cNvSpPr/>
            </xdr:nvSpPr>
            <xdr:spPr bwMode="auto">
              <a:xfrm>
                <a:off x="3609958" y="657252"/>
                <a:ext cx="55245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14</xdr:col>
      <xdr:colOff>38100</xdr:colOff>
      <xdr:row>55</xdr:row>
      <xdr:rowOff>0</xdr:rowOff>
    </xdr:from>
    <xdr:to>
      <xdr:col>16</xdr:col>
      <xdr:colOff>171450</xdr:colOff>
      <xdr:row>55</xdr:row>
      <xdr:rowOff>1</xdr:rowOff>
    </xdr:to>
    <xdr:sp macro="" textlink="">
      <xdr:nvSpPr>
        <xdr:cNvPr id="2" name="大かっこ 1">
          <a:extLst>
            <a:ext uri="{FF2B5EF4-FFF2-40B4-BE49-F238E27FC236}">
              <a16:creationId xmlns:a16="http://schemas.microsoft.com/office/drawing/2014/main" id="{00000000-0008-0000-0800-000002000000}"/>
            </a:ext>
          </a:extLst>
        </xdr:cNvPr>
        <xdr:cNvSpPr/>
      </xdr:nvSpPr>
      <xdr:spPr>
        <a:xfrm>
          <a:off x="2133600" y="87153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57150</xdr:colOff>
          <xdr:row>5</xdr:row>
          <xdr:rowOff>0</xdr:rowOff>
        </xdr:from>
        <xdr:to>
          <xdr:col>32</xdr:col>
          <xdr:colOff>160441</xdr:colOff>
          <xdr:row>6</xdr:row>
          <xdr:rowOff>44550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599259" y="843359"/>
              <a:ext cx="1482432" cy="213222"/>
              <a:chOff x="4326398" y="676212"/>
              <a:chExt cx="1465399" cy="209715"/>
            </a:xfrm>
          </xdr:grpSpPr>
          <xdr:sp macro="" textlink="">
            <xdr:nvSpPr>
              <xdr:cNvPr id="928769" name="Check Box 1" hidden="1">
                <a:extLst>
                  <a:ext uri="{63B3BB69-23CF-44E3-9099-C40C66FF867C}">
                    <a14:compatExt spid="_x0000_s928769"/>
                  </a:ext>
                  <a:ext uri="{FF2B5EF4-FFF2-40B4-BE49-F238E27FC236}">
                    <a16:creationId xmlns:a16="http://schemas.microsoft.com/office/drawing/2014/main" id="{00000000-0008-0000-0800-000001480C00}"/>
                  </a:ext>
                </a:extLst>
              </xdr:cNvPr>
              <xdr:cNvSpPr/>
            </xdr:nvSpPr>
            <xdr:spPr bwMode="auto">
              <a:xfrm>
                <a:off x="4326398" y="676301"/>
                <a:ext cx="748726" cy="2096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28770" name="Check Box 2" hidden="1">
                <a:extLst>
                  <a:ext uri="{63B3BB69-23CF-44E3-9099-C40C66FF867C}">
                    <a14:compatExt spid="_x0000_s928770"/>
                  </a:ext>
                  <a:ext uri="{FF2B5EF4-FFF2-40B4-BE49-F238E27FC236}">
                    <a16:creationId xmlns:a16="http://schemas.microsoft.com/office/drawing/2014/main" id="{00000000-0008-0000-0800-000002480C00}"/>
                  </a:ext>
                </a:extLst>
              </xdr:cNvPr>
              <xdr:cNvSpPr/>
            </xdr:nvSpPr>
            <xdr:spPr bwMode="auto">
              <a:xfrm>
                <a:off x="5171423" y="676212"/>
                <a:ext cx="620374" cy="1999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114300</xdr:colOff>
          <xdr:row>68</xdr:row>
          <xdr:rowOff>16985</xdr:rowOff>
        </xdr:from>
        <xdr:to>
          <xdr:col>32</xdr:col>
          <xdr:colOff>28235</xdr:colOff>
          <xdr:row>69</xdr:row>
          <xdr:rowOff>87811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3954066" y="10673079"/>
              <a:ext cx="995419" cy="239498"/>
              <a:chOff x="3933953" y="9762424"/>
              <a:chExt cx="1181200" cy="180952"/>
            </a:xfrm>
          </xdr:grpSpPr>
          <xdr:sp macro="" textlink="">
            <xdr:nvSpPr>
              <xdr:cNvPr id="928771" name="Check Box 3" hidden="1">
                <a:extLst>
                  <a:ext uri="{63B3BB69-23CF-44E3-9099-C40C66FF867C}">
                    <a14:compatExt spid="_x0000_s928771"/>
                  </a:ext>
                  <a:ext uri="{FF2B5EF4-FFF2-40B4-BE49-F238E27FC236}">
                    <a16:creationId xmlns:a16="http://schemas.microsoft.com/office/drawing/2014/main" id="{00000000-0008-0000-0800-000003480C00}"/>
                  </a:ext>
                </a:extLst>
              </xdr:cNvPr>
              <xdr:cNvSpPr/>
            </xdr:nvSpPr>
            <xdr:spPr bwMode="auto">
              <a:xfrm>
                <a:off x="3933953" y="9762424"/>
                <a:ext cx="595197"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28772" name="Check Box 4" hidden="1">
                <a:extLst>
                  <a:ext uri="{63B3BB69-23CF-44E3-9099-C40C66FF867C}">
                    <a14:compatExt spid="_x0000_s928772"/>
                  </a:ext>
                  <a:ext uri="{FF2B5EF4-FFF2-40B4-BE49-F238E27FC236}">
                    <a16:creationId xmlns:a16="http://schemas.microsoft.com/office/drawing/2014/main" id="{00000000-0008-0000-0800-000004480C00}"/>
                  </a:ext>
                </a:extLst>
              </xdr:cNvPr>
              <xdr:cNvSpPr/>
            </xdr:nvSpPr>
            <xdr:spPr bwMode="auto">
              <a:xfrm>
                <a:off x="4558352" y="9766091"/>
                <a:ext cx="556801"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124842</xdr:colOff>
          <xdr:row>71</xdr:row>
          <xdr:rowOff>45922</xdr:rowOff>
        </xdr:from>
        <xdr:to>
          <xdr:col>32</xdr:col>
          <xdr:colOff>48302</xdr:colOff>
          <xdr:row>72</xdr:row>
          <xdr:rowOff>45923</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3964608" y="11208031"/>
              <a:ext cx="1004944" cy="158751"/>
              <a:chOff x="3933969" y="9763407"/>
              <a:chExt cx="1181185" cy="181931"/>
            </a:xfrm>
          </xdr:grpSpPr>
          <xdr:sp macro="" textlink="">
            <xdr:nvSpPr>
              <xdr:cNvPr id="928773" name="Check Box 5" hidden="1">
                <a:extLst>
                  <a:ext uri="{63B3BB69-23CF-44E3-9099-C40C66FF867C}">
                    <a14:compatExt spid="_x0000_s928773"/>
                  </a:ext>
                  <a:ext uri="{FF2B5EF4-FFF2-40B4-BE49-F238E27FC236}">
                    <a16:creationId xmlns:a16="http://schemas.microsoft.com/office/drawing/2014/main" id="{00000000-0008-0000-0800-000005480C00}"/>
                  </a:ext>
                </a:extLst>
              </xdr:cNvPr>
              <xdr:cNvSpPr/>
            </xdr:nvSpPr>
            <xdr:spPr bwMode="auto">
              <a:xfrm>
                <a:off x="3933969" y="9763407"/>
                <a:ext cx="595197" cy="1809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28774" name="Check Box 6" hidden="1">
                <a:extLst>
                  <a:ext uri="{63B3BB69-23CF-44E3-9099-C40C66FF867C}">
                    <a14:compatExt spid="_x0000_s928774"/>
                  </a:ext>
                  <a:ext uri="{FF2B5EF4-FFF2-40B4-BE49-F238E27FC236}">
                    <a16:creationId xmlns:a16="http://schemas.microsoft.com/office/drawing/2014/main" id="{00000000-0008-0000-0800-000006480C00}"/>
                  </a:ext>
                </a:extLst>
              </xdr:cNvPr>
              <xdr:cNvSpPr/>
            </xdr:nvSpPr>
            <xdr:spPr bwMode="auto">
              <a:xfrm>
                <a:off x="4558353" y="9772627"/>
                <a:ext cx="556801" cy="1727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142875</xdr:rowOff>
        </xdr:from>
        <xdr:to>
          <xdr:col>5</xdr:col>
          <xdr:colOff>0</xdr:colOff>
          <xdr:row>9</xdr:row>
          <xdr:rowOff>28575</xdr:rowOff>
        </xdr:to>
        <xdr:sp macro="" textlink="">
          <xdr:nvSpPr>
            <xdr:cNvPr id="928775" name="Check Box 7" hidden="1">
              <a:extLst>
                <a:ext uri="{63B3BB69-23CF-44E3-9099-C40C66FF867C}">
                  <a14:compatExt spid="_x0000_s928775"/>
                </a:ext>
                <a:ext uri="{FF2B5EF4-FFF2-40B4-BE49-F238E27FC236}">
                  <a16:creationId xmlns:a16="http://schemas.microsoft.com/office/drawing/2014/main" id="{00000000-0008-0000-0800-000007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xdr:row>
          <xdr:rowOff>142875</xdr:rowOff>
        </xdr:from>
        <xdr:to>
          <xdr:col>5</xdr:col>
          <xdr:colOff>0</xdr:colOff>
          <xdr:row>10</xdr:row>
          <xdr:rowOff>28575</xdr:rowOff>
        </xdr:to>
        <xdr:sp macro="" textlink="">
          <xdr:nvSpPr>
            <xdr:cNvPr id="928776" name="Check Box 8" hidden="1">
              <a:extLst>
                <a:ext uri="{63B3BB69-23CF-44E3-9099-C40C66FF867C}">
                  <a14:compatExt spid="_x0000_s928776"/>
                </a:ext>
                <a:ext uri="{FF2B5EF4-FFF2-40B4-BE49-F238E27FC236}">
                  <a16:creationId xmlns:a16="http://schemas.microsoft.com/office/drawing/2014/main" id="{00000000-0008-0000-0800-000008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xdr:row>
          <xdr:rowOff>142875</xdr:rowOff>
        </xdr:from>
        <xdr:to>
          <xdr:col>5</xdr:col>
          <xdr:colOff>0</xdr:colOff>
          <xdr:row>11</xdr:row>
          <xdr:rowOff>28575</xdr:rowOff>
        </xdr:to>
        <xdr:sp macro="" textlink="">
          <xdr:nvSpPr>
            <xdr:cNvPr id="928777" name="Check Box 9" hidden="1">
              <a:extLst>
                <a:ext uri="{63B3BB69-23CF-44E3-9099-C40C66FF867C}">
                  <a14:compatExt spid="_x0000_s928777"/>
                </a:ext>
                <a:ext uri="{FF2B5EF4-FFF2-40B4-BE49-F238E27FC236}">
                  <a16:creationId xmlns:a16="http://schemas.microsoft.com/office/drawing/2014/main" id="{00000000-0008-0000-0800-000009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142875</xdr:rowOff>
        </xdr:from>
        <xdr:to>
          <xdr:col>5</xdr:col>
          <xdr:colOff>0</xdr:colOff>
          <xdr:row>12</xdr:row>
          <xdr:rowOff>28575</xdr:rowOff>
        </xdr:to>
        <xdr:sp macro="" textlink="">
          <xdr:nvSpPr>
            <xdr:cNvPr id="928778" name="Check Box 10" hidden="1">
              <a:extLst>
                <a:ext uri="{63B3BB69-23CF-44E3-9099-C40C66FF867C}">
                  <a14:compatExt spid="_x0000_s928778"/>
                </a:ext>
                <a:ext uri="{FF2B5EF4-FFF2-40B4-BE49-F238E27FC236}">
                  <a16:creationId xmlns:a16="http://schemas.microsoft.com/office/drawing/2014/main" id="{00000000-0008-0000-0800-00000A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xdr:row>
          <xdr:rowOff>142875</xdr:rowOff>
        </xdr:from>
        <xdr:to>
          <xdr:col>5</xdr:col>
          <xdr:colOff>0</xdr:colOff>
          <xdr:row>13</xdr:row>
          <xdr:rowOff>28575</xdr:rowOff>
        </xdr:to>
        <xdr:sp macro="" textlink="">
          <xdr:nvSpPr>
            <xdr:cNvPr id="928779" name="Check Box 11" hidden="1">
              <a:extLst>
                <a:ext uri="{63B3BB69-23CF-44E3-9099-C40C66FF867C}">
                  <a14:compatExt spid="_x0000_s928779"/>
                </a:ext>
                <a:ext uri="{FF2B5EF4-FFF2-40B4-BE49-F238E27FC236}">
                  <a16:creationId xmlns:a16="http://schemas.microsoft.com/office/drawing/2014/main" id="{00000000-0008-0000-0800-00000B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142875</xdr:rowOff>
        </xdr:from>
        <xdr:to>
          <xdr:col>5</xdr:col>
          <xdr:colOff>0</xdr:colOff>
          <xdr:row>14</xdr:row>
          <xdr:rowOff>28575</xdr:rowOff>
        </xdr:to>
        <xdr:sp macro="" textlink="">
          <xdr:nvSpPr>
            <xdr:cNvPr id="928780" name="Check Box 12" hidden="1">
              <a:extLst>
                <a:ext uri="{63B3BB69-23CF-44E3-9099-C40C66FF867C}">
                  <a14:compatExt spid="_x0000_s928780"/>
                </a:ext>
                <a:ext uri="{FF2B5EF4-FFF2-40B4-BE49-F238E27FC236}">
                  <a16:creationId xmlns:a16="http://schemas.microsoft.com/office/drawing/2014/main" id="{00000000-0008-0000-0800-00000C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928781" name="Check Box 13" hidden="1">
              <a:extLst>
                <a:ext uri="{63B3BB69-23CF-44E3-9099-C40C66FF867C}">
                  <a14:compatExt spid="_x0000_s928781"/>
                </a:ext>
                <a:ext uri="{FF2B5EF4-FFF2-40B4-BE49-F238E27FC236}">
                  <a16:creationId xmlns:a16="http://schemas.microsoft.com/office/drawing/2014/main" id="{00000000-0008-0000-0800-00000D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142875</xdr:rowOff>
        </xdr:from>
        <xdr:to>
          <xdr:col>23</xdr:col>
          <xdr:colOff>0</xdr:colOff>
          <xdr:row>9</xdr:row>
          <xdr:rowOff>28575</xdr:rowOff>
        </xdr:to>
        <xdr:sp macro="" textlink="">
          <xdr:nvSpPr>
            <xdr:cNvPr id="928782" name="Check Box 14" hidden="1">
              <a:extLst>
                <a:ext uri="{63B3BB69-23CF-44E3-9099-C40C66FF867C}">
                  <a14:compatExt spid="_x0000_s928782"/>
                </a:ext>
                <a:ext uri="{FF2B5EF4-FFF2-40B4-BE49-F238E27FC236}">
                  <a16:creationId xmlns:a16="http://schemas.microsoft.com/office/drawing/2014/main" id="{00000000-0008-0000-0800-00000E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928783" name="Check Box 15" hidden="1">
              <a:extLst>
                <a:ext uri="{63B3BB69-23CF-44E3-9099-C40C66FF867C}">
                  <a14:compatExt spid="_x0000_s928783"/>
                </a:ext>
                <a:ext uri="{FF2B5EF4-FFF2-40B4-BE49-F238E27FC236}">
                  <a16:creationId xmlns:a16="http://schemas.microsoft.com/office/drawing/2014/main" id="{00000000-0008-0000-0800-00000F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142875</xdr:rowOff>
        </xdr:from>
        <xdr:to>
          <xdr:col>23</xdr:col>
          <xdr:colOff>0</xdr:colOff>
          <xdr:row>10</xdr:row>
          <xdr:rowOff>28575</xdr:rowOff>
        </xdr:to>
        <xdr:sp macro="" textlink="">
          <xdr:nvSpPr>
            <xdr:cNvPr id="928784" name="Check Box 16" hidden="1">
              <a:extLst>
                <a:ext uri="{63B3BB69-23CF-44E3-9099-C40C66FF867C}">
                  <a14:compatExt spid="_x0000_s928784"/>
                </a:ext>
                <a:ext uri="{FF2B5EF4-FFF2-40B4-BE49-F238E27FC236}">
                  <a16:creationId xmlns:a16="http://schemas.microsoft.com/office/drawing/2014/main" id="{00000000-0008-0000-0800-000010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928785" name="Check Box 17" hidden="1">
              <a:extLst>
                <a:ext uri="{63B3BB69-23CF-44E3-9099-C40C66FF867C}">
                  <a14:compatExt spid="_x0000_s928785"/>
                </a:ext>
                <a:ext uri="{FF2B5EF4-FFF2-40B4-BE49-F238E27FC236}">
                  <a16:creationId xmlns:a16="http://schemas.microsoft.com/office/drawing/2014/main" id="{00000000-0008-0000-0800-000011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xdr:row>
          <xdr:rowOff>142875</xdr:rowOff>
        </xdr:from>
        <xdr:to>
          <xdr:col>23</xdr:col>
          <xdr:colOff>0</xdr:colOff>
          <xdr:row>11</xdr:row>
          <xdr:rowOff>28575</xdr:rowOff>
        </xdr:to>
        <xdr:sp macro="" textlink="">
          <xdr:nvSpPr>
            <xdr:cNvPr id="928786" name="Check Box 18" hidden="1">
              <a:extLst>
                <a:ext uri="{63B3BB69-23CF-44E3-9099-C40C66FF867C}">
                  <a14:compatExt spid="_x0000_s928786"/>
                </a:ext>
                <a:ext uri="{FF2B5EF4-FFF2-40B4-BE49-F238E27FC236}">
                  <a16:creationId xmlns:a16="http://schemas.microsoft.com/office/drawing/2014/main" id="{00000000-0008-0000-0800-000012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928787" name="Check Box 19" hidden="1">
              <a:extLst>
                <a:ext uri="{63B3BB69-23CF-44E3-9099-C40C66FF867C}">
                  <a14:compatExt spid="_x0000_s928787"/>
                </a:ext>
                <a:ext uri="{FF2B5EF4-FFF2-40B4-BE49-F238E27FC236}">
                  <a16:creationId xmlns:a16="http://schemas.microsoft.com/office/drawing/2014/main" id="{00000000-0008-0000-0800-000013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xdr:row>
          <xdr:rowOff>142875</xdr:rowOff>
        </xdr:from>
        <xdr:to>
          <xdr:col>23</xdr:col>
          <xdr:colOff>0</xdr:colOff>
          <xdr:row>12</xdr:row>
          <xdr:rowOff>28575</xdr:rowOff>
        </xdr:to>
        <xdr:sp macro="" textlink="">
          <xdr:nvSpPr>
            <xdr:cNvPr id="928788" name="Check Box 20" hidden="1">
              <a:extLst>
                <a:ext uri="{63B3BB69-23CF-44E3-9099-C40C66FF867C}">
                  <a14:compatExt spid="_x0000_s928788"/>
                </a:ext>
                <a:ext uri="{FF2B5EF4-FFF2-40B4-BE49-F238E27FC236}">
                  <a16:creationId xmlns:a16="http://schemas.microsoft.com/office/drawing/2014/main" id="{00000000-0008-0000-0800-000014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928789" name="Check Box 21" hidden="1">
              <a:extLst>
                <a:ext uri="{63B3BB69-23CF-44E3-9099-C40C66FF867C}">
                  <a14:compatExt spid="_x0000_s928789"/>
                </a:ext>
                <a:ext uri="{FF2B5EF4-FFF2-40B4-BE49-F238E27FC236}">
                  <a16:creationId xmlns:a16="http://schemas.microsoft.com/office/drawing/2014/main" id="{00000000-0008-0000-0800-000015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11</xdr:row>
          <xdr:rowOff>142875</xdr:rowOff>
        </xdr:from>
        <xdr:to>
          <xdr:col>23</xdr:col>
          <xdr:colOff>0</xdr:colOff>
          <xdr:row>13</xdr:row>
          <xdr:rowOff>28575</xdr:rowOff>
        </xdr:to>
        <xdr:sp macro="" textlink="">
          <xdr:nvSpPr>
            <xdr:cNvPr id="928790" name="Check Box 22" hidden="1">
              <a:extLst>
                <a:ext uri="{63B3BB69-23CF-44E3-9099-C40C66FF867C}">
                  <a14:compatExt spid="_x0000_s928790"/>
                </a:ext>
                <a:ext uri="{FF2B5EF4-FFF2-40B4-BE49-F238E27FC236}">
                  <a16:creationId xmlns:a16="http://schemas.microsoft.com/office/drawing/2014/main" id="{00000000-0008-0000-0800-000016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928791" name="Check Box 23" hidden="1">
              <a:extLst>
                <a:ext uri="{63B3BB69-23CF-44E3-9099-C40C66FF867C}">
                  <a14:compatExt spid="_x0000_s928791"/>
                </a:ext>
                <a:ext uri="{FF2B5EF4-FFF2-40B4-BE49-F238E27FC236}">
                  <a16:creationId xmlns:a16="http://schemas.microsoft.com/office/drawing/2014/main" id="{00000000-0008-0000-0800-000017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12</xdr:row>
          <xdr:rowOff>142875</xdr:rowOff>
        </xdr:from>
        <xdr:to>
          <xdr:col>23</xdr:col>
          <xdr:colOff>0</xdr:colOff>
          <xdr:row>14</xdr:row>
          <xdr:rowOff>28575</xdr:rowOff>
        </xdr:to>
        <xdr:sp macro="" textlink="">
          <xdr:nvSpPr>
            <xdr:cNvPr id="928792" name="Check Box 24" hidden="1">
              <a:extLst>
                <a:ext uri="{63B3BB69-23CF-44E3-9099-C40C66FF867C}">
                  <a14:compatExt spid="_x0000_s928792"/>
                </a:ext>
                <a:ext uri="{FF2B5EF4-FFF2-40B4-BE49-F238E27FC236}">
                  <a16:creationId xmlns:a16="http://schemas.microsoft.com/office/drawing/2014/main" id="{00000000-0008-0000-0800-000018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85725</xdr:colOff>
      <xdr:row>22</xdr:row>
      <xdr:rowOff>114300</xdr:rowOff>
    </xdr:from>
    <xdr:to>
      <xdr:col>52</xdr:col>
      <xdr:colOff>38100</xdr:colOff>
      <xdr:row>31</xdr:row>
      <xdr:rowOff>85725</xdr:rowOff>
    </xdr:to>
    <xdr:grpSp>
      <xdr:nvGrpSpPr>
        <xdr:cNvPr id="30" name="グループ化 29">
          <a:extLst>
            <a:ext uri="{FF2B5EF4-FFF2-40B4-BE49-F238E27FC236}">
              <a16:creationId xmlns:a16="http://schemas.microsoft.com/office/drawing/2014/main" id="{00000000-0008-0000-0800-000021000000}"/>
            </a:ext>
          </a:extLst>
        </xdr:cNvPr>
        <xdr:cNvGrpSpPr/>
      </xdr:nvGrpSpPr>
      <xdr:grpSpPr>
        <a:xfrm>
          <a:off x="5006975" y="3745706"/>
          <a:ext cx="4367609" cy="1310878"/>
          <a:chOff x="5010150" y="3533775"/>
          <a:chExt cx="3514725" cy="1343025"/>
        </a:xfrm>
      </xdr:grpSpPr>
      <xdr:sp macro="" textlink="">
        <xdr:nvSpPr>
          <xdr:cNvPr id="31" name="円/楕円 3">
            <a:extLst>
              <a:ext uri="{FF2B5EF4-FFF2-40B4-BE49-F238E27FC236}">
                <a16:creationId xmlns:a16="http://schemas.microsoft.com/office/drawing/2014/main" id="{00000000-0008-0000-0800-000022000000}"/>
              </a:ext>
            </a:extLst>
          </xdr:cNvPr>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円/楕円 31">
            <a:extLst>
              <a:ext uri="{FF2B5EF4-FFF2-40B4-BE49-F238E27FC236}">
                <a16:creationId xmlns:a16="http://schemas.microsoft.com/office/drawing/2014/main" id="{00000000-0008-0000-0800-000023000000}"/>
              </a:ext>
            </a:extLst>
          </xdr:cNvPr>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3" name="直線矢印コネクタ 32">
            <a:extLst>
              <a:ext uri="{FF2B5EF4-FFF2-40B4-BE49-F238E27FC236}">
                <a16:creationId xmlns:a16="http://schemas.microsoft.com/office/drawing/2014/main" id="{00000000-0008-0000-0800-000024000000}"/>
              </a:ext>
            </a:extLst>
          </xdr:cNvPr>
          <xdr:cNvCxnSpPr>
            <a:stCxn id="32" idx="3"/>
            <a:endCxn id="31" idx="7"/>
          </xdr:cNvCxnSpPr>
        </xdr:nvCxnSpPr>
        <xdr:spPr>
          <a:xfrm flipH="1">
            <a:off x="5416655" y="3810198"/>
            <a:ext cx="2701715" cy="790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72</xdr:col>
          <xdr:colOff>114300</xdr:colOff>
          <xdr:row>4</xdr:row>
          <xdr:rowOff>9525</xdr:rowOff>
        </xdr:from>
        <xdr:to>
          <xdr:col>74</xdr:col>
          <xdr:colOff>28575</xdr:colOff>
          <xdr:row>5</xdr:row>
          <xdr:rowOff>19050</xdr:rowOff>
        </xdr:to>
        <xdr:sp macro="" textlink="">
          <xdr:nvSpPr>
            <xdr:cNvPr id="928793" name="Check Box 25" hidden="1">
              <a:extLst>
                <a:ext uri="{63B3BB69-23CF-44E3-9099-C40C66FF867C}">
                  <a14:compatExt spid="_x0000_s928793"/>
                </a:ext>
                <a:ext uri="{FF2B5EF4-FFF2-40B4-BE49-F238E27FC236}">
                  <a16:creationId xmlns:a16="http://schemas.microsoft.com/office/drawing/2014/main" id="{00000000-0008-0000-0800-000022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114300</xdr:colOff>
          <xdr:row>4</xdr:row>
          <xdr:rowOff>142875</xdr:rowOff>
        </xdr:from>
        <xdr:to>
          <xdr:col>74</xdr:col>
          <xdr:colOff>38100</xdr:colOff>
          <xdr:row>6</xdr:row>
          <xdr:rowOff>38100</xdr:rowOff>
        </xdr:to>
        <xdr:sp macro="" textlink="">
          <xdr:nvSpPr>
            <xdr:cNvPr id="928794" name="Check Box 26" hidden="1">
              <a:extLst>
                <a:ext uri="{63B3BB69-23CF-44E3-9099-C40C66FF867C}">
                  <a14:compatExt spid="_x0000_s928794"/>
                </a:ext>
                <a:ext uri="{FF2B5EF4-FFF2-40B4-BE49-F238E27FC236}">
                  <a16:creationId xmlns:a16="http://schemas.microsoft.com/office/drawing/2014/main" id="{00000000-0008-0000-0800-000023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72</xdr:col>
          <xdr:colOff>114300</xdr:colOff>
          <xdr:row>8</xdr:row>
          <xdr:rowOff>0</xdr:rowOff>
        </xdr:from>
        <xdr:to>
          <xdr:col>74</xdr:col>
          <xdr:colOff>19050</xdr:colOff>
          <xdr:row>9</xdr:row>
          <xdr:rowOff>170804</xdr:rowOff>
        </xdr:to>
        <xdr:grpSp>
          <xdr:nvGrpSpPr>
            <xdr:cNvPr id="36" name="グループ化 35">
              <a:extLst>
                <a:ext uri="{FF2B5EF4-FFF2-40B4-BE49-F238E27FC236}">
                  <a16:creationId xmlns:a16="http://schemas.microsoft.com/office/drawing/2014/main" id="{00000000-0008-0000-0800-000004000000}"/>
                </a:ext>
              </a:extLst>
            </xdr:cNvPr>
            <xdr:cNvGrpSpPr/>
          </xdr:nvGrpSpPr>
          <xdr:grpSpPr>
            <a:xfrm>
              <a:off x="13617972" y="1349375"/>
              <a:ext cx="261937" cy="339476"/>
              <a:chOff x="2876550" y="6057795"/>
              <a:chExt cx="266700" cy="343061"/>
            </a:xfrm>
          </xdr:grpSpPr>
          <xdr:sp macro="" textlink="">
            <xdr:nvSpPr>
              <xdr:cNvPr id="928795" name="Check Box 27" hidden="1">
                <a:extLst>
                  <a:ext uri="{63B3BB69-23CF-44E3-9099-C40C66FF867C}">
                    <a14:compatExt spid="_x0000_s928795"/>
                  </a:ext>
                  <a:ext uri="{FF2B5EF4-FFF2-40B4-BE49-F238E27FC236}">
                    <a16:creationId xmlns:a16="http://schemas.microsoft.com/office/drawing/2014/main" id="{00000000-0008-0000-0800-000024480C00}"/>
                  </a:ext>
                </a:extLst>
              </xdr:cNvPr>
              <xdr:cNvSpPr/>
            </xdr:nvSpPr>
            <xdr:spPr bwMode="auto">
              <a:xfrm>
                <a:off x="2876550" y="6057795"/>
                <a:ext cx="266700"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8796" name="Check Box 28" hidden="1">
                <a:extLst>
                  <a:ext uri="{63B3BB69-23CF-44E3-9099-C40C66FF867C}">
                    <a14:compatExt spid="_x0000_s928796"/>
                  </a:ext>
                  <a:ext uri="{FF2B5EF4-FFF2-40B4-BE49-F238E27FC236}">
                    <a16:creationId xmlns:a16="http://schemas.microsoft.com/office/drawing/2014/main" id="{00000000-0008-0000-0800-000025480C00}"/>
                  </a:ext>
                </a:extLst>
              </xdr:cNvPr>
              <xdr:cNvSpPr/>
            </xdr:nvSpPr>
            <xdr:spPr bwMode="auto">
              <a:xfrm>
                <a:off x="2876550" y="6229403"/>
                <a:ext cx="266700"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12</xdr:row>
          <xdr:rowOff>0</xdr:rowOff>
        </xdr:from>
        <xdr:to>
          <xdr:col>74</xdr:col>
          <xdr:colOff>47625</xdr:colOff>
          <xdr:row>13</xdr:row>
          <xdr:rowOff>9525</xdr:rowOff>
        </xdr:to>
        <xdr:sp macro="" textlink="">
          <xdr:nvSpPr>
            <xdr:cNvPr id="928797" name="Check Box 29" hidden="1">
              <a:extLst>
                <a:ext uri="{63B3BB69-23CF-44E3-9099-C40C66FF867C}">
                  <a14:compatExt spid="_x0000_s928797"/>
                </a:ext>
                <a:ext uri="{FF2B5EF4-FFF2-40B4-BE49-F238E27FC236}">
                  <a16:creationId xmlns:a16="http://schemas.microsoft.com/office/drawing/2014/main" id="{00000000-0008-0000-0800-000026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123825</xdr:colOff>
          <xdr:row>12</xdr:row>
          <xdr:rowOff>152400</xdr:rowOff>
        </xdr:from>
        <xdr:to>
          <xdr:col>74</xdr:col>
          <xdr:colOff>95250</xdr:colOff>
          <xdr:row>14</xdr:row>
          <xdr:rowOff>9525</xdr:rowOff>
        </xdr:to>
        <xdr:sp macro="" textlink="">
          <xdr:nvSpPr>
            <xdr:cNvPr id="928798" name="Check Box 30" hidden="1">
              <a:extLst>
                <a:ext uri="{63B3BB69-23CF-44E3-9099-C40C66FF867C}">
                  <a14:compatExt spid="_x0000_s928798"/>
                </a:ext>
                <a:ext uri="{FF2B5EF4-FFF2-40B4-BE49-F238E27FC236}">
                  <a16:creationId xmlns:a16="http://schemas.microsoft.com/office/drawing/2014/main" id="{00000000-0008-0000-0800-0000274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38100</xdr:colOff>
      <xdr:row>55</xdr:row>
      <xdr:rowOff>0</xdr:rowOff>
    </xdr:from>
    <xdr:to>
      <xdr:col>16</xdr:col>
      <xdr:colOff>171450</xdr:colOff>
      <xdr:row>55</xdr:row>
      <xdr:rowOff>1</xdr:rowOff>
    </xdr:to>
    <xdr:sp macro="" textlink="">
      <xdr:nvSpPr>
        <xdr:cNvPr id="41" name="大かっこ 40">
          <a:extLst>
            <a:ext uri="{FF2B5EF4-FFF2-40B4-BE49-F238E27FC236}">
              <a16:creationId xmlns:a16="http://schemas.microsoft.com/office/drawing/2014/main" id="{00000000-0008-0000-0800-000005000000}"/>
            </a:ext>
          </a:extLst>
        </xdr:cNvPr>
        <xdr:cNvSpPr/>
      </xdr:nvSpPr>
      <xdr:spPr>
        <a:xfrm>
          <a:off x="2133600" y="87153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38100</xdr:colOff>
      <xdr:row>56</xdr:row>
      <xdr:rowOff>0</xdr:rowOff>
    </xdr:from>
    <xdr:to>
      <xdr:col>17</xdr:col>
      <xdr:colOff>171450</xdr:colOff>
      <xdr:row>56</xdr:row>
      <xdr:rowOff>1</xdr:rowOff>
    </xdr:to>
    <xdr:sp macro="" textlink="">
      <xdr:nvSpPr>
        <xdr:cNvPr id="2" name="大かっこ 1">
          <a:extLst>
            <a:ext uri="{FF2B5EF4-FFF2-40B4-BE49-F238E27FC236}">
              <a16:creationId xmlns:a16="http://schemas.microsoft.com/office/drawing/2014/main" id="{00000000-0008-0000-0900-000002000000}"/>
            </a:ext>
          </a:extLst>
        </xdr:cNvPr>
        <xdr:cNvSpPr/>
      </xdr:nvSpPr>
      <xdr:spPr>
        <a:xfrm>
          <a:off x="2133600" y="871537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25</xdr:col>
          <xdr:colOff>57150</xdr:colOff>
          <xdr:row>6</xdr:row>
          <xdr:rowOff>0</xdr:rowOff>
        </xdr:from>
        <xdr:to>
          <xdr:col>33</xdr:col>
          <xdr:colOff>160441</xdr:colOff>
          <xdr:row>7</xdr:row>
          <xdr:rowOff>44550</xdr:rowOff>
        </xdr:to>
        <xdr:grpSp>
          <xdr:nvGrpSpPr>
            <xdr:cNvPr id="3" name="グループ化 2">
              <a:extLst>
                <a:ext uri="{FF2B5EF4-FFF2-40B4-BE49-F238E27FC236}">
                  <a16:creationId xmlns:a16="http://schemas.microsoft.com/office/drawing/2014/main" id="{00000000-0008-0000-0900-000003000000}"/>
                </a:ext>
              </a:extLst>
            </xdr:cNvPr>
            <xdr:cNvGrpSpPr/>
          </xdr:nvGrpSpPr>
          <xdr:grpSpPr>
            <a:xfrm>
              <a:off x="3952875" y="1009650"/>
              <a:ext cx="1503466" cy="216000"/>
              <a:chOff x="4326404" y="676229"/>
              <a:chExt cx="1465399" cy="209708"/>
            </a:xfrm>
          </xdr:grpSpPr>
          <xdr:sp macro="" textlink="">
            <xdr:nvSpPr>
              <xdr:cNvPr id="929793" name="Check Box 1" hidden="1">
                <a:extLst>
                  <a:ext uri="{63B3BB69-23CF-44E3-9099-C40C66FF867C}">
                    <a14:compatExt spid="_x0000_s929793"/>
                  </a:ext>
                  <a:ext uri="{FF2B5EF4-FFF2-40B4-BE49-F238E27FC236}">
                    <a16:creationId xmlns:a16="http://schemas.microsoft.com/office/drawing/2014/main" id="{00000000-0008-0000-0900-000001AC0A00}"/>
                  </a:ext>
                </a:extLst>
              </xdr:cNvPr>
              <xdr:cNvSpPr/>
            </xdr:nvSpPr>
            <xdr:spPr bwMode="auto">
              <a:xfrm>
                <a:off x="4326404" y="676322"/>
                <a:ext cx="748726" cy="2096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29794" name="Check Box 2" hidden="1">
                <a:extLst>
                  <a:ext uri="{63B3BB69-23CF-44E3-9099-C40C66FF867C}">
                    <a14:compatExt spid="_x0000_s929794"/>
                  </a:ext>
                  <a:ext uri="{FF2B5EF4-FFF2-40B4-BE49-F238E27FC236}">
                    <a16:creationId xmlns:a16="http://schemas.microsoft.com/office/drawing/2014/main" id="{00000000-0008-0000-0900-000002AC0A00}"/>
                  </a:ext>
                </a:extLst>
              </xdr:cNvPr>
              <xdr:cNvSpPr/>
            </xdr:nvSpPr>
            <xdr:spPr bwMode="auto">
              <a:xfrm>
                <a:off x="5171426" y="676229"/>
                <a:ext cx="620377" cy="1999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69</xdr:row>
          <xdr:rowOff>16985</xdr:rowOff>
        </xdr:from>
        <xdr:to>
          <xdr:col>33</xdr:col>
          <xdr:colOff>180635</xdr:colOff>
          <xdr:row>70</xdr:row>
          <xdr:rowOff>87811</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4467225" y="11037410"/>
              <a:ext cx="1009310" cy="242276"/>
              <a:chOff x="3934006" y="9763157"/>
              <a:chExt cx="1181196" cy="180952"/>
            </a:xfrm>
          </xdr:grpSpPr>
          <xdr:sp macro="" textlink="">
            <xdr:nvSpPr>
              <xdr:cNvPr id="929795" name="Check Box 3" hidden="1">
                <a:extLst>
                  <a:ext uri="{63B3BB69-23CF-44E3-9099-C40C66FF867C}">
                    <a14:compatExt spid="_x0000_s929795"/>
                  </a:ext>
                  <a:ext uri="{FF2B5EF4-FFF2-40B4-BE49-F238E27FC236}">
                    <a16:creationId xmlns:a16="http://schemas.microsoft.com/office/drawing/2014/main" id="{00000000-0008-0000-0900-000003AC0A00}"/>
                  </a:ext>
                </a:extLst>
              </xdr:cNvPr>
              <xdr:cNvSpPr/>
            </xdr:nvSpPr>
            <xdr:spPr bwMode="auto">
              <a:xfrm>
                <a:off x="3934006" y="9763157"/>
                <a:ext cx="595208" cy="180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29796" name="Check Box 4" hidden="1">
                <a:extLst>
                  <a:ext uri="{63B3BB69-23CF-44E3-9099-C40C66FF867C}">
                    <a14:compatExt spid="_x0000_s929796"/>
                  </a:ext>
                  <a:ext uri="{FF2B5EF4-FFF2-40B4-BE49-F238E27FC236}">
                    <a16:creationId xmlns:a16="http://schemas.microsoft.com/office/drawing/2014/main" id="{00000000-0008-0000-0900-000004AC0A00}"/>
                  </a:ext>
                </a:extLst>
              </xdr:cNvPr>
              <xdr:cNvSpPr/>
            </xdr:nvSpPr>
            <xdr:spPr bwMode="auto">
              <a:xfrm>
                <a:off x="4558401" y="9766091"/>
                <a:ext cx="556801"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28</xdr:col>
          <xdr:colOff>105792</xdr:colOff>
          <xdr:row>72</xdr:row>
          <xdr:rowOff>45922</xdr:rowOff>
        </xdr:from>
        <xdr:to>
          <xdr:col>33</xdr:col>
          <xdr:colOff>181652</xdr:colOff>
          <xdr:row>74</xdr:row>
          <xdr:rowOff>0</xdr:rowOff>
        </xdr:to>
        <xdr:grpSp>
          <xdr:nvGrpSpPr>
            <xdr:cNvPr id="9" name="グループ化 8">
              <a:extLst>
                <a:ext uri="{FF2B5EF4-FFF2-40B4-BE49-F238E27FC236}">
                  <a16:creationId xmlns:a16="http://schemas.microsoft.com/office/drawing/2014/main" id="{00000000-0008-0000-0900-000009000000}"/>
                </a:ext>
              </a:extLst>
            </xdr:cNvPr>
            <xdr:cNvGrpSpPr/>
          </xdr:nvGrpSpPr>
          <xdr:grpSpPr>
            <a:xfrm>
              <a:off x="4458717" y="11580697"/>
              <a:ext cx="1018835" cy="363653"/>
              <a:chOff x="3933966" y="9763311"/>
              <a:chExt cx="1181201" cy="182225"/>
            </a:xfrm>
          </xdr:grpSpPr>
          <xdr:sp macro="" textlink="">
            <xdr:nvSpPr>
              <xdr:cNvPr id="929797" name="Check Box 5" hidden="1">
                <a:extLst>
                  <a:ext uri="{63B3BB69-23CF-44E3-9099-C40C66FF867C}">
                    <a14:compatExt spid="_x0000_s929797"/>
                  </a:ext>
                  <a:ext uri="{FF2B5EF4-FFF2-40B4-BE49-F238E27FC236}">
                    <a16:creationId xmlns:a16="http://schemas.microsoft.com/office/drawing/2014/main" id="{00000000-0008-0000-0900-000005AC0A00}"/>
                  </a:ext>
                </a:extLst>
              </xdr:cNvPr>
              <xdr:cNvSpPr/>
            </xdr:nvSpPr>
            <xdr:spPr bwMode="auto">
              <a:xfrm>
                <a:off x="3933966" y="9763311"/>
                <a:ext cx="595207" cy="1809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29798" name="Check Box 6" hidden="1">
                <a:extLst>
                  <a:ext uri="{63B3BB69-23CF-44E3-9099-C40C66FF867C}">
                    <a14:compatExt spid="_x0000_s929798"/>
                  </a:ext>
                  <a:ext uri="{FF2B5EF4-FFF2-40B4-BE49-F238E27FC236}">
                    <a16:creationId xmlns:a16="http://schemas.microsoft.com/office/drawing/2014/main" id="{00000000-0008-0000-0900-000006AC0A00}"/>
                  </a:ext>
                </a:extLst>
              </xdr:cNvPr>
              <xdr:cNvSpPr/>
            </xdr:nvSpPr>
            <xdr:spPr bwMode="auto">
              <a:xfrm>
                <a:off x="4558365" y="9772822"/>
                <a:ext cx="556802" cy="172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8</xdr:row>
          <xdr:rowOff>142875</xdr:rowOff>
        </xdr:from>
        <xdr:to>
          <xdr:col>6</xdr:col>
          <xdr:colOff>0</xdr:colOff>
          <xdr:row>10</xdr:row>
          <xdr:rowOff>28575</xdr:rowOff>
        </xdr:to>
        <xdr:sp macro="" textlink="">
          <xdr:nvSpPr>
            <xdr:cNvPr id="929799" name="Check Box 7" hidden="1">
              <a:extLst>
                <a:ext uri="{63B3BB69-23CF-44E3-9099-C40C66FF867C}">
                  <a14:compatExt spid="_x0000_s929799"/>
                </a:ext>
                <a:ext uri="{FF2B5EF4-FFF2-40B4-BE49-F238E27FC236}">
                  <a16:creationId xmlns:a16="http://schemas.microsoft.com/office/drawing/2014/main" id="{00000000-0008-0000-0900-000007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9</xdr:row>
          <xdr:rowOff>142875</xdr:rowOff>
        </xdr:from>
        <xdr:to>
          <xdr:col>6</xdr:col>
          <xdr:colOff>0</xdr:colOff>
          <xdr:row>11</xdr:row>
          <xdr:rowOff>28575</xdr:rowOff>
        </xdr:to>
        <xdr:sp macro="" textlink="">
          <xdr:nvSpPr>
            <xdr:cNvPr id="929800" name="Check Box 8" hidden="1">
              <a:extLst>
                <a:ext uri="{63B3BB69-23CF-44E3-9099-C40C66FF867C}">
                  <a14:compatExt spid="_x0000_s929800"/>
                </a:ext>
                <a:ext uri="{FF2B5EF4-FFF2-40B4-BE49-F238E27FC236}">
                  <a16:creationId xmlns:a16="http://schemas.microsoft.com/office/drawing/2014/main" id="{00000000-0008-0000-0900-000008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10</xdr:row>
          <xdr:rowOff>142875</xdr:rowOff>
        </xdr:from>
        <xdr:to>
          <xdr:col>6</xdr:col>
          <xdr:colOff>0</xdr:colOff>
          <xdr:row>12</xdr:row>
          <xdr:rowOff>28575</xdr:rowOff>
        </xdr:to>
        <xdr:sp macro="" textlink="">
          <xdr:nvSpPr>
            <xdr:cNvPr id="929801" name="Check Box 9" hidden="1">
              <a:extLst>
                <a:ext uri="{63B3BB69-23CF-44E3-9099-C40C66FF867C}">
                  <a14:compatExt spid="_x0000_s929801"/>
                </a:ext>
                <a:ext uri="{FF2B5EF4-FFF2-40B4-BE49-F238E27FC236}">
                  <a16:creationId xmlns:a16="http://schemas.microsoft.com/office/drawing/2014/main" id="{00000000-0008-0000-0900-000009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11</xdr:row>
          <xdr:rowOff>142875</xdr:rowOff>
        </xdr:from>
        <xdr:to>
          <xdr:col>6</xdr:col>
          <xdr:colOff>0</xdr:colOff>
          <xdr:row>13</xdr:row>
          <xdr:rowOff>28575</xdr:rowOff>
        </xdr:to>
        <xdr:sp macro="" textlink="">
          <xdr:nvSpPr>
            <xdr:cNvPr id="929802" name="Check Box 10" hidden="1">
              <a:extLst>
                <a:ext uri="{63B3BB69-23CF-44E3-9099-C40C66FF867C}">
                  <a14:compatExt spid="_x0000_s929802"/>
                </a:ext>
                <a:ext uri="{FF2B5EF4-FFF2-40B4-BE49-F238E27FC236}">
                  <a16:creationId xmlns:a16="http://schemas.microsoft.com/office/drawing/2014/main" id="{00000000-0008-0000-0900-00000A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12</xdr:row>
          <xdr:rowOff>142875</xdr:rowOff>
        </xdr:from>
        <xdr:to>
          <xdr:col>6</xdr:col>
          <xdr:colOff>0</xdr:colOff>
          <xdr:row>14</xdr:row>
          <xdr:rowOff>28575</xdr:rowOff>
        </xdr:to>
        <xdr:sp macro="" textlink="">
          <xdr:nvSpPr>
            <xdr:cNvPr id="929803" name="Check Box 11" hidden="1">
              <a:extLst>
                <a:ext uri="{63B3BB69-23CF-44E3-9099-C40C66FF867C}">
                  <a14:compatExt spid="_x0000_s929803"/>
                </a:ext>
                <a:ext uri="{FF2B5EF4-FFF2-40B4-BE49-F238E27FC236}">
                  <a16:creationId xmlns:a16="http://schemas.microsoft.com/office/drawing/2014/main" id="{00000000-0008-0000-0900-00000B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13</xdr:row>
          <xdr:rowOff>142875</xdr:rowOff>
        </xdr:from>
        <xdr:to>
          <xdr:col>6</xdr:col>
          <xdr:colOff>0</xdr:colOff>
          <xdr:row>15</xdr:row>
          <xdr:rowOff>28575</xdr:rowOff>
        </xdr:to>
        <xdr:sp macro="" textlink="">
          <xdr:nvSpPr>
            <xdr:cNvPr id="929804" name="Check Box 12" hidden="1">
              <a:extLst>
                <a:ext uri="{63B3BB69-23CF-44E3-9099-C40C66FF867C}">
                  <a14:compatExt spid="_x0000_s929804"/>
                </a:ext>
                <a:ext uri="{FF2B5EF4-FFF2-40B4-BE49-F238E27FC236}">
                  <a16:creationId xmlns:a16="http://schemas.microsoft.com/office/drawing/2014/main" id="{00000000-0008-0000-0900-00000C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xdr:row>
          <xdr:rowOff>142875</xdr:rowOff>
        </xdr:from>
        <xdr:to>
          <xdr:col>24</xdr:col>
          <xdr:colOff>0</xdr:colOff>
          <xdr:row>10</xdr:row>
          <xdr:rowOff>28575</xdr:rowOff>
        </xdr:to>
        <xdr:sp macro="" textlink="">
          <xdr:nvSpPr>
            <xdr:cNvPr id="929805" name="Check Box 13" hidden="1">
              <a:extLst>
                <a:ext uri="{63B3BB69-23CF-44E3-9099-C40C66FF867C}">
                  <a14:compatExt spid="_x0000_s929805"/>
                </a:ext>
                <a:ext uri="{FF2B5EF4-FFF2-40B4-BE49-F238E27FC236}">
                  <a16:creationId xmlns:a16="http://schemas.microsoft.com/office/drawing/2014/main" id="{00000000-0008-0000-0900-00000D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xdr:row>
          <xdr:rowOff>142875</xdr:rowOff>
        </xdr:from>
        <xdr:to>
          <xdr:col>24</xdr:col>
          <xdr:colOff>0</xdr:colOff>
          <xdr:row>10</xdr:row>
          <xdr:rowOff>28575</xdr:rowOff>
        </xdr:to>
        <xdr:sp macro="" textlink="">
          <xdr:nvSpPr>
            <xdr:cNvPr id="929806" name="Check Box 14" hidden="1">
              <a:extLst>
                <a:ext uri="{63B3BB69-23CF-44E3-9099-C40C66FF867C}">
                  <a14:compatExt spid="_x0000_s929806"/>
                </a:ext>
                <a:ext uri="{FF2B5EF4-FFF2-40B4-BE49-F238E27FC236}">
                  <a16:creationId xmlns:a16="http://schemas.microsoft.com/office/drawing/2014/main" id="{00000000-0008-0000-0900-00000E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xdr:row>
          <xdr:rowOff>142875</xdr:rowOff>
        </xdr:from>
        <xdr:to>
          <xdr:col>24</xdr:col>
          <xdr:colOff>0</xdr:colOff>
          <xdr:row>11</xdr:row>
          <xdr:rowOff>28575</xdr:rowOff>
        </xdr:to>
        <xdr:sp macro="" textlink="">
          <xdr:nvSpPr>
            <xdr:cNvPr id="929807" name="Check Box 15" hidden="1">
              <a:extLst>
                <a:ext uri="{63B3BB69-23CF-44E3-9099-C40C66FF867C}">
                  <a14:compatExt spid="_x0000_s929807"/>
                </a:ext>
                <a:ext uri="{FF2B5EF4-FFF2-40B4-BE49-F238E27FC236}">
                  <a16:creationId xmlns:a16="http://schemas.microsoft.com/office/drawing/2014/main" id="{00000000-0008-0000-0900-00000F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xdr:row>
          <xdr:rowOff>142875</xdr:rowOff>
        </xdr:from>
        <xdr:to>
          <xdr:col>24</xdr:col>
          <xdr:colOff>0</xdr:colOff>
          <xdr:row>11</xdr:row>
          <xdr:rowOff>28575</xdr:rowOff>
        </xdr:to>
        <xdr:sp macro="" textlink="">
          <xdr:nvSpPr>
            <xdr:cNvPr id="929808" name="Check Box 16" hidden="1">
              <a:extLst>
                <a:ext uri="{63B3BB69-23CF-44E3-9099-C40C66FF867C}">
                  <a14:compatExt spid="_x0000_s929808"/>
                </a:ext>
                <a:ext uri="{FF2B5EF4-FFF2-40B4-BE49-F238E27FC236}">
                  <a16:creationId xmlns:a16="http://schemas.microsoft.com/office/drawing/2014/main" id="{00000000-0008-0000-0900-000010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xdr:row>
          <xdr:rowOff>142875</xdr:rowOff>
        </xdr:from>
        <xdr:to>
          <xdr:col>24</xdr:col>
          <xdr:colOff>0</xdr:colOff>
          <xdr:row>12</xdr:row>
          <xdr:rowOff>28575</xdr:rowOff>
        </xdr:to>
        <xdr:sp macro="" textlink="">
          <xdr:nvSpPr>
            <xdr:cNvPr id="929809" name="Check Box 17" hidden="1">
              <a:extLst>
                <a:ext uri="{63B3BB69-23CF-44E3-9099-C40C66FF867C}">
                  <a14:compatExt spid="_x0000_s929809"/>
                </a:ext>
                <a:ext uri="{FF2B5EF4-FFF2-40B4-BE49-F238E27FC236}">
                  <a16:creationId xmlns:a16="http://schemas.microsoft.com/office/drawing/2014/main" id="{00000000-0008-0000-0900-000011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xdr:row>
          <xdr:rowOff>142875</xdr:rowOff>
        </xdr:from>
        <xdr:to>
          <xdr:col>24</xdr:col>
          <xdr:colOff>0</xdr:colOff>
          <xdr:row>12</xdr:row>
          <xdr:rowOff>28575</xdr:rowOff>
        </xdr:to>
        <xdr:sp macro="" textlink="">
          <xdr:nvSpPr>
            <xdr:cNvPr id="929810" name="Check Box 18" hidden="1">
              <a:extLst>
                <a:ext uri="{63B3BB69-23CF-44E3-9099-C40C66FF867C}">
                  <a14:compatExt spid="_x0000_s929810"/>
                </a:ext>
                <a:ext uri="{FF2B5EF4-FFF2-40B4-BE49-F238E27FC236}">
                  <a16:creationId xmlns:a16="http://schemas.microsoft.com/office/drawing/2014/main" id="{00000000-0008-0000-0900-000012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xdr:row>
          <xdr:rowOff>142875</xdr:rowOff>
        </xdr:from>
        <xdr:to>
          <xdr:col>24</xdr:col>
          <xdr:colOff>0</xdr:colOff>
          <xdr:row>13</xdr:row>
          <xdr:rowOff>28575</xdr:rowOff>
        </xdr:to>
        <xdr:sp macro="" textlink="">
          <xdr:nvSpPr>
            <xdr:cNvPr id="929811" name="Check Box 19" hidden="1">
              <a:extLst>
                <a:ext uri="{63B3BB69-23CF-44E3-9099-C40C66FF867C}">
                  <a14:compatExt spid="_x0000_s929811"/>
                </a:ext>
                <a:ext uri="{FF2B5EF4-FFF2-40B4-BE49-F238E27FC236}">
                  <a16:creationId xmlns:a16="http://schemas.microsoft.com/office/drawing/2014/main" id="{00000000-0008-0000-0900-000013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xdr:row>
          <xdr:rowOff>142875</xdr:rowOff>
        </xdr:from>
        <xdr:to>
          <xdr:col>24</xdr:col>
          <xdr:colOff>0</xdr:colOff>
          <xdr:row>13</xdr:row>
          <xdr:rowOff>28575</xdr:rowOff>
        </xdr:to>
        <xdr:sp macro="" textlink="">
          <xdr:nvSpPr>
            <xdr:cNvPr id="929812" name="Check Box 20" hidden="1">
              <a:extLst>
                <a:ext uri="{63B3BB69-23CF-44E3-9099-C40C66FF867C}">
                  <a14:compatExt spid="_x0000_s929812"/>
                </a:ext>
                <a:ext uri="{FF2B5EF4-FFF2-40B4-BE49-F238E27FC236}">
                  <a16:creationId xmlns:a16="http://schemas.microsoft.com/office/drawing/2014/main" id="{00000000-0008-0000-0900-000014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12</xdr:row>
          <xdr:rowOff>142875</xdr:rowOff>
        </xdr:from>
        <xdr:to>
          <xdr:col>24</xdr:col>
          <xdr:colOff>0</xdr:colOff>
          <xdr:row>14</xdr:row>
          <xdr:rowOff>28575</xdr:rowOff>
        </xdr:to>
        <xdr:sp macro="" textlink="">
          <xdr:nvSpPr>
            <xdr:cNvPr id="929813" name="Check Box 21" hidden="1">
              <a:extLst>
                <a:ext uri="{63B3BB69-23CF-44E3-9099-C40C66FF867C}">
                  <a14:compatExt spid="_x0000_s929813"/>
                </a:ext>
                <a:ext uri="{FF2B5EF4-FFF2-40B4-BE49-F238E27FC236}">
                  <a16:creationId xmlns:a16="http://schemas.microsoft.com/office/drawing/2014/main" id="{00000000-0008-0000-0900-000015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12</xdr:row>
          <xdr:rowOff>142875</xdr:rowOff>
        </xdr:from>
        <xdr:to>
          <xdr:col>24</xdr:col>
          <xdr:colOff>0</xdr:colOff>
          <xdr:row>14</xdr:row>
          <xdr:rowOff>28575</xdr:rowOff>
        </xdr:to>
        <xdr:sp macro="" textlink="">
          <xdr:nvSpPr>
            <xdr:cNvPr id="929814" name="Check Box 22" hidden="1">
              <a:extLst>
                <a:ext uri="{63B3BB69-23CF-44E3-9099-C40C66FF867C}">
                  <a14:compatExt spid="_x0000_s929814"/>
                </a:ext>
                <a:ext uri="{FF2B5EF4-FFF2-40B4-BE49-F238E27FC236}">
                  <a16:creationId xmlns:a16="http://schemas.microsoft.com/office/drawing/2014/main" id="{00000000-0008-0000-0900-000016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13</xdr:row>
          <xdr:rowOff>142875</xdr:rowOff>
        </xdr:from>
        <xdr:to>
          <xdr:col>24</xdr:col>
          <xdr:colOff>0</xdr:colOff>
          <xdr:row>15</xdr:row>
          <xdr:rowOff>28575</xdr:rowOff>
        </xdr:to>
        <xdr:sp macro="" textlink="">
          <xdr:nvSpPr>
            <xdr:cNvPr id="929815" name="Check Box 23" hidden="1">
              <a:extLst>
                <a:ext uri="{63B3BB69-23CF-44E3-9099-C40C66FF867C}">
                  <a14:compatExt spid="_x0000_s929815"/>
                </a:ext>
                <a:ext uri="{FF2B5EF4-FFF2-40B4-BE49-F238E27FC236}">
                  <a16:creationId xmlns:a16="http://schemas.microsoft.com/office/drawing/2014/main" id="{00000000-0008-0000-0900-000017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13</xdr:row>
          <xdr:rowOff>142875</xdr:rowOff>
        </xdr:from>
        <xdr:to>
          <xdr:col>24</xdr:col>
          <xdr:colOff>0</xdr:colOff>
          <xdr:row>15</xdr:row>
          <xdr:rowOff>28575</xdr:rowOff>
        </xdr:to>
        <xdr:sp macro="" textlink="">
          <xdr:nvSpPr>
            <xdr:cNvPr id="929816" name="Check Box 24" hidden="1">
              <a:extLst>
                <a:ext uri="{63B3BB69-23CF-44E3-9099-C40C66FF867C}">
                  <a14:compatExt spid="_x0000_s929816"/>
                </a:ext>
                <a:ext uri="{FF2B5EF4-FFF2-40B4-BE49-F238E27FC236}">
                  <a16:creationId xmlns:a16="http://schemas.microsoft.com/office/drawing/2014/main" id="{00000000-0008-0000-0900-000018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73</xdr:col>
          <xdr:colOff>126365</xdr:colOff>
          <xdr:row>9</xdr:row>
          <xdr:rowOff>46157</xdr:rowOff>
        </xdr:from>
        <xdr:to>
          <xdr:col>75</xdr:col>
          <xdr:colOff>31115</xdr:colOff>
          <xdr:row>11</xdr:row>
          <xdr:rowOff>45511</xdr:rowOff>
        </xdr:to>
        <xdr:grpSp>
          <xdr:nvGrpSpPr>
            <xdr:cNvPr id="30" name="グループ化 29">
              <a:extLst>
                <a:ext uri="{FF2B5EF4-FFF2-40B4-BE49-F238E27FC236}">
                  <a16:creationId xmlns:a16="http://schemas.microsoft.com/office/drawing/2014/main" id="{00000000-0008-0000-0900-000004000000}"/>
                </a:ext>
              </a:extLst>
            </xdr:cNvPr>
            <xdr:cNvGrpSpPr/>
          </xdr:nvGrpSpPr>
          <xdr:grpSpPr>
            <a:xfrm>
              <a:off x="13823315" y="1570157"/>
              <a:ext cx="266700" cy="342254"/>
              <a:chOff x="2876550" y="6057920"/>
              <a:chExt cx="266700" cy="342972"/>
            </a:xfrm>
          </xdr:grpSpPr>
          <xdr:sp macro="" textlink="">
            <xdr:nvSpPr>
              <xdr:cNvPr id="929817" name="Check Box 25" hidden="1">
                <a:extLst>
                  <a:ext uri="{63B3BB69-23CF-44E3-9099-C40C66FF867C}">
                    <a14:compatExt spid="_x0000_s929817"/>
                  </a:ext>
                  <a:ext uri="{FF2B5EF4-FFF2-40B4-BE49-F238E27FC236}">
                    <a16:creationId xmlns:a16="http://schemas.microsoft.com/office/drawing/2014/main" id="{00000000-0008-0000-0900-000026AC0A00}"/>
                  </a:ext>
                </a:extLst>
              </xdr:cNvPr>
              <xdr:cNvSpPr/>
            </xdr:nvSpPr>
            <xdr:spPr bwMode="auto">
              <a:xfrm>
                <a:off x="2876550" y="6057920"/>
                <a:ext cx="266700"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9818" name="Check Box 26" hidden="1">
                <a:extLst>
                  <a:ext uri="{63B3BB69-23CF-44E3-9099-C40C66FF867C}">
                    <a14:compatExt spid="_x0000_s929818"/>
                  </a:ext>
                  <a:ext uri="{FF2B5EF4-FFF2-40B4-BE49-F238E27FC236}">
                    <a16:creationId xmlns:a16="http://schemas.microsoft.com/office/drawing/2014/main" id="{00000000-0008-0000-0900-000027AC0A00}"/>
                  </a:ext>
                </a:extLst>
              </xdr:cNvPr>
              <xdr:cNvSpPr/>
            </xdr:nvSpPr>
            <xdr:spPr bwMode="auto">
              <a:xfrm>
                <a:off x="2876550" y="6229439"/>
                <a:ext cx="266700"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13</xdr:row>
          <xdr:rowOff>152400</xdr:rowOff>
        </xdr:from>
        <xdr:to>
          <xdr:col>75</xdr:col>
          <xdr:colOff>95250</xdr:colOff>
          <xdr:row>15</xdr:row>
          <xdr:rowOff>9525</xdr:rowOff>
        </xdr:to>
        <xdr:sp macro="" textlink="">
          <xdr:nvSpPr>
            <xdr:cNvPr id="929819" name="Check Box 27" hidden="1">
              <a:extLst>
                <a:ext uri="{63B3BB69-23CF-44E3-9099-C40C66FF867C}">
                  <a14:compatExt spid="_x0000_s929819"/>
                </a:ext>
                <a:ext uri="{FF2B5EF4-FFF2-40B4-BE49-F238E27FC236}">
                  <a16:creationId xmlns:a16="http://schemas.microsoft.com/office/drawing/2014/main" id="{00000000-0008-0000-0900-000028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13</xdr:row>
          <xdr:rowOff>0</xdr:rowOff>
        </xdr:from>
        <xdr:to>
          <xdr:col>75</xdr:col>
          <xdr:colOff>47625</xdr:colOff>
          <xdr:row>14</xdr:row>
          <xdr:rowOff>9525</xdr:rowOff>
        </xdr:to>
        <xdr:sp macro="" textlink="">
          <xdr:nvSpPr>
            <xdr:cNvPr id="929820" name="Check Box 28" hidden="1">
              <a:extLst>
                <a:ext uri="{63B3BB69-23CF-44E3-9099-C40C66FF867C}">
                  <a14:compatExt spid="_x0000_s929820"/>
                </a:ext>
                <a:ext uri="{FF2B5EF4-FFF2-40B4-BE49-F238E27FC236}">
                  <a16:creationId xmlns:a16="http://schemas.microsoft.com/office/drawing/2014/main" id="{00000000-0008-0000-0900-000029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5</xdr:row>
          <xdr:rowOff>161925</xdr:rowOff>
        </xdr:from>
        <xdr:to>
          <xdr:col>75</xdr:col>
          <xdr:colOff>47625</xdr:colOff>
          <xdr:row>7</xdr:row>
          <xdr:rowOff>57150</xdr:rowOff>
        </xdr:to>
        <xdr:sp macro="" textlink="">
          <xdr:nvSpPr>
            <xdr:cNvPr id="929821" name="Check Box 29" hidden="1">
              <a:extLst>
                <a:ext uri="{63B3BB69-23CF-44E3-9099-C40C66FF867C}">
                  <a14:compatExt spid="_x0000_s929821"/>
                </a:ext>
                <a:ext uri="{FF2B5EF4-FFF2-40B4-BE49-F238E27FC236}">
                  <a16:creationId xmlns:a16="http://schemas.microsoft.com/office/drawing/2014/main" id="{00000000-0008-0000-0900-00002A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5</xdr:row>
          <xdr:rowOff>9525</xdr:rowOff>
        </xdr:from>
        <xdr:to>
          <xdr:col>75</xdr:col>
          <xdr:colOff>38100</xdr:colOff>
          <xdr:row>6</xdr:row>
          <xdr:rowOff>19050</xdr:rowOff>
        </xdr:to>
        <xdr:sp macro="" textlink="">
          <xdr:nvSpPr>
            <xdr:cNvPr id="929822" name="Check Box 30" hidden="1">
              <a:extLst>
                <a:ext uri="{63B3BB69-23CF-44E3-9099-C40C66FF867C}">
                  <a14:compatExt spid="_x0000_s929822"/>
                </a:ext>
                <a:ext uri="{FF2B5EF4-FFF2-40B4-BE49-F238E27FC236}">
                  <a16:creationId xmlns:a16="http://schemas.microsoft.com/office/drawing/2014/main" id="{00000000-0008-0000-0900-00002BA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134.xml"/><Relationship Id="rId18" Type="http://schemas.openxmlformats.org/officeDocument/2006/relationships/ctrlProp" Target="../ctrlProps/ctrlProp139.xml"/><Relationship Id="rId26" Type="http://schemas.openxmlformats.org/officeDocument/2006/relationships/ctrlProp" Target="../ctrlProps/ctrlProp147.xml"/><Relationship Id="rId3" Type="http://schemas.openxmlformats.org/officeDocument/2006/relationships/drawing" Target="../drawings/drawing8.xml"/><Relationship Id="rId21" Type="http://schemas.openxmlformats.org/officeDocument/2006/relationships/ctrlProp" Target="../ctrlProps/ctrlProp142.xml"/><Relationship Id="rId34" Type="http://schemas.openxmlformats.org/officeDocument/2006/relationships/ctrlProp" Target="../ctrlProps/ctrlProp155.xml"/><Relationship Id="rId7" Type="http://schemas.openxmlformats.org/officeDocument/2006/relationships/ctrlProp" Target="../ctrlProps/ctrlProp128.xml"/><Relationship Id="rId12" Type="http://schemas.openxmlformats.org/officeDocument/2006/relationships/ctrlProp" Target="../ctrlProps/ctrlProp133.xml"/><Relationship Id="rId17" Type="http://schemas.openxmlformats.org/officeDocument/2006/relationships/ctrlProp" Target="../ctrlProps/ctrlProp138.xml"/><Relationship Id="rId25" Type="http://schemas.openxmlformats.org/officeDocument/2006/relationships/ctrlProp" Target="../ctrlProps/ctrlProp146.xml"/><Relationship Id="rId33" Type="http://schemas.openxmlformats.org/officeDocument/2006/relationships/ctrlProp" Target="../ctrlProps/ctrlProp154.xml"/><Relationship Id="rId2" Type="http://schemas.openxmlformats.org/officeDocument/2006/relationships/printerSettings" Target="../printerSettings/printerSettings10.bin"/><Relationship Id="rId16" Type="http://schemas.openxmlformats.org/officeDocument/2006/relationships/ctrlProp" Target="../ctrlProps/ctrlProp137.xml"/><Relationship Id="rId20" Type="http://schemas.openxmlformats.org/officeDocument/2006/relationships/ctrlProp" Target="../ctrlProps/ctrlProp141.xml"/><Relationship Id="rId29" Type="http://schemas.openxmlformats.org/officeDocument/2006/relationships/ctrlProp" Target="../ctrlProps/ctrlProp150.xml"/><Relationship Id="rId1" Type="http://schemas.openxmlformats.org/officeDocument/2006/relationships/hyperlink" Target="https://www.cfa.go.jp/assets/contents/node/basic_page/field_ref_resources/e4b817c9-5282-4ccc-b0d5-ce15d7b5018c/4bd444ad/20250225_policies_hoiku_134.pdf" TargetMode="External"/><Relationship Id="rId6" Type="http://schemas.openxmlformats.org/officeDocument/2006/relationships/ctrlProp" Target="../ctrlProps/ctrlProp127.xml"/><Relationship Id="rId11" Type="http://schemas.openxmlformats.org/officeDocument/2006/relationships/ctrlProp" Target="../ctrlProps/ctrlProp132.xml"/><Relationship Id="rId24" Type="http://schemas.openxmlformats.org/officeDocument/2006/relationships/ctrlProp" Target="../ctrlProps/ctrlProp145.xml"/><Relationship Id="rId32" Type="http://schemas.openxmlformats.org/officeDocument/2006/relationships/ctrlProp" Target="../ctrlProps/ctrlProp153.xml"/><Relationship Id="rId5" Type="http://schemas.openxmlformats.org/officeDocument/2006/relationships/ctrlProp" Target="../ctrlProps/ctrlProp126.xml"/><Relationship Id="rId15" Type="http://schemas.openxmlformats.org/officeDocument/2006/relationships/ctrlProp" Target="../ctrlProps/ctrlProp136.xml"/><Relationship Id="rId23" Type="http://schemas.openxmlformats.org/officeDocument/2006/relationships/ctrlProp" Target="../ctrlProps/ctrlProp144.xml"/><Relationship Id="rId28" Type="http://schemas.openxmlformats.org/officeDocument/2006/relationships/ctrlProp" Target="../ctrlProps/ctrlProp149.xml"/><Relationship Id="rId10" Type="http://schemas.openxmlformats.org/officeDocument/2006/relationships/ctrlProp" Target="../ctrlProps/ctrlProp131.xml"/><Relationship Id="rId19" Type="http://schemas.openxmlformats.org/officeDocument/2006/relationships/ctrlProp" Target="../ctrlProps/ctrlProp140.xml"/><Relationship Id="rId31" Type="http://schemas.openxmlformats.org/officeDocument/2006/relationships/ctrlProp" Target="../ctrlProps/ctrlProp152.xml"/><Relationship Id="rId4" Type="http://schemas.openxmlformats.org/officeDocument/2006/relationships/vmlDrawing" Target="../drawings/vmlDrawing9.vml"/><Relationship Id="rId9" Type="http://schemas.openxmlformats.org/officeDocument/2006/relationships/ctrlProp" Target="../ctrlProps/ctrlProp130.xml"/><Relationship Id="rId14" Type="http://schemas.openxmlformats.org/officeDocument/2006/relationships/ctrlProp" Target="../ctrlProps/ctrlProp135.xml"/><Relationship Id="rId22" Type="http://schemas.openxmlformats.org/officeDocument/2006/relationships/ctrlProp" Target="../ctrlProps/ctrlProp143.xml"/><Relationship Id="rId27" Type="http://schemas.openxmlformats.org/officeDocument/2006/relationships/ctrlProp" Target="../ctrlProps/ctrlProp148.xml"/><Relationship Id="rId30" Type="http://schemas.openxmlformats.org/officeDocument/2006/relationships/ctrlProp" Target="../ctrlProps/ctrlProp151.xml"/><Relationship Id="rId35" Type="http://schemas.openxmlformats.org/officeDocument/2006/relationships/comments" Target="../comments7.xml"/><Relationship Id="rId8" Type="http://schemas.openxmlformats.org/officeDocument/2006/relationships/ctrlProp" Target="../ctrlProps/ctrlProp129.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164.xml"/><Relationship Id="rId18" Type="http://schemas.openxmlformats.org/officeDocument/2006/relationships/ctrlProp" Target="../ctrlProps/ctrlProp169.xml"/><Relationship Id="rId26" Type="http://schemas.openxmlformats.org/officeDocument/2006/relationships/ctrlProp" Target="../ctrlProps/ctrlProp177.xml"/><Relationship Id="rId3" Type="http://schemas.openxmlformats.org/officeDocument/2006/relationships/drawing" Target="../drawings/drawing9.xml"/><Relationship Id="rId21" Type="http://schemas.openxmlformats.org/officeDocument/2006/relationships/ctrlProp" Target="../ctrlProps/ctrlProp172.xml"/><Relationship Id="rId34" Type="http://schemas.openxmlformats.org/officeDocument/2006/relationships/ctrlProp" Target="../ctrlProps/ctrlProp185.xml"/><Relationship Id="rId7" Type="http://schemas.openxmlformats.org/officeDocument/2006/relationships/ctrlProp" Target="../ctrlProps/ctrlProp158.xml"/><Relationship Id="rId12" Type="http://schemas.openxmlformats.org/officeDocument/2006/relationships/ctrlProp" Target="../ctrlProps/ctrlProp163.xml"/><Relationship Id="rId17" Type="http://schemas.openxmlformats.org/officeDocument/2006/relationships/ctrlProp" Target="../ctrlProps/ctrlProp168.xml"/><Relationship Id="rId25" Type="http://schemas.openxmlformats.org/officeDocument/2006/relationships/ctrlProp" Target="../ctrlProps/ctrlProp176.xml"/><Relationship Id="rId33" Type="http://schemas.openxmlformats.org/officeDocument/2006/relationships/ctrlProp" Target="../ctrlProps/ctrlProp184.xml"/><Relationship Id="rId2" Type="http://schemas.openxmlformats.org/officeDocument/2006/relationships/printerSettings" Target="../printerSettings/printerSettings11.bin"/><Relationship Id="rId16" Type="http://schemas.openxmlformats.org/officeDocument/2006/relationships/ctrlProp" Target="../ctrlProps/ctrlProp167.xml"/><Relationship Id="rId20" Type="http://schemas.openxmlformats.org/officeDocument/2006/relationships/ctrlProp" Target="../ctrlProps/ctrlProp171.xml"/><Relationship Id="rId29" Type="http://schemas.openxmlformats.org/officeDocument/2006/relationships/ctrlProp" Target="../ctrlProps/ctrlProp180.xml"/><Relationship Id="rId1" Type="http://schemas.openxmlformats.org/officeDocument/2006/relationships/hyperlink" Target="https://www.cfa.go.jp/assets/contents/node/basic_page/field_ref_resources/e4b817c9-5282-4ccc-b0d5-ce15d7b5018c/4bd444ad/20250225_policies_hoiku_134.pdf" TargetMode="External"/><Relationship Id="rId6" Type="http://schemas.openxmlformats.org/officeDocument/2006/relationships/ctrlProp" Target="../ctrlProps/ctrlProp157.xml"/><Relationship Id="rId11" Type="http://schemas.openxmlformats.org/officeDocument/2006/relationships/ctrlProp" Target="../ctrlProps/ctrlProp162.xml"/><Relationship Id="rId24" Type="http://schemas.openxmlformats.org/officeDocument/2006/relationships/ctrlProp" Target="../ctrlProps/ctrlProp175.xml"/><Relationship Id="rId32" Type="http://schemas.openxmlformats.org/officeDocument/2006/relationships/ctrlProp" Target="../ctrlProps/ctrlProp183.xml"/><Relationship Id="rId5" Type="http://schemas.openxmlformats.org/officeDocument/2006/relationships/ctrlProp" Target="../ctrlProps/ctrlProp156.xml"/><Relationship Id="rId15" Type="http://schemas.openxmlformats.org/officeDocument/2006/relationships/ctrlProp" Target="../ctrlProps/ctrlProp166.xml"/><Relationship Id="rId23" Type="http://schemas.openxmlformats.org/officeDocument/2006/relationships/ctrlProp" Target="../ctrlProps/ctrlProp174.xml"/><Relationship Id="rId28" Type="http://schemas.openxmlformats.org/officeDocument/2006/relationships/ctrlProp" Target="../ctrlProps/ctrlProp179.xml"/><Relationship Id="rId10" Type="http://schemas.openxmlformats.org/officeDocument/2006/relationships/ctrlProp" Target="../ctrlProps/ctrlProp161.xml"/><Relationship Id="rId19" Type="http://schemas.openxmlformats.org/officeDocument/2006/relationships/ctrlProp" Target="../ctrlProps/ctrlProp170.xml"/><Relationship Id="rId31" Type="http://schemas.openxmlformats.org/officeDocument/2006/relationships/ctrlProp" Target="../ctrlProps/ctrlProp182.xml"/><Relationship Id="rId4" Type="http://schemas.openxmlformats.org/officeDocument/2006/relationships/vmlDrawing" Target="../drawings/vmlDrawing10.vml"/><Relationship Id="rId9" Type="http://schemas.openxmlformats.org/officeDocument/2006/relationships/ctrlProp" Target="../ctrlProps/ctrlProp160.xml"/><Relationship Id="rId14" Type="http://schemas.openxmlformats.org/officeDocument/2006/relationships/ctrlProp" Target="../ctrlProps/ctrlProp165.xml"/><Relationship Id="rId22" Type="http://schemas.openxmlformats.org/officeDocument/2006/relationships/ctrlProp" Target="../ctrlProps/ctrlProp173.xml"/><Relationship Id="rId27" Type="http://schemas.openxmlformats.org/officeDocument/2006/relationships/ctrlProp" Target="../ctrlProps/ctrlProp178.xml"/><Relationship Id="rId30" Type="http://schemas.openxmlformats.org/officeDocument/2006/relationships/ctrlProp" Target="../ctrlProps/ctrlProp181.xml"/><Relationship Id="rId35" Type="http://schemas.openxmlformats.org/officeDocument/2006/relationships/comments" Target="../comments8.xml"/><Relationship Id="rId8" Type="http://schemas.openxmlformats.org/officeDocument/2006/relationships/ctrlProp" Target="../ctrlProps/ctrlProp159.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21" Type="http://schemas.openxmlformats.org/officeDocument/2006/relationships/ctrlProp" Target="../ctrlProps/ctrlProp203.xml"/><Relationship Id="rId34" Type="http://schemas.openxmlformats.org/officeDocument/2006/relationships/ctrlProp" Target="../ctrlProps/ctrlProp216.xml"/><Relationship Id="rId7" Type="http://schemas.openxmlformats.org/officeDocument/2006/relationships/ctrlProp" Target="../ctrlProps/ctrlProp189.x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2" Type="http://schemas.openxmlformats.org/officeDocument/2006/relationships/drawing" Target="../drawings/drawing10.xml"/><Relationship Id="rId16" Type="http://schemas.openxmlformats.org/officeDocument/2006/relationships/ctrlProp" Target="../ctrlProps/ctrlProp198.xml"/><Relationship Id="rId20" Type="http://schemas.openxmlformats.org/officeDocument/2006/relationships/ctrlProp" Target="../ctrlProps/ctrlProp202.xml"/><Relationship Id="rId29" Type="http://schemas.openxmlformats.org/officeDocument/2006/relationships/ctrlProp" Target="../ctrlProps/ctrlProp211.xml"/><Relationship Id="rId1" Type="http://schemas.openxmlformats.org/officeDocument/2006/relationships/printerSettings" Target="../printerSettings/printerSettings12.bin"/><Relationship Id="rId6" Type="http://schemas.openxmlformats.org/officeDocument/2006/relationships/ctrlProp" Target="../ctrlProps/ctrlProp188.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5" Type="http://schemas.openxmlformats.org/officeDocument/2006/relationships/ctrlProp" Target="../ctrlProps/ctrlProp187.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10" Type="http://schemas.openxmlformats.org/officeDocument/2006/relationships/ctrlProp" Target="../ctrlProps/ctrlProp192.xml"/><Relationship Id="rId19" Type="http://schemas.openxmlformats.org/officeDocument/2006/relationships/ctrlProp" Target="../ctrlProps/ctrlProp201.xml"/><Relationship Id="rId31" Type="http://schemas.openxmlformats.org/officeDocument/2006/relationships/ctrlProp" Target="../ctrlProps/ctrlProp213.xml"/><Relationship Id="rId4" Type="http://schemas.openxmlformats.org/officeDocument/2006/relationships/ctrlProp" Target="../ctrlProps/ctrlProp186.xml"/><Relationship Id="rId9" Type="http://schemas.openxmlformats.org/officeDocument/2006/relationships/ctrlProp" Target="../ctrlProps/ctrlProp19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8" Type="http://schemas.openxmlformats.org/officeDocument/2006/relationships/ctrlProp" Target="../ctrlProps/ctrlProp190.xml"/><Relationship Id="rId3"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24.xml"/><Relationship Id="rId13" Type="http://schemas.openxmlformats.org/officeDocument/2006/relationships/ctrlProp" Target="../ctrlProps/ctrlProp229.xml"/><Relationship Id="rId3" Type="http://schemas.openxmlformats.org/officeDocument/2006/relationships/vmlDrawing" Target="../drawings/vmlDrawing12.vml"/><Relationship Id="rId7" Type="http://schemas.openxmlformats.org/officeDocument/2006/relationships/ctrlProp" Target="../ctrlProps/ctrlProp223.xml"/><Relationship Id="rId12" Type="http://schemas.openxmlformats.org/officeDocument/2006/relationships/ctrlProp" Target="../ctrlProps/ctrlProp228.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222.xml"/><Relationship Id="rId11" Type="http://schemas.openxmlformats.org/officeDocument/2006/relationships/ctrlProp" Target="../ctrlProps/ctrlProp227.xml"/><Relationship Id="rId5" Type="http://schemas.openxmlformats.org/officeDocument/2006/relationships/ctrlProp" Target="../ctrlProps/ctrlProp221.xml"/><Relationship Id="rId10" Type="http://schemas.openxmlformats.org/officeDocument/2006/relationships/ctrlProp" Target="../ctrlProps/ctrlProp226.xml"/><Relationship Id="rId4" Type="http://schemas.openxmlformats.org/officeDocument/2006/relationships/ctrlProp" Target="../ctrlProps/ctrlProp220.xml"/><Relationship Id="rId9" Type="http://schemas.openxmlformats.org/officeDocument/2006/relationships/ctrlProp" Target="../ctrlProps/ctrlProp225.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34.xml"/><Relationship Id="rId13" Type="http://schemas.openxmlformats.org/officeDocument/2006/relationships/ctrlProp" Target="../ctrlProps/ctrlProp239.xml"/><Relationship Id="rId18" Type="http://schemas.openxmlformats.org/officeDocument/2006/relationships/ctrlProp" Target="../ctrlProps/ctrlProp244.xml"/><Relationship Id="rId26" Type="http://schemas.openxmlformats.org/officeDocument/2006/relationships/ctrlProp" Target="../ctrlProps/ctrlProp252.xml"/><Relationship Id="rId3" Type="http://schemas.openxmlformats.org/officeDocument/2006/relationships/vmlDrawing" Target="../drawings/vmlDrawing13.vml"/><Relationship Id="rId21" Type="http://schemas.openxmlformats.org/officeDocument/2006/relationships/ctrlProp" Target="../ctrlProps/ctrlProp247.xml"/><Relationship Id="rId7" Type="http://schemas.openxmlformats.org/officeDocument/2006/relationships/ctrlProp" Target="../ctrlProps/ctrlProp233.xml"/><Relationship Id="rId12" Type="http://schemas.openxmlformats.org/officeDocument/2006/relationships/ctrlProp" Target="../ctrlProps/ctrlProp238.xml"/><Relationship Id="rId17" Type="http://schemas.openxmlformats.org/officeDocument/2006/relationships/ctrlProp" Target="../ctrlProps/ctrlProp243.xml"/><Relationship Id="rId25" Type="http://schemas.openxmlformats.org/officeDocument/2006/relationships/ctrlProp" Target="../ctrlProps/ctrlProp251.xml"/><Relationship Id="rId2" Type="http://schemas.openxmlformats.org/officeDocument/2006/relationships/drawing" Target="../drawings/drawing12.xml"/><Relationship Id="rId16" Type="http://schemas.openxmlformats.org/officeDocument/2006/relationships/ctrlProp" Target="../ctrlProps/ctrlProp242.xml"/><Relationship Id="rId20" Type="http://schemas.openxmlformats.org/officeDocument/2006/relationships/ctrlProp" Target="../ctrlProps/ctrlProp246.xml"/><Relationship Id="rId1" Type="http://schemas.openxmlformats.org/officeDocument/2006/relationships/printerSettings" Target="../printerSettings/printerSettings14.bin"/><Relationship Id="rId6" Type="http://schemas.openxmlformats.org/officeDocument/2006/relationships/ctrlProp" Target="../ctrlProps/ctrlProp232.xml"/><Relationship Id="rId11" Type="http://schemas.openxmlformats.org/officeDocument/2006/relationships/ctrlProp" Target="../ctrlProps/ctrlProp237.xml"/><Relationship Id="rId24" Type="http://schemas.openxmlformats.org/officeDocument/2006/relationships/ctrlProp" Target="../ctrlProps/ctrlProp250.xml"/><Relationship Id="rId5" Type="http://schemas.openxmlformats.org/officeDocument/2006/relationships/ctrlProp" Target="../ctrlProps/ctrlProp231.xml"/><Relationship Id="rId15" Type="http://schemas.openxmlformats.org/officeDocument/2006/relationships/ctrlProp" Target="../ctrlProps/ctrlProp241.xml"/><Relationship Id="rId23" Type="http://schemas.openxmlformats.org/officeDocument/2006/relationships/ctrlProp" Target="../ctrlProps/ctrlProp249.xml"/><Relationship Id="rId10" Type="http://schemas.openxmlformats.org/officeDocument/2006/relationships/ctrlProp" Target="../ctrlProps/ctrlProp236.xml"/><Relationship Id="rId19" Type="http://schemas.openxmlformats.org/officeDocument/2006/relationships/ctrlProp" Target="../ctrlProps/ctrlProp245.xml"/><Relationship Id="rId4" Type="http://schemas.openxmlformats.org/officeDocument/2006/relationships/ctrlProp" Target="../ctrlProps/ctrlProp230.xml"/><Relationship Id="rId9" Type="http://schemas.openxmlformats.org/officeDocument/2006/relationships/ctrlProp" Target="../ctrlProps/ctrlProp235.xml"/><Relationship Id="rId14" Type="http://schemas.openxmlformats.org/officeDocument/2006/relationships/ctrlProp" Target="../ctrlProps/ctrlProp240.xml"/><Relationship Id="rId22" Type="http://schemas.openxmlformats.org/officeDocument/2006/relationships/ctrlProp" Target="../ctrlProps/ctrlProp24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62.xml"/><Relationship Id="rId18" Type="http://schemas.openxmlformats.org/officeDocument/2006/relationships/ctrlProp" Target="../ctrlProps/ctrlProp267.xml"/><Relationship Id="rId26" Type="http://schemas.openxmlformats.org/officeDocument/2006/relationships/ctrlProp" Target="../ctrlProps/ctrlProp275.xml"/><Relationship Id="rId39" Type="http://schemas.openxmlformats.org/officeDocument/2006/relationships/ctrlProp" Target="../ctrlProps/ctrlProp288.xml"/><Relationship Id="rId21" Type="http://schemas.openxmlformats.org/officeDocument/2006/relationships/ctrlProp" Target="../ctrlProps/ctrlProp270.xml"/><Relationship Id="rId34" Type="http://schemas.openxmlformats.org/officeDocument/2006/relationships/ctrlProp" Target="../ctrlProps/ctrlProp283.xml"/><Relationship Id="rId42" Type="http://schemas.openxmlformats.org/officeDocument/2006/relationships/ctrlProp" Target="../ctrlProps/ctrlProp291.xml"/><Relationship Id="rId47" Type="http://schemas.openxmlformats.org/officeDocument/2006/relationships/ctrlProp" Target="../ctrlProps/ctrlProp296.xml"/><Relationship Id="rId7" Type="http://schemas.openxmlformats.org/officeDocument/2006/relationships/ctrlProp" Target="../ctrlProps/ctrlProp256.xml"/><Relationship Id="rId2" Type="http://schemas.openxmlformats.org/officeDocument/2006/relationships/drawing" Target="../drawings/drawing13.xml"/><Relationship Id="rId16" Type="http://schemas.openxmlformats.org/officeDocument/2006/relationships/ctrlProp" Target="../ctrlProps/ctrlProp265.xml"/><Relationship Id="rId29" Type="http://schemas.openxmlformats.org/officeDocument/2006/relationships/ctrlProp" Target="../ctrlProps/ctrlProp278.xml"/><Relationship Id="rId1" Type="http://schemas.openxmlformats.org/officeDocument/2006/relationships/printerSettings" Target="../printerSettings/printerSettings15.bin"/><Relationship Id="rId6" Type="http://schemas.openxmlformats.org/officeDocument/2006/relationships/ctrlProp" Target="../ctrlProps/ctrlProp255.xml"/><Relationship Id="rId11" Type="http://schemas.openxmlformats.org/officeDocument/2006/relationships/ctrlProp" Target="../ctrlProps/ctrlProp260.xml"/><Relationship Id="rId24" Type="http://schemas.openxmlformats.org/officeDocument/2006/relationships/ctrlProp" Target="../ctrlProps/ctrlProp273.xml"/><Relationship Id="rId32" Type="http://schemas.openxmlformats.org/officeDocument/2006/relationships/ctrlProp" Target="../ctrlProps/ctrlProp281.xml"/><Relationship Id="rId37" Type="http://schemas.openxmlformats.org/officeDocument/2006/relationships/ctrlProp" Target="../ctrlProps/ctrlProp286.xml"/><Relationship Id="rId40" Type="http://schemas.openxmlformats.org/officeDocument/2006/relationships/ctrlProp" Target="../ctrlProps/ctrlProp289.xml"/><Relationship Id="rId45" Type="http://schemas.openxmlformats.org/officeDocument/2006/relationships/ctrlProp" Target="../ctrlProps/ctrlProp294.xml"/><Relationship Id="rId5" Type="http://schemas.openxmlformats.org/officeDocument/2006/relationships/ctrlProp" Target="../ctrlProps/ctrlProp254.xml"/><Relationship Id="rId15" Type="http://schemas.openxmlformats.org/officeDocument/2006/relationships/ctrlProp" Target="../ctrlProps/ctrlProp264.xml"/><Relationship Id="rId23" Type="http://schemas.openxmlformats.org/officeDocument/2006/relationships/ctrlProp" Target="../ctrlProps/ctrlProp272.xml"/><Relationship Id="rId28" Type="http://schemas.openxmlformats.org/officeDocument/2006/relationships/ctrlProp" Target="../ctrlProps/ctrlProp277.xml"/><Relationship Id="rId36" Type="http://schemas.openxmlformats.org/officeDocument/2006/relationships/ctrlProp" Target="../ctrlProps/ctrlProp285.xml"/><Relationship Id="rId10" Type="http://schemas.openxmlformats.org/officeDocument/2006/relationships/ctrlProp" Target="../ctrlProps/ctrlProp259.xml"/><Relationship Id="rId19" Type="http://schemas.openxmlformats.org/officeDocument/2006/relationships/ctrlProp" Target="../ctrlProps/ctrlProp268.xml"/><Relationship Id="rId31" Type="http://schemas.openxmlformats.org/officeDocument/2006/relationships/ctrlProp" Target="../ctrlProps/ctrlProp280.xml"/><Relationship Id="rId44" Type="http://schemas.openxmlformats.org/officeDocument/2006/relationships/ctrlProp" Target="../ctrlProps/ctrlProp293.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 Id="rId22" Type="http://schemas.openxmlformats.org/officeDocument/2006/relationships/ctrlProp" Target="../ctrlProps/ctrlProp271.xml"/><Relationship Id="rId27" Type="http://schemas.openxmlformats.org/officeDocument/2006/relationships/ctrlProp" Target="../ctrlProps/ctrlProp276.xml"/><Relationship Id="rId30" Type="http://schemas.openxmlformats.org/officeDocument/2006/relationships/ctrlProp" Target="../ctrlProps/ctrlProp279.xml"/><Relationship Id="rId35" Type="http://schemas.openxmlformats.org/officeDocument/2006/relationships/ctrlProp" Target="../ctrlProps/ctrlProp284.xml"/><Relationship Id="rId43" Type="http://schemas.openxmlformats.org/officeDocument/2006/relationships/ctrlProp" Target="../ctrlProps/ctrlProp292.xml"/><Relationship Id="rId48" Type="http://schemas.openxmlformats.org/officeDocument/2006/relationships/ctrlProp" Target="../ctrlProps/ctrlProp297.xml"/><Relationship Id="rId8" Type="http://schemas.openxmlformats.org/officeDocument/2006/relationships/ctrlProp" Target="../ctrlProps/ctrlProp257.xml"/><Relationship Id="rId3" Type="http://schemas.openxmlformats.org/officeDocument/2006/relationships/vmlDrawing" Target="../drawings/vmlDrawing14.vml"/><Relationship Id="rId12" Type="http://schemas.openxmlformats.org/officeDocument/2006/relationships/ctrlProp" Target="../ctrlProps/ctrlProp261.xml"/><Relationship Id="rId17" Type="http://schemas.openxmlformats.org/officeDocument/2006/relationships/ctrlProp" Target="../ctrlProps/ctrlProp266.xml"/><Relationship Id="rId25" Type="http://schemas.openxmlformats.org/officeDocument/2006/relationships/ctrlProp" Target="../ctrlProps/ctrlProp274.xml"/><Relationship Id="rId33" Type="http://schemas.openxmlformats.org/officeDocument/2006/relationships/ctrlProp" Target="../ctrlProps/ctrlProp282.xml"/><Relationship Id="rId38" Type="http://schemas.openxmlformats.org/officeDocument/2006/relationships/ctrlProp" Target="../ctrlProps/ctrlProp287.xml"/><Relationship Id="rId46" Type="http://schemas.openxmlformats.org/officeDocument/2006/relationships/ctrlProp" Target="../ctrlProps/ctrlProp295.xml"/><Relationship Id="rId20" Type="http://schemas.openxmlformats.org/officeDocument/2006/relationships/ctrlProp" Target="../ctrlProps/ctrlProp269.xml"/><Relationship Id="rId41" Type="http://schemas.openxmlformats.org/officeDocument/2006/relationships/ctrlProp" Target="../ctrlProps/ctrlProp290.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07.xml"/><Relationship Id="rId18" Type="http://schemas.openxmlformats.org/officeDocument/2006/relationships/ctrlProp" Target="../ctrlProps/ctrlProp312.xml"/><Relationship Id="rId26" Type="http://schemas.openxmlformats.org/officeDocument/2006/relationships/ctrlProp" Target="../ctrlProps/ctrlProp320.xml"/><Relationship Id="rId3" Type="http://schemas.openxmlformats.org/officeDocument/2006/relationships/vmlDrawing" Target="../drawings/vmlDrawing15.vml"/><Relationship Id="rId21" Type="http://schemas.openxmlformats.org/officeDocument/2006/relationships/ctrlProp" Target="../ctrlProps/ctrlProp315.xml"/><Relationship Id="rId34" Type="http://schemas.openxmlformats.org/officeDocument/2006/relationships/ctrlProp" Target="../ctrlProps/ctrlProp328.xml"/><Relationship Id="rId7" Type="http://schemas.openxmlformats.org/officeDocument/2006/relationships/ctrlProp" Target="../ctrlProps/ctrlProp301.xml"/><Relationship Id="rId12" Type="http://schemas.openxmlformats.org/officeDocument/2006/relationships/ctrlProp" Target="../ctrlProps/ctrlProp306.xml"/><Relationship Id="rId17" Type="http://schemas.openxmlformats.org/officeDocument/2006/relationships/ctrlProp" Target="../ctrlProps/ctrlProp311.xml"/><Relationship Id="rId25" Type="http://schemas.openxmlformats.org/officeDocument/2006/relationships/ctrlProp" Target="../ctrlProps/ctrlProp319.xml"/><Relationship Id="rId33" Type="http://schemas.openxmlformats.org/officeDocument/2006/relationships/ctrlProp" Target="../ctrlProps/ctrlProp327.xml"/><Relationship Id="rId2" Type="http://schemas.openxmlformats.org/officeDocument/2006/relationships/drawing" Target="../drawings/drawing14.xml"/><Relationship Id="rId16" Type="http://schemas.openxmlformats.org/officeDocument/2006/relationships/ctrlProp" Target="../ctrlProps/ctrlProp310.xml"/><Relationship Id="rId20" Type="http://schemas.openxmlformats.org/officeDocument/2006/relationships/ctrlProp" Target="../ctrlProps/ctrlProp314.xml"/><Relationship Id="rId29" Type="http://schemas.openxmlformats.org/officeDocument/2006/relationships/ctrlProp" Target="../ctrlProps/ctrlProp323.xml"/><Relationship Id="rId1" Type="http://schemas.openxmlformats.org/officeDocument/2006/relationships/printerSettings" Target="../printerSettings/printerSettings16.bin"/><Relationship Id="rId6" Type="http://schemas.openxmlformats.org/officeDocument/2006/relationships/ctrlProp" Target="../ctrlProps/ctrlProp300.xml"/><Relationship Id="rId11" Type="http://schemas.openxmlformats.org/officeDocument/2006/relationships/ctrlProp" Target="../ctrlProps/ctrlProp305.xml"/><Relationship Id="rId24" Type="http://schemas.openxmlformats.org/officeDocument/2006/relationships/ctrlProp" Target="../ctrlProps/ctrlProp318.xml"/><Relationship Id="rId32" Type="http://schemas.openxmlformats.org/officeDocument/2006/relationships/ctrlProp" Target="../ctrlProps/ctrlProp326.xml"/><Relationship Id="rId5" Type="http://schemas.openxmlformats.org/officeDocument/2006/relationships/ctrlProp" Target="../ctrlProps/ctrlProp299.xml"/><Relationship Id="rId15" Type="http://schemas.openxmlformats.org/officeDocument/2006/relationships/ctrlProp" Target="../ctrlProps/ctrlProp309.xml"/><Relationship Id="rId23" Type="http://schemas.openxmlformats.org/officeDocument/2006/relationships/ctrlProp" Target="../ctrlProps/ctrlProp317.xml"/><Relationship Id="rId28" Type="http://schemas.openxmlformats.org/officeDocument/2006/relationships/ctrlProp" Target="../ctrlProps/ctrlProp322.xml"/><Relationship Id="rId10" Type="http://schemas.openxmlformats.org/officeDocument/2006/relationships/ctrlProp" Target="../ctrlProps/ctrlProp304.xml"/><Relationship Id="rId19" Type="http://schemas.openxmlformats.org/officeDocument/2006/relationships/ctrlProp" Target="../ctrlProps/ctrlProp313.xml"/><Relationship Id="rId31" Type="http://schemas.openxmlformats.org/officeDocument/2006/relationships/ctrlProp" Target="../ctrlProps/ctrlProp325.xml"/><Relationship Id="rId4" Type="http://schemas.openxmlformats.org/officeDocument/2006/relationships/ctrlProp" Target="../ctrlProps/ctrlProp298.xml"/><Relationship Id="rId9" Type="http://schemas.openxmlformats.org/officeDocument/2006/relationships/ctrlProp" Target="../ctrlProps/ctrlProp303.xml"/><Relationship Id="rId14" Type="http://schemas.openxmlformats.org/officeDocument/2006/relationships/ctrlProp" Target="../ctrlProps/ctrlProp308.xml"/><Relationship Id="rId22" Type="http://schemas.openxmlformats.org/officeDocument/2006/relationships/ctrlProp" Target="../ctrlProps/ctrlProp316.xml"/><Relationship Id="rId27" Type="http://schemas.openxmlformats.org/officeDocument/2006/relationships/ctrlProp" Target="../ctrlProps/ctrlProp321.xml"/><Relationship Id="rId30" Type="http://schemas.openxmlformats.org/officeDocument/2006/relationships/ctrlProp" Target="../ctrlProps/ctrlProp324.xml"/><Relationship Id="rId8" Type="http://schemas.openxmlformats.org/officeDocument/2006/relationships/ctrlProp" Target="../ctrlProps/ctrlProp302.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338.xml"/><Relationship Id="rId18" Type="http://schemas.openxmlformats.org/officeDocument/2006/relationships/ctrlProp" Target="../ctrlProps/ctrlProp343.xml"/><Relationship Id="rId26" Type="http://schemas.openxmlformats.org/officeDocument/2006/relationships/ctrlProp" Target="../ctrlProps/ctrlProp351.xml"/><Relationship Id="rId39" Type="http://schemas.openxmlformats.org/officeDocument/2006/relationships/ctrlProp" Target="../ctrlProps/ctrlProp364.xml"/><Relationship Id="rId21" Type="http://schemas.openxmlformats.org/officeDocument/2006/relationships/ctrlProp" Target="../ctrlProps/ctrlProp346.xml"/><Relationship Id="rId34" Type="http://schemas.openxmlformats.org/officeDocument/2006/relationships/ctrlProp" Target="../ctrlProps/ctrlProp359.xml"/><Relationship Id="rId7" Type="http://schemas.openxmlformats.org/officeDocument/2006/relationships/ctrlProp" Target="../ctrlProps/ctrlProp332.xml"/><Relationship Id="rId12" Type="http://schemas.openxmlformats.org/officeDocument/2006/relationships/ctrlProp" Target="../ctrlProps/ctrlProp337.xml"/><Relationship Id="rId17" Type="http://schemas.openxmlformats.org/officeDocument/2006/relationships/ctrlProp" Target="../ctrlProps/ctrlProp342.xml"/><Relationship Id="rId25" Type="http://schemas.openxmlformats.org/officeDocument/2006/relationships/ctrlProp" Target="../ctrlProps/ctrlProp350.xml"/><Relationship Id="rId33" Type="http://schemas.openxmlformats.org/officeDocument/2006/relationships/ctrlProp" Target="../ctrlProps/ctrlProp358.xml"/><Relationship Id="rId38" Type="http://schemas.openxmlformats.org/officeDocument/2006/relationships/ctrlProp" Target="../ctrlProps/ctrlProp363.xml"/><Relationship Id="rId2" Type="http://schemas.openxmlformats.org/officeDocument/2006/relationships/drawing" Target="../drawings/drawing15.xml"/><Relationship Id="rId16" Type="http://schemas.openxmlformats.org/officeDocument/2006/relationships/ctrlProp" Target="../ctrlProps/ctrlProp341.xml"/><Relationship Id="rId20" Type="http://schemas.openxmlformats.org/officeDocument/2006/relationships/ctrlProp" Target="../ctrlProps/ctrlProp345.xml"/><Relationship Id="rId29" Type="http://schemas.openxmlformats.org/officeDocument/2006/relationships/ctrlProp" Target="../ctrlProps/ctrlProp354.xml"/><Relationship Id="rId1" Type="http://schemas.openxmlformats.org/officeDocument/2006/relationships/printerSettings" Target="../printerSettings/printerSettings17.bin"/><Relationship Id="rId6" Type="http://schemas.openxmlformats.org/officeDocument/2006/relationships/ctrlProp" Target="../ctrlProps/ctrlProp331.xml"/><Relationship Id="rId11" Type="http://schemas.openxmlformats.org/officeDocument/2006/relationships/ctrlProp" Target="../ctrlProps/ctrlProp336.xml"/><Relationship Id="rId24" Type="http://schemas.openxmlformats.org/officeDocument/2006/relationships/ctrlProp" Target="../ctrlProps/ctrlProp349.xml"/><Relationship Id="rId32" Type="http://schemas.openxmlformats.org/officeDocument/2006/relationships/ctrlProp" Target="../ctrlProps/ctrlProp357.xml"/><Relationship Id="rId37" Type="http://schemas.openxmlformats.org/officeDocument/2006/relationships/ctrlProp" Target="../ctrlProps/ctrlProp362.xml"/><Relationship Id="rId5" Type="http://schemas.openxmlformats.org/officeDocument/2006/relationships/ctrlProp" Target="../ctrlProps/ctrlProp330.xml"/><Relationship Id="rId15" Type="http://schemas.openxmlformats.org/officeDocument/2006/relationships/ctrlProp" Target="../ctrlProps/ctrlProp340.xml"/><Relationship Id="rId23" Type="http://schemas.openxmlformats.org/officeDocument/2006/relationships/ctrlProp" Target="../ctrlProps/ctrlProp348.xml"/><Relationship Id="rId28" Type="http://schemas.openxmlformats.org/officeDocument/2006/relationships/ctrlProp" Target="../ctrlProps/ctrlProp353.xml"/><Relationship Id="rId36" Type="http://schemas.openxmlformats.org/officeDocument/2006/relationships/ctrlProp" Target="../ctrlProps/ctrlProp361.xml"/><Relationship Id="rId10" Type="http://schemas.openxmlformats.org/officeDocument/2006/relationships/ctrlProp" Target="../ctrlProps/ctrlProp335.xml"/><Relationship Id="rId19" Type="http://schemas.openxmlformats.org/officeDocument/2006/relationships/ctrlProp" Target="../ctrlProps/ctrlProp344.xml"/><Relationship Id="rId31" Type="http://schemas.openxmlformats.org/officeDocument/2006/relationships/ctrlProp" Target="../ctrlProps/ctrlProp356.xml"/><Relationship Id="rId4" Type="http://schemas.openxmlformats.org/officeDocument/2006/relationships/ctrlProp" Target="../ctrlProps/ctrlProp329.xml"/><Relationship Id="rId9" Type="http://schemas.openxmlformats.org/officeDocument/2006/relationships/ctrlProp" Target="../ctrlProps/ctrlProp334.xml"/><Relationship Id="rId14" Type="http://schemas.openxmlformats.org/officeDocument/2006/relationships/ctrlProp" Target="../ctrlProps/ctrlProp339.xml"/><Relationship Id="rId22" Type="http://schemas.openxmlformats.org/officeDocument/2006/relationships/ctrlProp" Target="../ctrlProps/ctrlProp347.xml"/><Relationship Id="rId27" Type="http://schemas.openxmlformats.org/officeDocument/2006/relationships/ctrlProp" Target="../ctrlProps/ctrlProp352.xml"/><Relationship Id="rId30" Type="http://schemas.openxmlformats.org/officeDocument/2006/relationships/ctrlProp" Target="../ctrlProps/ctrlProp355.xml"/><Relationship Id="rId35" Type="http://schemas.openxmlformats.org/officeDocument/2006/relationships/ctrlProp" Target="../ctrlProps/ctrlProp360.xml"/><Relationship Id="rId8" Type="http://schemas.openxmlformats.org/officeDocument/2006/relationships/ctrlProp" Target="../ctrlProps/ctrlProp333.xml"/><Relationship Id="rId3"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69.xml"/><Relationship Id="rId13" Type="http://schemas.openxmlformats.org/officeDocument/2006/relationships/ctrlProp" Target="../ctrlProps/ctrlProp374.xml"/><Relationship Id="rId18" Type="http://schemas.openxmlformats.org/officeDocument/2006/relationships/comments" Target="../comments9.xml"/><Relationship Id="rId3" Type="http://schemas.openxmlformats.org/officeDocument/2006/relationships/vmlDrawing" Target="../drawings/vmlDrawing17.vml"/><Relationship Id="rId7" Type="http://schemas.openxmlformats.org/officeDocument/2006/relationships/ctrlProp" Target="../ctrlProps/ctrlProp368.xml"/><Relationship Id="rId12" Type="http://schemas.openxmlformats.org/officeDocument/2006/relationships/ctrlProp" Target="../ctrlProps/ctrlProp373.xml"/><Relationship Id="rId17" Type="http://schemas.openxmlformats.org/officeDocument/2006/relationships/ctrlProp" Target="../ctrlProps/ctrlProp378.xml"/><Relationship Id="rId2" Type="http://schemas.openxmlformats.org/officeDocument/2006/relationships/drawing" Target="../drawings/drawing16.xml"/><Relationship Id="rId16" Type="http://schemas.openxmlformats.org/officeDocument/2006/relationships/ctrlProp" Target="../ctrlProps/ctrlProp377.xml"/><Relationship Id="rId1" Type="http://schemas.openxmlformats.org/officeDocument/2006/relationships/printerSettings" Target="../printerSettings/printerSettings19.bin"/><Relationship Id="rId6" Type="http://schemas.openxmlformats.org/officeDocument/2006/relationships/ctrlProp" Target="../ctrlProps/ctrlProp367.xml"/><Relationship Id="rId11" Type="http://schemas.openxmlformats.org/officeDocument/2006/relationships/ctrlProp" Target="../ctrlProps/ctrlProp372.xml"/><Relationship Id="rId5" Type="http://schemas.openxmlformats.org/officeDocument/2006/relationships/ctrlProp" Target="../ctrlProps/ctrlProp366.xml"/><Relationship Id="rId15" Type="http://schemas.openxmlformats.org/officeDocument/2006/relationships/ctrlProp" Target="../ctrlProps/ctrlProp376.xml"/><Relationship Id="rId10" Type="http://schemas.openxmlformats.org/officeDocument/2006/relationships/ctrlProp" Target="../ctrlProps/ctrlProp371.xml"/><Relationship Id="rId4" Type="http://schemas.openxmlformats.org/officeDocument/2006/relationships/ctrlProp" Target="../ctrlProps/ctrlProp365.xml"/><Relationship Id="rId9" Type="http://schemas.openxmlformats.org/officeDocument/2006/relationships/ctrlProp" Target="../ctrlProps/ctrlProp370.xml"/><Relationship Id="rId14" Type="http://schemas.openxmlformats.org/officeDocument/2006/relationships/ctrlProp" Target="../ctrlProps/ctrlProp37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83.xml"/><Relationship Id="rId3" Type="http://schemas.openxmlformats.org/officeDocument/2006/relationships/vmlDrawing" Target="../drawings/vmlDrawing22.vml"/><Relationship Id="rId7" Type="http://schemas.openxmlformats.org/officeDocument/2006/relationships/ctrlProp" Target="../ctrlProps/ctrlProp382.xml"/><Relationship Id="rId2" Type="http://schemas.openxmlformats.org/officeDocument/2006/relationships/drawing" Target="../drawings/drawing19.xml"/><Relationship Id="rId1" Type="http://schemas.openxmlformats.org/officeDocument/2006/relationships/printerSettings" Target="../printerSettings/printerSettings24.bin"/><Relationship Id="rId6" Type="http://schemas.openxmlformats.org/officeDocument/2006/relationships/ctrlProp" Target="../ctrlProps/ctrlProp381.xml"/><Relationship Id="rId11" Type="http://schemas.openxmlformats.org/officeDocument/2006/relationships/ctrlProp" Target="../ctrlProps/ctrlProp386.xml"/><Relationship Id="rId5" Type="http://schemas.openxmlformats.org/officeDocument/2006/relationships/ctrlProp" Target="../ctrlProps/ctrlProp380.xml"/><Relationship Id="rId10" Type="http://schemas.openxmlformats.org/officeDocument/2006/relationships/ctrlProp" Target="../ctrlProps/ctrlProp385.xml"/><Relationship Id="rId4" Type="http://schemas.openxmlformats.org/officeDocument/2006/relationships/ctrlProp" Target="../ctrlProps/ctrlProp379.xml"/><Relationship Id="rId9" Type="http://schemas.openxmlformats.org/officeDocument/2006/relationships/ctrlProp" Target="../ctrlProps/ctrlProp38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91.xml"/><Relationship Id="rId13" Type="http://schemas.openxmlformats.org/officeDocument/2006/relationships/ctrlProp" Target="../ctrlProps/ctrlProp396.xml"/><Relationship Id="rId3" Type="http://schemas.openxmlformats.org/officeDocument/2006/relationships/vmlDrawing" Target="../drawings/vmlDrawing23.vml"/><Relationship Id="rId7" Type="http://schemas.openxmlformats.org/officeDocument/2006/relationships/ctrlProp" Target="../ctrlProps/ctrlProp390.xml"/><Relationship Id="rId12" Type="http://schemas.openxmlformats.org/officeDocument/2006/relationships/ctrlProp" Target="../ctrlProps/ctrlProp395.xml"/><Relationship Id="rId17" Type="http://schemas.openxmlformats.org/officeDocument/2006/relationships/ctrlProp" Target="../ctrlProps/ctrlProp400.xml"/><Relationship Id="rId2" Type="http://schemas.openxmlformats.org/officeDocument/2006/relationships/drawing" Target="../drawings/drawing20.xml"/><Relationship Id="rId16" Type="http://schemas.openxmlformats.org/officeDocument/2006/relationships/ctrlProp" Target="../ctrlProps/ctrlProp399.xml"/><Relationship Id="rId1" Type="http://schemas.openxmlformats.org/officeDocument/2006/relationships/printerSettings" Target="../printerSettings/printerSettings25.bin"/><Relationship Id="rId6" Type="http://schemas.openxmlformats.org/officeDocument/2006/relationships/ctrlProp" Target="../ctrlProps/ctrlProp389.xml"/><Relationship Id="rId11" Type="http://schemas.openxmlformats.org/officeDocument/2006/relationships/ctrlProp" Target="../ctrlProps/ctrlProp394.xml"/><Relationship Id="rId5" Type="http://schemas.openxmlformats.org/officeDocument/2006/relationships/ctrlProp" Target="../ctrlProps/ctrlProp388.xml"/><Relationship Id="rId15" Type="http://schemas.openxmlformats.org/officeDocument/2006/relationships/ctrlProp" Target="../ctrlProps/ctrlProp398.xml"/><Relationship Id="rId10" Type="http://schemas.openxmlformats.org/officeDocument/2006/relationships/ctrlProp" Target="../ctrlProps/ctrlProp393.xml"/><Relationship Id="rId4" Type="http://schemas.openxmlformats.org/officeDocument/2006/relationships/ctrlProp" Target="../ctrlProps/ctrlProp387.xml"/><Relationship Id="rId9" Type="http://schemas.openxmlformats.org/officeDocument/2006/relationships/ctrlProp" Target="../ctrlProps/ctrlProp392.xml"/><Relationship Id="rId14" Type="http://schemas.openxmlformats.org/officeDocument/2006/relationships/ctrlProp" Target="../ctrlProps/ctrlProp39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10.xml"/><Relationship Id="rId18" Type="http://schemas.openxmlformats.org/officeDocument/2006/relationships/ctrlProp" Target="../ctrlProps/ctrlProp415.xml"/><Relationship Id="rId26" Type="http://schemas.openxmlformats.org/officeDocument/2006/relationships/ctrlProp" Target="../ctrlProps/ctrlProp423.xml"/><Relationship Id="rId39" Type="http://schemas.openxmlformats.org/officeDocument/2006/relationships/ctrlProp" Target="../ctrlProps/ctrlProp436.xml"/><Relationship Id="rId21" Type="http://schemas.openxmlformats.org/officeDocument/2006/relationships/ctrlProp" Target="../ctrlProps/ctrlProp418.xml"/><Relationship Id="rId34" Type="http://schemas.openxmlformats.org/officeDocument/2006/relationships/ctrlProp" Target="../ctrlProps/ctrlProp431.xml"/><Relationship Id="rId42" Type="http://schemas.openxmlformats.org/officeDocument/2006/relationships/ctrlProp" Target="../ctrlProps/ctrlProp439.xml"/><Relationship Id="rId7" Type="http://schemas.openxmlformats.org/officeDocument/2006/relationships/ctrlProp" Target="../ctrlProps/ctrlProp404.xml"/><Relationship Id="rId2" Type="http://schemas.openxmlformats.org/officeDocument/2006/relationships/drawing" Target="../drawings/drawing21.xml"/><Relationship Id="rId16" Type="http://schemas.openxmlformats.org/officeDocument/2006/relationships/ctrlProp" Target="../ctrlProps/ctrlProp413.xml"/><Relationship Id="rId20" Type="http://schemas.openxmlformats.org/officeDocument/2006/relationships/ctrlProp" Target="../ctrlProps/ctrlProp417.xml"/><Relationship Id="rId29" Type="http://schemas.openxmlformats.org/officeDocument/2006/relationships/ctrlProp" Target="../ctrlProps/ctrlProp426.xml"/><Relationship Id="rId41" Type="http://schemas.openxmlformats.org/officeDocument/2006/relationships/ctrlProp" Target="../ctrlProps/ctrlProp438.xml"/><Relationship Id="rId1" Type="http://schemas.openxmlformats.org/officeDocument/2006/relationships/printerSettings" Target="../printerSettings/printerSettings27.bin"/><Relationship Id="rId6" Type="http://schemas.openxmlformats.org/officeDocument/2006/relationships/ctrlProp" Target="../ctrlProps/ctrlProp403.xml"/><Relationship Id="rId11" Type="http://schemas.openxmlformats.org/officeDocument/2006/relationships/ctrlProp" Target="../ctrlProps/ctrlProp408.xml"/><Relationship Id="rId24" Type="http://schemas.openxmlformats.org/officeDocument/2006/relationships/ctrlProp" Target="../ctrlProps/ctrlProp421.xml"/><Relationship Id="rId32" Type="http://schemas.openxmlformats.org/officeDocument/2006/relationships/ctrlProp" Target="../ctrlProps/ctrlProp429.xml"/><Relationship Id="rId37" Type="http://schemas.openxmlformats.org/officeDocument/2006/relationships/ctrlProp" Target="../ctrlProps/ctrlProp434.xml"/><Relationship Id="rId40" Type="http://schemas.openxmlformats.org/officeDocument/2006/relationships/ctrlProp" Target="../ctrlProps/ctrlProp437.xml"/><Relationship Id="rId5" Type="http://schemas.openxmlformats.org/officeDocument/2006/relationships/ctrlProp" Target="../ctrlProps/ctrlProp402.xml"/><Relationship Id="rId15" Type="http://schemas.openxmlformats.org/officeDocument/2006/relationships/ctrlProp" Target="../ctrlProps/ctrlProp412.xml"/><Relationship Id="rId23" Type="http://schemas.openxmlformats.org/officeDocument/2006/relationships/ctrlProp" Target="../ctrlProps/ctrlProp420.xml"/><Relationship Id="rId28" Type="http://schemas.openxmlformats.org/officeDocument/2006/relationships/ctrlProp" Target="../ctrlProps/ctrlProp425.xml"/><Relationship Id="rId36" Type="http://schemas.openxmlformats.org/officeDocument/2006/relationships/ctrlProp" Target="../ctrlProps/ctrlProp433.xml"/><Relationship Id="rId10" Type="http://schemas.openxmlformats.org/officeDocument/2006/relationships/ctrlProp" Target="../ctrlProps/ctrlProp407.xml"/><Relationship Id="rId19" Type="http://schemas.openxmlformats.org/officeDocument/2006/relationships/ctrlProp" Target="../ctrlProps/ctrlProp416.xml"/><Relationship Id="rId31" Type="http://schemas.openxmlformats.org/officeDocument/2006/relationships/ctrlProp" Target="../ctrlProps/ctrlProp428.xml"/><Relationship Id="rId44" Type="http://schemas.openxmlformats.org/officeDocument/2006/relationships/ctrlProp" Target="../ctrlProps/ctrlProp441.xml"/><Relationship Id="rId4" Type="http://schemas.openxmlformats.org/officeDocument/2006/relationships/ctrlProp" Target="../ctrlProps/ctrlProp401.xml"/><Relationship Id="rId9" Type="http://schemas.openxmlformats.org/officeDocument/2006/relationships/ctrlProp" Target="../ctrlProps/ctrlProp406.xml"/><Relationship Id="rId14" Type="http://schemas.openxmlformats.org/officeDocument/2006/relationships/ctrlProp" Target="../ctrlProps/ctrlProp411.xml"/><Relationship Id="rId22" Type="http://schemas.openxmlformats.org/officeDocument/2006/relationships/ctrlProp" Target="../ctrlProps/ctrlProp419.xml"/><Relationship Id="rId27" Type="http://schemas.openxmlformats.org/officeDocument/2006/relationships/ctrlProp" Target="../ctrlProps/ctrlProp424.xml"/><Relationship Id="rId30" Type="http://schemas.openxmlformats.org/officeDocument/2006/relationships/ctrlProp" Target="../ctrlProps/ctrlProp427.xml"/><Relationship Id="rId35" Type="http://schemas.openxmlformats.org/officeDocument/2006/relationships/ctrlProp" Target="../ctrlProps/ctrlProp432.xml"/><Relationship Id="rId43" Type="http://schemas.openxmlformats.org/officeDocument/2006/relationships/ctrlProp" Target="../ctrlProps/ctrlProp440.xml"/><Relationship Id="rId8" Type="http://schemas.openxmlformats.org/officeDocument/2006/relationships/ctrlProp" Target="../ctrlProps/ctrlProp405.xml"/><Relationship Id="rId3" Type="http://schemas.openxmlformats.org/officeDocument/2006/relationships/vmlDrawing" Target="../drawings/vmlDrawing24.vml"/><Relationship Id="rId12" Type="http://schemas.openxmlformats.org/officeDocument/2006/relationships/ctrlProp" Target="../ctrlProps/ctrlProp409.xml"/><Relationship Id="rId17" Type="http://schemas.openxmlformats.org/officeDocument/2006/relationships/ctrlProp" Target="../ctrlProps/ctrlProp414.xml"/><Relationship Id="rId25" Type="http://schemas.openxmlformats.org/officeDocument/2006/relationships/ctrlProp" Target="../ctrlProps/ctrlProp422.xml"/><Relationship Id="rId33" Type="http://schemas.openxmlformats.org/officeDocument/2006/relationships/ctrlProp" Target="../ctrlProps/ctrlProp430.xml"/><Relationship Id="rId38" Type="http://schemas.openxmlformats.org/officeDocument/2006/relationships/ctrlProp" Target="../ctrlProps/ctrlProp43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46.xml"/><Relationship Id="rId13" Type="http://schemas.openxmlformats.org/officeDocument/2006/relationships/ctrlProp" Target="../ctrlProps/ctrlProp451.xml"/><Relationship Id="rId18" Type="http://schemas.openxmlformats.org/officeDocument/2006/relationships/ctrlProp" Target="../ctrlProps/ctrlProp456.xml"/><Relationship Id="rId26" Type="http://schemas.openxmlformats.org/officeDocument/2006/relationships/ctrlProp" Target="../ctrlProps/ctrlProp464.xml"/><Relationship Id="rId3" Type="http://schemas.openxmlformats.org/officeDocument/2006/relationships/vmlDrawing" Target="../drawings/vmlDrawing25.vml"/><Relationship Id="rId21" Type="http://schemas.openxmlformats.org/officeDocument/2006/relationships/ctrlProp" Target="../ctrlProps/ctrlProp459.xml"/><Relationship Id="rId7" Type="http://schemas.openxmlformats.org/officeDocument/2006/relationships/ctrlProp" Target="../ctrlProps/ctrlProp445.xml"/><Relationship Id="rId12" Type="http://schemas.openxmlformats.org/officeDocument/2006/relationships/ctrlProp" Target="../ctrlProps/ctrlProp450.xml"/><Relationship Id="rId17" Type="http://schemas.openxmlformats.org/officeDocument/2006/relationships/ctrlProp" Target="../ctrlProps/ctrlProp455.xml"/><Relationship Id="rId25" Type="http://schemas.openxmlformats.org/officeDocument/2006/relationships/ctrlProp" Target="../ctrlProps/ctrlProp463.xml"/><Relationship Id="rId2" Type="http://schemas.openxmlformats.org/officeDocument/2006/relationships/drawing" Target="../drawings/drawing22.xml"/><Relationship Id="rId16" Type="http://schemas.openxmlformats.org/officeDocument/2006/relationships/ctrlProp" Target="../ctrlProps/ctrlProp454.xml"/><Relationship Id="rId20" Type="http://schemas.openxmlformats.org/officeDocument/2006/relationships/ctrlProp" Target="../ctrlProps/ctrlProp458.xml"/><Relationship Id="rId1" Type="http://schemas.openxmlformats.org/officeDocument/2006/relationships/printerSettings" Target="../printerSettings/printerSettings28.bin"/><Relationship Id="rId6" Type="http://schemas.openxmlformats.org/officeDocument/2006/relationships/ctrlProp" Target="../ctrlProps/ctrlProp444.xml"/><Relationship Id="rId11" Type="http://schemas.openxmlformats.org/officeDocument/2006/relationships/ctrlProp" Target="../ctrlProps/ctrlProp449.xml"/><Relationship Id="rId24" Type="http://schemas.openxmlformats.org/officeDocument/2006/relationships/ctrlProp" Target="../ctrlProps/ctrlProp462.xml"/><Relationship Id="rId5" Type="http://schemas.openxmlformats.org/officeDocument/2006/relationships/ctrlProp" Target="../ctrlProps/ctrlProp443.xml"/><Relationship Id="rId15" Type="http://schemas.openxmlformats.org/officeDocument/2006/relationships/ctrlProp" Target="../ctrlProps/ctrlProp453.xml"/><Relationship Id="rId23" Type="http://schemas.openxmlformats.org/officeDocument/2006/relationships/ctrlProp" Target="../ctrlProps/ctrlProp461.xml"/><Relationship Id="rId10" Type="http://schemas.openxmlformats.org/officeDocument/2006/relationships/ctrlProp" Target="../ctrlProps/ctrlProp448.xml"/><Relationship Id="rId19" Type="http://schemas.openxmlformats.org/officeDocument/2006/relationships/ctrlProp" Target="../ctrlProps/ctrlProp457.xml"/><Relationship Id="rId4" Type="http://schemas.openxmlformats.org/officeDocument/2006/relationships/ctrlProp" Target="../ctrlProps/ctrlProp442.xml"/><Relationship Id="rId9" Type="http://schemas.openxmlformats.org/officeDocument/2006/relationships/ctrlProp" Target="../ctrlProps/ctrlProp447.xml"/><Relationship Id="rId14" Type="http://schemas.openxmlformats.org/officeDocument/2006/relationships/ctrlProp" Target="../ctrlProps/ctrlProp452.xml"/><Relationship Id="rId22" Type="http://schemas.openxmlformats.org/officeDocument/2006/relationships/ctrlProp" Target="../ctrlProps/ctrlProp46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69.xml"/><Relationship Id="rId13" Type="http://schemas.openxmlformats.org/officeDocument/2006/relationships/ctrlProp" Target="../ctrlProps/ctrlProp474.xml"/><Relationship Id="rId18" Type="http://schemas.openxmlformats.org/officeDocument/2006/relationships/ctrlProp" Target="../ctrlProps/ctrlProp479.xml"/><Relationship Id="rId26" Type="http://schemas.openxmlformats.org/officeDocument/2006/relationships/ctrlProp" Target="../ctrlProps/ctrlProp487.xml"/><Relationship Id="rId3" Type="http://schemas.openxmlformats.org/officeDocument/2006/relationships/vmlDrawing" Target="../drawings/vmlDrawing26.vml"/><Relationship Id="rId21" Type="http://schemas.openxmlformats.org/officeDocument/2006/relationships/ctrlProp" Target="../ctrlProps/ctrlProp482.xml"/><Relationship Id="rId7" Type="http://schemas.openxmlformats.org/officeDocument/2006/relationships/ctrlProp" Target="../ctrlProps/ctrlProp468.xml"/><Relationship Id="rId12" Type="http://schemas.openxmlformats.org/officeDocument/2006/relationships/ctrlProp" Target="../ctrlProps/ctrlProp473.xml"/><Relationship Id="rId17" Type="http://schemas.openxmlformats.org/officeDocument/2006/relationships/ctrlProp" Target="../ctrlProps/ctrlProp478.xml"/><Relationship Id="rId25" Type="http://schemas.openxmlformats.org/officeDocument/2006/relationships/ctrlProp" Target="../ctrlProps/ctrlProp486.xml"/><Relationship Id="rId2" Type="http://schemas.openxmlformats.org/officeDocument/2006/relationships/drawing" Target="../drawings/drawing23.xml"/><Relationship Id="rId16" Type="http://schemas.openxmlformats.org/officeDocument/2006/relationships/ctrlProp" Target="../ctrlProps/ctrlProp477.xml"/><Relationship Id="rId20" Type="http://schemas.openxmlformats.org/officeDocument/2006/relationships/ctrlProp" Target="../ctrlProps/ctrlProp481.xml"/><Relationship Id="rId1" Type="http://schemas.openxmlformats.org/officeDocument/2006/relationships/printerSettings" Target="../printerSettings/printerSettings29.bin"/><Relationship Id="rId6" Type="http://schemas.openxmlformats.org/officeDocument/2006/relationships/ctrlProp" Target="../ctrlProps/ctrlProp467.xml"/><Relationship Id="rId11" Type="http://schemas.openxmlformats.org/officeDocument/2006/relationships/ctrlProp" Target="../ctrlProps/ctrlProp472.xml"/><Relationship Id="rId24" Type="http://schemas.openxmlformats.org/officeDocument/2006/relationships/ctrlProp" Target="../ctrlProps/ctrlProp485.xml"/><Relationship Id="rId5" Type="http://schemas.openxmlformats.org/officeDocument/2006/relationships/ctrlProp" Target="../ctrlProps/ctrlProp466.xml"/><Relationship Id="rId15" Type="http://schemas.openxmlformats.org/officeDocument/2006/relationships/ctrlProp" Target="../ctrlProps/ctrlProp476.xml"/><Relationship Id="rId23" Type="http://schemas.openxmlformats.org/officeDocument/2006/relationships/ctrlProp" Target="../ctrlProps/ctrlProp484.xml"/><Relationship Id="rId10" Type="http://schemas.openxmlformats.org/officeDocument/2006/relationships/ctrlProp" Target="../ctrlProps/ctrlProp471.xml"/><Relationship Id="rId19" Type="http://schemas.openxmlformats.org/officeDocument/2006/relationships/ctrlProp" Target="../ctrlProps/ctrlProp480.xml"/><Relationship Id="rId4" Type="http://schemas.openxmlformats.org/officeDocument/2006/relationships/ctrlProp" Target="../ctrlProps/ctrlProp465.xml"/><Relationship Id="rId9" Type="http://schemas.openxmlformats.org/officeDocument/2006/relationships/ctrlProp" Target="../ctrlProps/ctrlProp470.xml"/><Relationship Id="rId14" Type="http://schemas.openxmlformats.org/officeDocument/2006/relationships/ctrlProp" Target="../ctrlProps/ctrlProp475.xml"/><Relationship Id="rId22" Type="http://schemas.openxmlformats.org/officeDocument/2006/relationships/ctrlProp" Target="../ctrlProps/ctrlProp48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92.xml"/><Relationship Id="rId13" Type="http://schemas.openxmlformats.org/officeDocument/2006/relationships/ctrlProp" Target="../ctrlProps/ctrlProp497.xml"/><Relationship Id="rId18" Type="http://schemas.openxmlformats.org/officeDocument/2006/relationships/ctrlProp" Target="../ctrlProps/ctrlProp502.xml"/><Relationship Id="rId26" Type="http://schemas.openxmlformats.org/officeDocument/2006/relationships/ctrlProp" Target="../ctrlProps/ctrlProp510.xml"/><Relationship Id="rId3" Type="http://schemas.openxmlformats.org/officeDocument/2006/relationships/vmlDrawing" Target="../drawings/vmlDrawing27.vml"/><Relationship Id="rId21" Type="http://schemas.openxmlformats.org/officeDocument/2006/relationships/ctrlProp" Target="../ctrlProps/ctrlProp505.xml"/><Relationship Id="rId7" Type="http://schemas.openxmlformats.org/officeDocument/2006/relationships/ctrlProp" Target="../ctrlProps/ctrlProp491.xml"/><Relationship Id="rId12" Type="http://schemas.openxmlformats.org/officeDocument/2006/relationships/ctrlProp" Target="../ctrlProps/ctrlProp496.xml"/><Relationship Id="rId17" Type="http://schemas.openxmlformats.org/officeDocument/2006/relationships/ctrlProp" Target="../ctrlProps/ctrlProp501.xml"/><Relationship Id="rId25" Type="http://schemas.openxmlformats.org/officeDocument/2006/relationships/ctrlProp" Target="../ctrlProps/ctrlProp509.xml"/><Relationship Id="rId2" Type="http://schemas.openxmlformats.org/officeDocument/2006/relationships/drawing" Target="../drawings/drawing24.xml"/><Relationship Id="rId16" Type="http://schemas.openxmlformats.org/officeDocument/2006/relationships/ctrlProp" Target="../ctrlProps/ctrlProp500.xml"/><Relationship Id="rId20" Type="http://schemas.openxmlformats.org/officeDocument/2006/relationships/ctrlProp" Target="../ctrlProps/ctrlProp504.xml"/><Relationship Id="rId29" Type="http://schemas.openxmlformats.org/officeDocument/2006/relationships/ctrlProp" Target="../ctrlProps/ctrlProp513.xml"/><Relationship Id="rId1" Type="http://schemas.openxmlformats.org/officeDocument/2006/relationships/printerSettings" Target="../printerSettings/printerSettings30.bin"/><Relationship Id="rId6" Type="http://schemas.openxmlformats.org/officeDocument/2006/relationships/ctrlProp" Target="../ctrlProps/ctrlProp490.xml"/><Relationship Id="rId11" Type="http://schemas.openxmlformats.org/officeDocument/2006/relationships/ctrlProp" Target="../ctrlProps/ctrlProp495.xml"/><Relationship Id="rId24" Type="http://schemas.openxmlformats.org/officeDocument/2006/relationships/ctrlProp" Target="../ctrlProps/ctrlProp508.xml"/><Relationship Id="rId5" Type="http://schemas.openxmlformats.org/officeDocument/2006/relationships/ctrlProp" Target="../ctrlProps/ctrlProp489.xml"/><Relationship Id="rId15" Type="http://schemas.openxmlformats.org/officeDocument/2006/relationships/ctrlProp" Target="../ctrlProps/ctrlProp499.xml"/><Relationship Id="rId23" Type="http://schemas.openxmlformats.org/officeDocument/2006/relationships/ctrlProp" Target="../ctrlProps/ctrlProp507.xml"/><Relationship Id="rId28" Type="http://schemas.openxmlformats.org/officeDocument/2006/relationships/ctrlProp" Target="../ctrlProps/ctrlProp512.xml"/><Relationship Id="rId10" Type="http://schemas.openxmlformats.org/officeDocument/2006/relationships/ctrlProp" Target="../ctrlProps/ctrlProp494.xml"/><Relationship Id="rId19" Type="http://schemas.openxmlformats.org/officeDocument/2006/relationships/ctrlProp" Target="../ctrlProps/ctrlProp503.xml"/><Relationship Id="rId31" Type="http://schemas.openxmlformats.org/officeDocument/2006/relationships/ctrlProp" Target="../ctrlProps/ctrlProp515.xml"/><Relationship Id="rId4" Type="http://schemas.openxmlformats.org/officeDocument/2006/relationships/ctrlProp" Target="../ctrlProps/ctrlProp488.xml"/><Relationship Id="rId9" Type="http://schemas.openxmlformats.org/officeDocument/2006/relationships/ctrlProp" Target="../ctrlProps/ctrlProp493.xml"/><Relationship Id="rId14" Type="http://schemas.openxmlformats.org/officeDocument/2006/relationships/ctrlProp" Target="../ctrlProps/ctrlProp498.xml"/><Relationship Id="rId22" Type="http://schemas.openxmlformats.org/officeDocument/2006/relationships/ctrlProp" Target="../ctrlProps/ctrlProp506.xml"/><Relationship Id="rId27" Type="http://schemas.openxmlformats.org/officeDocument/2006/relationships/ctrlProp" Target="../ctrlProps/ctrlProp511.xml"/><Relationship Id="rId30" Type="http://schemas.openxmlformats.org/officeDocument/2006/relationships/ctrlProp" Target="../ctrlProps/ctrlProp514.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20.xml"/><Relationship Id="rId13" Type="http://schemas.openxmlformats.org/officeDocument/2006/relationships/ctrlProp" Target="../ctrlProps/ctrlProp525.xml"/><Relationship Id="rId18" Type="http://schemas.openxmlformats.org/officeDocument/2006/relationships/ctrlProp" Target="../ctrlProps/ctrlProp530.xml"/><Relationship Id="rId26" Type="http://schemas.openxmlformats.org/officeDocument/2006/relationships/ctrlProp" Target="../ctrlProps/ctrlProp538.xml"/><Relationship Id="rId3" Type="http://schemas.openxmlformats.org/officeDocument/2006/relationships/vmlDrawing" Target="../drawings/vmlDrawing28.vml"/><Relationship Id="rId21" Type="http://schemas.openxmlformats.org/officeDocument/2006/relationships/ctrlProp" Target="../ctrlProps/ctrlProp533.xml"/><Relationship Id="rId7" Type="http://schemas.openxmlformats.org/officeDocument/2006/relationships/ctrlProp" Target="../ctrlProps/ctrlProp519.xml"/><Relationship Id="rId12" Type="http://schemas.openxmlformats.org/officeDocument/2006/relationships/ctrlProp" Target="../ctrlProps/ctrlProp524.xml"/><Relationship Id="rId17" Type="http://schemas.openxmlformats.org/officeDocument/2006/relationships/ctrlProp" Target="../ctrlProps/ctrlProp529.xml"/><Relationship Id="rId25" Type="http://schemas.openxmlformats.org/officeDocument/2006/relationships/ctrlProp" Target="../ctrlProps/ctrlProp537.xml"/><Relationship Id="rId2" Type="http://schemas.openxmlformats.org/officeDocument/2006/relationships/drawing" Target="../drawings/drawing25.xml"/><Relationship Id="rId16" Type="http://schemas.openxmlformats.org/officeDocument/2006/relationships/ctrlProp" Target="../ctrlProps/ctrlProp528.xml"/><Relationship Id="rId20" Type="http://schemas.openxmlformats.org/officeDocument/2006/relationships/ctrlProp" Target="../ctrlProps/ctrlProp532.xml"/><Relationship Id="rId29" Type="http://schemas.openxmlformats.org/officeDocument/2006/relationships/ctrlProp" Target="../ctrlProps/ctrlProp541.xml"/><Relationship Id="rId1" Type="http://schemas.openxmlformats.org/officeDocument/2006/relationships/printerSettings" Target="../printerSettings/printerSettings31.bin"/><Relationship Id="rId6" Type="http://schemas.openxmlformats.org/officeDocument/2006/relationships/ctrlProp" Target="../ctrlProps/ctrlProp518.xml"/><Relationship Id="rId11" Type="http://schemas.openxmlformats.org/officeDocument/2006/relationships/ctrlProp" Target="../ctrlProps/ctrlProp523.xml"/><Relationship Id="rId24" Type="http://schemas.openxmlformats.org/officeDocument/2006/relationships/ctrlProp" Target="../ctrlProps/ctrlProp536.xml"/><Relationship Id="rId5" Type="http://schemas.openxmlformats.org/officeDocument/2006/relationships/ctrlProp" Target="../ctrlProps/ctrlProp517.xml"/><Relationship Id="rId15" Type="http://schemas.openxmlformats.org/officeDocument/2006/relationships/ctrlProp" Target="../ctrlProps/ctrlProp527.xml"/><Relationship Id="rId23" Type="http://schemas.openxmlformats.org/officeDocument/2006/relationships/ctrlProp" Target="../ctrlProps/ctrlProp535.xml"/><Relationship Id="rId28" Type="http://schemas.openxmlformats.org/officeDocument/2006/relationships/ctrlProp" Target="../ctrlProps/ctrlProp540.xml"/><Relationship Id="rId10" Type="http://schemas.openxmlformats.org/officeDocument/2006/relationships/ctrlProp" Target="../ctrlProps/ctrlProp522.xml"/><Relationship Id="rId19" Type="http://schemas.openxmlformats.org/officeDocument/2006/relationships/ctrlProp" Target="../ctrlProps/ctrlProp531.xml"/><Relationship Id="rId31" Type="http://schemas.openxmlformats.org/officeDocument/2006/relationships/ctrlProp" Target="../ctrlProps/ctrlProp543.xml"/><Relationship Id="rId4" Type="http://schemas.openxmlformats.org/officeDocument/2006/relationships/ctrlProp" Target="../ctrlProps/ctrlProp516.xml"/><Relationship Id="rId9" Type="http://schemas.openxmlformats.org/officeDocument/2006/relationships/ctrlProp" Target="../ctrlProps/ctrlProp521.xml"/><Relationship Id="rId14" Type="http://schemas.openxmlformats.org/officeDocument/2006/relationships/ctrlProp" Target="../ctrlProps/ctrlProp526.xml"/><Relationship Id="rId22" Type="http://schemas.openxmlformats.org/officeDocument/2006/relationships/ctrlProp" Target="../ctrlProps/ctrlProp534.xml"/><Relationship Id="rId27" Type="http://schemas.openxmlformats.org/officeDocument/2006/relationships/ctrlProp" Target="../ctrlProps/ctrlProp539.xml"/><Relationship Id="rId30" Type="http://schemas.openxmlformats.org/officeDocument/2006/relationships/ctrlProp" Target="../ctrlProps/ctrlProp54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48.xml"/><Relationship Id="rId13" Type="http://schemas.openxmlformats.org/officeDocument/2006/relationships/ctrlProp" Target="../ctrlProps/ctrlProp553.xml"/><Relationship Id="rId3" Type="http://schemas.openxmlformats.org/officeDocument/2006/relationships/vmlDrawing" Target="../drawings/vmlDrawing29.vml"/><Relationship Id="rId7" Type="http://schemas.openxmlformats.org/officeDocument/2006/relationships/ctrlProp" Target="../ctrlProps/ctrlProp547.xml"/><Relationship Id="rId12" Type="http://schemas.openxmlformats.org/officeDocument/2006/relationships/ctrlProp" Target="../ctrlProps/ctrlProp552.xml"/><Relationship Id="rId17" Type="http://schemas.openxmlformats.org/officeDocument/2006/relationships/ctrlProp" Target="../ctrlProps/ctrlProp557.xml"/><Relationship Id="rId2" Type="http://schemas.openxmlformats.org/officeDocument/2006/relationships/drawing" Target="../drawings/drawing26.xml"/><Relationship Id="rId16" Type="http://schemas.openxmlformats.org/officeDocument/2006/relationships/ctrlProp" Target="../ctrlProps/ctrlProp556.xml"/><Relationship Id="rId1" Type="http://schemas.openxmlformats.org/officeDocument/2006/relationships/printerSettings" Target="../printerSettings/printerSettings32.bin"/><Relationship Id="rId6" Type="http://schemas.openxmlformats.org/officeDocument/2006/relationships/ctrlProp" Target="../ctrlProps/ctrlProp546.xml"/><Relationship Id="rId11" Type="http://schemas.openxmlformats.org/officeDocument/2006/relationships/ctrlProp" Target="../ctrlProps/ctrlProp551.xml"/><Relationship Id="rId5" Type="http://schemas.openxmlformats.org/officeDocument/2006/relationships/ctrlProp" Target="../ctrlProps/ctrlProp545.xml"/><Relationship Id="rId15" Type="http://schemas.openxmlformats.org/officeDocument/2006/relationships/ctrlProp" Target="../ctrlProps/ctrlProp555.xml"/><Relationship Id="rId10" Type="http://schemas.openxmlformats.org/officeDocument/2006/relationships/ctrlProp" Target="../ctrlProps/ctrlProp550.xml"/><Relationship Id="rId4" Type="http://schemas.openxmlformats.org/officeDocument/2006/relationships/ctrlProp" Target="../ctrlProps/ctrlProp544.xml"/><Relationship Id="rId9" Type="http://schemas.openxmlformats.org/officeDocument/2006/relationships/ctrlProp" Target="../ctrlProps/ctrlProp549.xml"/><Relationship Id="rId14" Type="http://schemas.openxmlformats.org/officeDocument/2006/relationships/ctrlProp" Target="../ctrlProps/ctrlProp554.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62.xml"/><Relationship Id="rId13" Type="http://schemas.openxmlformats.org/officeDocument/2006/relationships/ctrlProp" Target="../ctrlProps/ctrlProp567.xml"/><Relationship Id="rId18" Type="http://schemas.openxmlformats.org/officeDocument/2006/relationships/ctrlProp" Target="../ctrlProps/ctrlProp572.xml"/><Relationship Id="rId26" Type="http://schemas.openxmlformats.org/officeDocument/2006/relationships/ctrlProp" Target="../ctrlProps/ctrlProp580.xml"/><Relationship Id="rId3" Type="http://schemas.openxmlformats.org/officeDocument/2006/relationships/vmlDrawing" Target="../drawings/vmlDrawing30.vml"/><Relationship Id="rId21" Type="http://schemas.openxmlformats.org/officeDocument/2006/relationships/ctrlProp" Target="../ctrlProps/ctrlProp575.xml"/><Relationship Id="rId7" Type="http://schemas.openxmlformats.org/officeDocument/2006/relationships/ctrlProp" Target="../ctrlProps/ctrlProp561.xml"/><Relationship Id="rId12" Type="http://schemas.openxmlformats.org/officeDocument/2006/relationships/ctrlProp" Target="../ctrlProps/ctrlProp566.xml"/><Relationship Id="rId17" Type="http://schemas.openxmlformats.org/officeDocument/2006/relationships/ctrlProp" Target="../ctrlProps/ctrlProp571.xml"/><Relationship Id="rId25" Type="http://schemas.openxmlformats.org/officeDocument/2006/relationships/ctrlProp" Target="../ctrlProps/ctrlProp579.xml"/><Relationship Id="rId2" Type="http://schemas.openxmlformats.org/officeDocument/2006/relationships/drawing" Target="../drawings/drawing27.xml"/><Relationship Id="rId16" Type="http://schemas.openxmlformats.org/officeDocument/2006/relationships/ctrlProp" Target="../ctrlProps/ctrlProp570.xml"/><Relationship Id="rId20" Type="http://schemas.openxmlformats.org/officeDocument/2006/relationships/ctrlProp" Target="../ctrlProps/ctrlProp574.xml"/><Relationship Id="rId29" Type="http://schemas.openxmlformats.org/officeDocument/2006/relationships/ctrlProp" Target="../ctrlProps/ctrlProp583.xml"/><Relationship Id="rId1" Type="http://schemas.openxmlformats.org/officeDocument/2006/relationships/printerSettings" Target="../printerSettings/printerSettings33.bin"/><Relationship Id="rId6" Type="http://schemas.openxmlformats.org/officeDocument/2006/relationships/ctrlProp" Target="../ctrlProps/ctrlProp560.xml"/><Relationship Id="rId11" Type="http://schemas.openxmlformats.org/officeDocument/2006/relationships/ctrlProp" Target="../ctrlProps/ctrlProp565.xml"/><Relationship Id="rId24" Type="http://schemas.openxmlformats.org/officeDocument/2006/relationships/ctrlProp" Target="../ctrlProps/ctrlProp578.xml"/><Relationship Id="rId32" Type="http://schemas.openxmlformats.org/officeDocument/2006/relationships/ctrlProp" Target="../ctrlProps/ctrlProp586.xml"/><Relationship Id="rId5" Type="http://schemas.openxmlformats.org/officeDocument/2006/relationships/ctrlProp" Target="../ctrlProps/ctrlProp559.xml"/><Relationship Id="rId15" Type="http://schemas.openxmlformats.org/officeDocument/2006/relationships/ctrlProp" Target="../ctrlProps/ctrlProp569.xml"/><Relationship Id="rId23" Type="http://schemas.openxmlformats.org/officeDocument/2006/relationships/ctrlProp" Target="../ctrlProps/ctrlProp577.xml"/><Relationship Id="rId28" Type="http://schemas.openxmlformats.org/officeDocument/2006/relationships/ctrlProp" Target="../ctrlProps/ctrlProp582.xml"/><Relationship Id="rId10" Type="http://schemas.openxmlformats.org/officeDocument/2006/relationships/ctrlProp" Target="../ctrlProps/ctrlProp564.xml"/><Relationship Id="rId19" Type="http://schemas.openxmlformats.org/officeDocument/2006/relationships/ctrlProp" Target="../ctrlProps/ctrlProp573.xml"/><Relationship Id="rId31" Type="http://schemas.openxmlformats.org/officeDocument/2006/relationships/ctrlProp" Target="../ctrlProps/ctrlProp585.xml"/><Relationship Id="rId4" Type="http://schemas.openxmlformats.org/officeDocument/2006/relationships/ctrlProp" Target="../ctrlProps/ctrlProp558.xml"/><Relationship Id="rId9" Type="http://schemas.openxmlformats.org/officeDocument/2006/relationships/ctrlProp" Target="../ctrlProps/ctrlProp563.xml"/><Relationship Id="rId14" Type="http://schemas.openxmlformats.org/officeDocument/2006/relationships/ctrlProp" Target="../ctrlProps/ctrlProp568.xml"/><Relationship Id="rId22" Type="http://schemas.openxmlformats.org/officeDocument/2006/relationships/ctrlProp" Target="../ctrlProps/ctrlProp576.xml"/><Relationship Id="rId27" Type="http://schemas.openxmlformats.org/officeDocument/2006/relationships/ctrlProp" Target="../ctrlProps/ctrlProp581.xml"/><Relationship Id="rId30" Type="http://schemas.openxmlformats.org/officeDocument/2006/relationships/ctrlProp" Target="../ctrlProps/ctrlProp584.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91.xml"/><Relationship Id="rId13" Type="http://schemas.openxmlformats.org/officeDocument/2006/relationships/ctrlProp" Target="../ctrlProps/ctrlProp596.xml"/><Relationship Id="rId18" Type="http://schemas.openxmlformats.org/officeDocument/2006/relationships/ctrlProp" Target="../ctrlProps/ctrlProp601.xml"/><Relationship Id="rId26" Type="http://schemas.openxmlformats.org/officeDocument/2006/relationships/ctrlProp" Target="../ctrlProps/ctrlProp609.xml"/><Relationship Id="rId3" Type="http://schemas.openxmlformats.org/officeDocument/2006/relationships/vmlDrawing" Target="../drawings/vmlDrawing31.vml"/><Relationship Id="rId21" Type="http://schemas.openxmlformats.org/officeDocument/2006/relationships/ctrlProp" Target="../ctrlProps/ctrlProp604.xml"/><Relationship Id="rId7" Type="http://schemas.openxmlformats.org/officeDocument/2006/relationships/ctrlProp" Target="../ctrlProps/ctrlProp590.xml"/><Relationship Id="rId12" Type="http://schemas.openxmlformats.org/officeDocument/2006/relationships/ctrlProp" Target="../ctrlProps/ctrlProp595.xml"/><Relationship Id="rId17" Type="http://schemas.openxmlformats.org/officeDocument/2006/relationships/ctrlProp" Target="../ctrlProps/ctrlProp600.xml"/><Relationship Id="rId25" Type="http://schemas.openxmlformats.org/officeDocument/2006/relationships/ctrlProp" Target="../ctrlProps/ctrlProp608.xml"/><Relationship Id="rId2" Type="http://schemas.openxmlformats.org/officeDocument/2006/relationships/drawing" Target="../drawings/drawing28.xml"/><Relationship Id="rId16" Type="http://schemas.openxmlformats.org/officeDocument/2006/relationships/ctrlProp" Target="../ctrlProps/ctrlProp599.xml"/><Relationship Id="rId20" Type="http://schemas.openxmlformats.org/officeDocument/2006/relationships/ctrlProp" Target="../ctrlProps/ctrlProp603.xml"/><Relationship Id="rId29" Type="http://schemas.openxmlformats.org/officeDocument/2006/relationships/ctrlProp" Target="../ctrlProps/ctrlProp612.xml"/><Relationship Id="rId1" Type="http://schemas.openxmlformats.org/officeDocument/2006/relationships/printerSettings" Target="../printerSettings/printerSettings34.bin"/><Relationship Id="rId6" Type="http://schemas.openxmlformats.org/officeDocument/2006/relationships/ctrlProp" Target="../ctrlProps/ctrlProp589.xml"/><Relationship Id="rId11" Type="http://schemas.openxmlformats.org/officeDocument/2006/relationships/ctrlProp" Target="../ctrlProps/ctrlProp594.xml"/><Relationship Id="rId24" Type="http://schemas.openxmlformats.org/officeDocument/2006/relationships/ctrlProp" Target="../ctrlProps/ctrlProp607.xml"/><Relationship Id="rId32" Type="http://schemas.openxmlformats.org/officeDocument/2006/relationships/ctrlProp" Target="../ctrlProps/ctrlProp615.xml"/><Relationship Id="rId5" Type="http://schemas.openxmlformats.org/officeDocument/2006/relationships/ctrlProp" Target="../ctrlProps/ctrlProp588.xml"/><Relationship Id="rId15" Type="http://schemas.openxmlformats.org/officeDocument/2006/relationships/ctrlProp" Target="../ctrlProps/ctrlProp598.xml"/><Relationship Id="rId23" Type="http://schemas.openxmlformats.org/officeDocument/2006/relationships/ctrlProp" Target="../ctrlProps/ctrlProp606.xml"/><Relationship Id="rId28" Type="http://schemas.openxmlformats.org/officeDocument/2006/relationships/ctrlProp" Target="../ctrlProps/ctrlProp611.xml"/><Relationship Id="rId10" Type="http://schemas.openxmlformats.org/officeDocument/2006/relationships/ctrlProp" Target="../ctrlProps/ctrlProp593.xml"/><Relationship Id="rId19" Type="http://schemas.openxmlformats.org/officeDocument/2006/relationships/ctrlProp" Target="../ctrlProps/ctrlProp602.xml"/><Relationship Id="rId31" Type="http://schemas.openxmlformats.org/officeDocument/2006/relationships/ctrlProp" Target="../ctrlProps/ctrlProp614.xml"/><Relationship Id="rId4" Type="http://schemas.openxmlformats.org/officeDocument/2006/relationships/ctrlProp" Target="../ctrlProps/ctrlProp587.xml"/><Relationship Id="rId9" Type="http://schemas.openxmlformats.org/officeDocument/2006/relationships/ctrlProp" Target="../ctrlProps/ctrlProp592.xml"/><Relationship Id="rId14" Type="http://schemas.openxmlformats.org/officeDocument/2006/relationships/ctrlProp" Target="../ctrlProps/ctrlProp597.xml"/><Relationship Id="rId22" Type="http://schemas.openxmlformats.org/officeDocument/2006/relationships/ctrlProp" Target="../ctrlProps/ctrlProp605.xml"/><Relationship Id="rId27" Type="http://schemas.openxmlformats.org/officeDocument/2006/relationships/ctrlProp" Target="../ctrlProps/ctrlProp610.xml"/><Relationship Id="rId30" Type="http://schemas.openxmlformats.org/officeDocument/2006/relationships/ctrlProp" Target="../ctrlProps/ctrlProp613.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20.xml"/><Relationship Id="rId13" Type="http://schemas.openxmlformats.org/officeDocument/2006/relationships/ctrlProp" Target="../ctrlProps/ctrlProp625.xml"/><Relationship Id="rId18" Type="http://schemas.openxmlformats.org/officeDocument/2006/relationships/ctrlProp" Target="../ctrlProps/ctrlProp630.xml"/><Relationship Id="rId3" Type="http://schemas.openxmlformats.org/officeDocument/2006/relationships/vmlDrawing" Target="../drawings/vmlDrawing32.vml"/><Relationship Id="rId7" Type="http://schemas.openxmlformats.org/officeDocument/2006/relationships/ctrlProp" Target="../ctrlProps/ctrlProp619.xml"/><Relationship Id="rId12" Type="http://schemas.openxmlformats.org/officeDocument/2006/relationships/ctrlProp" Target="../ctrlProps/ctrlProp624.xml"/><Relationship Id="rId17" Type="http://schemas.openxmlformats.org/officeDocument/2006/relationships/ctrlProp" Target="../ctrlProps/ctrlProp629.xml"/><Relationship Id="rId2" Type="http://schemas.openxmlformats.org/officeDocument/2006/relationships/drawing" Target="../drawings/drawing29.xml"/><Relationship Id="rId16" Type="http://schemas.openxmlformats.org/officeDocument/2006/relationships/ctrlProp" Target="../ctrlProps/ctrlProp628.xml"/><Relationship Id="rId20" Type="http://schemas.openxmlformats.org/officeDocument/2006/relationships/ctrlProp" Target="../ctrlProps/ctrlProp632.xml"/><Relationship Id="rId1" Type="http://schemas.openxmlformats.org/officeDocument/2006/relationships/printerSettings" Target="../printerSettings/printerSettings35.bin"/><Relationship Id="rId6" Type="http://schemas.openxmlformats.org/officeDocument/2006/relationships/ctrlProp" Target="../ctrlProps/ctrlProp618.xml"/><Relationship Id="rId11" Type="http://schemas.openxmlformats.org/officeDocument/2006/relationships/ctrlProp" Target="../ctrlProps/ctrlProp623.xml"/><Relationship Id="rId5" Type="http://schemas.openxmlformats.org/officeDocument/2006/relationships/ctrlProp" Target="../ctrlProps/ctrlProp617.xml"/><Relationship Id="rId15" Type="http://schemas.openxmlformats.org/officeDocument/2006/relationships/ctrlProp" Target="../ctrlProps/ctrlProp627.xml"/><Relationship Id="rId10" Type="http://schemas.openxmlformats.org/officeDocument/2006/relationships/ctrlProp" Target="../ctrlProps/ctrlProp622.xml"/><Relationship Id="rId19" Type="http://schemas.openxmlformats.org/officeDocument/2006/relationships/ctrlProp" Target="../ctrlProps/ctrlProp631.xml"/><Relationship Id="rId4" Type="http://schemas.openxmlformats.org/officeDocument/2006/relationships/ctrlProp" Target="../ctrlProps/ctrlProp616.xml"/><Relationship Id="rId9" Type="http://schemas.openxmlformats.org/officeDocument/2006/relationships/ctrlProp" Target="../ctrlProps/ctrlProp621.xml"/><Relationship Id="rId14" Type="http://schemas.openxmlformats.org/officeDocument/2006/relationships/ctrlProp" Target="../ctrlProps/ctrlProp626.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637.xml"/><Relationship Id="rId13" Type="http://schemas.openxmlformats.org/officeDocument/2006/relationships/ctrlProp" Target="../ctrlProps/ctrlProp642.xml"/><Relationship Id="rId18" Type="http://schemas.openxmlformats.org/officeDocument/2006/relationships/ctrlProp" Target="../ctrlProps/ctrlProp647.xml"/><Relationship Id="rId26" Type="http://schemas.openxmlformats.org/officeDocument/2006/relationships/ctrlProp" Target="../ctrlProps/ctrlProp655.xml"/><Relationship Id="rId3" Type="http://schemas.openxmlformats.org/officeDocument/2006/relationships/vmlDrawing" Target="../drawings/vmlDrawing33.vml"/><Relationship Id="rId21" Type="http://schemas.openxmlformats.org/officeDocument/2006/relationships/ctrlProp" Target="../ctrlProps/ctrlProp650.xml"/><Relationship Id="rId7" Type="http://schemas.openxmlformats.org/officeDocument/2006/relationships/ctrlProp" Target="../ctrlProps/ctrlProp636.xml"/><Relationship Id="rId12" Type="http://schemas.openxmlformats.org/officeDocument/2006/relationships/ctrlProp" Target="../ctrlProps/ctrlProp641.xml"/><Relationship Id="rId17" Type="http://schemas.openxmlformats.org/officeDocument/2006/relationships/ctrlProp" Target="../ctrlProps/ctrlProp646.xml"/><Relationship Id="rId25" Type="http://schemas.openxmlformats.org/officeDocument/2006/relationships/ctrlProp" Target="../ctrlProps/ctrlProp654.xml"/><Relationship Id="rId2" Type="http://schemas.openxmlformats.org/officeDocument/2006/relationships/drawing" Target="../drawings/drawing30.xml"/><Relationship Id="rId16" Type="http://schemas.openxmlformats.org/officeDocument/2006/relationships/ctrlProp" Target="../ctrlProps/ctrlProp645.xml"/><Relationship Id="rId20" Type="http://schemas.openxmlformats.org/officeDocument/2006/relationships/ctrlProp" Target="../ctrlProps/ctrlProp649.xml"/><Relationship Id="rId29" Type="http://schemas.openxmlformats.org/officeDocument/2006/relationships/ctrlProp" Target="../ctrlProps/ctrlProp658.xml"/><Relationship Id="rId1" Type="http://schemas.openxmlformats.org/officeDocument/2006/relationships/printerSettings" Target="../printerSettings/printerSettings36.bin"/><Relationship Id="rId6" Type="http://schemas.openxmlformats.org/officeDocument/2006/relationships/ctrlProp" Target="../ctrlProps/ctrlProp635.xml"/><Relationship Id="rId11" Type="http://schemas.openxmlformats.org/officeDocument/2006/relationships/ctrlProp" Target="../ctrlProps/ctrlProp640.xml"/><Relationship Id="rId24" Type="http://schemas.openxmlformats.org/officeDocument/2006/relationships/ctrlProp" Target="../ctrlProps/ctrlProp653.xml"/><Relationship Id="rId32" Type="http://schemas.openxmlformats.org/officeDocument/2006/relationships/ctrlProp" Target="../ctrlProps/ctrlProp661.xml"/><Relationship Id="rId5" Type="http://schemas.openxmlformats.org/officeDocument/2006/relationships/ctrlProp" Target="../ctrlProps/ctrlProp634.xml"/><Relationship Id="rId15" Type="http://schemas.openxmlformats.org/officeDocument/2006/relationships/ctrlProp" Target="../ctrlProps/ctrlProp644.xml"/><Relationship Id="rId23" Type="http://schemas.openxmlformats.org/officeDocument/2006/relationships/ctrlProp" Target="../ctrlProps/ctrlProp652.xml"/><Relationship Id="rId28" Type="http://schemas.openxmlformats.org/officeDocument/2006/relationships/ctrlProp" Target="../ctrlProps/ctrlProp657.xml"/><Relationship Id="rId10" Type="http://schemas.openxmlformats.org/officeDocument/2006/relationships/ctrlProp" Target="../ctrlProps/ctrlProp639.xml"/><Relationship Id="rId19" Type="http://schemas.openxmlformats.org/officeDocument/2006/relationships/ctrlProp" Target="../ctrlProps/ctrlProp648.xml"/><Relationship Id="rId31" Type="http://schemas.openxmlformats.org/officeDocument/2006/relationships/ctrlProp" Target="../ctrlProps/ctrlProp660.xml"/><Relationship Id="rId4" Type="http://schemas.openxmlformats.org/officeDocument/2006/relationships/ctrlProp" Target="../ctrlProps/ctrlProp633.xml"/><Relationship Id="rId9" Type="http://schemas.openxmlformats.org/officeDocument/2006/relationships/ctrlProp" Target="../ctrlProps/ctrlProp638.xml"/><Relationship Id="rId14" Type="http://schemas.openxmlformats.org/officeDocument/2006/relationships/ctrlProp" Target="../ctrlProps/ctrlProp643.xml"/><Relationship Id="rId22" Type="http://schemas.openxmlformats.org/officeDocument/2006/relationships/ctrlProp" Target="../ctrlProps/ctrlProp651.xml"/><Relationship Id="rId27" Type="http://schemas.openxmlformats.org/officeDocument/2006/relationships/ctrlProp" Target="../ctrlProps/ctrlProp656.xml"/><Relationship Id="rId30" Type="http://schemas.openxmlformats.org/officeDocument/2006/relationships/ctrlProp" Target="../ctrlProps/ctrlProp659.xml"/></Relationships>
</file>

<file path=xl/worksheets/_rels/sheet37.xml.rels><?xml version="1.0" encoding="UTF-8" standalone="yes"?>
<Relationships xmlns="http://schemas.openxmlformats.org/package/2006/relationships"><Relationship Id="rId26" Type="http://schemas.openxmlformats.org/officeDocument/2006/relationships/ctrlProp" Target="../ctrlProps/ctrlProp684.xml"/><Relationship Id="rId21" Type="http://schemas.openxmlformats.org/officeDocument/2006/relationships/ctrlProp" Target="../ctrlProps/ctrlProp679.xml"/><Relationship Id="rId42" Type="http://schemas.openxmlformats.org/officeDocument/2006/relationships/ctrlProp" Target="../ctrlProps/ctrlProp700.xml"/><Relationship Id="rId47" Type="http://schemas.openxmlformats.org/officeDocument/2006/relationships/ctrlProp" Target="../ctrlProps/ctrlProp705.xml"/><Relationship Id="rId63" Type="http://schemas.openxmlformats.org/officeDocument/2006/relationships/ctrlProp" Target="../ctrlProps/ctrlProp721.xml"/><Relationship Id="rId68" Type="http://schemas.openxmlformats.org/officeDocument/2006/relationships/ctrlProp" Target="../ctrlProps/ctrlProp726.xml"/><Relationship Id="rId16" Type="http://schemas.openxmlformats.org/officeDocument/2006/relationships/ctrlProp" Target="../ctrlProps/ctrlProp674.xml"/><Relationship Id="rId11" Type="http://schemas.openxmlformats.org/officeDocument/2006/relationships/ctrlProp" Target="../ctrlProps/ctrlProp669.xml"/><Relationship Id="rId32" Type="http://schemas.openxmlformats.org/officeDocument/2006/relationships/ctrlProp" Target="../ctrlProps/ctrlProp690.xml"/><Relationship Id="rId37" Type="http://schemas.openxmlformats.org/officeDocument/2006/relationships/ctrlProp" Target="../ctrlProps/ctrlProp695.xml"/><Relationship Id="rId53" Type="http://schemas.openxmlformats.org/officeDocument/2006/relationships/ctrlProp" Target="../ctrlProps/ctrlProp711.xml"/><Relationship Id="rId58" Type="http://schemas.openxmlformats.org/officeDocument/2006/relationships/ctrlProp" Target="../ctrlProps/ctrlProp716.xml"/><Relationship Id="rId74" Type="http://schemas.openxmlformats.org/officeDocument/2006/relationships/ctrlProp" Target="../ctrlProps/ctrlProp732.xml"/><Relationship Id="rId79" Type="http://schemas.openxmlformats.org/officeDocument/2006/relationships/ctrlProp" Target="../ctrlProps/ctrlProp737.xml"/><Relationship Id="rId5" Type="http://schemas.openxmlformats.org/officeDocument/2006/relationships/ctrlProp" Target="../ctrlProps/ctrlProp663.xml"/><Relationship Id="rId61" Type="http://schemas.openxmlformats.org/officeDocument/2006/relationships/ctrlProp" Target="../ctrlProps/ctrlProp719.xml"/><Relationship Id="rId82" Type="http://schemas.openxmlformats.org/officeDocument/2006/relationships/ctrlProp" Target="../ctrlProps/ctrlProp740.xml"/><Relationship Id="rId19" Type="http://schemas.openxmlformats.org/officeDocument/2006/relationships/ctrlProp" Target="../ctrlProps/ctrlProp677.xml"/><Relationship Id="rId14" Type="http://schemas.openxmlformats.org/officeDocument/2006/relationships/ctrlProp" Target="../ctrlProps/ctrlProp672.xml"/><Relationship Id="rId22" Type="http://schemas.openxmlformats.org/officeDocument/2006/relationships/ctrlProp" Target="../ctrlProps/ctrlProp680.xml"/><Relationship Id="rId27" Type="http://schemas.openxmlformats.org/officeDocument/2006/relationships/ctrlProp" Target="../ctrlProps/ctrlProp685.xml"/><Relationship Id="rId30" Type="http://schemas.openxmlformats.org/officeDocument/2006/relationships/ctrlProp" Target="../ctrlProps/ctrlProp688.xml"/><Relationship Id="rId35" Type="http://schemas.openxmlformats.org/officeDocument/2006/relationships/ctrlProp" Target="../ctrlProps/ctrlProp693.xml"/><Relationship Id="rId43" Type="http://schemas.openxmlformats.org/officeDocument/2006/relationships/ctrlProp" Target="../ctrlProps/ctrlProp701.xml"/><Relationship Id="rId48" Type="http://schemas.openxmlformats.org/officeDocument/2006/relationships/ctrlProp" Target="../ctrlProps/ctrlProp706.xml"/><Relationship Id="rId56" Type="http://schemas.openxmlformats.org/officeDocument/2006/relationships/ctrlProp" Target="../ctrlProps/ctrlProp714.xml"/><Relationship Id="rId64" Type="http://schemas.openxmlformats.org/officeDocument/2006/relationships/ctrlProp" Target="../ctrlProps/ctrlProp722.xml"/><Relationship Id="rId69" Type="http://schemas.openxmlformats.org/officeDocument/2006/relationships/ctrlProp" Target="../ctrlProps/ctrlProp727.xml"/><Relationship Id="rId77" Type="http://schemas.openxmlformats.org/officeDocument/2006/relationships/ctrlProp" Target="../ctrlProps/ctrlProp735.xml"/><Relationship Id="rId8" Type="http://schemas.openxmlformats.org/officeDocument/2006/relationships/ctrlProp" Target="../ctrlProps/ctrlProp666.xml"/><Relationship Id="rId51" Type="http://schemas.openxmlformats.org/officeDocument/2006/relationships/ctrlProp" Target="../ctrlProps/ctrlProp709.xml"/><Relationship Id="rId72" Type="http://schemas.openxmlformats.org/officeDocument/2006/relationships/ctrlProp" Target="../ctrlProps/ctrlProp730.xml"/><Relationship Id="rId80" Type="http://schemas.openxmlformats.org/officeDocument/2006/relationships/ctrlProp" Target="../ctrlProps/ctrlProp738.xml"/><Relationship Id="rId3" Type="http://schemas.openxmlformats.org/officeDocument/2006/relationships/vmlDrawing" Target="../drawings/vmlDrawing34.vml"/><Relationship Id="rId12" Type="http://schemas.openxmlformats.org/officeDocument/2006/relationships/ctrlProp" Target="../ctrlProps/ctrlProp670.xml"/><Relationship Id="rId17" Type="http://schemas.openxmlformats.org/officeDocument/2006/relationships/ctrlProp" Target="../ctrlProps/ctrlProp675.xml"/><Relationship Id="rId25" Type="http://schemas.openxmlformats.org/officeDocument/2006/relationships/ctrlProp" Target="../ctrlProps/ctrlProp683.xml"/><Relationship Id="rId33" Type="http://schemas.openxmlformats.org/officeDocument/2006/relationships/ctrlProp" Target="../ctrlProps/ctrlProp691.xml"/><Relationship Id="rId38" Type="http://schemas.openxmlformats.org/officeDocument/2006/relationships/ctrlProp" Target="../ctrlProps/ctrlProp696.xml"/><Relationship Id="rId46" Type="http://schemas.openxmlformats.org/officeDocument/2006/relationships/ctrlProp" Target="../ctrlProps/ctrlProp704.xml"/><Relationship Id="rId59" Type="http://schemas.openxmlformats.org/officeDocument/2006/relationships/ctrlProp" Target="../ctrlProps/ctrlProp717.xml"/><Relationship Id="rId67" Type="http://schemas.openxmlformats.org/officeDocument/2006/relationships/ctrlProp" Target="../ctrlProps/ctrlProp725.xml"/><Relationship Id="rId20" Type="http://schemas.openxmlformats.org/officeDocument/2006/relationships/ctrlProp" Target="../ctrlProps/ctrlProp678.xml"/><Relationship Id="rId41" Type="http://schemas.openxmlformats.org/officeDocument/2006/relationships/ctrlProp" Target="../ctrlProps/ctrlProp699.xml"/><Relationship Id="rId54" Type="http://schemas.openxmlformats.org/officeDocument/2006/relationships/ctrlProp" Target="../ctrlProps/ctrlProp712.xml"/><Relationship Id="rId62" Type="http://schemas.openxmlformats.org/officeDocument/2006/relationships/ctrlProp" Target="../ctrlProps/ctrlProp720.xml"/><Relationship Id="rId70" Type="http://schemas.openxmlformats.org/officeDocument/2006/relationships/ctrlProp" Target="../ctrlProps/ctrlProp728.xml"/><Relationship Id="rId75" Type="http://schemas.openxmlformats.org/officeDocument/2006/relationships/ctrlProp" Target="../ctrlProps/ctrlProp733.xml"/><Relationship Id="rId83" Type="http://schemas.openxmlformats.org/officeDocument/2006/relationships/ctrlProp" Target="../ctrlProps/ctrlProp741.xml"/><Relationship Id="rId1" Type="http://schemas.openxmlformats.org/officeDocument/2006/relationships/printerSettings" Target="../printerSettings/printerSettings37.bin"/><Relationship Id="rId6" Type="http://schemas.openxmlformats.org/officeDocument/2006/relationships/ctrlProp" Target="../ctrlProps/ctrlProp664.xml"/><Relationship Id="rId15" Type="http://schemas.openxmlformats.org/officeDocument/2006/relationships/ctrlProp" Target="../ctrlProps/ctrlProp673.xml"/><Relationship Id="rId23" Type="http://schemas.openxmlformats.org/officeDocument/2006/relationships/ctrlProp" Target="../ctrlProps/ctrlProp681.xml"/><Relationship Id="rId28" Type="http://schemas.openxmlformats.org/officeDocument/2006/relationships/ctrlProp" Target="../ctrlProps/ctrlProp686.xml"/><Relationship Id="rId36" Type="http://schemas.openxmlformats.org/officeDocument/2006/relationships/ctrlProp" Target="../ctrlProps/ctrlProp694.xml"/><Relationship Id="rId49" Type="http://schemas.openxmlformats.org/officeDocument/2006/relationships/ctrlProp" Target="../ctrlProps/ctrlProp707.xml"/><Relationship Id="rId57" Type="http://schemas.openxmlformats.org/officeDocument/2006/relationships/ctrlProp" Target="../ctrlProps/ctrlProp715.xml"/><Relationship Id="rId10" Type="http://schemas.openxmlformats.org/officeDocument/2006/relationships/ctrlProp" Target="../ctrlProps/ctrlProp668.xml"/><Relationship Id="rId31" Type="http://schemas.openxmlformats.org/officeDocument/2006/relationships/ctrlProp" Target="../ctrlProps/ctrlProp689.xml"/><Relationship Id="rId44" Type="http://schemas.openxmlformats.org/officeDocument/2006/relationships/ctrlProp" Target="../ctrlProps/ctrlProp702.xml"/><Relationship Id="rId52" Type="http://schemas.openxmlformats.org/officeDocument/2006/relationships/ctrlProp" Target="../ctrlProps/ctrlProp710.xml"/><Relationship Id="rId60" Type="http://schemas.openxmlformats.org/officeDocument/2006/relationships/ctrlProp" Target="../ctrlProps/ctrlProp718.xml"/><Relationship Id="rId65" Type="http://schemas.openxmlformats.org/officeDocument/2006/relationships/ctrlProp" Target="../ctrlProps/ctrlProp723.xml"/><Relationship Id="rId73" Type="http://schemas.openxmlformats.org/officeDocument/2006/relationships/ctrlProp" Target="../ctrlProps/ctrlProp731.xml"/><Relationship Id="rId78" Type="http://schemas.openxmlformats.org/officeDocument/2006/relationships/ctrlProp" Target="../ctrlProps/ctrlProp736.xml"/><Relationship Id="rId81" Type="http://schemas.openxmlformats.org/officeDocument/2006/relationships/ctrlProp" Target="../ctrlProps/ctrlProp739.xml"/><Relationship Id="rId4" Type="http://schemas.openxmlformats.org/officeDocument/2006/relationships/ctrlProp" Target="../ctrlProps/ctrlProp662.xml"/><Relationship Id="rId9" Type="http://schemas.openxmlformats.org/officeDocument/2006/relationships/ctrlProp" Target="../ctrlProps/ctrlProp667.xml"/><Relationship Id="rId13" Type="http://schemas.openxmlformats.org/officeDocument/2006/relationships/ctrlProp" Target="../ctrlProps/ctrlProp671.xml"/><Relationship Id="rId18" Type="http://schemas.openxmlformats.org/officeDocument/2006/relationships/ctrlProp" Target="../ctrlProps/ctrlProp676.xml"/><Relationship Id="rId39" Type="http://schemas.openxmlformats.org/officeDocument/2006/relationships/ctrlProp" Target="../ctrlProps/ctrlProp697.xml"/><Relationship Id="rId34" Type="http://schemas.openxmlformats.org/officeDocument/2006/relationships/ctrlProp" Target="../ctrlProps/ctrlProp692.xml"/><Relationship Id="rId50" Type="http://schemas.openxmlformats.org/officeDocument/2006/relationships/ctrlProp" Target="../ctrlProps/ctrlProp708.xml"/><Relationship Id="rId55" Type="http://schemas.openxmlformats.org/officeDocument/2006/relationships/ctrlProp" Target="../ctrlProps/ctrlProp713.xml"/><Relationship Id="rId76" Type="http://schemas.openxmlformats.org/officeDocument/2006/relationships/ctrlProp" Target="../ctrlProps/ctrlProp734.xml"/><Relationship Id="rId7" Type="http://schemas.openxmlformats.org/officeDocument/2006/relationships/ctrlProp" Target="../ctrlProps/ctrlProp665.xml"/><Relationship Id="rId71" Type="http://schemas.openxmlformats.org/officeDocument/2006/relationships/ctrlProp" Target="../ctrlProps/ctrlProp729.xml"/><Relationship Id="rId2" Type="http://schemas.openxmlformats.org/officeDocument/2006/relationships/drawing" Target="../drawings/drawing31.xml"/><Relationship Id="rId29" Type="http://schemas.openxmlformats.org/officeDocument/2006/relationships/ctrlProp" Target="../ctrlProps/ctrlProp687.xml"/><Relationship Id="rId24" Type="http://schemas.openxmlformats.org/officeDocument/2006/relationships/ctrlProp" Target="../ctrlProps/ctrlProp682.xml"/><Relationship Id="rId40" Type="http://schemas.openxmlformats.org/officeDocument/2006/relationships/ctrlProp" Target="../ctrlProps/ctrlProp698.xml"/><Relationship Id="rId45" Type="http://schemas.openxmlformats.org/officeDocument/2006/relationships/ctrlProp" Target="../ctrlProps/ctrlProp703.xml"/><Relationship Id="rId66" Type="http://schemas.openxmlformats.org/officeDocument/2006/relationships/ctrlProp" Target="../ctrlProps/ctrlProp724.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46.xml"/><Relationship Id="rId13" Type="http://schemas.openxmlformats.org/officeDocument/2006/relationships/ctrlProp" Target="../ctrlProps/ctrlProp751.xml"/><Relationship Id="rId18" Type="http://schemas.openxmlformats.org/officeDocument/2006/relationships/ctrlProp" Target="../ctrlProps/ctrlProp756.xml"/><Relationship Id="rId3" Type="http://schemas.openxmlformats.org/officeDocument/2006/relationships/vmlDrawing" Target="../drawings/vmlDrawing35.vml"/><Relationship Id="rId7" Type="http://schemas.openxmlformats.org/officeDocument/2006/relationships/ctrlProp" Target="../ctrlProps/ctrlProp745.xml"/><Relationship Id="rId12" Type="http://schemas.openxmlformats.org/officeDocument/2006/relationships/ctrlProp" Target="../ctrlProps/ctrlProp750.xml"/><Relationship Id="rId17" Type="http://schemas.openxmlformats.org/officeDocument/2006/relationships/ctrlProp" Target="../ctrlProps/ctrlProp755.xml"/><Relationship Id="rId2" Type="http://schemas.openxmlformats.org/officeDocument/2006/relationships/drawing" Target="../drawings/drawing32.xml"/><Relationship Id="rId16" Type="http://schemas.openxmlformats.org/officeDocument/2006/relationships/ctrlProp" Target="../ctrlProps/ctrlProp754.xml"/><Relationship Id="rId1" Type="http://schemas.openxmlformats.org/officeDocument/2006/relationships/printerSettings" Target="../printerSettings/printerSettings38.bin"/><Relationship Id="rId6" Type="http://schemas.openxmlformats.org/officeDocument/2006/relationships/ctrlProp" Target="../ctrlProps/ctrlProp744.xml"/><Relationship Id="rId11" Type="http://schemas.openxmlformats.org/officeDocument/2006/relationships/ctrlProp" Target="../ctrlProps/ctrlProp749.xml"/><Relationship Id="rId5" Type="http://schemas.openxmlformats.org/officeDocument/2006/relationships/ctrlProp" Target="../ctrlProps/ctrlProp743.xml"/><Relationship Id="rId15" Type="http://schemas.openxmlformats.org/officeDocument/2006/relationships/ctrlProp" Target="../ctrlProps/ctrlProp753.xml"/><Relationship Id="rId10" Type="http://schemas.openxmlformats.org/officeDocument/2006/relationships/ctrlProp" Target="../ctrlProps/ctrlProp748.xml"/><Relationship Id="rId19" Type="http://schemas.openxmlformats.org/officeDocument/2006/relationships/ctrlProp" Target="../ctrlProps/ctrlProp757.xml"/><Relationship Id="rId4" Type="http://schemas.openxmlformats.org/officeDocument/2006/relationships/ctrlProp" Target="../ctrlProps/ctrlProp742.xml"/><Relationship Id="rId9" Type="http://schemas.openxmlformats.org/officeDocument/2006/relationships/ctrlProp" Target="../ctrlProps/ctrlProp747.xml"/><Relationship Id="rId14" Type="http://schemas.openxmlformats.org/officeDocument/2006/relationships/ctrlProp" Target="../ctrlProps/ctrlProp752.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62.xml"/><Relationship Id="rId13" Type="http://schemas.openxmlformats.org/officeDocument/2006/relationships/ctrlProp" Target="../ctrlProps/ctrlProp767.xml"/><Relationship Id="rId3" Type="http://schemas.openxmlformats.org/officeDocument/2006/relationships/vmlDrawing" Target="../drawings/vmlDrawing36.vml"/><Relationship Id="rId7" Type="http://schemas.openxmlformats.org/officeDocument/2006/relationships/ctrlProp" Target="../ctrlProps/ctrlProp761.xml"/><Relationship Id="rId12" Type="http://schemas.openxmlformats.org/officeDocument/2006/relationships/ctrlProp" Target="../ctrlProps/ctrlProp766.xml"/><Relationship Id="rId2" Type="http://schemas.openxmlformats.org/officeDocument/2006/relationships/drawing" Target="../drawings/drawing33.xml"/><Relationship Id="rId1" Type="http://schemas.openxmlformats.org/officeDocument/2006/relationships/printerSettings" Target="../printerSettings/printerSettings39.bin"/><Relationship Id="rId6" Type="http://schemas.openxmlformats.org/officeDocument/2006/relationships/ctrlProp" Target="../ctrlProps/ctrlProp760.xml"/><Relationship Id="rId11" Type="http://schemas.openxmlformats.org/officeDocument/2006/relationships/ctrlProp" Target="../ctrlProps/ctrlProp765.xml"/><Relationship Id="rId5" Type="http://schemas.openxmlformats.org/officeDocument/2006/relationships/ctrlProp" Target="../ctrlProps/ctrlProp759.xml"/><Relationship Id="rId10" Type="http://schemas.openxmlformats.org/officeDocument/2006/relationships/ctrlProp" Target="../ctrlProps/ctrlProp764.xml"/><Relationship Id="rId4" Type="http://schemas.openxmlformats.org/officeDocument/2006/relationships/ctrlProp" Target="../ctrlProps/ctrlProp758.xml"/><Relationship Id="rId9" Type="http://schemas.openxmlformats.org/officeDocument/2006/relationships/ctrlProp" Target="../ctrlProps/ctrlProp763.xml"/><Relationship Id="rId14" Type="http://schemas.openxmlformats.org/officeDocument/2006/relationships/ctrlProp" Target="../ctrlProps/ctrlProp76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6" Type="http://schemas.openxmlformats.org/officeDocument/2006/relationships/ctrlProp" Target="../ctrlProps/ctrlProp791.xml"/><Relationship Id="rId21" Type="http://schemas.openxmlformats.org/officeDocument/2006/relationships/ctrlProp" Target="../ctrlProps/ctrlProp786.xml"/><Relationship Id="rId42" Type="http://schemas.openxmlformats.org/officeDocument/2006/relationships/ctrlProp" Target="../ctrlProps/ctrlProp807.xml"/><Relationship Id="rId47" Type="http://schemas.openxmlformats.org/officeDocument/2006/relationships/ctrlProp" Target="../ctrlProps/ctrlProp812.xml"/><Relationship Id="rId63" Type="http://schemas.openxmlformats.org/officeDocument/2006/relationships/ctrlProp" Target="../ctrlProps/ctrlProp828.xml"/><Relationship Id="rId68" Type="http://schemas.openxmlformats.org/officeDocument/2006/relationships/ctrlProp" Target="../ctrlProps/ctrlProp833.xml"/><Relationship Id="rId7" Type="http://schemas.openxmlformats.org/officeDocument/2006/relationships/ctrlProp" Target="../ctrlProps/ctrlProp772.xml"/><Relationship Id="rId71" Type="http://schemas.openxmlformats.org/officeDocument/2006/relationships/ctrlProp" Target="../ctrlProps/ctrlProp836.xml"/><Relationship Id="rId2" Type="http://schemas.openxmlformats.org/officeDocument/2006/relationships/drawing" Target="../drawings/drawing34.xml"/><Relationship Id="rId16" Type="http://schemas.openxmlformats.org/officeDocument/2006/relationships/ctrlProp" Target="../ctrlProps/ctrlProp781.xml"/><Relationship Id="rId29" Type="http://schemas.openxmlformats.org/officeDocument/2006/relationships/ctrlProp" Target="../ctrlProps/ctrlProp794.xml"/><Relationship Id="rId11" Type="http://schemas.openxmlformats.org/officeDocument/2006/relationships/ctrlProp" Target="../ctrlProps/ctrlProp776.xml"/><Relationship Id="rId24" Type="http://schemas.openxmlformats.org/officeDocument/2006/relationships/ctrlProp" Target="../ctrlProps/ctrlProp789.xml"/><Relationship Id="rId32" Type="http://schemas.openxmlformats.org/officeDocument/2006/relationships/ctrlProp" Target="../ctrlProps/ctrlProp797.xml"/><Relationship Id="rId37" Type="http://schemas.openxmlformats.org/officeDocument/2006/relationships/ctrlProp" Target="../ctrlProps/ctrlProp802.xml"/><Relationship Id="rId40" Type="http://schemas.openxmlformats.org/officeDocument/2006/relationships/ctrlProp" Target="../ctrlProps/ctrlProp805.xml"/><Relationship Id="rId45" Type="http://schemas.openxmlformats.org/officeDocument/2006/relationships/ctrlProp" Target="../ctrlProps/ctrlProp810.xml"/><Relationship Id="rId53" Type="http://schemas.openxmlformats.org/officeDocument/2006/relationships/ctrlProp" Target="../ctrlProps/ctrlProp818.xml"/><Relationship Id="rId58" Type="http://schemas.openxmlformats.org/officeDocument/2006/relationships/ctrlProp" Target="../ctrlProps/ctrlProp823.xml"/><Relationship Id="rId66" Type="http://schemas.openxmlformats.org/officeDocument/2006/relationships/ctrlProp" Target="../ctrlProps/ctrlProp831.xml"/><Relationship Id="rId5" Type="http://schemas.openxmlformats.org/officeDocument/2006/relationships/ctrlProp" Target="../ctrlProps/ctrlProp770.xml"/><Relationship Id="rId61" Type="http://schemas.openxmlformats.org/officeDocument/2006/relationships/ctrlProp" Target="../ctrlProps/ctrlProp826.xml"/><Relationship Id="rId19" Type="http://schemas.openxmlformats.org/officeDocument/2006/relationships/ctrlProp" Target="../ctrlProps/ctrlProp784.xml"/><Relationship Id="rId14" Type="http://schemas.openxmlformats.org/officeDocument/2006/relationships/ctrlProp" Target="../ctrlProps/ctrlProp779.xml"/><Relationship Id="rId22" Type="http://schemas.openxmlformats.org/officeDocument/2006/relationships/ctrlProp" Target="../ctrlProps/ctrlProp787.xml"/><Relationship Id="rId27" Type="http://schemas.openxmlformats.org/officeDocument/2006/relationships/ctrlProp" Target="../ctrlProps/ctrlProp792.xml"/><Relationship Id="rId30" Type="http://schemas.openxmlformats.org/officeDocument/2006/relationships/ctrlProp" Target="../ctrlProps/ctrlProp795.xml"/><Relationship Id="rId35" Type="http://schemas.openxmlformats.org/officeDocument/2006/relationships/ctrlProp" Target="../ctrlProps/ctrlProp800.xml"/><Relationship Id="rId43" Type="http://schemas.openxmlformats.org/officeDocument/2006/relationships/ctrlProp" Target="../ctrlProps/ctrlProp808.xml"/><Relationship Id="rId48" Type="http://schemas.openxmlformats.org/officeDocument/2006/relationships/ctrlProp" Target="../ctrlProps/ctrlProp813.xml"/><Relationship Id="rId56" Type="http://schemas.openxmlformats.org/officeDocument/2006/relationships/ctrlProp" Target="../ctrlProps/ctrlProp821.xml"/><Relationship Id="rId64" Type="http://schemas.openxmlformats.org/officeDocument/2006/relationships/ctrlProp" Target="../ctrlProps/ctrlProp829.xml"/><Relationship Id="rId69" Type="http://schemas.openxmlformats.org/officeDocument/2006/relationships/ctrlProp" Target="../ctrlProps/ctrlProp834.xml"/><Relationship Id="rId8" Type="http://schemas.openxmlformats.org/officeDocument/2006/relationships/ctrlProp" Target="../ctrlProps/ctrlProp773.xml"/><Relationship Id="rId51" Type="http://schemas.openxmlformats.org/officeDocument/2006/relationships/ctrlProp" Target="../ctrlProps/ctrlProp816.xml"/><Relationship Id="rId3" Type="http://schemas.openxmlformats.org/officeDocument/2006/relationships/vmlDrawing" Target="../drawings/vmlDrawing37.vml"/><Relationship Id="rId12" Type="http://schemas.openxmlformats.org/officeDocument/2006/relationships/ctrlProp" Target="../ctrlProps/ctrlProp777.xml"/><Relationship Id="rId17" Type="http://schemas.openxmlformats.org/officeDocument/2006/relationships/ctrlProp" Target="../ctrlProps/ctrlProp782.xml"/><Relationship Id="rId25" Type="http://schemas.openxmlformats.org/officeDocument/2006/relationships/ctrlProp" Target="../ctrlProps/ctrlProp790.xml"/><Relationship Id="rId33" Type="http://schemas.openxmlformats.org/officeDocument/2006/relationships/ctrlProp" Target="../ctrlProps/ctrlProp798.xml"/><Relationship Id="rId38" Type="http://schemas.openxmlformats.org/officeDocument/2006/relationships/ctrlProp" Target="../ctrlProps/ctrlProp803.xml"/><Relationship Id="rId46" Type="http://schemas.openxmlformats.org/officeDocument/2006/relationships/ctrlProp" Target="../ctrlProps/ctrlProp811.xml"/><Relationship Id="rId59" Type="http://schemas.openxmlformats.org/officeDocument/2006/relationships/ctrlProp" Target="../ctrlProps/ctrlProp824.xml"/><Relationship Id="rId67" Type="http://schemas.openxmlformats.org/officeDocument/2006/relationships/ctrlProp" Target="../ctrlProps/ctrlProp832.xml"/><Relationship Id="rId20" Type="http://schemas.openxmlformats.org/officeDocument/2006/relationships/ctrlProp" Target="../ctrlProps/ctrlProp785.xml"/><Relationship Id="rId41" Type="http://schemas.openxmlformats.org/officeDocument/2006/relationships/ctrlProp" Target="../ctrlProps/ctrlProp806.xml"/><Relationship Id="rId54" Type="http://schemas.openxmlformats.org/officeDocument/2006/relationships/ctrlProp" Target="../ctrlProps/ctrlProp819.xml"/><Relationship Id="rId62" Type="http://schemas.openxmlformats.org/officeDocument/2006/relationships/ctrlProp" Target="../ctrlProps/ctrlProp827.xml"/><Relationship Id="rId70" Type="http://schemas.openxmlformats.org/officeDocument/2006/relationships/ctrlProp" Target="../ctrlProps/ctrlProp835.xml"/><Relationship Id="rId1" Type="http://schemas.openxmlformats.org/officeDocument/2006/relationships/printerSettings" Target="../printerSettings/printerSettings40.bin"/><Relationship Id="rId6" Type="http://schemas.openxmlformats.org/officeDocument/2006/relationships/ctrlProp" Target="../ctrlProps/ctrlProp771.xml"/><Relationship Id="rId15" Type="http://schemas.openxmlformats.org/officeDocument/2006/relationships/ctrlProp" Target="../ctrlProps/ctrlProp780.xml"/><Relationship Id="rId23" Type="http://schemas.openxmlformats.org/officeDocument/2006/relationships/ctrlProp" Target="../ctrlProps/ctrlProp788.xml"/><Relationship Id="rId28" Type="http://schemas.openxmlformats.org/officeDocument/2006/relationships/ctrlProp" Target="../ctrlProps/ctrlProp793.xml"/><Relationship Id="rId36" Type="http://schemas.openxmlformats.org/officeDocument/2006/relationships/ctrlProp" Target="../ctrlProps/ctrlProp801.xml"/><Relationship Id="rId49" Type="http://schemas.openxmlformats.org/officeDocument/2006/relationships/ctrlProp" Target="../ctrlProps/ctrlProp814.xml"/><Relationship Id="rId57" Type="http://schemas.openxmlformats.org/officeDocument/2006/relationships/ctrlProp" Target="../ctrlProps/ctrlProp822.xml"/><Relationship Id="rId10" Type="http://schemas.openxmlformats.org/officeDocument/2006/relationships/ctrlProp" Target="../ctrlProps/ctrlProp775.xml"/><Relationship Id="rId31" Type="http://schemas.openxmlformats.org/officeDocument/2006/relationships/ctrlProp" Target="../ctrlProps/ctrlProp796.xml"/><Relationship Id="rId44" Type="http://schemas.openxmlformats.org/officeDocument/2006/relationships/ctrlProp" Target="../ctrlProps/ctrlProp809.xml"/><Relationship Id="rId52" Type="http://schemas.openxmlformats.org/officeDocument/2006/relationships/ctrlProp" Target="../ctrlProps/ctrlProp817.xml"/><Relationship Id="rId60" Type="http://schemas.openxmlformats.org/officeDocument/2006/relationships/ctrlProp" Target="../ctrlProps/ctrlProp825.xml"/><Relationship Id="rId65" Type="http://schemas.openxmlformats.org/officeDocument/2006/relationships/ctrlProp" Target="../ctrlProps/ctrlProp830.xml"/><Relationship Id="rId4" Type="http://schemas.openxmlformats.org/officeDocument/2006/relationships/ctrlProp" Target="../ctrlProps/ctrlProp769.xml"/><Relationship Id="rId9" Type="http://schemas.openxmlformats.org/officeDocument/2006/relationships/ctrlProp" Target="../ctrlProps/ctrlProp774.xml"/><Relationship Id="rId13" Type="http://schemas.openxmlformats.org/officeDocument/2006/relationships/ctrlProp" Target="../ctrlProps/ctrlProp778.xml"/><Relationship Id="rId18" Type="http://schemas.openxmlformats.org/officeDocument/2006/relationships/ctrlProp" Target="../ctrlProps/ctrlProp783.xml"/><Relationship Id="rId39" Type="http://schemas.openxmlformats.org/officeDocument/2006/relationships/ctrlProp" Target="../ctrlProps/ctrlProp804.xml"/><Relationship Id="rId34" Type="http://schemas.openxmlformats.org/officeDocument/2006/relationships/ctrlProp" Target="../ctrlProps/ctrlProp799.xml"/><Relationship Id="rId50" Type="http://schemas.openxmlformats.org/officeDocument/2006/relationships/ctrlProp" Target="../ctrlProps/ctrlProp815.xml"/><Relationship Id="rId55" Type="http://schemas.openxmlformats.org/officeDocument/2006/relationships/ctrlProp" Target="../ctrlProps/ctrlProp82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vmlDrawing" Target="../drawings/vmlDrawing4.v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drawing" Target="../drawings/drawing3.xml"/><Relationship Id="rId16" Type="http://schemas.openxmlformats.org/officeDocument/2006/relationships/ctrlProp" Target="../ctrlProps/ctrlProp39.xml"/><Relationship Id="rId20" Type="http://schemas.openxmlformats.org/officeDocument/2006/relationships/ctrlProp" Target="../ctrlProps/ctrlProp43.xml"/><Relationship Id="rId29" Type="http://schemas.openxmlformats.org/officeDocument/2006/relationships/ctrlProp" Target="../ctrlProps/ctrlProp52.xml"/><Relationship Id="rId1" Type="http://schemas.openxmlformats.org/officeDocument/2006/relationships/printerSettings" Target="../printerSettings/printerSettings5.bin"/><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28" Type="http://schemas.openxmlformats.org/officeDocument/2006/relationships/ctrlProp" Target="../ctrlProps/ctrlProp51.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 Id="rId30"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5.vml"/><Relationship Id="rId21" Type="http://schemas.openxmlformats.org/officeDocument/2006/relationships/ctrlProp" Target="../ctrlProps/ctrlProp70.xml"/><Relationship Id="rId34" Type="http://schemas.openxmlformats.org/officeDocument/2006/relationships/ctrlProp" Target="../ctrlProps/ctrlProp83.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4.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 Id="rId8"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26" Type="http://schemas.openxmlformats.org/officeDocument/2006/relationships/ctrlProp" Target="../ctrlProps/ctrlProp107.xml"/><Relationship Id="rId3" Type="http://schemas.openxmlformats.org/officeDocument/2006/relationships/vmlDrawing" Target="../drawings/vmlDrawing6.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5" Type="http://schemas.openxmlformats.org/officeDocument/2006/relationships/ctrlProp" Target="../ctrlProps/ctrlProp106.xml"/><Relationship Id="rId2" Type="http://schemas.openxmlformats.org/officeDocument/2006/relationships/drawing" Target="../drawings/drawing5.xml"/><Relationship Id="rId16" Type="http://schemas.openxmlformats.org/officeDocument/2006/relationships/ctrlProp" Target="../ctrlProps/ctrlProp97.xml"/><Relationship Id="rId20" Type="http://schemas.openxmlformats.org/officeDocument/2006/relationships/ctrlProp" Target="../ctrlProps/ctrlProp101.xml"/><Relationship Id="rId29" Type="http://schemas.openxmlformats.org/officeDocument/2006/relationships/ctrlProp" Target="../ctrlProps/ctrlProp110.xml"/><Relationship Id="rId1" Type="http://schemas.openxmlformats.org/officeDocument/2006/relationships/printerSettings" Target="../printerSettings/printerSettings7.bin"/><Relationship Id="rId6" Type="http://schemas.openxmlformats.org/officeDocument/2006/relationships/ctrlProp" Target="../ctrlProps/ctrlProp87.xml"/><Relationship Id="rId11" Type="http://schemas.openxmlformats.org/officeDocument/2006/relationships/ctrlProp" Target="../ctrlProps/ctrlProp92.xml"/><Relationship Id="rId24" Type="http://schemas.openxmlformats.org/officeDocument/2006/relationships/ctrlProp" Target="../ctrlProps/ctrlProp105.xml"/><Relationship Id="rId32" Type="http://schemas.openxmlformats.org/officeDocument/2006/relationships/ctrlProp" Target="../ctrlProps/ctrlProp113.xml"/><Relationship Id="rId5" Type="http://schemas.openxmlformats.org/officeDocument/2006/relationships/ctrlProp" Target="../ctrlProps/ctrlProp86.xml"/><Relationship Id="rId15" Type="http://schemas.openxmlformats.org/officeDocument/2006/relationships/ctrlProp" Target="../ctrlProps/ctrlProp96.xml"/><Relationship Id="rId23" Type="http://schemas.openxmlformats.org/officeDocument/2006/relationships/ctrlProp" Target="../ctrlProps/ctrlProp104.xml"/><Relationship Id="rId28" Type="http://schemas.openxmlformats.org/officeDocument/2006/relationships/ctrlProp" Target="../ctrlProps/ctrlProp109.xml"/><Relationship Id="rId10" Type="http://schemas.openxmlformats.org/officeDocument/2006/relationships/ctrlProp" Target="../ctrlProps/ctrlProp91.xml"/><Relationship Id="rId19" Type="http://schemas.openxmlformats.org/officeDocument/2006/relationships/ctrlProp" Target="../ctrlProps/ctrlProp100.xml"/><Relationship Id="rId31" Type="http://schemas.openxmlformats.org/officeDocument/2006/relationships/ctrlProp" Target="../ctrlProps/ctrlProp112.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 Id="rId27" Type="http://schemas.openxmlformats.org/officeDocument/2006/relationships/ctrlProp" Target="../ctrlProps/ctrlProp108.xml"/><Relationship Id="rId30" Type="http://schemas.openxmlformats.org/officeDocument/2006/relationships/ctrlProp" Target="../ctrlProps/ctrlProp11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18.xml"/><Relationship Id="rId3" Type="http://schemas.openxmlformats.org/officeDocument/2006/relationships/vmlDrawing" Target="../drawings/vmlDrawing7.vml"/><Relationship Id="rId7" Type="http://schemas.openxmlformats.org/officeDocument/2006/relationships/ctrlProp" Target="../ctrlProps/ctrlProp117.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116.xml"/><Relationship Id="rId5" Type="http://schemas.openxmlformats.org/officeDocument/2006/relationships/ctrlProp" Target="../ctrlProps/ctrlProp115.xml"/><Relationship Id="rId10" Type="http://schemas.openxmlformats.org/officeDocument/2006/relationships/comments" Target="../comments5.xml"/><Relationship Id="rId4" Type="http://schemas.openxmlformats.org/officeDocument/2006/relationships/ctrlProp" Target="../ctrlProps/ctrlProp114.xml"/><Relationship Id="rId9" Type="http://schemas.openxmlformats.org/officeDocument/2006/relationships/ctrlProp" Target="../ctrlProps/ctrlProp11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24.xml"/><Relationship Id="rId3" Type="http://schemas.openxmlformats.org/officeDocument/2006/relationships/vmlDrawing" Target="../drawings/vmlDrawing8.vml"/><Relationship Id="rId7" Type="http://schemas.openxmlformats.org/officeDocument/2006/relationships/ctrlProp" Target="../ctrlProps/ctrlProp123.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122.xml"/><Relationship Id="rId5" Type="http://schemas.openxmlformats.org/officeDocument/2006/relationships/ctrlProp" Target="../ctrlProps/ctrlProp121.xml"/><Relationship Id="rId10" Type="http://schemas.openxmlformats.org/officeDocument/2006/relationships/comments" Target="../comments6.xml"/><Relationship Id="rId4" Type="http://schemas.openxmlformats.org/officeDocument/2006/relationships/ctrlProp" Target="../ctrlProps/ctrlProp120.xml"/><Relationship Id="rId9" Type="http://schemas.openxmlformats.org/officeDocument/2006/relationships/ctrlProp" Target="../ctrlProps/ctrlProp12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2:BP46"/>
  <sheetViews>
    <sheetView showGridLines="0" tabSelected="1" view="pageBreakPreview" zoomScaleNormal="100" zoomScaleSheetLayoutView="100" workbookViewId="0">
      <selection activeCell="B3" sqref="B3"/>
    </sheetView>
  </sheetViews>
  <sheetFormatPr defaultColWidth="9" defaultRowHeight="13.5"/>
  <cols>
    <col min="1" max="7" width="2.625" customWidth="1"/>
    <col min="8" max="11" width="3.625" customWidth="1"/>
    <col min="12" max="33" width="2.625" customWidth="1"/>
    <col min="34" max="34" width="8.75" customWidth="1"/>
    <col min="36" max="57" width="2.625" customWidth="1"/>
  </cols>
  <sheetData>
    <row r="2" spans="1:34" ht="60" customHeight="1">
      <c r="A2" s="1828"/>
      <c r="B2" s="1828"/>
      <c r="C2" s="1828"/>
      <c r="D2" s="1828"/>
      <c r="E2" s="1828"/>
      <c r="F2" s="1828"/>
      <c r="G2" s="1828"/>
      <c r="H2" s="1828"/>
      <c r="I2" s="1828"/>
      <c r="J2" s="1828"/>
      <c r="K2" s="1828"/>
      <c r="L2" s="1828"/>
      <c r="M2" s="1828"/>
      <c r="N2" s="1828"/>
      <c r="O2" s="1828"/>
      <c r="P2" s="1828"/>
      <c r="Q2" s="1828"/>
      <c r="R2" s="1828"/>
      <c r="S2" s="1828"/>
      <c r="T2" s="1828"/>
      <c r="U2" s="1828"/>
      <c r="V2" s="1828"/>
      <c r="W2" s="1828"/>
      <c r="X2" s="1828"/>
      <c r="Y2" s="1828"/>
      <c r="Z2" s="1828"/>
      <c r="AA2" s="1828"/>
      <c r="AB2" s="1828"/>
      <c r="AC2" s="1828"/>
      <c r="AD2" s="1828"/>
      <c r="AE2" s="1828"/>
      <c r="AF2" s="1828"/>
      <c r="AG2" s="1828"/>
      <c r="AH2" s="1828"/>
    </row>
    <row r="3" spans="1:34" ht="30" customHeight="1">
      <c r="A3" s="1828"/>
      <c r="B3" s="1828"/>
      <c r="C3" s="1828"/>
      <c r="D3" s="1828"/>
      <c r="E3" s="1828"/>
      <c r="F3" s="1828"/>
      <c r="G3" s="1828"/>
      <c r="H3" s="1828"/>
      <c r="I3" s="1828"/>
      <c r="J3" s="1828"/>
      <c r="K3" s="1828"/>
      <c r="L3" s="1828"/>
      <c r="M3" s="2185" t="s">
        <v>2303</v>
      </c>
      <c r="N3" s="2185"/>
      <c r="O3" s="2185"/>
      <c r="P3" s="2185"/>
      <c r="Q3" s="2185"/>
      <c r="R3" s="2185"/>
      <c r="S3" s="2185"/>
      <c r="T3" s="2185"/>
      <c r="U3" s="2185"/>
      <c r="V3" s="2185"/>
      <c r="W3" s="2185"/>
      <c r="X3" s="2185"/>
      <c r="Y3" s="1828"/>
      <c r="Z3" s="1828"/>
      <c r="AA3" s="1828"/>
      <c r="AB3" s="1828"/>
      <c r="AC3" s="1828"/>
      <c r="AD3" s="1828"/>
      <c r="AE3" s="1828"/>
      <c r="AF3" s="1828"/>
      <c r="AG3" s="1828"/>
      <c r="AH3" s="1828"/>
    </row>
    <row r="4" spans="1:34" ht="30" customHeight="1">
      <c r="A4" s="2171" t="s">
        <v>2269</v>
      </c>
      <c r="B4" s="2171"/>
      <c r="C4" s="2171"/>
      <c r="D4" s="2171"/>
      <c r="E4" s="2171"/>
      <c r="F4" s="2171"/>
      <c r="G4" s="2171"/>
      <c r="H4" s="2171"/>
      <c r="I4" s="2171"/>
      <c r="J4" s="2171"/>
      <c r="K4" s="2171"/>
      <c r="L4" s="2171"/>
      <c r="M4" s="2171"/>
      <c r="N4" s="2171"/>
      <c r="O4" s="2171"/>
      <c r="P4" s="2171"/>
      <c r="Q4" s="2171"/>
      <c r="R4" s="2171"/>
      <c r="S4" s="2171"/>
      <c r="T4" s="2171"/>
      <c r="U4" s="2171"/>
      <c r="V4" s="2171"/>
      <c r="W4" s="2171"/>
      <c r="X4" s="2171"/>
      <c r="Y4" s="2171"/>
      <c r="Z4" s="2171"/>
      <c r="AA4" s="2171"/>
      <c r="AB4" s="2171"/>
      <c r="AC4" s="2171"/>
      <c r="AD4" s="2171"/>
      <c r="AE4" s="2171"/>
      <c r="AF4" s="2171"/>
      <c r="AG4" s="2171"/>
      <c r="AH4" s="2171"/>
    </row>
    <row r="5" spans="1:34" ht="30" customHeight="1" thickBot="1">
      <c r="A5" s="1829"/>
      <c r="B5" s="1829"/>
      <c r="C5" s="1829"/>
      <c r="D5" s="1829"/>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row>
    <row r="6" spans="1:34" ht="20.100000000000001" customHeight="1" thickBot="1">
      <c r="A6" s="1830"/>
      <c r="B6" s="2172" t="s">
        <v>2270</v>
      </c>
      <c r="C6" s="2173"/>
      <c r="D6" s="2173"/>
      <c r="E6" s="2173"/>
      <c r="F6" s="2173"/>
      <c r="G6" s="2174"/>
      <c r="H6" s="2175" t="s">
        <v>2271</v>
      </c>
      <c r="I6" s="2176"/>
      <c r="J6" s="2176"/>
      <c r="K6" s="2177"/>
      <c r="L6" s="2178"/>
      <c r="M6" s="2179"/>
      <c r="N6" s="2179"/>
      <c r="O6" s="2179"/>
      <c r="P6" s="2179"/>
      <c r="Q6" s="2179"/>
      <c r="R6" s="2179"/>
      <c r="S6" s="2179"/>
      <c r="T6" s="2179"/>
      <c r="U6" s="2179"/>
      <c r="V6" s="2179"/>
      <c r="W6" s="2180"/>
      <c r="X6" s="2181" t="s">
        <v>2272</v>
      </c>
      <c r="Y6" s="2176"/>
      <c r="Z6" s="2177"/>
      <c r="AA6" s="2182"/>
      <c r="AB6" s="2183"/>
      <c r="AC6" s="2183"/>
      <c r="AD6" s="2183"/>
      <c r="AE6" s="2183"/>
      <c r="AF6" s="2183"/>
      <c r="AG6" s="2184"/>
    </row>
    <row r="7" spans="1:34" ht="20.100000000000001" customHeight="1" thickTop="1">
      <c r="A7" s="1829"/>
      <c r="B7" s="2186" t="s">
        <v>2273</v>
      </c>
      <c r="C7" s="2187"/>
      <c r="D7" s="2187"/>
      <c r="E7" s="2187"/>
      <c r="F7" s="2187"/>
      <c r="G7" s="2188"/>
      <c r="H7" s="2189" t="s">
        <v>2271</v>
      </c>
      <c r="I7" s="2190"/>
      <c r="J7" s="2190"/>
      <c r="K7" s="2191"/>
      <c r="L7" s="2192"/>
      <c r="M7" s="2193"/>
      <c r="N7" s="2193"/>
      <c r="O7" s="2193"/>
      <c r="P7" s="2193"/>
      <c r="Q7" s="2193"/>
      <c r="R7" s="2193"/>
      <c r="S7" s="2193"/>
      <c r="T7" s="2193"/>
      <c r="U7" s="2193"/>
      <c r="V7" s="2193"/>
      <c r="W7" s="2193"/>
      <c r="X7" s="2193"/>
      <c r="Y7" s="2193"/>
      <c r="Z7" s="2193"/>
      <c r="AA7" s="2193"/>
      <c r="AB7" s="2193"/>
      <c r="AC7" s="2193"/>
      <c r="AD7" s="2193"/>
      <c r="AE7" s="2193"/>
      <c r="AF7" s="2193"/>
      <c r="AG7" s="2194"/>
    </row>
    <row r="8" spans="1:34" ht="20.100000000000001" customHeight="1">
      <c r="A8" s="1829"/>
      <c r="B8" s="2156"/>
      <c r="C8" s="2088"/>
      <c r="D8" s="2088"/>
      <c r="E8" s="2088"/>
      <c r="F8" s="2088"/>
      <c r="G8" s="2157"/>
      <c r="H8" s="2161" t="s">
        <v>2274</v>
      </c>
      <c r="I8" s="2151"/>
      <c r="J8" s="2151"/>
      <c r="K8" s="2162"/>
      <c r="L8" s="2150"/>
      <c r="M8" s="2151"/>
      <c r="N8" s="2151"/>
      <c r="O8" s="2151"/>
      <c r="P8" s="2151"/>
      <c r="Q8" s="2151"/>
      <c r="R8" s="2151"/>
      <c r="S8" s="2151"/>
      <c r="T8" s="2151"/>
      <c r="U8" s="2151"/>
      <c r="V8" s="2151"/>
      <c r="W8" s="2151"/>
      <c r="X8" s="2151"/>
      <c r="Y8" s="2151"/>
      <c r="Z8" s="2151"/>
      <c r="AA8" s="2151"/>
      <c r="AB8" s="2151"/>
      <c r="AC8" s="2151"/>
      <c r="AD8" s="2151"/>
      <c r="AE8" s="2151"/>
      <c r="AF8" s="2151"/>
      <c r="AG8" s="2152"/>
    </row>
    <row r="9" spans="1:34" ht="20.100000000000001" customHeight="1">
      <c r="A9" s="1829"/>
      <c r="B9" s="2156"/>
      <c r="C9" s="2088"/>
      <c r="D9" s="2088"/>
      <c r="E9" s="2088"/>
      <c r="F9" s="2088"/>
      <c r="G9" s="2157"/>
      <c r="H9" s="2163" t="s">
        <v>2275</v>
      </c>
      <c r="I9" s="2164"/>
      <c r="J9" s="2164"/>
      <c r="K9" s="2165"/>
      <c r="L9" s="2150" t="s">
        <v>2276</v>
      </c>
      <c r="M9" s="2151"/>
      <c r="N9" s="2166"/>
      <c r="O9" s="2166"/>
      <c r="P9" s="2166"/>
      <c r="Q9" s="2166"/>
      <c r="R9" s="2166"/>
      <c r="S9" s="2166"/>
      <c r="T9" s="2166"/>
      <c r="U9" s="2166"/>
      <c r="V9" s="2166"/>
      <c r="W9" s="2150" t="s">
        <v>2277</v>
      </c>
      <c r="X9" s="2151"/>
      <c r="Y9" s="2166"/>
      <c r="Z9" s="2166"/>
      <c r="AA9" s="2166"/>
      <c r="AB9" s="2166"/>
      <c r="AC9" s="2166"/>
      <c r="AD9" s="2166"/>
      <c r="AE9" s="2166"/>
      <c r="AF9" s="2166"/>
      <c r="AG9" s="2170"/>
    </row>
    <row r="10" spans="1:34" ht="20.100000000000001" customHeight="1">
      <c r="A10" s="1829"/>
      <c r="B10" s="2156"/>
      <c r="C10" s="2088"/>
      <c r="D10" s="2088"/>
      <c r="E10" s="2088"/>
      <c r="F10" s="2088"/>
      <c r="G10" s="2157"/>
      <c r="H10" s="2147" t="s">
        <v>2278</v>
      </c>
      <c r="I10" s="2148"/>
      <c r="J10" s="2148"/>
      <c r="K10" s="2149"/>
      <c r="L10" s="2150"/>
      <c r="M10" s="2151"/>
      <c r="N10" s="2151"/>
      <c r="O10" s="2151"/>
      <c r="P10" s="2151"/>
      <c r="Q10" s="2151"/>
      <c r="R10" s="2151"/>
      <c r="S10" s="2151"/>
      <c r="T10" s="2151"/>
      <c r="U10" s="2151"/>
      <c r="V10" s="2151"/>
      <c r="W10" s="2151"/>
      <c r="X10" s="2151"/>
      <c r="Y10" s="2151"/>
      <c r="Z10" s="2151"/>
      <c r="AA10" s="2151"/>
      <c r="AB10" s="2151"/>
      <c r="AC10" s="2151"/>
      <c r="AD10" s="2151"/>
      <c r="AE10" s="2151"/>
      <c r="AF10" s="2151"/>
      <c r="AG10" s="2152"/>
    </row>
    <row r="11" spans="1:34" ht="20.100000000000001" customHeight="1">
      <c r="A11" s="1829"/>
      <c r="B11" s="2167"/>
      <c r="C11" s="2168"/>
      <c r="D11" s="2168"/>
      <c r="E11" s="2168"/>
      <c r="F11" s="2168"/>
      <c r="G11" s="2169"/>
      <c r="H11" s="2147" t="s">
        <v>2279</v>
      </c>
      <c r="I11" s="2148"/>
      <c r="J11" s="2148"/>
      <c r="K11" s="2149"/>
      <c r="L11" s="2195"/>
      <c r="M11" s="2083"/>
      <c r="N11" s="2083"/>
      <c r="O11" s="2083"/>
      <c r="P11" s="2083"/>
      <c r="Q11" s="2083"/>
      <c r="R11" s="2083"/>
      <c r="S11" s="2083"/>
      <c r="T11" s="2083"/>
      <c r="U11" s="2083"/>
      <c r="V11" s="2083"/>
      <c r="W11" s="2083"/>
      <c r="X11" s="2083"/>
      <c r="Y11" s="2083"/>
      <c r="Z11" s="2083"/>
      <c r="AA11" s="2083"/>
      <c r="AB11" s="2083"/>
      <c r="AC11" s="2083"/>
      <c r="AD11" s="2083"/>
      <c r="AE11" s="2083"/>
      <c r="AF11" s="2083"/>
      <c r="AG11" s="2196"/>
    </row>
    <row r="12" spans="1:34" ht="20.100000000000001" customHeight="1">
      <c r="A12" s="1829"/>
      <c r="B12" s="2153" t="s">
        <v>2280</v>
      </c>
      <c r="C12" s="2154"/>
      <c r="D12" s="2154"/>
      <c r="E12" s="2154"/>
      <c r="F12" s="2154"/>
      <c r="G12" s="2155"/>
      <c r="H12" s="2161" t="s">
        <v>2271</v>
      </c>
      <c r="I12" s="2151"/>
      <c r="J12" s="2151"/>
      <c r="K12" s="2162"/>
      <c r="L12" s="2150"/>
      <c r="M12" s="2151"/>
      <c r="N12" s="2151"/>
      <c r="O12" s="2151"/>
      <c r="P12" s="2151"/>
      <c r="Q12" s="2151"/>
      <c r="R12" s="2151"/>
      <c r="S12" s="2151"/>
      <c r="T12" s="2151"/>
      <c r="U12" s="2151"/>
      <c r="V12" s="2151"/>
      <c r="W12" s="2151"/>
      <c r="X12" s="2151"/>
      <c r="Y12" s="2151"/>
      <c r="Z12" s="2151"/>
      <c r="AA12" s="2151"/>
      <c r="AB12" s="2151"/>
      <c r="AC12" s="2151"/>
      <c r="AD12" s="2151"/>
      <c r="AE12" s="2151"/>
      <c r="AF12" s="2151"/>
      <c r="AG12" s="2152"/>
    </row>
    <row r="13" spans="1:34" ht="20.100000000000001" customHeight="1">
      <c r="A13" s="1829"/>
      <c r="B13" s="2156"/>
      <c r="C13" s="2088"/>
      <c r="D13" s="2088"/>
      <c r="E13" s="2088"/>
      <c r="F13" s="2088"/>
      <c r="G13" s="2157"/>
      <c r="H13" s="2161" t="s">
        <v>2274</v>
      </c>
      <c r="I13" s="2151"/>
      <c r="J13" s="2151"/>
      <c r="K13" s="2162"/>
      <c r="L13" s="2150"/>
      <c r="M13" s="2151"/>
      <c r="N13" s="2151"/>
      <c r="O13" s="2151"/>
      <c r="P13" s="2151"/>
      <c r="Q13" s="2151"/>
      <c r="R13" s="2151"/>
      <c r="S13" s="2151"/>
      <c r="T13" s="2151"/>
      <c r="U13" s="2151"/>
      <c r="V13" s="2151"/>
      <c r="W13" s="2151"/>
      <c r="X13" s="2151"/>
      <c r="Y13" s="2151"/>
      <c r="Z13" s="2151"/>
      <c r="AA13" s="2151"/>
      <c r="AB13" s="2151"/>
      <c r="AC13" s="2151"/>
      <c r="AD13" s="2151"/>
      <c r="AE13" s="2151"/>
      <c r="AF13" s="2151"/>
      <c r="AG13" s="2152"/>
    </row>
    <row r="14" spans="1:34" ht="20.100000000000001" customHeight="1">
      <c r="A14" s="1829"/>
      <c r="B14" s="2156"/>
      <c r="C14" s="2088"/>
      <c r="D14" s="2088"/>
      <c r="E14" s="2088"/>
      <c r="F14" s="2088"/>
      <c r="G14" s="2157"/>
      <c r="H14" s="2163" t="s">
        <v>2275</v>
      </c>
      <c r="I14" s="2164"/>
      <c r="J14" s="2164"/>
      <c r="K14" s="2165"/>
      <c r="L14" s="2150" t="s">
        <v>2276</v>
      </c>
      <c r="M14" s="2151"/>
      <c r="N14" s="2166"/>
      <c r="O14" s="2166"/>
      <c r="P14" s="2166"/>
      <c r="Q14" s="2166"/>
      <c r="R14" s="2166"/>
      <c r="S14" s="2166"/>
      <c r="T14" s="2166"/>
      <c r="U14" s="2166"/>
      <c r="V14" s="2166"/>
      <c r="W14" s="2150" t="s">
        <v>2277</v>
      </c>
      <c r="X14" s="2151"/>
      <c r="Y14" s="2166"/>
      <c r="Z14" s="2166"/>
      <c r="AA14" s="2166"/>
      <c r="AB14" s="2166"/>
      <c r="AC14" s="2166"/>
      <c r="AD14" s="2166"/>
      <c r="AE14" s="2166"/>
      <c r="AF14" s="2166"/>
      <c r="AG14" s="2170"/>
    </row>
    <row r="15" spans="1:34" ht="20.100000000000001" customHeight="1">
      <c r="A15" s="1829"/>
      <c r="B15" s="2156"/>
      <c r="C15" s="2088"/>
      <c r="D15" s="2088"/>
      <c r="E15" s="2088"/>
      <c r="F15" s="2088"/>
      <c r="G15" s="2157"/>
      <c r="H15" s="2147" t="s">
        <v>2278</v>
      </c>
      <c r="I15" s="2148"/>
      <c r="J15" s="2148"/>
      <c r="K15" s="2149"/>
      <c r="L15" s="2150"/>
      <c r="M15" s="2151"/>
      <c r="N15" s="2151"/>
      <c r="O15" s="2151"/>
      <c r="P15" s="2151"/>
      <c r="Q15" s="2151"/>
      <c r="R15" s="2151"/>
      <c r="S15" s="2151"/>
      <c r="T15" s="2151"/>
      <c r="U15" s="2151"/>
      <c r="V15" s="2151"/>
      <c r="W15" s="2151"/>
      <c r="X15" s="2151"/>
      <c r="Y15" s="2151"/>
      <c r="Z15" s="2151"/>
      <c r="AA15" s="2151"/>
      <c r="AB15" s="2151"/>
      <c r="AC15" s="2151"/>
      <c r="AD15" s="2151"/>
      <c r="AE15" s="2151"/>
      <c r="AF15" s="2151"/>
      <c r="AG15" s="2152"/>
    </row>
    <row r="16" spans="1:34" ht="20.100000000000001" customHeight="1">
      <c r="A16" s="1829"/>
      <c r="B16" s="2167"/>
      <c r="C16" s="2168"/>
      <c r="D16" s="2168"/>
      <c r="E16" s="2168"/>
      <c r="F16" s="2168"/>
      <c r="G16" s="2169"/>
      <c r="H16" s="2147" t="s">
        <v>2279</v>
      </c>
      <c r="I16" s="2148"/>
      <c r="J16" s="2148"/>
      <c r="K16" s="2149"/>
      <c r="L16" s="2150"/>
      <c r="M16" s="2151"/>
      <c r="N16" s="2151"/>
      <c r="O16" s="2151"/>
      <c r="P16" s="2151"/>
      <c r="Q16" s="2151"/>
      <c r="R16" s="2151"/>
      <c r="S16" s="2151"/>
      <c r="T16" s="2151"/>
      <c r="U16" s="2151"/>
      <c r="V16" s="2151"/>
      <c r="W16" s="2151"/>
      <c r="X16" s="2151"/>
      <c r="Y16" s="2151"/>
      <c r="Z16" s="2151"/>
      <c r="AA16" s="2151"/>
      <c r="AB16" s="2151"/>
      <c r="AC16" s="2151"/>
      <c r="AD16" s="2151"/>
      <c r="AE16" s="2151"/>
      <c r="AF16" s="2151"/>
      <c r="AG16" s="2152"/>
    </row>
    <row r="17" spans="1:68" ht="20.100000000000001" customHeight="1">
      <c r="A17" s="1829"/>
      <c r="B17" s="2153" t="s">
        <v>2281</v>
      </c>
      <c r="C17" s="2154"/>
      <c r="D17" s="2154"/>
      <c r="E17" s="2154"/>
      <c r="F17" s="2154"/>
      <c r="G17" s="2155"/>
      <c r="H17" s="2161" t="s">
        <v>2271</v>
      </c>
      <c r="I17" s="2151"/>
      <c r="J17" s="2151"/>
      <c r="K17" s="2162"/>
      <c r="L17" s="2150"/>
      <c r="M17" s="2151"/>
      <c r="N17" s="2151"/>
      <c r="O17" s="2151"/>
      <c r="P17" s="2151"/>
      <c r="Q17" s="2151"/>
      <c r="R17" s="2151"/>
      <c r="S17" s="2151"/>
      <c r="T17" s="2151"/>
      <c r="U17" s="2151"/>
      <c r="V17" s="2151"/>
      <c r="W17" s="2151"/>
      <c r="X17" s="2151"/>
      <c r="Y17" s="2151"/>
      <c r="Z17" s="2151"/>
      <c r="AA17" s="2151"/>
      <c r="AB17" s="2151"/>
      <c r="AC17" s="2151"/>
      <c r="AD17" s="2151"/>
      <c r="AE17" s="2151"/>
      <c r="AF17" s="2151"/>
      <c r="AG17" s="2152"/>
    </row>
    <row r="18" spans="1:68" ht="20.100000000000001" customHeight="1">
      <c r="A18" s="1829"/>
      <c r="B18" s="2156"/>
      <c r="C18" s="2088"/>
      <c r="D18" s="2088"/>
      <c r="E18" s="2088"/>
      <c r="F18" s="2088"/>
      <c r="G18" s="2157"/>
      <c r="H18" s="2161" t="s">
        <v>2274</v>
      </c>
      <c r="I18" s="2151"/>
      <c r="J18" s="2151"/>
      <c r="K18" s="2162"/>
      <c r="L18" s="2150"/>
      <c r="M18" s="2151"/>
      <c r="N18" s="2151"/>
      <c r="O18" s="2151"/>
      <c r="P18" s="2151"/>
      <c r="Q18" s="2151"/>
      <c r="R18" s="2151"/>
      <c r="S18" s="2151"/>
      <c r="T18" s="2151"/>
      <c r="U18" s="2151"/>
      <c r="V18" s="2151"/>
      <c r="W18" s="2151"/>
      <c r="X18" s="2151"/>
      <c r="Y18" s="2151"/>
      <c r="Z18" s="2151"/>
      <c r="AA18" s="2151"/>
      <c r="AB18" s="2151"/>
      <c r="AC18" s="2151"/>
      <c r="AD18" s="2151"/>
      <c r="AE18" s="2151"/>
      <c r="AF18" s="2151"/>
      <c r="AG18" s="2152"/>
    </row>
    <row r="19" spans="1:68" ht="20.100000000000001" customHeight="1">
      <c r="A19" s="1829"/>
      <c r="B19" s="2156"/>
      <c r="C19" s="2088"/>
      <c r="D19" s="2088"/>
      <c r="E19" s="2088"/>
      <c r="F19" s="2088"/>
      <c r="G19" s="2157"/>
      <c r="H19" s="2163" t="s">
        <v>2275</v>
      </c>
      <c r="I19" s="2164"/>
      <c r="J19" s="2164"/>
      <c r="K19" s="2165"/>
      <c r="L19" s="2150" t="s">
        <v>2276</v>
      </c>
      <c r="M19" s="2151"/>
      <c r="N19" s="2166"/>
      <c r="O19" s="2166"/>
      <c r="P19" s="2166"/>
      <c r="Q19" s="2166"/>
      <c r="R19" s="2166"/>
      <c r="S19" s="2166"/>
      <c r="T19" s="2166"/>
      <c r="U19" s="2166"/>
      <c r="V19" s="2166"/>
      <c r="W19" s="2150" t="s">
        <v>2277</v>
      </c>
      <c r="X19" s="2151"/>
      <c r="Y19" s="2166"/>
      <c r="Z19" s="2166"/>
      <c r="AA19" s="2166"/>
      <c r="AB19" s="2166"/>
      <c r="AC19" s="2166"/>
      <c r="AD19" s="2166"/>
      <c r="AE19" s="2166"/>
      <c r="AF19" s="2166"/>
      <c r="AG19" s="2170"/>
    </row>
    <row r="20" spans="1:68" ht="20.100000000000001" customHeight="1">
      <c r="A20" s="1829"/>
      <c r="B20" s="2156"/>
      <c r="C20" s="2088"/>
      <c r="D20" s="2088"/>
      <c r="E20" s="2088"/>
      <c r="F20" s="2088"/>
      <c r="G20" s="2088"/>
      <c r="H20" s="2147" t="s">
        <v>2278</v>
      </c>
      <c r="I20" s="2148"/>
      <c r="J20" s="2148"/>
      <c r="K20" s="2149"/>
      <c r="L20" s="2150"/>
      <c r="M20" s="2151"/>
      <c r="N20" s="2151"/>
      <c r="O20" s="2151"/>
      <c r="P20" s="2151"/>
      <c r="Q20" s="2151"/>
      <c r="R20" s="2151"/>
      <c r="S20" s="2151"/>
      <c r="T20" s="2151"/>
      <c r="U20" s="2151"/>
      <c r="V20" s="2151"/>
      <c r="W20" s="2151"/>
      <c r="X20" s="2151"/>
      <c r="Y20" s="2151"/>
      <c r="Z20" s="2151"/>
      <c r="AA20" s="2151"/>
      <c r="AB20" s="2151"/>
      <c r="AC20" s="2151"/>
      <c r="AD20" s="2151"/>
      <c r="AE20" s="2151"/>
      <c r="AF20" s="2151"/>
      <c r="AG20" s="2152"/>
    </row>
    <row r="21" spans="1:68" ht="20.100000000000001" customHeight="1" thickBot="1">
      <c r="A21" s="1829"/>
      <c r="B21" s="2158"/>
      <c r="C21" s="2159"/>
      <c r="D21" s="2159"/>
      <c r="E21" s="2159"/>
      <c r="F21" s="2159"/>
      <c r="G21" s="2160"/>
      <c r="H21" s="2141" t="s">
        <v>2279</v>
      </c>
      <c r="I21" s="2142"/>
      <c r="J21" s="2142"/>
      <c r="K21" s="2143"/>
      <c r="L21" s="2144"/>
      <c r="M21" s="2145"/>
      <c r="N21" s="2145"/>
      <c r="O21" s="2145"/>
      <c r="P21" s="2145"/>
      <c r="Q21" s="2145"/>
      <c r="R21" s="2145"/>
      <c r="S21" s="2145"/>
      <c r="T21" s="2145"/>
      <c r="U21" s="2145"/>
      <c r="V21" s="2145"/>
      <c r="W21" s="2145"/>
      <c r="X21" s="2145"/>
      <c r="Y21" s="2145"/>
      <c r="Z21" s="2145"/>
      <c r="AA21" s="2145"/>
      <c r="AB21" s="2145"/>
      <c r="AC21" s="2145"/>
      <c r="AD21" s="2145"/>
      <c r="AE21" s="2145"/>
      <c r="AF21" s="2145"/>
      <c r="AG21" s="2146"/>
    </row>
    <row r="22" spans="1:68" ht="24.95" customHeight="1">
      <c r="A22" s="1829"/>
      <c r="B22" s="17" t="s">
        <v>2282</v>
      </c>
      <c r="C22" s="1831"/>
      <c r="D22" s="1831"/>
      <c r="E22" s="1831"/>
      <c r="F22" s="1831"/>
      <c r="G22" s="1831"/>
      <c r="H22" s="1831"/>
      <c r="I22" s="1831"/>
      <c r="J22" s="1832"/>
      <c r="K22" s="1832"/>
      <c r="L22" s="1832"/>
      <c r="M22" s="1832"/>
      <c r="N22" s="1832"/>
      <c r="O22" s="1832"/>
      <c r="P22" s="1832"/>
      <c r="Q22" s="1832"/>
      <c r="R22" s="1832"/>
      <c r="S22" s="1832"/>
      <c r="T22" s="1832"/>
      <c r="U22" s="1832"/>
      <c r="V22" s="1832"/>
      <c r="W22" s="1832"/>
      <c r="X22" s="1832"/>
      <c r="Y22" s="1832"/>
      <c r="Z22" s="1833"/>
      <c r="AA22" s="1833"/>
      <c r="AB22" s="1833"/>
      <c r="AC22" s="1833"/>
      <c r="AD22" s="1833"/>
      <c r="AE22" s="1833"/>
      <c r="AF22" s="1833"/>
      <c r="AG22" s="1833"/>
      <c r="AH22" s="1833"/>
      <c r="BP22" s="1834"/>
    </row>
    <row r="23" spans="1:68" ht="30" customHeight="1">
      <c r="A23" s="1829"/>
      <c r="B23" s="1835" t="s">
        <v>195</v>
      </c>
      <c r="C23" s="1836" t="s">
        <v>2283</v>
      </c>
      <c r="D23" s="1831"/>
      <c r="E23" s="1831"/>
      <c r="F23" s="1831"/>
      <c r="G23" s="1831"/>
      <c r="H23" s="1831"/>
      <c r="I23" s="1831"/>
      <c r="J23" s="1832"/>
      <c r="K23" s="1832"/>
      <c r="L23" s="1832"/>
      <c r="M23" s="1832"/>
      <c r="N23" s="1832"/>
      <c r="O23" s="1832"/>
      <c r="P23" s="1832"/>
      <c r="Q23" s="1832"/>
      <c r="R23" s="1832"/>
      <c r="S23" s="1832"/>
      <c r="T23" s="1832"/>
      <c r="U23" s="1832"/>
      <c r="V23" s="1832"/>
      <c r="W23" s="1832"/>
      <c r="X23" s="1832"/>
      <c r="Y23" s="1832"/>
      <c r="Z23" s="1833"/>
      <c r="AA23" s="1833"/>
      <c r="AB23" s="1833"/>
      <c r="AC23" s="1833"/>
      <c r="AD23" s="1833"/>
      <c r="AE23" s="1833"/>
      <c r="AF23" s="1833"/>
      <c r="AG23" s="1833"/>
      <c r="AH23" s="1833"/>
      <c r="BP23" s="1834"/>
    </row>
    <row r="24" spans="1:68" ht="30" customHeight="1">
      <c r="A24" s="1829"/>
      <c r="B24" s="1837" t="s">
        <v>195</v>
      </c>
      <c r="C24" s="2134" t="s">
        <v>2284</v>
      </c>
      <c r="D24" s="2134"/>
      <c r="E24" s="2134"/>
      <c r="F24" s="2134"/>
      <c r="G24" s="2134"/>
      <c r="H24" s="2134"/>
      <c r="I24" s="2134"/>
      <c r="J24" s="2134"/>
      <c r="K24" s="2134"/>
      <c r="L24" s="2134"/>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BP24" s="1838"/>
    </row>
    <row r="25" spans="1:68" ht="30" customHeight="1" thickBot="1">
      <c r="A25" s="1829"/>
      <c r="B25" s="49" t="s">
        <v>195</v>
      </c>
      <c r="C25" s="49" t="s">
        <v>2285</v>
      </c>
      <c r="D25" s="1839"/>
      <c r="E25" s="1839"/>
      <c r="F25" s="1839"/>
      <c r="G25" s="1839"/>
      <c r="H25" s="1839"/>
      <c r="I25" s="1839"/>
      <c r="J25" s="1840"/>
      <c r="K25" s="1840"/>
      <c r="L25" s="1840"/>
      <c r="M25" s="1840"/>
      <c r="N25" s="1840"/>
      <c r="O25" s="1840"/>
      <c r="P25" s="1840"/>
      <c r="Q25" s="1840"/>
      <c r="R25" s="1840"/>
      <c r="S25" s="1840"/>
      <c r="T25" s="1840"/>
      <c r="U25" s="1840"/>
      <c r="V25" s="1840"/>
      <c r="W25" s="1840"/>
      <c r="X25" s="1840"/>
      <c r="Y25" s="1840"/>
      <c r="Z25" s="1840"/>
      <c r="AA25" s="1840"/>
      <c r="AB25" s="1840"/>
      <c r="AC25" s="1840"/>
      <c r="AD25" s="1840"/>
      <c r="AE25" s="1840"/>
      <c r="AF25" s="1840"/>
      <c r="AG25" s="1840"/>
      <c r="AH25" s="1840"/>
      <c r="BP25" s="1838"/>
    </row>
    <row r="26" spans="1:68" ht="30" customHeight="1">
      <c r="A26" s="1829"/>
      <c r="B26" s="17"/>
      <c r="C26" s="17"/>
      <c r="D26" s="17"/>
      <c r="E26" s="17"/>
      <c r="F26" s="17"/>
      <c r="G26" s="17"/>
      <c r="H26" s="17"/>
      <c r="I26" s="17"/>
      <c r="J26" s="17"/>
      <c r="K26" s="17"/>
      <c r="L26" s="17"/>
      <c r="M26" s="17"/>
      <c r="N26" s="17"/>
      <c r="O26" s="1841"/>
      <c r="P26" s="2135" t="s">
        <v>2286</v>
      </c>
      <c r="Q26" s="2135"/>
      <c r="R26" s="2135"/>
      <c r="S26" s="2135"/>
      <c r="T26" s="2135"/>
      <c r="U26" s="2135"/>
      <c r="V26" s="2135"/>
      <c r="W26" s="2135"/>
      <c r="X26" s="1842"/>
      <c r="Y26" s="1843"/>
      <c r="Z26" s="2136" t="s">
        <v>226</v>
      </c>
      <c r="AA26" s="2136"/>
      <c r="AB26" s="1844"/>
      <c r="AC26" s="1845" t="s">
        <v>38</v>
      </c>
      <c r="AD26" s="1844"/>
      <c r="AE26" s="1845" t="s">
        <v>2287</v>
      </c>
      <c r="AF26" s="1844"/>
      <c r="AG26" s="1845" t="s">
        <v>203</v>
      </c>
      <c r="AH26" s="1846"/>
      <c r="AK26" s="1691" t="s">
        <v>1228</v>
      </c>
      <c r="AL26" s="460"/>
      <c r="AM26" s="460"/>
      <c r="AN26" s="460"/>
      <c r="AO26" s="460"/>
      <c r="AP26" s="460"/>
      <c r="AQ26" s="460"/>
      <c r="AR26" s="460"/>
      <c r="AS26" s="460"/>
      <c r="AT26" s="460"/>
      <c r="AU26" s="460"/>
      <c r="AV26" s="460"/>
      <c r="AW26" s="460"/>
      <c r="AX26" s="460"/>
      <c r="AY26" s="460"/>
      <c r="AZ26" s="460"/>
      <c r="BA26" s="460"/>
      <c r="BB26" s="460"/>
      <c r="BC26" s="460"/>
      <c r="BD26" s="460"/>
      <c r="BE26" s="460"/>
      <c r="BF26" s="460"/>
      <c r="BG26" s="460"/>
      <c r="BH26" s="1847"/>
      <c r="BI26" s="1847"/>
      <c r="BJ26" s="1847"/>
      <c r="BK26" s="1848"/>
      <c r="BL26" s="1848"/>
      <c r="BM26" s="1848"/>
      <c r="BN26" s="1848"/>
      <c r="BO26" s="1848"/>
    </row>
    <row r="27" spans="1:68" ht="30" customHeight="1">
      <c r="A27" s="1829"/>
      <c r="B27" s="17"/>
      <c r="C27" s="17"/>
      <c r="D27" s="17"/>
      <c r="E27" s="17"/>
      <c r="F27" s="17"/>
      <c r="G27" s="17"/>
      <c r="H27" s="17"/>
      <c r="I27" s="17"/>
      <c r="J27" s="17"/>
      <c r="K27" s="17"/>
      <c r="L27" s="17"/>
      <c r="M27" s="17"/>
      <c r="N27" s="17"/>
      <c r="O27" s="1849"/>
      <c r="P27" s="2137" t="s">
        <v>2288</v>
      </c>
      <c r="Q27" s="2137"/>
      <c r="R27" s="2137"/>
      <c r="S27" s="2137"/>
      <c r="T27" s="2137"/>
      <c r="U27" s="2137"/>
      <c r="V27" s="2137"/>
      <c r="W27" s="2137"/>
      <c r="X27" s="1850"/>
      <c r="Y27" s="1851"/>
      <c r="Z27" s="2138"/>
      <c r="AA27" s="2138"/>
      <c r="AB27" s="1852"/>
      <c r="AC27" s="1853" t="s">
        <v>38</v>
      </c>
      <c r="AD27" s="1852"/>
      <c r="AE27" s="1853" t="s">
        <v>2287</v>
      </c>
      <c r="AF27" s="1852"/>
      <c r="AG27" s="1853" t="s">
        <v>203</v>
      </c>
      <c r="AH27" s="1854"/>
      <c r="AK27" s="1691" t="s">
        <v>2289</v>
      </c>
      <c r="AL27" s="460"/>
      <c r="AM27" s="460"/>
      <c r="AN27" s="460"/>
      <c r="AO27" s="460"/>
      <c r="AP27" s="460"/>
      <c r="AQ27" s="460"/>
      <c r="AR27" s="460"/>
      <c r="AS27" s="460"/>
      <c r="AT27" s="460"/>
      <c r="AU27" s="460"/>
      <c r="AV27" s="460"/>
      <c r="AW27" s="460"/>
      <c r="AX27" s="460"/>
      <c r="AY27" s="460"/>
      <c r="AZ27" s="460"/>
      <c r="BA27" s="460"/>
      <c r="BB27" s="460"/>
      <c r="BC27" s="460"/>
      <c r="BD27" s="460"/>
      <c r="BE27" s="460"/>
      <c r="BF27" s="460"/>
      <c r="BG27" s="460"/>
      <c r="BH27" s="1847"/>
      <c r="BI27" s="1847"/>
      <c r="BJ27" s="1847"/>
      <c r="BK27" s="1848"/>
      <c r="BL27" s="1848"/>
      <c r="BM27" s="1848"/>
      <c r="BN27" s="1848"/>
      <c r="BO27" s="1848"/>
    </row>
    <row r="28" spans="1:68" ht="30" customHeight="1" thickBot="1">
      <c r="A28" s="1829"/>
      <c r="B28" s="17"/>
      <c r="C28" s="17"/>
      <c r="D28" s="17"/>
      <c r="E28" s="17"/>
      <c r="F28" s="17"/>
      <c r="G28" s="17"/>
      <c r="H28" s="17"/>
      <c r="I28" s="17"/>
      <c r="J28" s="17"/>
      <c r="K28" s="17"/>
      <c r="L28" s="17"/>
      <c r="M28" s="17"/>
      <c r="N28" s="17"/>
      <c r="O28" s="1855"/>
      <c r="P28" s="2139" t="s">
        <v>2290</v>
      </c>
      <c r="Q28" s="2139"/>
      <c r="R28" s="2139"/>
      <c r="S28" s="2139"/>
      <c r="T28" s="2139"/>
      <c r="U28" s="2139"/>
      <c r="V28" s="2139"/>
      <c r="W28" s="2139"/>
      <c r="X28" s="1856"/>
      <c r="Y28" s="1857"/>
      <c r="Z28" s="2140"/>
      <c r="AA28" s="2140"/>
      <c r="AB28" s="1858"/>
      <c r="AC28" s="1859" t="s">
        <v>38</v>
      </c>
      <c r="AD28" s="1858"/>
      <c r="AE28" s="1859" t="s">
        <v>2287</v>
      </c>
      <c r="AF28" s="1858"/>
      <c r="AG28" s="1859" t="s">
        <v>203</v>
      </c>
      <c r="AH28" s="1860"/>
      <c r="AK28" s="1861" t="s">
        <v>2291</v>
      </c>
      <c r="AL28" s="460"/>
      <c r="AM28" s="460"/>
      <c r="AN28" s="460"/>
      <c r="AO28" s="460"/>
      <c r="AP28" s="460"/>
      <c r="AQ28" s="460"/>
      <c r="AR28" s="460"/>
      <c r="AS28" s="460"/>
      <c r="AT28" s="460"/>
      <c r="AU28" s="460"/>
      <c r="AV28" s="460"/>
      <c r="AW28" s="460"/>
      <c r="AX28" s="460"/>
      <c r="AY28" s="460"/>
      <c r="AZ28" s="460"/>
      <c r="BA28" s="460"/>
      <c r="BB28" s="460"/>
      <c r="BC28" s="460"/>
      <c r="BD28" s="460"/>
      <c r="BE28" s="460"/>
      <c r="BF28" s="460"/>
      <c r="BG28" s="460"/>
      <c r="BH28" s="1847"/>
      <c r="BI28" s="1847"/>
      <c r="BJ28" s="1847"/>
      <c r="BK28" s="1848"/>
      <c r="BL28" s="1848"/>
      <c r="BM28" s="1848"/>
      <c r="BN28" s="1848"/>
      <c r="BO28" s="1848"/>
    </row>
    <row r="29" spans="1:68" ht="15" customHeight="1" thickTop="1">
      <c r="A29" s="1829"/>
      <c r="B29" s="17"/>
      <c r="C29" s="17"/>
      <c r="D29" s="17"/>
      <c r="E29" s="17"/>
      <c r="F29" s="17"/>
      <c r="G29" s="17"/>
      <c r="H29" s="17"/>
      <c r="I29" s="17"/>
      <c r="J29" s="17"/>
      <c r="K29" s="17"/>
      <c r="L29" s="17"/>
      <c r="M29" s="17"/>
      <c r="N29" s="17"/>
      <c r="O29" s="2091" t="s">
        <v>2292</v>
      </c>
      <c r="P29" s="2092"/>
      <c r="Q29" s="2107" t="s">
        <v>2293</v>
      </c>
      <c r="R29" s="2108"/>
      <c r="S29" s="2108"/>
      <c r="T29" s="2108"/>
      <c r="U29" s="2109"/>
      <c r="V29" s="2110"/>
      <c r="W29" s="2111"/>
      <c r="X29" s="2114" t="s">
        <v>2294</v>
      </c>
      <c r="Y29" s="2114" t="s">
        <v>1072</v>
      </c>
      <c r="Z29" s="2105"/>
      <c r="AA29" s="2105"/>
      <c r="AB29" s="2103"/>
      <c r="AC29" s="2105" t="s">
        <v>38</v>
      </c>
      <c r="AD29" s="2103"/>
      <c r="AE29" s="2105" t="s">
        <v>2287</v>
      </c>
      <c r="AF29" s="2103"/>
      <c r="AG29" s="2105" t="s">
        <v>203</v>
      </c>
      <c r="AH29" s="2099" t="s">
        <v>225</v>
      </c>
      <c r="AK29" s="460" t="s">
        <v>2295</v>
      </c>
      <c r="AL29" s="460"/>
      <c r="AM29" s="460"/>
      <c r="AN29" s="460"/>
      <c r="AO29" s="460"/>
      <c r="AP29" s="460"/>
      <c r="AQ29" s="460"/>
      <c r="AR29" s="460"/>
      <c r="AS29" s="460"/>
      <c r="AT29" s="460"/>
      <c r="AU29" s="460"/>
      <c r="AV29" s="460"/>
      <c r="AW29" s="460"/>
      <c r="AX29" s="460"/>
      <c r="AY29" s="460"/>
      <c r="AZ29" s="460"/>
      <c r="BA29" s="460"/>
      <c r="BB29" s="460"/>
      <c r="BC29" s="460"/>
      <c r="BD29" s="460"/>
      <c r="BE29" s="460"/>
      <c r="BF29" s="460"/>
      <c r="BG29" s="460"/>
      <c r="BH29" s="1847"/>
      <c r="BI29" s="1847"/>
      <c r="BJ29" s="1847"/>
      <c r="BK29" s="1848"/>
      <c r="BL29" s="1848"/>
      <c r="BM29" s="1848"/>
      <c r="BN29" s="1848"/>
      <c r="BO29" s="1848"/>
    </row>
    <row r="30" spans="1:68" ht="15" customHeight="1">
      <c r="A30" s="1829"/>
      <c r="B30" s="17"/>
      <c r="C30" s="17"/>
      <c r="D30" s="17"/>
      <c r="E30" s="17"/>
      <c r="F30" s="17"/>
      <c r="G30" s="17"/>
      <c r="H30" s="17"/>
      <c r="I30" s="17"/>
      <c r="J30" s="17"/>
      <c r="K30" s="17"/>
      <c r="L30" s="17"/>
      <c r="M30" s="17"/>
      <c r="N30" s="17"/>
      <c r="O30" s="2093"/>
      <c r="P30" s="2094"/>
      <c r="Q30" s="2100" t="s">
        <v>2296</v>
      </c>
      <c r="R30" s="2101"/>
      <c r="S30" s="2101"/>
      <c r="T30" s="2101"/>
      <c r="U30" s="2102"/>
      <c r="V30" s="2112"/>
      <c r="W30" s="2113"/>
      <c r="X30" s="2101"/>
      <c r="Y30" s="2101"/>
      <c r="Z30" s="2106"/>
      <c r="AA30" s="2106"/>
      <c r="AB30" s="2104"/>
      <c r="AC30" s="2106"/>
      <c r="AD30" s="2104"/>
      <c r="AE30" s="2106"/>
      <c r="AF30" s="2104"/>
      <c r="AG30" s="2106"/>
      <c r="AH30" s="2098"/>
      <c r="AK30" s="460"/>
      <c r="AL30" s="460"/>
      <c r="AM30" s="460"/>
      <c r="AN30" s="460"/>
      <c r="AO30" s="460"/>
      <c r="AP30" s="460"/>
      <c r="AQ30" s="460"/>
      <c r="AR30" s="460"/>
      <c r="AS30" s="460"/>
      <c r="AT30" s="460"/>
      <c r="AU30" s="460"/>
      <c r="AV30" s="460"/>
      <c r="AW30" s="460"/>
      <c r="AX30" s="460"/>
      <c r="AY30" s="460"/>
      <c r="AZ30" s="460"/>
      <c r="BA30" s="460"/>
      <c r="BB30" s="460"/>
      <c r="BC30" s="460"/>
      <c r="BD30" s="460"/>
      <c r="BE30" s="460"/>
      <c r="BF30" s="460"/>
      <c r="BG30" s="460"/>
      <c r="BH30" s="1847"/>
      <c r="BI30" s="1847"/>
      <c r="BJ30" s="1847"/>
      <c r="BK30" s="1848"/>
      <c r="BL30" s="1848"/>
      <c r="BM30" s="1848"/>
      <c r="BN30" s="1848"/>
      <c r="BO30" s="1848"/>
    </row>
    <row r="31" spans="1:68" ht="15" customHeight="1">
      <c r="A31" s="17"/>
      <c r="B31" s="17"/>
      <c r="C31" s="17"/>
      <c r="D31" s="17"/>
      <c r="E31" s="17"/>
      <c r="F31" s="17"/>
      <c r="G31" s="17"/>
      <c r="H31" s="17"/>
      <c r="I31" s="17"/>
      <c r="J31" s="17"/>
      <c r="K31" s="17"/>
      <c r="L31" s="17"/>
      <c r="M31" s="17"/>
      <c r="N31" s="17"/>
      <c r="O31" s="2093"/>
      <c r="P31" s="2094"/>
      <c r="Q31" s="2130" t="s">
        <v>2297</v>
      </c>
      <c r="R31" s="2131"/>
      <c r="S31" s="2131"/>
      <c r="T31" s="2131"/>
      <c r="U31" s="2132"/>
      <c r="V31" s="2120"/>
      <c r="W31" s="2121"/>
      <c r="X31" s="2124" t="s">
        <v>2294</v>
      </c>
      <c r="Y31" s="2124" t="s">
        <v>1072</v>
      </c>
      <c r="Z31" s="2089"/>
      <c r="AA31" s="2089"/>
      <c r="AB31" s="2133"/>
      <c r="AC31" s="2089" t="s">
        <v>38</v>
      </c>
      <c r="AD31" s="2133"/>
      <c r="AE31" s="2089" t="s">
        <v>2287</v>
      </c>
      <c r="AF31" s="2133"/>
      <c r="AG31" s="2089" t="s">
        <v>203</v>
      </c>
      <c r="AH31" s="2097" t="s">
        <v>225</v>
      </c>
      <c r="AK31" s="2115" t="s">
        <v>2298</v>
      </c>
      <c r="AL31" s="2115"/>
      <c r="AM31" s="2115"/>
      <c r="AN31" s="2115"/>
      <c r="AO31" s="2115"/>
      <c r="AP31" s="2115"/>
      <c r="AQ31" s="2115"/>
      <c r="AR31" s="2115"/>
      <c r="AS31" s="2115"/>
      <c r="AT31" s="2115"/>
      <c r="AU31" s="2115"/>
      <c r="AV31" s="2115"/>
      <c r="AW31" s="2115"/>
      <c r="AX31" s="2115"/>
      <c r="AY31" s="2115"/>
      <c r="AZ31" s="2115"/>
      <c r="BA31" s="2115"/>
      <c r="BB31" s="2115"/>
      <c r="BC31" s="2115"/>
      <c r="BD31" s="2115"/>
      <c r="BE31" s="2115"/>
      <c r="BF31" s="2115"/>
      <c r="BG31" s="2115"/>
      <c r="BH31" s="1862"/>
      <c r="BI31" s="1862"/>
      <c r="BJ31" s="1862"/>
      <c r="BK31" s="1862"/>
      <c r="BL31" s="1862"/>
      <c r="BM31" s="1862"/>
      <c r="BN31" s="1862"/>
      <c r="BO31" s="1862"/>
    </row>
    <row r="32" spans="1:68" ht="15" customHeight="1">
      <c r="A32" s="17"/>
      <c r="B32" s="17"/>
      <c r="C32" s="17"/>
      <c r="D32" s="17"/>
      <c r="E32" s="17"/>
      <c r="F32" s="17"/>
      <c r="G32" s="17"/>
      <c r="H32" s="17"/>
      <c r="I32" s="17"/>
      <c r="J32" s="17"/>
      <c r="K32" s="17"/>
      <c r="L32" s="17"/>
      <c r="M32" s="17"/>
      <c r="N32" s="17"/>
      <c r="O32" s="2093"/>
      <c r="P32" s="2094"/>
      <c r="Q32" s="2100" t="s">
        <v>2296</v>
      </c>
      <c r="R32" s="2101"/>
      <c r="S32" s="2101"/>
      <c r="T32" s="2101"/>
      <c r="U32" s="2102"/>
      <c r="V32" s="2112"/>
      <c r="W32" s="2113"/>
      <c r="X32" s="2101"/>
      <c r="Y32" s="2101"/>
      <c r="Z32" s="2106"/>
      <c r="AA32" s="2106"/>
      <c r="AB32" s="2104"/>
      <c r="AC32" s="2106"/>
      <c r="AD32" s="2104"/>
      <c r="AE32" s="2106"/>
      <c r="AF32" s="2104"/>
      <c r="AG32" s="2106"/>
      <c r="AH32" s="2098"/>
      <c r="AK32" s="2115"/>
      <c r="AL32" s="2115"/>
      <c r="AM32" s="2115"/>
      <c r="AN32" s="2115"/>
      <c r="AO32" s="2115"/>
      <c r="AP32" s="2115"/>
      <c r="AQ32" s="2115"/>
      <c r="AR32" s="2115"/>
      <c r="AS32" s="2115"/>
      <c r="AT32" s="2115"/>
      <c r="AU32" s="2115"/>
      <c r="AV32" s="2115"/>
      <c r="AW32" s="2115"/>
      <c r="AX32" s="2115"/>
      <c r="AY32" s="2115"/>
      <c r="AZ32" s="2115"/>
      <c r="BA32" s="2115"/>
      <c r="BB32" s="2115"/>
      <c r="BC32" s="2115"/>
      <c r="BD32" s="2115"/>
      <c r="BE32" s="2115"/>
      <c r="BF32" s="2115"/>
      <c r="BG32" s="2115"/>
      <c r="BH32" s="1862"/>
      <c r="BI32" s="1862"/>
      <c r="BJ32" s="1862"/>
      <c r="BK32" s="1862"/>
      <c r="BL32" s="1862"/>
      <c r="BM32" s="1862"/>
      <c r="BN32" s="1862"/>
      <c r="BO32" s="1862"/>
    </row>
    <row r="33" spans="1:67" ht="15" customHeight="1">
      <c r="A33" s="17"/>
      <c r="B33" s="17"/>
      <c r="C33" s="17"/>
      <c r="D33" s="17"/>
      <c r="E33" s="17"/>
      <c r="F33" s="17"/>
      <c r="G33" s="17"/>
      <c r="H33" s="17"/>
      <c r="I33" s="17"/>
      <c r="J33" s="17"/>
      <c r="K33" s="17"/>
      <c r="L33" s="17"/>
      <c r="M33" s="17"/>
      <c r="N33" s="17"/>
      <c r="O33" s="2093"/>
      <c r="P33" s="2094"/>
      <c r="Q33" s="2116" t="s">
        <v>2299</v>
      </c>
      <c r="R33" s="2089"/>
      <c r="S33" s="2089"/>
      <c r="T33" s="2089"/>
      <c r="U33" s="2117"/>
      <c r="V33" s="2120"/>
      <c r="W33" s="2121"/>
      <c r="X33" s="2124" t="s">
        <v>2294</v>
      </c>
      <c r="Y33" s="2124"/>
      <c r="Z33" s="2089"/>
      <c r="AA33" s="2089"/>
      <c r="AB33" s="2089"/>
      <c r="AC33" s="2089"/>
      <c r="AD33" s="2089"/>
      <c r="AE33" s="2089"/>
      <c r="AF33" s="2089"/>
      <c r="AG33" s="2089"/>
      <c r="AH33" s="2097"/>
      <c r="AK33" s="2115"/>
      <c r="AL33" s="2115"/>
      <c r="AM33" s="2115"/>
      <c r="AN33" s="2115"/>
      <c r="AO33" s="2115"/>
      <c r="AP33" s="2115"/>
      <c r="AQ33" s="2115"/>
      <c r="AR33" s="2115"/>
      <c r="AS33" s="2115"/>
      <c r="AT33" s="2115"/>
      <c r="AU33" s="2115"/>
      <c r="AV33" s="2115"/>
      <c r="AW33" s="2115"/>
      <c r="AX33" s="2115"/>
      <c r="AY33" s="2115"/>
      <c r="AZ33" s="2115"/>
      <c r="BA33" s="2115"/>
      <c r="BB33" s="2115"/>
      <c r="BC33" s="2115"/>
      <c r="BD33" s="2115"/>
      <c r="BE33" s="2115"/>
      <c r="BF33" s="2115"/>
      <c r="BG33" s="2115"/>
      <c r="BH33" s="1862"/>
      <c r="BI33" s="1862"/>
      <c r="BJ33" s="1862"/>
      <c r="BK33" s="1862"/>
      <c r="BL33" s="1862"/>
      <c r="BM33" s="1862"/>
      <c r="BN33" s="1862"/>
      <c r="BO33" s="1862"/>
    </row>
    <row r="34" spans="1:67" ht="15" customHeight="1" thickBot="1">
      <c r="A34" s="17"/>
      <c r="B34" s="17"/>
      <c r="C34" s="17"/>
      <c r="D34" s="17"/>
      <c r="E34" s="17"/>
      <c r="F34" s="17"/>
      <c r="G34" s="17"/>
      <c r="H34" s="17"/>
      <c r="I34" s="17"/>
      <c r="J34" s="17"/>
      <c r="K34" s="17"/>
      <c r="L34" s="17"/>
      <c r="M34" s="17"/>
      <c r="N34" s="17"/>
      <c r="O34" s="2095"/>
      <c r="P34" s="2096"/>
      <c r="Q34" s="2118"/>
      <c r="R34" s="2090"/>
      <c r="S34" s="2090"/>
      <c r="T34" s="2090"/>
      <c r="U34" s="2119"/>
      <c r="V34" s="2122"/>
      <c r="W34" s="2123"/>
      <c r="X34" s="2125"/>
      <c r="Y34" s="2125"/>
      <c r="Z34" s="2090"/>
      <c r="AA34" s="2090"/>
      <c r="AB34" s="2090"/>
      <c r="AC34" s="2090"/>
      <c r="AD34" s="2090"/>
      <c r="AE34" s="2090"/>
      <c r="AF34" s="2090"/>
      <c r="AG34" s="2090"/>
      <c r="AH34" s="2126"/>
      <c r="AK34" s="2115"/>
      <c r="AL34" s="2115"/>
      <c r="AM34" s="2115"/>
      <c r="AN34" s="2115"/>
      <c r="AO34" s="2115"/>
      <c r="AP34" s="2115"/>
      <c r="AQ34" s="2115"/>
      <c r="AR34" s="2115"/>
      <c r="AS34" s="2115"/>
      <c r="AT34" s="2115"/>
      <c r="AU34" s="2115"/>
      <c r="AV34" s="2115"/>
      <c r="AW34" s="2115"/>
      <c r="AX34" s="2115"/>
      <c r="AY34" s="2115"/>
      <c r="AZ34" s="2115"/>
      <c r="BA34" s="2115"/>
      <c r="BB34" s="2115"/>
      <c r="BC34" s="2115"/>
      <c r="BD34" s="2115"/>
      <c r="BE34" s="2115"/>
      <c r="BF34" s="2115"/>
      <c r="BG34" s="2115"/>
      <c r="BH34" s="1862"/>
      <c r="BI34" s="1862"/>
      <c r="BJ34" s="1862"/>
      <c r="BK34" s="1862"/>
      <c r="BL34" s="1862"/>
      <c r="BM34" s="1862"/>
      <c r="BN34" s="1862"/>
      <c r="BO34" s="1862"/>
    </row>
    <row r="35" spans="1:67" ht="20.100000000000001" customHeight="1">
      <c r="A35" s="1695"/>
      <c r="B35" s="1695"/>
      <c r="C35" s="1695"/>
      <c r="D35" s="1695"/>
      <c r="E35" s="1695"/>
      <c r="F35" s="1695"/>
      <c r="G35" s="1695"/>
      <c r="H35" s="1695"/>
      <c r="I35" s="1695"/>
      <c r="J35" s="1695"/>
      <c r="K35" s="1695"/>
      <c r="L35" s="1695"/>
      <c r="M35" s="1695"/>
      <c r="N35" s="1695"/>
      <c r="O35" s="1695"/>
      <c r="P35" s="1695"/>
      <c r="Q35" s="1695"/>
      <c r="R35" s="1695"/>
      <c r="S35" s="1695"/>
      <c r="T35" s="1695"/>
      <c r="U35" s="1695"/>
      <c r="V35" s="1695"/>
      <c r="W35" s="1695"/>
      <c r="X35" s="1695"/>
      <c r="Y35" s="1695"/>
      <c r="Z35" s="1695"/>
      <c r="AA35" s="1695"/>
      <c r="AB35" s="1695"/>
      <c r="AC35" s="1695"/>
      <c r="AD35" s="1695"/>
      <c r="AE35" s="1695"/>
      <c r="AF35" s="1695"/>
      <c r="AG35" s="1695"/>
      <c r="AH35" s="1695"/>
      <c r="AK35" s="2115"/>
      <c r="AL35" s="2115"/>
      <c r="AM35" s="2115"/>
      <c r="AN35" s="2115"/>
      <c r="AO35" s="2115"/>
      <c r="AP35" s="2115"/>
      <c r="AQ35" s="2115"/>
      <c r="AR35" s="2115"/>
      <c r="AS35" s="2115"/>
      <c r="AT35" s="2115"/>
      <c r="AU35" s="2115"/>
      <c r="AV35" s="2115"/>
      <c r="AW35" s="2115"/>
      <c r="AX35" s="2115"/>
      <c r="AY35" s="2115"/>
      <c r="AZ35" s="2115"/>
      <c r="BA35" s="2115"/>
      <c r="BB35" s="2115"/>
      <c r="BC35" s="2115"/>
      <c r="BD35" s="2115"/>
      <c r="BE35" s="2115"/>
      <c r="BF35" s="2115"/>
      <c r="BG35" s="2115"/>
      <c r="BH35" s="1862"/>
      <c r="BI35" s="1862"/>
      <c r="BJ35" s="1862"/>
      <c r="BK35" s="1862"/>
      <c r="BL35" s="1862"/>
      <c r="BM35" s="1862"/>
      <c r="BN35" s="1862"/>
      <c r="BO35" s="1862"/>
    </row>
    <row r="36" spans="1:67" ht="24" customHeight="1">
      <c r="A36" s="1695"/>
      <c r="B36" s="1695"/>
      <c r="C36" s="1695"/>
      <c r="D36" s="1695"/>
      <c r="E36" s="1695"/>
      <c r="F36" s="1695"/>
      <c r="G36" s="1695"/>
      <c r="H36" s="1695"/>
      <c r="I36" s="1695"/>
      <c r="J36" s="1695"/>
      <c r="K36" s="1695"/>
      <c r="L36" s="1695"/>
      <c r="M36" s="1695"/>
      <c r="N36" s="1695"/>
      <c r="O36" s="1695"/>
      <c r="P36" s="1695"/>
      <c r="Q36" s="1695"/>
      <c r="R36" s="1695"/>
      <c r="S36" s="1695"/>
      <c r="T36" s="1695"/>
      <c r="U36" s="1695"/>
      <c r="V36" s="1695"/>
      <c r="W36" s="1695"/>
      <c r="X36" s="2127" t="s">
        <v>2300</v>
      </c>
      <c r="Y36" s="2128"/>
      <c r="Z36" s="2128"/>
      <c r="AA36" s="2128"/>
      <c r="AB36" s="2128"/>
      <c r="AC36" s="2128"/>
      <c r="AD36" s="2128"/>
      <c r="AE36" s="2128"/>
      <c r="AF36" s="2128"/>
      <c r="AG36" s="2128"/>
      <c r="AH36" s="2129"/>
      <c r="AK36" s="2115"/>
      <c r="AL36" s="2115"/>
      <c r="AM36" s="2115"/>
      <c r="AN36" s="2115"/>
      <c r="AO36" s="2115"/>
      <c r="AP36" s="2115"/>
      <c r="AQ36" s="2115"/>
      <c r="AR36" s="2115"/>
      <c r="AS36" s="2115"/>
      <c r="AT36" s="2115"/>
      <c r="AU36" s="2115"/>
      <c r="AV36" s="2115"/>
      <c r="AW36" s="2115"/>
      <c r="AX36" s="2115"/>
      <c r="AY36" s="2115"/>
      <c r="AZ36" s="2115"/>
      <c r="BA36" s="2115"/>
      <c r="BB36" s="2115"/>
      <c r="BC36" s="2115"/>
      <c r="BD36" s="2115"/>
      <c r="BE36" s="2115"/>
      <c r="BF36" s="2115"/>
      <c r="BG36" s="2115"/>
    </row>
    <row r="37" spans="1:67" ht="24" customHeight="1">
      <c r="A37" s="17"/>
      <c r="B37" s="17"/>
      <c r="C37" s="17"/>
      <c r="D37" s="17"/>
      <c r="E37" s="17"/>
      <c r="F37" s="17"/>
      <c r="G37" s="17"/>
      <c r="H37" s="17"/>
      <c r="I37" s="17"/>
      <c r="J37" s="17"/>
      <c r="K37" s="17"/>
      <c r="L37" s="17"/>
      <c r="M37" s="17"/>
      <c r="N37" s="17"/>
      <c r="O37" s="17"/>
      <c r="P37" s="17"/>
      <c r="Q37" s="17"/>
      <c r="R37" s="17"/>
      <c r="S37" s="17"/>
      <c r="T37" s="17"/>
      <c r="U37" s="17"/>
      <c r="V37" s="17"/>
      <c r="W37" s="17"/>
      <c r="X37" s="2085" t="s">
        <v>2301</v>
      </c>
      <c r="Y37" s="2086"/>
      <c r="Z37" s="2086"/>
      <c r="AA37" s="2086"/>
      <c r="AB37" s="2086"/>
      <c r="AC37" s="2086"/>
      <c r="AD37" s="2086"/>
      <c r="AE37" s="2086"/>
      <c r="AF37" s="2086"/>
      <c r="AG37" s="2086"/>
      <c r="AH37" s="2087"/>
    </row>
    <row r="38" spans="1:67" ht="20.100000000000001" customHeight="1">
      <c r="A38" s="17"/>
      <c r="B38" s="17"/>
      <c r="C38" s="17"/>
      <c r="D38" s="17"/>
      <c r="E38" s="17"/>
      <c r="F38" s="17"/>
      <c r="G38" s="17"/>
      <c r="H38" s="17"/>
      <c r="I38" s="17"/>
      <c r="J38" s="17"/>
      <c r="K38" s="17"/>
      <c r="L38" s="17"/>
      <c r="M38" s="17"/>
      <c r="N38" s="17"/>
      <c r="O38" s="17"/>
      <c r="P38" s="17"/>
      <c r="Q38" s="17"/>
      <c r="R38" s="17"/>
      <c r="S38" s="17"/>
      <c r="T38" s="17"/>
      <c r="U38" s="17"/>
      <c r="V38" s="17"/>
      <c r="W38" s="17"/>
      <c r="X38" s="17" t="s">
        <v>2302</v>
      </c>
      <c r="Y38" s="17"/>
      <c r="Z38" s="17"/>
      <c r="AA38" s="17"/>
      <c r="AB38" s="17"/>
      <c r="AC38" s="17"/>
      <c r="AD38" s="17"/>
      <c r="AE38" s="17"/>
      <c r="AF38" s="17"/>
      <c r="AG38" s="17"/>
      <c r="AH38" s="17"/>
    </row>
    <row r="42" spans="1:67" ht="14.25">
      <c r="B42" s="2081"/>
      <c r="C42" s="2081"/>
      <c r="D42" s="2081"/>
      <c r="E42" s="2081"/>
      <c r="F42" s="2081"/>
      <c r="G42" s="2081"/>
      <c r="H42" s="2081"/>
      <c r="I42" s="2081"/>
      <c r="J42" s="2088"/>
      <c r="K42" s="2088"/>
      <c r="L42" s="2088"/>
      <c r="M42" s="2088"/>
      <c r="N42" s="2088"/>
      <c r="O42" s="2088"/>
      <c r="P42" s="2088"/>
      <c r="Q42" s="2088"/>
      <c r="R42" s="2088"/>
      <c r="S42" s="2088"/>
      <c r="T42" s="2088"/>
      <c r="U42" s="2088"/>
      <c r="V42" s="2088"/>
      <c r="W42" s="2088"/>
      <c r="X42" s="2088"/>
      <c r="Y42" s="2088"/>
      <c r="Z42" s="2088"/>
      <c r="AA42" s="2088"/>
      <c r="AB42" s="2088"/>
      <c r="AC42" s="2088"/>
      <c r="AD42" s="2088"/>
      <c r="AE42" s="2088"/>
      <c r="AF42" s="2088"/>
      <c r="AG42" s="2088"/>
      <c r="AH42" s="2088"/>
    </row>
    <row r="43" spans="1:67" ht="14.25">
      <c r="B43" s="2081"/>
      <c r="C43" s="2081"/>
      <c r="D43" s="2081"/>
      <c r="E43" s="2081"/>
      <c r="F43" s="2081"/>
      <c r="G43" s="2081"/>
      <c r="H43" s="2081"/>
      <c r="I43" s="2081"/>
      <c r="J43" s="2082"/>
      <c r="K43" s="2082"/>
      <c r="L43" s="2082"/>
      <c r="M43" s="2082"/>
      <c r="N43" s="2082"/>
      <c r="O43" s="2082"/>
      <c r="P43" s="2082"/>
      <c r="Q43" s="2082"/>
      <c r="R43" s="2082"/>
      <c r="S43" s="2082"/>
      <c r="T43" s="2082"/>
      <c r="U43" s="2082"/>
      <c r="V43" s="2082"/>
      <c r="W43" s="2082"/>
      <c r="X43" s="2082"/>
      <c r="Y43" s="2082"/>
      <c r="Z43" s="2084"/>
      <c r="AA43" s="2084"/>
      <c r="AB43" s="2084"/>
      <c r="AC43" s="2084"/>
      <c r="AD43" s="2084"/>
      <c r="AE43" s="2084"/>
      <c r="AF43" s="2084"/>
      <c r="AG43" s="2084"/>
      <c r="AH43" s="2084"/>
    </row>
    <row r="44" spans="1:67" ht="14.25">
      <c r="B44" s="2081"/>
      <c r="C44" s="2081"/>
      <c r="D44" s="2081"/>
      <c r="E44" s="2081"/>
      <c r="F44" s="2081"/>
      <c r="G44" s="2081"/>
      <c r="H44" s="2081"/>
      <c r="I44" s="2081"/>
      <c r="J44" s="2082"/>
      <c r="K44" s="2082"/>
      <c r="L44" s="2082"/>
      <c r="M44" s="2082"/>
      <c r="N44" s="2082"/>
      <c r="O44" s="2082"/>
      <c r="P44" s="2082"/>
      <c r="Q44" s="2082"/>
      <c r="R44" s="2082"/>
      <c r="S44" s="2082"/>
      <c r="T44" s="2082"/>
      <c r="U44" s="2082"/>
      <c r="V44" s="2082"/>
      <c r="W44" s="2082"/>
      <c r="X44" s="2082"/>
      <c r="Y44" s="2082"/>
      <c r="Z44" s="2083"/>
      <c r="AA44" s="2083"/>
      <c r="AB44" s="2083"/>
      <c r="AC44" s="2083"/>
      <c r="AD44" s="2083"/>
      <c r="AE44" s="2083"/>
      <c r="AF44" s="2083"/>
      <c r="AG44" s="2083"/>
      <c r="AH44" s="2083"/>
    </row>
    <row r="45" spans="1:67" ht="14.25">
      <c r="B45" s="2081"/>
      <c r="C45" s="2081"/>
      <c r="D45" s="2081"/>
      <c r="E45" s="2081"/>
      <c r="F45" s="2081"/>
      <c r="G45" s="2081"/>
      <c r="H45" s="2081"/>
      <c r="I45" s="2081"/>
      <c r="J45" s="2082"/>
      <c r="K45" s="2082"/>
      <c r="L45" s="2082"/>
      <c r="M45" s="2082"/>
      <c r="N45" s="2082"/>
      <c r="O45" s="2082"/>
      <c r="P45" s="2082"/>
      <c r="Q45" s="2082"/>
      <c r="R45" s="2082"/>
      <c r="S45" s="2082"/>
      <c r="T45" s="2082"/>
      <c r="U45" s="2082"/>
      <c r="V45" s="2082"/>
      <c r="W45" s="2082"/>
      <c r="X45" s="2082"/>
      <c r="Y45" s="2082"/>
      <c r="Z45" s="2083"/>
      <c r="AA45" s="2083"/>
      <c r="AB45" s="2083"/>
      <c r="AC45" s="2083"/>
      <c r="AD45" s="2083"/>
      <c r="AE45" s="2083"/>
      <c r="AF45" s="2083"/>
      <c r="AG45" s="2083"/>
      <c r="AH45" s="2083"/>
    </row>
    <row r="46" spans="1:67" ht="14.25">
      <c r="B46" s="2081"/>
      <c r="C46" s="2081"/>
      <c r="D46" s="2081"/>
      <c r="E46" s="2081"/>
      <c r="F46" s="2081"/>
      <c r="G46" s="2081"/>
      <c r="H46" s="2081"/>
      <c r="I46" s="2081"/>
      <c r="J46" s="2082"/>
      <c r="K46" s="2082"/>
      <c r="L46" s="2082"/>
      <c r="M46" s="2082"/>
      <c r="N46" s="2082"/>
      <c r="O46" s="2082"/>
      <c r="P46" s="2082"/>
      <c r="Q46" s="2082"/>
      <c r="R46" s="2082"/>
      <c r="S46" s="2082"/>
      <c r="T46" s="2082"/>
      <c r="U46" s="2082"/>
      <c r="V46" s="2082"/>
      <c r="W46" s="2082"/>
      <c r="X46" s="2082"/>
      <c r="Y46" s="2082"/>
      <c r="Z46" s="2083"/>
      <c r="AA46" s="2083"/>
      <c r="AB46" s="2083"/>
      <c r="AC46" s="2083"/>
      <c r="AD46" s="2083"/>
      <c r="AE46" s="2083"/>
      <c r="AF46" s="2083"/>
      <c r="AG46" s="2083"/>
      <c r="AH46" s="2083"/>
    </row>
  </sheetData>
  <mergeCells count="113">
    <mergeCell ref="M3:X3"/>
    <mergeCell ref="B7:G11"/>
    <mergeCell ref="H7:K7"/>
    <mergeCell ref="L7:AG7"/>
    <mergeCell ref="H8:K8"/>
    <mergeCell ref="L8:AG8"/>
    <mergeCell ref="H9:K9"/>
    <mergeCell ref="L9:M9"/>
    <mergeCell ref="N9:V9"/>
    <mergeCell ref="W9:X9"/>
    <mergeCell ref="Y9:AG9"/>
    <mergeCell ref="H10:K10"/>
    <mergeCell ref="L10:AG10"/>
    <mergeCell ref="H11:K11"/>
    <mergeCell ref="L11:AG11"/>
    <mergeCell ref="W19:X19"/>
    <mergeCell ref="Y19:AG19"/>
    <mergeCell ref="H20:K20"/>
    <mergeCell ref="L20:AG20"/>
    <mergeCell ref="A4:AH4"/>
    <mergeCell ref="B6:G6"/>
    <mergeCell ref="H6:K6"/>
    <mergeCell ref="L6:W6"/>
    <mergeCell ref="X6:Z6"/>
    <mergeCell ref="AA6:AG6"/>
    <mergeCell ref="H21:K21"/>
    <mergeCell ref="L21:AG21"/>
    <mergeCell ref="H16:K16"/>
    <mergeCell ref="L16:AG16"/>
    <mergeCell ref="B17:G21"/>
    <mergeCell ref="H17:K17"/>
    <mergeCell ref="L17:AG17"/>
    <mergeCell ref="H18:K18"/>
    <mergeCell ref="L18:AG18"/>
    <mergeCell ref="H19:K19"/>
    <mergeCell ref="L19:M19"/>
    <mergeCell ref="N19:V19"/>
    <mergeCell ref="B12:G16"/>
    <mergeCell ref="L14:M14"/>
    <mergeCell ref="N14:V14"/>
    <mergeCell ref="W14:X14"/>
    <mergeCell ref="Y14:AG14"/>
    <mergeCell ref="H15:K15"/>
    <mergeCell ref="L15:AG15"/>
    <mergeCell ref="H12:K12"/>
    <mergeCell ref="L12:AG12"/>
    <mergeCell ref="H13:K13"/>
    <mergeCell ref="L13:AG13"/>
    <mergeCell ref="H14:K14"/>
    <mergeCell ref="Z29:AA30"/>
    <mergeCell ref="AE31:AE32"/>
    <mergeCell ref="AF31:AF32"/>
    <mergeCell ref="AG31:AG32"/>
    <mergeCell ref="C24:AH24"/>
    <mergeCell ref="P26:W26"/>
    <mergeCell ref="Z26:AA26"/>
    <mergeCell ref="P27:W27"/>
    <mergeCell ref="Z27:AA27"/>
    <mergeCell ref="P28:W28"/>
    <mergeCell ref="Z28:AA28"/>
    <mergeCell ref="AK31:BG36"/>
    <mergeCell ref="Q32:U32"/>
    <mergeCell ref="Q33:U34"/>
    <mergeCell ref="V33:W34"/>
    <mergeCell ref="X33:X34"/>
    <mergeCell ref="Y33:Y34"/>
    <mergeCell ref="Z33:AA34"/>
    <mergeCell ref="AH33:AH34"/>
    <mergeCell ref="X36:AH36"/>
    <mergeCell ref="Q31:U31"/>
    <mergeCell ref="V31:W32"/>
    <mergeCell ref="X31:X32"/>
    <mergeCell ref="Y31:Y32"/>
    <mergeCell ref="Z31:AA32"/>
    <mergeCell ref="AB31:AB32"/>
    <mergeCell ref="AC31:AC32"/>
    <mergeCell ref="AD31:AD32"/>
    <mergeCell ref="X37:AH37"/>
    <mergeCell ref="B42:I42"/>
    <mergeCell ref="J42:Y42"/>
    <mergeCell ref="Z42:AH42"/>
    <mergeCell ref="AB33:AB34"/>
    <mergeCell ref="AC33:AC34"/>
    <mergeCell ref="AD33:AD34"/>
    <mergeCell ref="AE33:AE34"/>
    <mergeCell ref="AF33:AF34"/>
    <mergeCell ref="AG33:AG34"/>
    <mergeCell ref="O29:P34"/>
    <mergeCell ref="AH31:AH32"/>
    <mergeCell ref="AH29:AH30"/>
    <mergeCell ref="Q30:U30"/>
    <mergeCell ref="AB29:AB30"/>
    <mergeCell ref="AC29:AC30"/>
    <mergeCell ref="AD29:AD30"/>
    <mergeCell ref="AE29:AE30"/>
    <mergeCell ref="AF29:AF30"/>
    <mergeCell ref="AG29:AG30"/>
    <mergeCell ref="Q29:U29"/>
    <mergeCell ref="V29:W30"/>
    <mergeCell ref="X29:X30"/>
    <mergeCell ref="Y29:Y30"/>
    <mergeCell ref="B45:I45"/>
    <mergeCell ref="J45:Y45"/>
    <mergeCell ref="Z45:AH45"/>
    <mergeCell ref="B46:I46"/>
    <mergeCell ref="J46:Y46"/>
    <mergeCell ref="Z46:AH46"/>
    <mergeCell ref="B43:I43"/>
    <mergeCell ref="J43:Y43"/>
    <mergeCell ref="Z43:AH43"/>
    <mergeCell ref="B44:I44"/>
    <mergeCell ref="J44:Y44"/>
    <mergeCell ref="Z44:AH44"/>
  </mergeCells>
  <phoneticPr fontId="4"/>
  <conditionalFormatting sqref="Z26:AA26">
    <cfRule type="containsBlanks" dxfId="17" priority="3">
      <formula>LEN(TRIM(Z26))=0</formula>
    </cfRule>
  </conditionalFormatting>
  <conditionalFormatting sqref="Z26:AA32">
    <cfRule type="colorScale" priority="2">
      <colorScale>
        <cfvo type="min"/>
        <cfvo type="max"/>
        <color rgb="FFFF7128"/>
        <color rgb="FFFFEF9C"/>
      </colorScale>
    </cfRule>
  </conditionalFormatting>
  <conditionalFormatting sqref="Z27:AA32">
    <cfRule type="containsBlanks" dxfId="16" priority="1">
      <formula>LEN(TRIM(Z27))=0</formula>
    </cfRule>
  </conditionalFormatting>
  <dataValidations count="1">
    <dataValidation type="list" allowBlank="1" showInputMessage="1" showErrorMessage="1" sqref="Z26:AA32">
      <formula1>"　,昭和,平成,令和"</formula1>
    </dataValidation>
  </dataValidations>
  <printOptions horizontalCentered="1"/>
  <pageMargins left="0.70866141732283472" right="0.31496062992125984" top="0.39370078740157483" bottom="0.39370078740157483" header="0.51181102362204722" footer="0.51181102362204722"/>
  <pageSetup paperSize="9" scale="94" orientation="portrait" r:id="rId1"/>
  <headerFooter alignWithMargins="0"/>
  <rowBreaks count="1" manualBreakCount="1">
    <brk id="38" max="16383" man="1"/>
  </rowBreaks>
  <colBreaks count="1" manualBreakCount="1">
    <brk id="34" min="2" max="37"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G88"/>
  <sheetViews>
    <sheetView showGridLines="0" view="pageBreakPreview" zoomScale="96" zoomScaleNormal="100" zoomScaleSheetLayoutView="96" workbookViewId="0">
      <selection activeCell="C2" sqref="C2"/>
    </sheetView>
  </sheetViews>
  <sheetFormatPr defaultColWidth="8" defaultRowHeight="12"/>
  <cols>
    <col min="1" max="1" width="1.5" style="1749" customWidth="1"/>
    <col min="2" max="27" width="2" style="1749" customWidth="1"/>
    <col min="28" max="28" width="2" style="762" customWidth="1"/>
    <col min="29" max="31" width="2" style="1749" customWidth="1"/>
    <col min="32" max="32" width="4.375" style="1749" customWidth="1"/>
    <col min="33" max="33" width="3.625" style="1749" customWidth="1"/>
    <col min="34" max="34" width="4.125" style="1749" customWidth="1"/>
    <col min="35" max="35" width="2.75" style="1742" customWidth="1"/>
    <col min="36" max="37" width="2.875" style="1749" customWidth="1"/>
    <col min="38" max="38" width="2.875" style="1742" customWidth="1"/>
    <col min="39" max="39" width="2.875" style="1749" customWidth="1"/>
    <col min="40" max="40" width="2.875" style="1746" customWidth="1"/>
    <col min="41" max="41" width="2.875" style="845" customWidth="1"/>
    <col min="42" max="42" width="2.875" style="1749" customWidth="1"/>
    <col min="43" max="43" width="3.625" style="1749" customWidth="1"/>
    <col min="44" max="44" width="5" style="1749" customWidth="1"/>
    <col min="45" max="58" width="2.375" style="1749" customWidth="1"/>
    <col min="59" max="68" width="2.625" style="1749" customWidth="1"/>
    <col min="69" max="69" width="4" style="1749" customWidth="1"/>
    <col min="70" max="70" width="5.875" style="762" bestFit="1" customWidth="1"/>
    <col min="71" max="72" width="2.375" style="1749" customWidth="1"/>
    <col min="73" max="73" width="2.375" style="762" customWidth="1"/>
    <col min="74" max="75" width="2.375" style="1749" customWidth="1"/>
    <col min="76" max="76" width="8.5" style="1749" customWidth="1"/>
    <col min="77" max="80" width="2.375" style="1749" customWidth="1"/>
    <col min="81" max="16384" width="8" style="1749"/>
  </cols>
  <sheetData>
    <row r="1" spans="1:85" ht="14.1" customHeight="1" thickBot="1">
      <c r="A1" s="2730" t="s">
        <v>746</v>
      </c>
      <c r="B1" s="2730"/>
      <c r="C1" s="2730"/>
      <c r="D1" s="2730"/>
      <c r="E1" s="2730"/>
      <c r="F1" s="2730"/>
      <c r="G1" s="2730"/>
      <c r="H1" s="2730"/>
      <c r="I1" s="2730"/>
      <c r="J1" s="2730"/>
      <c r="K1" s="2730"/>
      <c r="L1" s="2730"/>
      <c r="M1" s="2730"/>
      <c r="N1" s="2730"/>
      <c r="O1" s="2730"/>
      <c r="P1" s="2730"/>
      <c r="Q1" s="2730"/>
      <c r="R1" s="2730"/>
      <c r="S1" s="2730"/>
      <c r="T1" s="2730"/>
      <c r="U1" s="2730"/>
      <c r="V1" s="2730"/>
      <c r="W1" s="2730"/>
      <c r="X1" s="2730"/>
      <c r="Y1" s="2730"/>
      <c r="Z1" s="2730"/>
      <c r="AA1" s="2730"/>
      <c r="AB1" s="2730"/>
      <c r="AC1" s="2730"/>
      <c r="AD1" s="2730"/>
      <c r="AE1" s="2730"/>
      <c r="AF1" s="2730"/>
      <c r="AG1" s="2730"/>
      <c r="AH1" s="2730"/>
      <c r="AI1" s="2730"/>
      <c r="AJ1" s="2730"/>
      <c r="AK1" s="2730"/>
      <c r="AL1" s="2730"/>
      <c r="AM1" s="2730"/>
      <c r="AN1" s="2730"/>
      <c r="AO1" s="2730"/>
      <c r="AP1" s="2730"/>
      <c r="AQ1" s="2730"/>
      <c r="AR1" s="3252" t="s">
        <v>1379</v>
      </c>
      <c r="AS1" s="3252"/>
      <c r="AT1" s="3252"/>
      <c r="AU1" s="3252"/>
      <c r="AV1" s="630"/>
      <c r="AW1" s="630"/>
      <c r="AX1" s="630"/>
      <c r="AY1" s="630"/>
      <c r="AZ1" s="630"/>
      <c r="BA1" s="630"/>
      <c r="BB1" s="630"/>
      <c r="BC1" s="630"/>
      <c r="BD1" s="630"/>
      <c r="BE1" s="630"/>
      <c r="BF1" s="630"/>
      <c r="BG1" s="630"/>
      <c r="BH1" s="630"/>
      <c r="BI1" s="630"/>
      <c r="BJ1" s="630"/>
      <c r="BK1" s="630"/>
      <c r="BL1" s="630"/>
      <c r="BM1" s="630"/>
      <c r="BN1" s="630"/>
      <c r="BO1" s="630"/>
      <c r="BP1" s="630"/>
      <c r="BQ1" s="630"/>
      <c r="BR1" s="866"/>
      <c r="BS1" s="630"/>
      <c r="BT1" s="630"/>
      <c r="BU1" s="866"/>
      <c r="BV1" s="630"/>
      <c r="BW1" s="630"/>
      <c r="BX1" s="630"/>
      <c r="BY1" s="630"/>
      <c r="BZ1" s="630"/>
      <c r="CA1" s="630"/>
      <c r="CB1" s="630"/>
      <c r="CC1" s="630"/>
      <c r="CD1" s="630"/>
      <c r="CE1" s="630"/>
      <c r="CF1" s="630"/>
      <c r="CG1" s="630"/>
    </row>
    <row r="2" spans="1:85" ht="14.1" customHeight="1" thickBot="1">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K2" s="710"/>
      <c r="AL2" s="710"/>
      <c r="AM2" s="1906" t="s">
        <v>2344</v>
      </c>
      <c r="AN2" s="710"/>
      <c r="AO2" s="710"/>
      <c r="AP2" s="710"/>
      <c r="AQ2" s="71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3253" t="s">
        <v>2345</v>
      </c>
      <c r="BS2" s="3254"/>
      <c r="BT2" s="3254"/>
      <c r="BU2" s="3254"/>
      <c r="BV2" s="3254"/>
      <c r="BW2" s="3254"/>
      <c r="BX2" s="3254"/>
      <c r="BY2" s="3254"/>
      <c r="BZ2" s="3254"/>
      <c r="CA2" s="3254"/>
      <c r="CB2" s="3254"/>
      <c r="CC2" s="3255"/>
      <c r="CD2" s="630"/>
      <c r="CE2" s="630"/>
      <c r="CF2" s="630"/>
      <c r="CG2" s="630"/>
    </row>
    <row r="3" spans="1:85" ht="14.1" customHeight="1" thickBot="1">
      <c r="B3" s="2703" t="s">
        <v>291</v>
      </c>
      <c r="C3" s="2704"/>
      <c r="D3" s="2704"/>
      <c r="E3" s="2704"/>
      <c r="F3" s="2704"/>
      <c r="G3" s="2704"/>
      <c r="H3" s="2704"/>
      <c r="I3" s="2704"/>
      <c r="J3" s="2704"/>
      <c r="K3" s="2704"/>
      <c r="L3" s="2704"/>
      <c r="M3" s="2704"/>
      <c r="N3" s="2704"/>
      <c r="O3" s="2704"/>
      <c r="P3" s="2704"/>
      <c r="Q3" s="2704"/>
      <c r="R3" s="2704"/>
      <c r="S3" s="2704"/>
      <c r="T3" s="2704"/>
      <c r="U3" s="2704"/>
      <c r="V3" s="2704"/>
      <c r="W3" s="2704"/>
      <c r="X3" s="2704"/>
      <c r="Y3" s="2704"/>
      <c r="Z3" s="2704"/>
      <c r="AA3" s="2704"/>
      <c r="AB3" s="2704"/>
      <c r="AC3" s="2704"/>
      <c r="AD3" s="2704"/>
      <c r="AE3" s="2704"/>
      <c r="AF3" s="2704"/>
      <c r="AG3" s="2704"/>
      <c r="AH3" s="2706" t="s">
        <v>194</v>
      </c>
      <c r="AI3" s="2704"/>
      <c r="AJ3" s="2704"/>
      <c r="AK3" s="2704"/>
      <c r="AL3" s="2704"/>
      <c r="AM3" s="2704"/>
      <c r="AN3" s="2704"/>
      <c r="AO3" s="2704"/>
      <c r="AP3" s="2704"/>
      <c r="AQ3" s="3259"/>
      <c r="AR3" s="630"/>
      <c r="AS3" s="630"/>
      <c r="AT3" s="630"/>
      <c r="AU3" s="630"/>
      <c r="AV3" s="630"/>
      <c r="AW3" s="630"/>
      <c r="AX3" s="630"/>
      <c r="AY3" s="630"/>
      <c r="AZ3" s="630"/>
      <c r="BA3" s="630"/>
      <c r="BB3" s="630"/>
      <c r="BC3" s="630"/>
      <c r="BD3" s="630"/>
      <c r="BE3" s="630"/>
      <c r="BF3" s="630"/>
      <c r="BG3" s="630"/>
      <c r="BH3" s="630"/>
      <c r="BI3" s="630"/>
      <c r="BJ3" s="630"/>
      <c r="BK3" s="630"/>
      <c r="BL3" s="630"/>
      <c r="BM3" s="630"/>
      <c r="BN3" s="630"/>
      <c r="BO3" s="630"/>
      <c r="BP3" s="630"/>
      <c r="BQ3" s="630"/>
      <c r="BR3" s="3256"/>
      <c r="BS3" s="3257"/>
      <c r="BT3" s="3257"/>
      <c r="BU3" s="3257"/>
      <c r="BV3" s="3257"/>
      <c r="BW3" s="3257"/>
      <c r="BX3" s="3257"/>
      <c r="BY3" s="3257"/>
      <c r="BZ3" s="3257"/>
      <c r="CA3" s="3257"/>
      <c r="CB3" s="3257"/>
      <c r="CC3" s="3258"/>
      <c r="CD3" s="630"/>
      <c r="CE3" s="630"/>
      <c r="CF3" s="630"/>
      <c r="CG3" s="630"/>
    </row>
    <row r="4" spans="1:85" s="762" customFormat="1" ht="14.1" customHeight="1">
      <c r="A4" s="791"/>
      <c r="B4" s="1907"/>
      <c r="C4" s="3260" t="s">
        <v>942</v>
      </c>
      <c r="D4" s="3260"/>
      <c r="E4" s="3260"/>
      <c r="F4" s="3260"/>
      <c r="G4" s="3260"/>
      <c r="H4" s="3260"/>
      <c r="I4" s="3260"/>
      <c r="J4" s="3260"/>
      <c r="K4" s="3260"/>
      <c r="L4" s="3260"/>
      <c r="M4" s="3260"/>
      <c r="N4" s="3260"/>
      <c r="O4" s="3260"/>
      <c r="P4" s="3260"/>
      <c r="Q4" s="3260"/>
      <c r="R4" s="3260"/>
      <c r="S4" s="3260"/>
      <c r="T4" s="3260"/>
      <c r="U4" s="3260"/>
      <c r="V4" s="3260"/>
      <c r="W4" s="3260"/>
      <c r="X4" s="3260"/>
      <c r="Y4" s="3260"/>
      <c r="Z4" s="3260"/>
      <c r="AA4" s="3260"/>
      <c r="AB4" s="3260"/>
      <c r="AC4" s="3260"/>
      <c r="AD4" s="3260"/>
      <c r="AE4" s="3260"/>
      <c r="AF4" s="3260"/>
      <c r="AG4" s="3261"/>
      <c r="AH4" s="1908"/>
      <c r="AI4" s="1909"/>
      <c r="AJ4" s="1909"/>
      <c r="AK4" s="1909"/>
      <c r="AL4" s="1909"/>
      <c r="AM4" s="1909"/>
      <c r="AN4" s="1909"/>
      <c r="AO4" s="1909"/>
      <c r="AP4" s="1909"/>
      <c r="AQ4" s="1910"/>
      <c r="AR4" s="866"/>
      <c r="AS4" s="3262" t="s">
        <v>752</v>
      </c>
      <c r="AT4" s="3263"/>
      <c r="AU4" s="3263"/>
      <c r="AV4" s="3263"/>
      <c r="AW4" s="3263"/>
      <c r="AX4" s="3263"/>
      <c r="AY4" s="3263"/>
      <c r="AZ4" s="3263"/>
      <c r="BA4" s="3263"/>
      <c r="BB4" s="3263"/>
      <c r="BC4" s="3263"/>
      <c r="BD4" s="3263"/>
      <c r="BE4" s="3263"/>
      <c r="BF4" s="3263"/>
      <c r="BG4" s="3263"/>
      <c r="BH4" s="3263"/>
      <c r="BI4" s="3263"/>
      <c r="BJ4" s="3263"/>
      <c r="BK4" s="3264"/>
      <c r="BL4" s="866"/>
      <c r="BM4" s="866"/>
      <c r="BN4" s="866"/>
      <c r="BO4" s="866"/>
      <c r="BP4" s="866"/>
      <c r="BQ4" s="866"/>
      <c r="BR4" s="1911"/>
      <c r="BS4" s="1912"/>
      <c r="BT4" s="1913" t="s">
        <v>2346</v>
      </c>
      <c r="BU4" s="1912"/>
      <c r="BV4" s="1912"/>
      <c r="BW4" s="1912"/>
      <c r="BX4" s="1912"/>
      <c r="BY4" s="1912"/>
      <c r="BZ4" s="1912"/>
      <c r="CA4" s="1912"/>
      <c r="CB4" s="1912"/>
      <c r="CC4" s="1914"/>
      <c r="CD4" s="866"/>
      <c r="CE4" s="866"/>
      <c r="CF4" s="866"/>
      <c r="CG4" s="866"/>
    </row>
    <row r="5" spans="1:85" ht="14.1" customHeight="1">
      <c r="A5" s="1718"/>
      <c r="B5" s="641"/>
      <c r="C5" s="692"/>
      <c r="D5" s="827" t="s">
        <v>943</v>
      </c>
      <c r="E5" s="692"/>
      <c r="F5" s="692"/>
      <c r="G5" s="692"/>
      <c r="H5" s="692"/>
      <c r="I5" s="692"/>
      <c r="J5" s="692"/>
      <c r="K5" s="692"/>
      <c r="L5" s="692"/>
      <c r="M5" s="692"/>
      <c r="N5" s="692"/>
      <c r="O5" s="692"/>
      <c r="P5" s="692"/>
      <c r="Q5" s="692"/>
      <c r="R5" s="692"/>
      <c r="S5" s="692"/>
      <c r="T5" s="692"/>
      <c r="U5" s="692"/>
      <c r="V5" s="692"/>
      <c r="W5" s="692"/>
      <c r="X5" s="692"/>
      <c r="Y5" s="692"/>
      <c r="Z5" s="692"/>
      <c r="AA5" s="692"/>
      <c r="AB5" s="1877"/>
      <c r="AC5" s="692"/>
      <c r="AD5" s="692"/>
      <c r="AE5" s="692"/>
      <c r="AF5" s="692"/>
      <c r="AG5" s="692"/>
      <c r="AH5" s="3271" t="s">
        <v>846</v>
      </c>
      <c r="AI5" s="3272"/>
      <c r="AJ5" s="3272"/>
      <c r="AK5" s="3272"/>
      <c r="AL5" s="3272"/>
      <c r="AM5" s="3272"/>
      <c r="AN5" s="3272"/>
      <c r="AO5" s="3272"/>
      <c r="AP5" s="3272"/>
      <c r="AQ5" s="3273"/>
      <c r="AR5" s="630"/>
      <c r="AS5" s="3265"/>
      <c r="AT5" s="3266"/>
      <c r="AU5" s="3266"/>
      <c r="AV5" s="3266"/>
      <c r="AW5" s="3266"/>
      <c r="AX5" s="3266"/>
      <c r="AY5" s="3266"/>
      <c r="AZ5" s="3266"/>
      <c r="BA5" s="3266"/>
      <c r="BB5" s="3266"/>
      <c r="BC5" s="3266"/>
      <c r="BD5" s="3266"/>
      <c r="BE5" s="3266"/>
      <c r="BF5" s="3266"/>
      <c r="BG5" s="3266"/>
      <c r="BH5" s="3266"/>
      <c r="BI5" s="3266"/>
      <c r="BJ5" s="3266"/>
      <c r="BK5" s="3267"/>
      <c r="BL5" s="630"/>
      <c r="BM5" s="630"/>
      <c r="BN5" s="630"/>
      <c r="BO5" s="630"/>
      <c r="BP5" s="630"/>
      <c r="BQ5" s="630"/>
      <c r="BR5" s="1911" t="b">
        <v>1</v>
      </c>
      <c r="BS5" s="1912"/>
      <c r="BT5" s="1912"/>
      <c r="BU5" s="1912"/>
      <c r="BV5" s="1912"/>
      <c r="BW5" s="1912" t="s">
        <v>2347</v>
      </c>
      <c r="BX5" s="1912"/>
      <c r="BY5" s="1912"/>
      <c r="BZ5" s="1912"/>
      <c r="CA5" s="1912"/>
      <c r="CB5" s="1912"/>
      <c r="CC5" s="1914"/>
      <c r="CD5" s="630"/>
      <c r="CE5" s="630"/>
      <c r="CF5" s="630"/>
      <c r="CG5" s="630"/>
    </row>
    <row r="6" spans="1:85" ht="14.1" customHeight="1">
      <c r="A6" s="1718"/>
      <c r="B6" s="641"/>
      <c r="C6" s="639"/>
      <c r="D6" s="630"/>
      <c r="E6" s="692"/>
      <c r="F6" s="692"/>
      <c r="G6" s="692"/>
      <c r="H6" s="692"/>
      <c r="I6" s="692"/>
      <c r="J6" s="692"/>
      <c r="K6" s="692"/>
      <c r="L6" s="692"/>
      <c r="M6" s="692"/>
      <c r="N6" s="692"/>
      <c r="O6" s="692"/>
      <c r="P6" s="692"/>
      <c r="Q6" s="692"/>
      <c r="R6" s="1760"/>
      <c r="S6" s="692"/>
      <c r="T6" s="1702"/>
      <c r="U6" s="1702"/>
      <c r="V6" s="630"/>
      <c r="W6" s="630"/>
      <c r="X6" s="630"/>
      <c r="Y6" s="630"/>
      <c r="Z6" s="630"/>
      <c r="AA6" s="630"/>
      <c r="AB6" s="866"/>
      <c r="AC6" s="630"/>
      <c r="AD6" s="630"/>
      <c r="AE6" s="630"/>
      <c r="AF6" s="655"/>
      <c r="AG6" s="655"/>
      <c r="AH6" s="3271"/>
      <c r="AI6" s="3272"/>
      <c r="AJ6" s="3272"/>
      <c r="AK6" s="3272"/>
      <c r="AL6" s="3272"/>
      <c r="AM6" s="3272"/>
      <c r="AN6" s="3272"/>
      <c r="AO6" s="3272"/>
      <c r="AP6" s="3272"/>
      <c r="AQ6" s="3273"/>
      <c r="AR6" s="630"/>
      <c r="AS6" s="3265"/>
      <c r="AT6" s="3266"/>
      <c r="AU6" s="3266"/>
      <c r="AV6" s="3266"/>
      <c r="AW6" s="3266"/>
      <c r="AX6" s="3266"/>
      <c r="AY6" s="3266"/>
      <c r="AZ6" s="3266"/>
      <c r="BA6" s="3266"/>
      <c r="BB6" s="3266"/>
      <c r="BC6" s="3266"/>
      <c r="BD6" s="3266"/>
      <c r="BE6" s="3266"/>
      <c r="BF6" s="3266"/>
      <c r="BG6" s="3266"/>
      <c r="BH6" s="3266"/>
      <c r="BI6" s="3266"/>
      <c r="BJ6" s="3266"/>
      <c r="BK6" s="3267"/>
      <c r="BL6" s="630"/>
      <c r="BM6" s="630"/>
      <c r="BN6" s="630"/>
      <c r="BO6" s="630"/>
      <c r="BP6" s="630"/>
      <c r="BQ6" s="630"/>
      <c r="BR6" s="1911" t="b">
        <v>0</v>
      </c>
      <c r="BS6" s="1912"/>
      <c r="BT6" s="1912"/>
      <c r="BU6" s="1912"/>
      <c r="BV6" s="1912"/>
      <c r="BW6" s="1912" t="s">
        <v>2348</v>
      </c>
      <c r="BX6" s="1912"/>
      <c r="BY6" s="1912"/>
      <c r="BZ6" s="1912"/>
      <c r="CA6" s="1912"/>
      <c r="CB6" s="1912"/>
      <c r="CC6" s="1914"/>
      <c r="CD6" s="630"/>
      <c r="CE6" s="630"/>
      <c r="CF6" s="630"/>
      <c r="CG6" s="630"/>
    </row>
    <row r="7" spans="1:85" ht="14.1" customHeight="1">
      <c r="A7" s="1718"/>
      <c r="B7" s="641"/>
      <c r="C7" s="692" t="s">
        <v>1121</v>
      </c>
      <c r="D7" s="692"/>
      <c r="E7" s="692"/>
      <c r="F7" s="692"/>
      <c r="G7" s="692"/>
      <c r="H7" s="692"/>
      <c r="I7" s="692"/>
      <c r="J7" s="692"/>
      <c r="K7" s="692"/>
      <c r="L7" s="692"/>
      <c r="M7" s="692"/>
      <c r="N7" s="692"/>
      <c r="O7" s="692"/>
      <c r="P7" s="692"/>
      <c r="Q7" s="692"/>
      <c r="R7" s="1760"/>
      <c r="S7" s="692"/>
      <c r="T7" s="1702"/>
      <c r="U7" s="1702"/>
      <c r="V7" s="630"/>
      <c r="W7" s="630"/>
      <c r="X7" s="630"/>
      <c r="Y7" s="630"/>
      <c r="Z7" s="630"/>
      <c r="AA7" s="630"/>
      <c r="AB7" s="866"/>
      <c r="AC7" s="630"/>
      <c r="AD7" s="655"/>
      <c r="AE7" s="655"/>
      <c r="AF7" s="655"/>
      <c r="AG7" s="655"/>
      <c r="AH7" s="3271"/>
      <c r="AI7" s="3272"/>
      <c r="AJ7" s="3272"/>
      <c r="AK7" s="3272"/>
      <c r="AL7" s="3272"/>
      <c r="AM7" s="3272"/>
      <c r="AN7" s="3272"/>
      <c r="AO7" s="3272"/>
      <c r="AP7" s="3272"/>
      <c r="AQ7" s="3273"/>
      <c r="AR7" s="630"/>
      <c r="AS7" s="3265"/>
      <c r="AT7" s="3266"/>
      <c r="AU7" s="3266"/>
      <c r="AV7" s="3266"/>
      <c r="AW7" s="3266"/>
      <c r="AX7" s="3266"/>
      <c r="AY7" s="3266"/>
      <c r="AZ7" s="3266"/>
      <c r="BA7" s="3266"/>
      <c r="BB7" s="3266"/>
      <c r="BC7" s="3266"/>
      <c r="BD7" s="3266"/>
      <c r="BE7" s="3266"/>
      <c r="BF7" s="3266"/>
      <c r="BG7" s="3266"/>
      <c r="BH7" s="3266"/>
      <c r="BI7" s="3266"/>
      <c r="BJ7" s="3266"/>
      <c r="BK7" s="3267"/>
      <c r="BL7" s="630"/>
      <c r="BM7" s="630"/>
      <c r="BN7" s="630"/>
      <c r="BO7" s="630"/>
      <c r="BP7" s="630"/>
      <c r="BQ7" s="630"/>
      <c r="BR7" s="1911"/>
      <c r="BS7" s="1912"/>
      <c r="BT7" s="1912"/>
      <c r="BU7" s="1912"/>
      <c r="BV7" s="1912"/>
      <c r="BW7" s="1912"/>
      <c r="BX7" s="1912"/>
      <c r="BY7" s="1912"/>
      <c r="BZ7" s="1912"/>
      <c r="CA7" s="1912"/>
      <c r="CB7" s="1912"/>
      <c r="CC7" s="1914"/>
      <c r="CD7" s="630"/>
      <c r="CE7" s="630"/>
      <c r="CF7" s="630"/>
      <c r="CG7" s="630"/>
    </row>
    <row r="8" spans="1:85" ht="14.1" customHeight="1">
      <c r="A8" s="1718"/>
      <c r="B8" s="641"/>
      <c r="C8" s="639"/>
      <c r="D8" s="3274" t="s">
        <v>292</v>
      </c>
      <c r="E8" s="3275"/>
      <c r="F8" s="3275"/>
      <c r="G8" s="3275"/>
      <c r="H8" s="3275"/>
      <c r="I8" s="3275"/>
      <c r="J8" s="3275"/>
      <c r="K8" s="3275"/>
      <c r="L8" s="3275"/>
      <c r="M8" s="3276"/>
      <c r="N8" s="2471" t="s">
        <v>293</v>
      </c>
      <c r="O8" s="2472"/>
      <c r="P8" s="2472"/>
      <c r="Q8" s="2472"/>
      <c r="R8" s="2472"/>
      <c r="S8" s="2472"/>
      <c r="T8" s="2472"/>
      <c r="U8" s="2472"/>
      <c r="V8" s="3277" t="s">
        <v>65</v>
      </c>
      <c r="W8" s="3275"/>
      <c r="X8" s="3275"/>
      <c r="Y8" s="3275"/>
      <c r="Z8" s="3275"/>
      <c r="AA8" s="3275"/>
      <c r="AB8" s="3275"/>
      <c r="AC8" s="3275"/>
      <c r="AD8" s="3275"/>
      <c r="AE8" s="3275"/>
      <c r="AF8" s="3275"/>
      <c r="AG8" s="3275"/>
      <c r="AH8" s="3275"/>
      <c r="AI8" s="3276"/>
      <c r="AJ8" s="3275" t="s">
        <v>294</v>
      </c>
      <c r="AK8" s="3275"/>
      <c r="AL8" s="3275"/>
      <c r="AM8" s="3275"/>
      <c r="AN8" s="3275"/>
      <c r="AO8" s="3275"/>
      <c r="AP8" s="3276"/>
      <c r="AQ8" s="650"/>
      <c r="AR8" s="630"/>
      <c r="AS8" s="3265"/>
      <c r="AT8" s="3266"/>
      <c r="AU8" s="3266"/>
      <c r="AV8" s="3266"/>
      <c r="AW8" s="3266"/>
      <c r="AX8" s="3266"/>
      <c r="AY8" s="3266"/>
      <c r="AZ8" s="3266"/>
      <c r="BA8" s="3266"/>
      <c r="BB8" s="3266"/>
      <c r="BC8" s="3266"/>
      <c r="BD8" s="3266"/>
      <c r="BE8" s="3266"/>
      <c r="BF8" s="3266"/>
      <c r="BG8" s="3266"/>
      <c r="BH8" s="3266"/>
      <c r="BI8" s="3266"/>
      <c r="BJ8" s="3266"/>
      <c r="BK8" s="3267"/>
      <c r="BL8" s="630"/>
      <c r="BM8" s="630"/>
      <c r="BN8" s="630"/>
      <c r="BO8" s="630"/>
      <c r="BP8" s="630"/>
      <c r="BQ8" s="630"/>
      <c r="BR8" s="1911"/>
      <c r="BS8" s="1912"/>
      <c r="BT8" s="1915" t="s">
        <v>2349</v>
      </c>
      <c r="BU8" s="1912"/>
      <c r="BV8" s="1912"/>
      <c r="BW8" s="1912"/>
      <c r="BX8" s="1912"/>
      <c r="BY8" s="1912"/>
      <c r="BZ8" s="1912"/>
      <c r="CA8" s="1912"/>
      <c r="CB8" s="1912"/>
      <c r="CC8" s="1914"/>
      <c r="CD8" s="630"/>
      <c r="CE8" s="630"/>
      <c r="CF8" s="630"/>
      <c r="CG8" s="630"/>
    </row>
    <row r="9" spans="1:85" ht="14.1" customHeight="1">
      <c r="A9" s="1718"/>
      <c r="B9" s="641"/>
      <c r="C9" s="639"/>
      <c r="D9" s="3278"/>
      <c r="E9" s="3279"/>
      <c r="F9" s="3280" t="s">
        <v>297</v>
      </c>
      <c r="G9" s="3280"/>
      <c r="H9" s="3280"/>
      <c r="I9" s="3280"/>
      <c r="J9" s="3280"/>
      <c r="K9" s="3280"/>
      <c r="L9" s="3280"/>
      <c r="M9" s="3281"/>
      <c r="N9" s="3282"/>
      <c r="O9" s="3283"/>
      <c r="P9" s="3283"/>
      <c r="Q9" s="3283"/>
      <c r="R9" s="3283"/>
      <c r="S9" s="3283"/>
      <c r="T9" s="3283"/>
      <c r="U9" s="3284"/>
      <c r="V9" s="3278"/>
      <c r="W9" s="3279"/>
      <c r="X9" s="3280" t="s">
        <v>295</v>
      </c>
      <c r="Y9" s="3280"/>
      <c r="Z9" s="3280"/>
      <c r="AA9" s="3280"/>
      <c r="AB9" s="3280"/>
      <c r="AC9" s="3280"/>
      <c r="AD9" s="3280"/>
      <c r="AE9" s="3280"/>
      <c r="AF9" s="3280"/>
      <c r="AG9" s="3280"/>
      <c r="AH9" s="3280"/>
      <c r="AI9" s="3281"/>
      <c r="AJ9" s="3285"/>
      <c r="AK9" s="3286"/>
      <c r="AL9" s="3286"/>
      <c r="AM9" s="3286"/>
      <c r="AN9" s="3286"/>
      <c r="AO9" s="3286"/>
      <c r="AP9" s="3287"/>
      <c r="AQ9" s="650"/>
      <c r="AR9" s="630"/>
      <c r="AS9" s="3268"/>
      <c r="AT9" s="3269"/>
      <c r="AU9" s="3269"/>
      <c r="AV9" s="3269"/>
      <c r="AW9" s="3269"/>
      <c r="AX9" s="3269"/>
      <c r="AY9" s="3269"/>
      <c r="AZ9" s="3269"/>
      <c r="BA9" s="3269"/>
      <c r="BB9" s="3269"/>
      <c r="BC9" s="3269"/>
      <c r="BD9" s="3269"/>
      <c r="BE9" s="3269"/>
      <c r="BF9" s="3269"/>
      <c r="BG9" s="3269"/>
      <c r="BH9" s="3269"/>
      <c r="BI9" s="3269"/>
      <c r="BJ9" s="3269"/>
      <c r="BK9" s="3270"/>
      <c r="BL9" s="630"/>
      <c r="BM9" s="630"/>
      <c r="BN9" s="630"/>
      <c r="BO9" s="630"/>
      <c r="BP9" s="630"/>
      <c r="BQ9" s="630"/>
      <c r="BR9" s="1911" t="b">
        <v>0</v>
      </c>
      <c r="BS9" s="1912"/>
      <c r="BT9" s="1912"/>
      <c r="BU9" s="1912"/>
      <c r="BV9" s="1912"/>
      <c r="BW9" s="1912" t="s">
        <v>2350</v>
      </c>
      <c r="BX9" s="1912"/>
      <c r="BY9" s="1912"/>
      <c r="BZ9" s="1912"/>
      <c r="CA9" s="1912"/>
      <c r="CB9" s="1912"/>
      <c r="CC9" s="1914"/>
      <c r="CD9" s="630"/>
      <c r="CE9" s="630"/>
      <c r="CF9" s="630"/>
      <c r="CG9" s="630"/>
    </row>
    <row r="10" spans="1:85" ht="14.1" customHeight="1">
      <c r="A10" s="1718"/>
      <c r="B10" s="641"/>
      <c r="C10" s="639"/>
      <c r="D10" s="3278"/>
      <c r="E10" s="3279"/>
      <c r="F10" s="3280" t="s">
        <v>299</v>
      </c>
      <c r="G10" s="3280"/>
      <c r="H10" s="3280"/>
      <c r="I10" s="3280"/>
      <c r="J10" s="3280"/>
      <c r="K10" s="3280"/>
      <c r="L10" s="3280"/>
      <c r="M10" s="3281"/>
      <c r="N10" s="3282"/>
      <c r="O10" s="3283"/>
      <c r="P10" s="3283"/>
      <c r="Q10" s="3283"/>
      <c r="R10" s="3283"/>
      <c r="S10" s="3283"/>
      <c r="T10" s="3283"/>
      <c r="U10" s="3284"/>
      <c r="V10" s="3278"/>
      <c r="W10" s="3279"/>
      <c r="X10" s="3286" t="s">
        <v>2351</v>
      </c>
      <c r="Y10" s="3286"/>
      <c r="Z10" s="3286"/>
      <c r="AA10" s="3286"/>
      <c r="AB10" s="3286"/>
      <c r="AC10" s="3286"/>
      <c r="AD10" s="3286"/>
      <c r="AE10" s="3286"/>
      <c r="AF10" s="3288"/>
      <c r="AG10" s="3288"/>
      <c r="AH10" s="3288"/>
      <c r="AI10" s="3289"/>
      <c r="AJ10" s="3285"/>
      <c r="AK10" s="3286"/>
      <c r="AL10" s="3286"/>
      <c r="AM10" s="3286"/>
      <c r="AN10" s="3286"/>
      <c r="AO10" s="3286"/>
      <c r="AP10" s="3287"/>
      <c r="AQ10" s="650"/>
      <c r="AR10" s="630"/>
      <c r="AS10" s="630" t="s">
        <v>314</v>
      </c>
      <c r="AT10" s="630"/>
      <c r="AU10" s="630"/>
      <c r="AV10" s="630"/>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1911" t="b">
        <v>1</v>
      </c>
      <c r="BS10" s="1912"/>
      <c r="BT10" s="1912"/>
      <c r="BU10" s="1912"/>
      <c r="BV10" s="1912"/>
      <c r="BW10" s="1912" t="s">
        <v>2352</v>
      </c>
      <c r="BX10" s="1912"/>
      <c r="BY10" s="1912"/>
      <c r="BZ10" s="1912"/>
      <c r="CA10" s="1912"/>
      <c r="CB10" s="1912"/>
      <c r="CC10" s="1914"/>
      <c r="CD10" s="630"/>
      <c r="CE10" s="630"/>
      <c r="CF10" s="630"/>
      <c r="CG10" s="630"/>
    </row>
    <row r="11" spans="1:85" ht="14.1" customHeight="1">
      <c r="A11" s="1718"/>
      <c r="B11" s="641"/>
      <c r="C11" s="639"/>
      <c r="D11" s="3278"/>
      <c r="E11" s="3279"/>
      <c r="F11" s="3280" t="s">
        <v>803</v>
      </c>
      <c r="G11" s="3280"/>
      <c r="H11" s="3280"/>
      <c r="I11" s="3280"/>
      <c r="J11" s="3280"/>
      <c r="K11" s="3280"/>
      <c r="L11" s="3280"/>
      <c r="M11" s="3281"/>
      <c r="N11" s="3282"/>
      <c r="O11" s="3283"/>
      <c r="P11" s="3283"/>
      <c r="Q11" s="3283"/>
      <c r="R11" s="3283"/>
      <c r="S11" s="3283"/>
      <c r="T11" s="3283"/>
      <c r="U11" s="3284"/>
      <c r="V11" s="3278"/>
      <c r="W11" s="3279"/>
      <c r="X11" s="3280" t="s">
        <v>298</v>
      </c>
      <c r="Y11" s="3280"/>
      <c r="Z11" s="3280"/>
      <c r="AA11" s="3280"/>
      <c r="AB11" s="3280"/>
      <c r="AC11" s="3280"/>
      <c r="AD11" s="3280"/>
      <c r="AE11" s="3280"/>
      <c r="AF11" s="3280"/>
      <c r="AG11" s="3280"/>
      <c r="AH11" s="3280"/>
      <c r="AI11" s="3281"/>
      <c r="AJ11" s="3285"/>
      <c r="AK11" s="3286"/>
      <c r="AL11" s="3286"/>
      <c r="AM11" s="3286"/>
      <c r="AN11" s="3286"/>
      <c r="AO11" s="3286"/>
      <c r="AP11" s="3287"/>
      <c r="AQ11" s="650"/>
      <c r="AR11" s="630"/>
      <c r="AS11" s="630"/>
      <c r="AT11" s="630" t="s">
        <v>318</v>
      </c>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1911" t="b">
        <v>0</v>
      </c>
      <c r="BS11" s="1912"/>
      <c r="BT11" s="1912"/>
      <c r="BU11" s="1912"/>
      <c r="BV11" s="1912"/>
      <c r="BW11" s="1912"/>
      <c r="BX11" s="1912"/>
      <c r="BY11" s="1912"/>
      <c r="BZ11" s="1912"/>
      <c r="CA11" s="1912"/>
      <c r="CB11" s="1912"/>
      <c r="CC11" s="1914"/>
      <c r="CD11" s="630"/>
      <c r="CE11" s="630"/>
      <c r="CF11" s="630"/>
      <c r="CG11" s="630"/>
    </row>
    <row r="12" spans="1:85" ht="14.1" customHeight="1">
      <c r="A12" s="1718"/>
      <c r="B12" s="641"/>
      <c r="C12" s="639"/>
      <c r="D12" s="3278"/>
      <c r="E12" s="3279"/>
      <c r="F12" s="3280" t="s">
        <v>296</v>
      </c>
      <c r="G12" s="3280"/>
      <c r="H12" s="3280"/>
      <c r="I12" s="3280"/>
      <c r="J12" s="3280"/>
      <c r="K12" s="3280"/>
      <c r="L12" s="3280"/>
      <c r="M12" s="3281"/>
      <c r="N12" s="3282"/>
      <c r="O12" s="3283"/>
      <c r="P12" s="3283"/>
      <c r="Q12" s="3283"/>
      <c r="R12" s="3283"/>
      <c r="S12" s="3283"/>
      <c r="T12" s="3283"/>
      <c r="U12" s="3284"/>
      <c r="V12" s="3278"/>
      <c r="W12" s="3279"/>
      <c r="X12" s="3286" t="s">
        <v>2353</v>
      </c>
      <c r="Y12" s="3286"/>
      <c r="Z12" s="3286"/>
      <c r="AA12" s="3286"/>
      <c r="AB12" s="3286"/>
      <c r="AC12" s="3286"/>
      <c r="AD12" s="3290" t="s">
        <v>2354</v>
      </c>
      <c r="AE12" s="3290"/>
      <c r="AF12" s="3290"/>
      <c r="AG12" s="3290"/>
      <c r="AH12" s="3290"/>
      <c r="AI12" s="3291"/>
      <c r="AJ12" s="3285"/>
      <c r="AK12" s="3286"/>
      <c r="AL12" s="3286"/>
      <c r="AM12" s="3286"/>
      <c r="AN12" s="3286"/>
      <c r="AO12" s="3286"/>
      <c r="AP12" s="3287"/>
      <c r="AQ12" s="650"/>
      <c r="AR12" s="630"/>
      <c r="AS12" s="630" t="s">
        <v>716</v>
      </c>
      <c r="AT12" s="630"/>
      <c r="AU12" s="630"/>
      <c r="AV12" s="630"/>
      <c r="AW12" s="630"/>
      <c r="AX12" s="630"/>
      <c r="AY12" s="630"/>
      <c r="AZ12" s="630"/>
      <c r="BA12" s="630"/>
      <c r="BB12" s="630"/>
      <c r="BC12" s="630"/>
      <c r="BD12" s="630"/>
      <c r="BE12" s="630"/>
      <c r="BF12" s="630" t="s">
        <v>717</v>
      </c>
      <c r="BG12" s="630"/>
      <c r="BH12" s="630"/>
      <c r="BI12" s="630"/>
      <c r="BJ12" s="630"/>
      <c r="BK12" s="630"/>
      <c r="BL12" s="630"/>
      <c r="BM12" s="630"/>
      <c r="BN12" s="630"/>
      <c r="BO12" s="630"/>
      <c r="BP12" s="630"/>
      <c r="BQ12" s="630"/>
      <c r="BR12" s="1911" t="b">
        <v>1</v>
      </c>
      <c r="BS12" s="1912"/>
      <c r="BT12" s="1915" t="s">
        <v>2355</v>
      </c>
      <c r="BU12" s="1912"/>
      <c r="BV12" s="1912"/>
      <c r="BW12" s="1912"/>
      <c r="BX12" s="1912"/>
      <c r="BY12" s="1912"/>
      <c r="BZ12" s="1912"/>
      <c r="CA12" s="1912"/>
      <c r="CB12" s="1912"/>
      <c r="CC12" s="1914"/>
      <c r="CD12" s="630"/>
      <c r="CE12" s="630"/>
      <c r="CF12" s="630"/>
      <c r="CG12" s="630"/>
    </row>
    <row r="13" spans="1:85" ht="14.1" customHeight="1">
      <c r="A13" s="1718"/>
      <c r="B13" s="641"/>
      <c r="C13" s="639"/>
      <c r="D13" s="3278"/>
      <c r="E13" s="3279"/>
      <c r="F13" s="3286" t="s">
        <v>1166</v>
      </c>
      <c r="G13" s="3286"/>
      <c r="H13" s="3286"/>
      <c r="I13" s="3286"/>
      <c r="J13" s="3286"/>
      <c r="K13" s="3286"/>
      <c r="L13" s="3286"/>
      <c r="M13" s="3287"/>
      <c r="N13" s="3282"/>
      <c r="O13" s="3283"/>
      <c r="P13" s="3283"/>
      <c r="Q13" s="3283"/>
      <c r="R13" s="3283"/>
      <c r="S13" s="3283"/>
      <c r="T13" s="3283"/>
      <c r="U13" s="3284"/>
      <c r="V13" s="3278"/>
      <c r="W13" s="3279"/>
      <c r="X13" s="3280" t="s">
        <v>300</v>
      </c>
      <c r="Y13" s="3280"/>
      <c r="Z13" s="3280"/>
      <c r="AA13" s="3280"/>
      <c r="AB13" s="3280"/>
      <c r="AC13" s="3280"/>
      <c r="AD13" s="3280"/>
      <c r="AE13" s="3280"/>
      <c r="AF13" s="3280"/>
      <c r="AG13" s="3280"/>
      <c r="AH13" s="3280"/>
      <c r="AI13" s="3281"/>
      <c r="AJ13" s="3285"/>
      <c r="AK13" s="3286"/>
      <c r="AL13" s="3286"/>
      <c r="AM13" s="3286"/>
      <c r="AN13" s="3286"/>
      <c r="AO13" s="3286"/>
      <c r="AP13" s="3287"/>
      <c r="AQ13" s="650"/>
      <c r="AR13" s="630"/>
      <c r="AS13" s="630"/>
      <c r="AT13" s="630" t="s">
        <v>319</v>
      </c>
      <c r="AU13" s="630"/>
      <c r="AV13" s="630"/>
      <c r="AW13" s="630"/>
      <c r="AX13" s="630"/>
      <c r="AY13" s="630"/>
      <c r="AZ13" s="630"/>
      <c r="BA13" s="630"/>
      <c r="BB13" s="630"/>
      <c r="BC13" s="630"/>
      <c r="BD13" s="630"/>
      <c r="BE13" s="630"/>
      <c r="BF13" s="630"/>
      <c r="BG13" s="630" t="s">
        <v>718</v>
      </c>
      <c r="BH13" s="630"/>
      <c r="BI13" s="630"/>
      <c r="BJ13" s="630"/>
      <c r="BK13" s="630"/>
      <c r="BL13" s="630"/>
      <c r="BM13" s="630"/>
      <c r="BN13" s="630"/>
      <c r="BO13" s="630"/>
      <c r="BP13" s="630"/>
      <c r="BQ13" s="630"/>
      <c r="BR13" s="1911" t="b">
        <v>1</v>
      </c>
      <c r="BS13" s="1912"/>
      <c r="BT13" s="1912"/>
      <c r="BU13" s="1912"/>
      <c r="BV13" s="1912"/>
      <c r="BW13" s="1912" t="s">
        <v>2356</v>
      </c>
      <c r="BX13" s="1912"/>
      <c r="BY13" s="1912"/>
      <c r="BZ13" s="1912"/>
      <c r="CA13" s="1912"/>
      <c r="CB13" s="1912"/>
      <c r="CC13" s="1914"/>
      <c r="CD13" s="630"/>
      <c r="CE13" s="630"/>
      <c r="CF13" s="630"/>
      <c r="CG13" s="630"/>
    </row>
    <row r="14" spans="1:85" ht="14.1" customHeight="1">
      <c r="A14" s="1718"/>
      <c r="B14" s="641"/>
      <c r="C14" s="639"/>
      <c r="D14" s="3278"/>
      <c r="E14" s="3279"/>
      <c r="F14" s="3313" t="s">
        <v>906</v>
      </c>
      <c r="G14" s="3313"/>
      <c r="H14" s="3313"/>
      <c r="I14" s="3313"/>
      <c r="J14" s="3313"/>
      <c r="K14" s="3313"/>
      <c r="L14" s="3313"/>
      <c r="M14" s="828" t="s">
        <v>225</v>
      </c>
      <c r="N14" s="3314"/>
      <c r="O14" s="3315"/>
      <c r="P14" s="3315"/>
      <c r="Q14" s="3315"/>
      <c r="R14" s="3315"/>
      <c r="S14" s="3315"/>
      <c r="T14" s="3315"/>
      <c r="U14" s="3316"/>
      <c r="V14" s="3278"/>
      <c r="W14" s="3279"/>
      <c r="X14" s="3286" t="s">
        <v>301</v>
      </c>
      <c r="Y14" s="3286"/>
      <c r="Z14" s="3286"/>
      <c r="AA14" s="3283"/>
      <c r="AB14" s="3283"/>
      <c r="AC14" s="3283"/>
      <c r="AD14" s="3283"/>
      <c r="AE14" s="3283"/>
      <c r="AF14" s="3283"/>
      <c r="AG14" s="3283"/>
      <c r="AH14" s="3283"/>
      <c r="AI14" s="829" t="s">
        <v>225</v>
      </c>
      <c r="AJ14" s="3285"/>
      <c r="AK14" s="3286"/>
      <c r="AL14" s="3286"/>
      <c r="AM14" s="3286"/>
      <c r="AN14" s="3286"/>
      <c r="AO14" s="3286"/>
      <c r="AP14" s="3287"/>
      <c r="AQ14" s="650"/>
      <c r="AR14" s="630"/>
      <c r="AS14" s="630"/>
      <c r="AT14" s="3292" t="s">
        <v>320</v>
      </c>
      <c r="AU14" s="3292"/>
      <c r="AV14" s="3292"/>
      <c r="AW14" s="3292"/>
      <c r="AX14" s="3292"/>
      <c r="AY14" s="3292"/>
      <c r="AZ14" s="3292"/>
      <c r="BA14" s="3292"/>
      <c r="BB14" s="3292"/>
      <c r="BC14" s="3292"/>
      <c r="BD14" s="630"/>
      <c r="BE14" s="630"/>
      <c r="BF14" s="630"/>
      <c r="BG14" s="3292" t="s">
        <v>719</v>
      </c>
      <c r="BH14" s="3292"/>
      <c r="BI14" s="3292"/>
      <c r="BJ14" s="3292"/>
      <c r="BK14" s="3292"/>
      <c r="BL14" s="3292"/>
      <c r="BM14" s="3292"/>
      <c r="BN14" s="3292"/>
      <c r="BO14" s="3292"/>
      <c r="BP14" s="3292"/>
      <c r="BQ14" s="630"/>
      <c r="BR14" s="1911"/>
      <c r="BS14" s="1912"/>
      <c r="BT14" s="1912"/>
      <c r="BU14" s="1912"/>
      <c r="BV14" s="1912"/>
      <c r="BW14" s="1912" t="s">
        <v>2357</v>
      </c>
      <c r="BX14" s="1912"/>
      <c r="BY14" s="1912"/>
      <c r="BZ14" s="1912"/>
      <c r="CA14" s="1912"/>
      <c r="CB14" s="1912"/>
      <c r="CC14" s="1914"/>
      <c r="CD14" s="630"/>
      <c r="CE14" s="630"/>
      <c r="CF14" s="630"/>
      <c r="CG14" s="630"/>
    </row>
    <row r="15" spans="1:85" ht="6.95" customHeight="1">
      <c r="A15" s="1718"/>
      <c r="B15" s="641"/>
      <c r="C15" s="639"/>
      <c r="D15" s="692"/>
      <c r="E15" s="692"/>
      <c r="F15" s="692"/>
      <c r="G15" s="692"/>
      <c r="H15" s="692"/>
      <c r="I15" s="692"/>
      <c r="J15" s="692"/>
      <c r="K15" s="692"/>
      <c r="L15" s="692"/>
      <c r="M15" s="692"/>
      <c r="N15" s="692"/>
      <c r="O15" s="692"/>
      <c r="P15" s="692"/>
      <c r="Q15" s="692"/>
      <c r="R15" s="692"/>
      <c r="S15" s="692"/>
      <c r="T15" s="692"/>
      <c r="U15" s="692"/>
      <c r="V15" s="692"/>
      <c r="W15" s="692"/>
      <c r="X15" s="692"/>
      <c r="Y15" s="692"/>
      <c r="Z15" s="830"/>
      <c r="AA15" s="830"/>
      <c r="AB15" s="1916"/>
      <c r="AC15" s="830"/>
      <c r="AD15" s="639"/>
      <c r="AE15" s="639"/>
      <c r="AF15" s="639"/>
      <c r="AG15" s="639"/>
      <c r="AH15" s="831"/>
      <c r="AI15" s="832"/>
      <c r="AJ15" s="639"/>
      <c r="AK15" s="639"/>
      <c r="AL15" s="832"/>
      <c r="AM15" s="639"/>
      <c r="AN15" s="833"/>
      <c r="AO15" s="834"/>
      <c r="AP15" s="630"/>
      <c r="AQ15" s="650"/>
      <c r="AR15" s="630"/>
      <c r="AS15" s="630"/>
      <c r="AT15" s="3292"/>
      <c r="AU15" s="3292"/>
      <c r="AV15" s="3292"/>
      <c r="AW15" s="3292"/>
      <c r="AX15" s="3292"/>
      <c r="AY15" s="3292"/>
      <c r="AZ15" s="3292"/>
      <c r="BA15" s="3292"/>
      <c r="BB15" s="3292"/>
      <c r="BC15" s="3292"/>
      <c r="BD15" s="630"/>
      <c r="BE15" s="630"/>
      <c r="BF15" s="630"/>
      <c r="BG15" s="3292"/>
      <c r="BH15" s="3292"/>
      <c r="BI15" s="3292"/>
      <c r="BJ15" s="3292"/>
      <c r="BK15" s="3292"/>
      <c r="BL15" s="3292"/>
      <c r="BM15" s="3292"/>
      <c r="BN15" s="3292"/>
      <c r="BO15" s="3292"/>
      <c r="BP15" s="3292"/>
      <c r="BQ15" s="630"/>
      <c r="BR15" s="1911"/>
      <c r="BS15" s="1912"/>
      <c r="BT15" s="1912"/>
      <c r="BU15" s="1912"/>
      <c r="BV15" s="1912"/>
      <c r="BW15" s="1912"/>
      <c r="BX15" s="1912"/>
      <c r="BY15" s="1912"/>
      <c r="BZ15" s="1912"/>
      <c r="CA15" s="1912"/>
      <c r="CB15" s="1912"/>
      <c r="CC15" s="1914"/>
      <c r="CD15" s="630"/>
      <c r="CE15" s="630"/>
      <c r="CF15" s="630"/>
      <c r="CG15" s="630"/>
    </row>
    <row r="16" spans="1:85" ht="14.1" customHeight="1">
      <c r="A16" s="1718"/>
      <c r="B16" s="641"/>
      <c r="C16" s="639" t="s">
        <v>985</v>
      </c>
      <c r="D16" s="692"/>
      <c r="E16" s="692"/>
      <c r="F16" s="692"/>
      <c r="G16" s="692"/>
      <c r="H16" s="692"/>
      <c r="I16" s="692"/>
      <c r="J16" s="692"/>
      <c r="K16" s="692"/>
      <c r="L16" s="692"/>
      <c r="M16" s="692"/>
      <c r="N16" s="692"/>
      <c r="O16" s="692"/>
      <c r="P16" s="692"/>
      <c r="Q16" s="692"/>
      <c r="R16" s="692"/>
      <c r="S16" s="692"/>
      <c r="T16" s="692"/>
      <c r="U16" s="692"/>
      <c r="V16" s="692"/>
      <c r="W16" s="692"/>
      <c r="X16" s="692"/>
      <c r="Y16" s="692"/>
      <c r="Z16" s="830"/>
      <c r="AA16" s="830"/>
      <c r="AB16" s="1916"/>
      <c r="AC16" s="830"/>
      <c r="AD16" s="639"/>
      <c r="AE16" s="639"/>
      <c r="AF16" s="639"/>
      <c r="AG16" s="639"/>
      <c r="AH16" s="831"/>
      <c r="AI16" s="832"/>
      <c r="AJ16" s="639"/>
      <c r="AK16" s="639"/>
      <c r="AL16" s="832"/>
      <c r="AM16" s="639"/>
      <c r="AN16" s="833"/>
      <c r="AO16" s="834"/>
      <c r="AP16" s="630"/>
      <c r="AQ16" s="650"/>
      <c r="AR16" s="630"/>
      <c r="AS16" s="630" t="s">
        <v>715</v>
      </c>
      <c r="AT16" s="652"/>
      <c r="AU16" s="652"/>
      <c r="AV16" s="652"/>
      <c r="AW16" s="652"/>
      <c r="AX16" s="835"/>
      <c r="AY16" s="835"/>
      <c r="AZ16" s="652"/>
      <c r="BA16" s="652"/>
      <c r="BB16" s="652"/>
      <c r="BC16" s="652"/>
      <c r="BD16" s="652"/>
      <c r="BE16" s="652"/>
      <c r="BF16" s="652"/>
      <c r="BG16" s="652"/>
      <c r="BH16" s="652"/>
      <c r="BI16" s="652"/>
      <c r="BJ16" s="652"/>
      <c r="BK16" s="652"/>
      <c r="BL16" s="630"/>
      <c r="BM16" s="630"/>
      <c r="BN16" s="630"/>
      <c r="BO16" s="630"/>
      <c r="BP16" s="630"/>
      <c r="BQ16" s="630"/>
      <c r="BR16" s="1911"/>
      <c r="BS16" s="1912"/>
      <c r="BT16" s="1912"/>
      <c r="BU16" s="1912"/>
      <c r="BV16" s="1912"/>
      <c r="BW16" s="1912"/>
      <c r="BX16" s="1912"/>
      <c r="BY16" s="1912"/>
      <c r="BZ16" s="1912"/>
      <c r="CA16" s="1912"/>
      <c r="CB16" s="1912"/>
      <c r="CC16" s="1914"/>
      <c r="CD16" s="630"/>
      <c r="CE16" s="630"/>
      <c r="CF16" s="630"/>
      <c r="CG16" s="630"/>
    </row>
    <row r="17" spans="1:85" ht="14.1" customHeight="1" thickBot="1">
      <c r="A17" s="1718"/>
      <c r="B17" s="641"/>
      <c r="C17" s="639"/>
      <c r="D17" s="692" t="s">
        <v>2358</v>
      </c>
      <c r="E17" s="692"/>
      <c r="F17" s="692"/>
      <c r="G17" s="692"/>
      <c r="H17" s="692"/>
      <c r="I17" s="692"/>
      <c r="J17" s="692"/>
      <c r="K17" s="692"/>
      <c r="L17" s="692"/>
      <c r="M17" s="692"/>
      <c r="N17" s="692"/>
      <c r="O17" s="692"/>
      <c r="P17" s="692"/>
      <c r="Q17" s="692"/>
      <c r="R17" s="692"/>
      <c r="S17" s="692"/>
      <c r="T17" s="692"/>
      <c r="U17" s="692"/>
      <c r="V17" s="692"/>
      <c r="W17" s="692"/>
      <c r="X17" s="692"/>
      <c r="Y17" s="692"/>
      <c r="Z17" s="830"/>
      <c r="AA17" s="830"/>
      <c r="AB17" s="1916"/>
      <c r="AC17" s="830"/>
      <c r="AD17" s="639"/>
      <c r="AE17" s="639"/>
      <c r="AF17" s="639"/>
      <c r="AG17" s="639"/>
      <c r="AH17" s="831"/>
      <c r="AI17" s="832"/>
      <c r="AJ17" s="639"/>
      <c r="AK17" s="639"/>
      <c r="AL17" s="832"/>
      <c r="AM17" s="639"/>
      <c r="AN17" s="833"/>
      <c r="AO17" s="834"/>
      <c r="AP17" s="630"/>
      <c r="AQ17" s="650"/>
      <c r="AR17" s="630"/>
      <c r="AS17" s="630"/>
      <c r="AT17" s="652"/>
      <c r="AU17" s="652"/>
      <c r="AV17" s="652"/>
      <c r="AW17" s="652"/>
      <c r="AX17" s="835"/>
      <c r="AY17" s="835"/>
      <c r="AZ17" s="652"/>
      <c r="BA17" s="652"/>
      <c r="BB17" s="652"/>
      <c r="BC17" s="652"/>
      <c r="BD17" s="652"/>
      <c r="BE17" s="652"/>
      <c r="BF17" s="652"/>
      <c r="BG17" s="652"/>
      <c r="BH17" s="652"/>
      <c r="BI17" s="652"/>
      <c r="BJ17" s="652"/>
      <c r="BK17" s="652"/>
      <c r="BL17" s="630"/>
      <c r="BM17" s="630"/>
      <c r="BN17" s="630"/>
      <c r="BO17" s="630"/>
      <c r="BP17" s="630"/>
      <c r="BQ17" s="630"/>
      <c r="BR17" s="3293" t="s">
        <v>2359</v>
      </c>
      <c r="BS17" s="3294"/>
      <c r="BT17" s="3294"/>
      <c r="BU17" s="3294"/>
      <c r="BV17" s="3294"/>
      <c r="BW17" s="3294"/>
      <c r="BX17" s="3294"/>
      <c r="BY17" s="3294"/>
      <c r="BZ17" s="3294"/>
      <c r="CA17" s="3294"/>
      <c r="CB17" s="3294"/>
      <c r="CC17" s="3295"/>
      <c r="CD17" s="630"/>
      <c r="CE17" s="630"/>
      <c r="CF17" s="630"/>
      <c r="CG17" s="630"/>
    </row>
    <row r="18" spans="1:85" ht="14.1" customHeight="1">
      <c r="A18" s="1718"/>
      <c r="B18" s="641"/>
      <c r="C18" s="639" t="s">
        <v>1687</v>
      </c>
      <c r="D18" s="630"/>
      <c r="E18" s="836"/>
      <c r="F18" s="639"/>
      <c r="G18" s="639"/>
      <c r="H18" s="836"/>
      <c r="I18" s="836"/>
      <c r="J18" s="836"/>
      <c r="K18" s="836"/>
      <c r="L18" s="836"/>
      <c r="M18" s="836"/>
      <c r="N18" s="836"/>
      <c r="O18" s="836"/>
      <c r="P18" s="836"/>
      <c r="Q18" s="836"/>
      <c r="R18" s="836"/>
      <c r="S18" s="836"/>
      <c r="T18" s="836"/>
      <c r="U18" s="692"/>
      <c r="V18" s="692"/>
      <c r="W18" s="692"/>
      <c r="X18" s="692"/>
      <c r="Y18" s="692"/>
      <c r="Z18" s="692"/>
      <c r="AA18" s="692"/>
      <c r="AB18" s="1877"/>
      <c r="AC18" s="692"/>
      <c r="AD18" s="639"/>
      <c r="AE18" s="639"/>
      <c r="AF18" s="837"/>
      <c r="AG18" s="837"/>
      <c r="AH18" s="837"/>
      <c r="AI18" s="838"/>
      <c r="AJ18" s="639"/>
      <c r="AK18" s="639"/>
      <c r="AL18" s="832"/>
      <c r="AM18" s="639"/>
      <c r="AN18" s="833"/>
      <c r="AO18" s="834"/>
      <c r="AP18" s="630"/>
      <c r="AQ18" s="650"/>
      <c r="AR18" s="630"/>
      <c r="AS18" s="630"/>
      <c r="AT18" s="630"/>
      <c r="AU18" s="630"/>
      <c r="AV18" s="630"/>
      <c r="AW18" s="630"/>
      <c r="AX18" s="630"/>
      <c r="AY18" s="630"/>
      <c r="AZ18" s="630"/>
      <c r="BA18" s="630"/>
      <c r="BB18" s="630"/>
      <c r="BC18" s="630"/>
      <c r="BD18" s="630" t="s">
        <v>704</v>
      </c>
      <c r="BE18" s="630"/>
      <c r="BF18" s="630"/>
      <c r="BG18" s="630"/>
      <c r="BH18" s="630"/>
      <c r="BI18" s="630"/>
      <c r="BJ18" s="630"/>
      <c r="BK18" s="630"/>
      <c r="BL18" s="630"/>
      <c r="BM18" s="630"/>
      <c r="BN18" s="630"/>
      <c r="BO18" s="630"/>
      <c r="BP18" s="630"/>
      <c r="BQ18" s="630"/>
      <c r="BR18" s="866"/>
      <c r="BS18" s="630"/>
      <c r="BT18" s="630"/>
      <c r="BU18" s="866"/>
      <c r="BV18" s="630"/>
      <c r="BW18" s="630"/>
      <c r="BX18" s="630"/>
      <c r="BY18" s="630"/>
      <c r="BZ18" s="630"/>
      <c r="CA18" s="630"/>
      <c r="CB18" s="630"/>
      <c r="CC18" s="630"/>
      <c r="CD18" s="630"/>
      <c r="CE18" s="630"/>
      <c r="CF18" s="630"/>
      <c r="CG18" s="630"/>
    </row>
    <row r="19" spans="1:85" ht="14.1" customHeight="1">
      <c r="A19" s="1718"/>
      <c r="B19" s="1757"/>
      <c r="C19" s="1758"/>
      <c r="D19" s="2709" t="s">
        <v>66</v>
      </c>
      <c r="E19" s="2710"/>
      <c r="F19" s="2710"/>
      <c r="G19" s="2710"/>
      <c r="H19" s="2916"/>
      <c r="I19" s="3296" t="s">
        <v>302</v>
      </c>
      <c r="J19" s="3297"/>
      <c r="K19" s="3298"/>
      <c r="L19" s="2715" t="s">
        <v>67</v>
      </c>
      <c r="M19" s="2716"/>
      <c r="N19" s="2716"/>
      <c r="O19" s="2716"/>
      <c r="P19" s="2716"/>
      <c r="Q19" s="2716"/>
      <c r="R19" s="2716"/>
      <c r="S19" s="2716"/>
      <c r="T19" s="2716"/>
      <c r="U19" s="2716"/>
      <c r="V19" s="2716"/>
      <c r="W19" s="2716"/>
      <c r="X19" s="2716"/>
      <c r="Y19" s="2717"/>
      <c r="Z19" s="3305" t="s">
        <v>303</v>
      </c>
      <c r="AA19" s="3306"/>
      <c r="AB19" s="3307"/>
      <c r="AC19" s="2715" t="s">
        <v>304</v>
      </c>
      <c r="AD19" s="2716"/>
      <c r="AE19" s="2716"/>
      <c r="AF19" s="2716"/>
      <c r="AG19" s="2716"/>
      <c r="AH19" s="2717"/>
      <c r="AI19" s="3312" t="s">
        <v>305</v>
      </c>
      <c r="AJ19" s="2430"/>
      <c r="AK19" s="2430"/>
      <c r="AL19" s="2430"/>
      <c r="AM19" s="2430"/>
      <c r="AN19" s="2430"/>
      <c r="AO19" s="2430"/>
      <c r="AP19" s="2460"/>
      <c r="AQ19" s="728"/>
      <c r="AR19" s="630"/>
      <c r="AS19" s="630" t="s">
        <v>313</v>
      </c>
      <c r="AT19" s="630"/>
      <c r="AU19" s="630"/>
      <c r="AV19" s="630"/>
      <c r="AW19" s="630"/>
      <c r="AX19" s="630"/>
      <c r="AY19" s="630"/>
      <c r="AZ19" s="630"/>
      <c r="BA19" s="630"/>
      <c r="BB19" s="630"/>
      <c r="BC19" s="664"/>
      <c r="BD19" s="665"/>
      <c r="BE19" s="630" t="s">
        <v>313</v>
      </c>
      <c r="BF19" s="630"/>
      <c r="BG19" s="630"/>
      <c r="BH19" s="630"/>
      <c r="BI19" s="630"/>
      <c r="BJ19" s="630"/>
      <c r="BK19" s="630"/>
      <c r="BL19" s="630"/>
      <c r="BM19" s="630"/>
      <c r="BN19" s="630"/>
      <c r="BO19" s="630"/>
      <c r="BP19" s="630"/>
      <c r="BQ19" s="630"/>
      <c r="BR19" s="866"/>
      <c r="BS19" s="630"/>
      <c r="BT19" s="630"/>
      <c r="BU19" s="866"/>
      <c r="BV19" s="630"/>
      <c r="BW19" s="630"/>
      <c r="BX19" s="630"/>
      <c r="BY19" s="630"/>
      <c r="BZ19" s="630"/>
      <c r="CA19" s="630"/>
      <c r="CB19" s="630"/>
      <c r="CC19" s="630"/>
      <c r="CD19" s="630"/>
      <c r="CE19" s="630"/>
      <c r="CF19" s="630"/>
      <c r="CG19" s="630"/>
    </row>
    <row r="20" spans="1:85" ht="14.1" customHeight="1">
      <c r="A20" s="1718"/>
      <c r="B20" s="1757"/>
      <c r="C20" s="1719"/>
      <c r="D20" s="2711"/>
      <c r="E20" s="2712"/>
      <c r="F20" s="2712"/>
      <c r="G20" s="2712"/>
      <c r="H20" s="2861"/>
      <c r="I20" s="3299"/>
      <c r="J20" s="3300"/>
      <c r="K20" s="3301"/>
      <c r="L20" s="3350" t="s">
        <v>306</v>
      </c>
      <c r="M20" s="3351"/>
      <c r="N20" s="3351" t="s">
        <v>307</v>
      </c>
      <c r="O20" s="3351"/>
      <c r="P20" s="3351" t="s">
        <v>308</v>
      </c>
      <c r="Q20" s="3351"/>
      <c r="R20" s="3351" t="s">
        <v>309</v>
      </c>
      <c r="S20" s="3351"/>
      <c r="T20" s="3351" t="s">
        <v>310</v>
      </c>
      <c r="U20" s="3351"/>
      <c r="V20" s="3351" t="s">
        <v>311</v>
      </c>
      <c r="W20" s="3351"/>
      <c r="X20" s="3342" t="s">
        <v>192</v>
      </c>
      <c r="Y20" s="3343"/>
      <c r="Z20" s="3308"/>
      <c r="AA20" s="3309"/>
      <c r="AB20" s="3309"/>
      <c r="AC20" s="2488" t="s">
        <v>192</v>
      </c>
      <c r="AD20" s="2489"/>
      <c r="AE20" s="2489"/>
      <c r="AF20" s="1320" t="s">
        <v>804</v>
      </c>
      <c r="AG20" s="3356" t="s">
        <v>1778</v>
      </c>
      <c r="AH20" s="3082"/>
      <c r="AI20" s="2865"/>
      <c r="AJ20" s="2345"/>
      <c r="AK20" s="2345"/>
      <c r="AL20" s="2345"/>
      <c r="AM20" s="2345"/>
      <c r="AN20" s="2345"/>
      <c r="AO20" s="2345"/>
      <c r="AP20" s="2395"/>
      <c r="AQ20" s="728"/>
      <c r="AR20" s="630"/>
      <c r="AS20" s="2789" t="s">
        <v>317</v>
      </c>
      <c r="AT20" s="2790"/>
      <c r="AU20" s="2790"/>
      <c r="AV20" s="2791"/>
      <c r="AW20" s="3317">
        <v>40</v>
      </c>
      <c r="AX20" s="3318"/>
      <c r="AY20" s="3318"/>
      <c r="AZ20" s="2784" t="s">
        <v>1415</v>
      </c>
      <c r="BA20" s="2784"/>
      <c r="BB20" s="2785"/>
      <c r="BC20" s="664"/>
      <c r="BD20" s="665"/>
      <c r="BE20" s="2789" t="s">
        <v>317</v>
      </c>
      <c r="BF20" s="2790"/>
      <c r="BG20" s="2790"/>
      <c r="BH20" s="2791"/>
      <c r="BI20" s="3317">
        <v>40</v>
      </c>
      <c r="BJ20" s="3318"/>
      <c r="BK20" s="3318"/>
      <c r="BL20" s="2784" t="s">
        <v>1415</v>
      </c>
      <c r="BM20" s="2784"/>
      <c r="BN20" s="2785"/>
      <c r="BO20" s="630"/>
      <c r="BP20" s="630"/>
      <c r="BQ20" s="630"/>
      <c r="BR20" s="866"/>
      <c r="BS20" s="630"/>
      <c r="BT20" s="630"/>
      <c r="BU20" s="866"/>
      <c r="BV20" s="630"/>
      <c r="BW20" s="630"/>
      <c r="BX20" s="630"/>
      <c r="BY20" s="630"/>
      <c r="BZ20" s="630"/>
      <c r="CA20" s="630"/>
      <c r="CB20" s="630"/>
      <c r="CC20" s="630"/>
      <c r="CD20" s="630"/>
      <c r="CE20" s="630"/>
      <c r="CF20" s="630"/>
      <c r="CG20" s="630"/>
    </row>
    <row r="21" spans="1:85" ht="14.1" customHeight="1">
      <c r="A21" s="1718"/>
      <c r="B21" s="1757"/>
      <c r="C21" s="1719"/>
      <c r="D21" s="2711"/>
      <c r="E21" s="2712"/>
      <c r="F21" s="2712"/>
      <c r="G21" s="2712"/>
      <c r="H21" s="2861"/>
      <c r="I21" s="3299"/>
      <c r="J21" s="3300"/>
      <c r="K21" s="3301"/>
      <c r="L21" s="3352"/>
      <c r="M21" s="3353"/>
      <c r="N21" s="3353"/>
      <c r="O21" s="3353"/>
      <c r="P21" s="3353"/>
      <c r="Q21" s="3353"/>
      <c r="R21" s="3353"/>
      <c r="S21" s="3353"/>
      <c r="T21" s="3353"/>
      <c r="U21" s="3353"/>
      <c r="V21" s="3353"/>
      <c r="W21" s="3353"/>
      <c r="X21" s="3344"/>
      <c r="Y21" s="3345"/>
      <c r="Z21" s="3308"/>
      <c r="AA21" s="3309"/>
      <c r="AB21" s="3309"/>
      <c r="AC21" s="2491"/>
      <c r="AD21" s="2492"/>
      <c r="AE21" s="2492"/>
      <c r="AF21" s="1759" t="s">
        <v>185</v>
      </c>
      <c r="AG21" s="3321" t="s">
        <v>186</v>
      </c>
      <c r="AH21" s="2861"/>
      <c r="AI21" s="2865"/>
      <c r="AJ21" s="2345"/>
      <c r="AK21" s="2345"/>
      <c r="AL21" s="2345"/>
      <c r="AM21" s="2345"/>
      <c r="AN21" s="2345"/>
      <c r="AO21" s="2345"/>
      <c r="AP21" s="2395"/>
      <c r="AQ21" s="728"/>
      <c r="AR21" s="630"/>
      <c r="AS21" s="2792"/>
      <c r="AT21" s="2793"/>
      <c r="AU21" s="2793"/>
      <c r="AV21" s="2794"/>
      <c r="AW21" s="3319"/>
      <c r="AX21" s="3320"/>
      <c r="AY21" s="3320"/>
      <c r="AZ21" s="2799"/>
      <c r="BA21" s="2799"/>
      <c r="BB21" s="2800"/>
      <c r="BC21" s="664"/>
      <c r="BD21" s="665"/>
      <c r="BE21" s="2792"/>
      <c r="BF21" s="2793"/>
      <c r="BG21" s="2793"/>
      <c r="BH21" s="2794"/>
      <c r="BI21" s="3319"/>
      <c r="BJ21" s="3320"/>
      <c r="BK21" s="3320"/>
      <c r="BL21" s="2799"/>
      <c r="BM21" s="2799"/>
      <c r="BN21" s="2800"/>
      <c r="BO21" s="630"/>
      <c r="BP21" s="630"/>
      <c r="BQ21" s="630"/>
      <c r="BR21" s="866"/>
      <c r="BS21" s="630"/>
      <c r="BT21" s="630"/>
      <c r="BU21" s="866"/>
      <c r="BV21" s="630"/>
      <c r="BW21" s="630"/>
      <c r="BX21" s="630"/>
      <c r="BY21" s="630"/>
      <c r="BZ21" s="630"/>
      <c r="CA21" s="630"/>
      <c r="CB21" s="630"/>
      <c r="CC21" s="630"/>
      <c r="CD21" s="630"/>
      <c r="CE21" s="630"/>
      <c r="CF21" s="630"/>
      <c r="CG21" s="630"/>
    </row>
    <row r="22" spans="1:85" ht="14.1" customHeight="1">
      <c r="A22" s="1718"/>
      <c r="B22" s="1020"/>
      <c r="C22" s="1018"/>
      <c r="D22" s="2713"/>
      <c r="E22" s="2714"/>
      <c r="F22" s="2714"/>
      <c r="G22" s="2714"/>
      <c r="H22" s="2917"/>
      <c r="I22" s="3302"/>
      <c r="J22" s="3303"/>
      <c r="K22" s="3304"/>
      <c r="L22" s="3354"/>
      <c r="M22" s="3355"/>
      <c r="N22" s="3355"/>
      <c r="O22" s="3355"/>
      <c r="P22" s="3355"/>
      <c r="Q22" s="3355"/>
      <c r="R22" s="3355"/>
      <c r="S22" s="3355"/>
      <c r="T22" s="3355"/>
      <c r="U22" s="3355"/>
      <c r="V22" s="3355"/>
      <c r="W22" s="3355"/>
      <c r="X22" s="3346"/>
      <c r="Y22" s="3347"/>
      <c r="Z22" s="3310"/>
      <c r="AA22" s="3311"/>
      <c r="AB22" s="3311"/>
      <c r="AC22" s="3348"/>
      <c r="AD22" s="3349"/>
      <c r="AE22" s="3349"/>
      <c r="AF22" s="1053"/>
      <c r="AG22" s="3322" t="s">
        <v>312</v>
      </c>
      <c r="AH22" s="2929"/>
      <c r="AI22" s="2431"/>
      <c r="AJ22" s="2432"/>
      <c r="AK22" s="2432"/>
      <c r="AL22" s="2432"/>
      <c r="AM22" s="2432"/>
      <c r="AN22" s="2432"/>
      <c r="AO22" s="2432"/>
      <c r="AP22" s="2461"/>
      <c r="AQ22" s="728"/>
      <c r="AR22" s="630"/>
      <c r="AS22" s="2774" t="s">
        <v>1433</v>
      </c>
      <c r="AT22" s="2775"/>
      <c r="AU22" s="2775"/>
      <c r="AV22" s="2776"/>
      <c r="AW22" s="3326">
        <f>AW29</f>
        <v>59</v>
      </c>
      <c r="AX22" s="3327"/>
      <c r="AY22" s="3327"/>
      <c r="AZ22" s="2784" t="s">
        <v>1415</v>
      </c>
      <c r="BA22" s="2784"/>
      <c r="BB22" s="2785"/>
      <c r="BC22" s="664"/>
      <c r="BD22" s="665"/>
      <c r="BE22" s="2774" t="s">
        <v>1433</v>
      </c>
      <c r="BF22" s="2775"/>
      <c r="BG22" s="2775"/>
      <c r="BH22" s="2776"/>
      <c r="BI22" s="3326">
        <f>BI29</f>
        <v>114</v>
      </c>
      <c r="BJ22" s="3327"/>
      <c r="BK22" s="3327"/>
      <c r="BL22" s="2784" t="s">
        <v>1415</v>
      </c>
      <c r="BM22" s="2784"/>
      <c r="BN22" s="2785"/>
      <c r="BO22" s="630"/>
      <c r="BP22" s="630"/>
      <c r="BQ22" s="630"/>
      <c r="BR22" s="866"/>
      <c r="BS22" s="630"/>
      <c r="BT22" s="630"/>
      <c r="BU22" s="866"/>
      <c r="BV22" s="630"/>
      <c r="BW22" s="630"/>
      <c r="BX22" s="630"/>
      <c r="BY22" s="630"/>
      <c r="BZ22" s="630"/>
      <c r="CA22" s="630"/>
      <c r="CB22" s="630"/>
      <c r="CC22" s="630"/>
      <c r="CD22" s="630"/>
      <c r="CE22" s="630"/>
      <c r="CF22" s="630"/>
      <c r="CG22" s="630"/>
    </row>
    <row r="23" spans="1:85" ht="12.6" customHeight="1" thickBot="1">
      <c r="A23" s="1718"/>
      <c r="B23" s="3331" t="s">
        <v>315</v>
      </c>
      <c r="C23" s="3332"/>
      <c r="D23" s="1696"/>
      <c r="E23" s="1697"/>
      <c r="F23" s="1697"/>
      <c r="G23" s="1697"/>
      <c r="H23" s="1704"/>
      <c r="I23" s="3333" t="s">
        <v>239</v>
      </c>
      <c r="J23" s="3334"/>
      <c r="K23" s="3335"/>
      <c r="L23" s="3336">
        <v>0</v>
      </c>
      <c r="M23" s="3337"/>
      <c r="N23" s="3338">
        <v>1</v>
      </c>
      <c r="O23" s="3337"/>
      <c r="P23" s="3338">
        <v>0</v>
      </c>
      <c r="Q23" s="3337"/>
      <c r="R23" s="3338">
        <v>0</v>
      </c>
      <c r="S23" s="3337"/>
      <c r="T23" s="3338">
        <v>0</v>
      </c>
      <c r="U23" s="3337"/>
      <c r="V23" s="3338">
        <v>0</v>
      </c>
      <c r="W23" s="3339"/>
      <c r="X23" s="3340">
        <f>SUM(L23:W23)</f>
        <v>1</v>
      </c>
      <c r="Y23" s="3341"/>
      <c r="Z23" s="3375" t="s">
        <v>184</v>
      </c>
      <c r="AA23" s="3376"/>
      <c r="AB23" s="3376"/>
      <c r="AC23" s="3377" t="s">
        <v>184</v>
      </c>
      <c r="AD23" s="3378"/>
      <c r="AE23" s="3378"/>
      <c r="AF23" s="1054" t="s">
        <v>184</v>
      </c>
      <c r="AG23" s="3379" t="s">
        <v>805</v>
      </c>
      <c r="AH23" s="3380"/>
      <c r="AI23" s="1055" t="s">
        <v>185</v>
      </c>
      <c r="AJ23" s="3381" t="s">
        <v>316</v>
      </c>
      <c r="AK23" s="3381"/>
      <c r="AL23" s="3381"/>
      <c r="AM23" s="3381"/>
      <c r="AN23" s="3381"/>
      <c r="AO23" s="3381"/>
      <c r="AP23" s="3382"/>
      <c r="AQ23" s="728"/>
      <c r="AR23" s="630"/>
      <c r="AS23" s="3323"/>
      <c r="AT23" s="3324"/>
      <c r="AU23" s="3324"/>
      <c r="AV23" s="3325"/>
      <c r="AW23" s="3328"/>
      <c r="AX23" s="3329"/>
      <c r="AY23" s="3329"/>
      <c r="AZ23" s="2771"/>
      <c r="BA23" s="2771"/>
      <c r="BB23" s="3330"/>
      <c r="BC23" s="664"/>
      <c r="BD23" s="665"/>
      <c r="BE23" s="3323"/>
      <c r="BF23" s="3324"/>
      <c r="BG23" s="3324"/>
      <c r="BH23" s="3325"/>
      <c r="BI23" s="3328"/>
      <c r="BJ23" s="3329"/>
      <c r="BK23" s="3329"/>
      <c r="BL23" s="2771"/>
      <c r="BM23" s="2771"/>
      <c r="BN23" s="3330"/>
      <c r="BO23" s="630"/>
      <c r="BP23" s="630"/>
      <c r="BQ23" s="630"/>
      <c r="BR23" s="866"/>
      <c r="BS23" s="630"/>
      <c r="BT23" s="630"/>
      <c r="BU23" s="866"/>
      <c r="BV23" s="630"/>
      <c r="BW23" s="630"/>
      <c r="BX23" s="630"/>
      <c r="BY23" s="630"/>
      <c r="BZ23" s="630"/>
      <c r="CA23" s="630"/>
      <c r="CB23" s="630"/>
      <c r="CC23" s="630"/>
      <c r="CD23" s="630"/>
      <c r="CE23" s="630"/>
      <c r="CF23" s="630"/>
      <c r="CG23" s="630"/>
    </row>
    <row r="24" spans="1:85" ht="12.6" customHeight="1">
      <c r="A24" s="1718"/>
      <c r="B24" s="1020"/>
      <c r="C24" s="1018"/>
      <c r="D24" s="3421" t="s">
        <v>731</v>
      </c>
      <c r="E24" s="3422"/>
      <c r="F24" s="3422"/>
      <c r="G24" s="3422"/>
      <c r="H24" s="3423"/>
      <c r="I24" s="3427">
        <v>90.6</v>
      </c>
      <c r="J24" s="3428"/>
      <c r="K24" s="3429"/>
      <c r="L24" s="3433"/>
      <c r="M24" s="3357"/>
      <c r="N24" s="3357">
        <v>14</v>
      </c>
      <c r="O24" s="3357"/>
      <c r="P24" s="3357"/>
      <c r="Q24" s="3357"/>
      <c r="R24" s="3357"/>
      <c r="S24" s="3357"/>
      <c r="T24" s="3357"/>
      <c r="U24" s="3357"/>
      <c r="V24" s="3357"/>
      <c r="W24" s="3359"/>
      <c r="X24" s="3361">
        <f>SUM(L24:W25)</f>
        <v>14</v>
      </c>
      <c r="Y24" s="3362"/>
      <c r="Z24" s="3365">
        <f>IF(X24=0,"",ROUNDDOWN(L24/3,1)+ROUNDDOWN((N24+P24)/6,1)+ROUNDDOWN(R24/15,1)+ROUNDDOWN((T24+V24)/25,1))</f>
        <v>2.2999999999999998</v>
      </c>
      <c r="AA24" s="3366"/>
      <c r="AB24" s="3366"/>
      <c r="AC24" s="3369">
        <f>IF(AF24+AG25=0,"",AF24+AG25)</f>
        <v>3.8</v>
      </c>
      <c r="AD24" s="3370"/>
      <c r="AE24" s="3370"/>
      <c r="AF24" s="3373">
        <v>1</v>
      </c>
      <c r="AG24" s="3415">
        <v>4</v>
      </c>
      <c r="AH24" s="3416"/>
      <c r="AI24" s="1056" t="s">
        <v>186</v>
      </c>
      <c r="AJ24" s="3417" t="s">
        <v>1634</v>
      </c>
      <c r="AK24" s="3417"/>
      <c r="AL24" s="3417"/>
      <c r="AM24" s="3417"/>
      <c r="AN24" s="3417"/>
      <c r="AO24" s="3417"/>
      <c r="AP24" s="3418"/>
      <c r="AQ24" s="728"/>
      <c r="AR24" s="630"/>
      <c r="AS24" s="2817" t="s">
        <v>312</v>
      </c>
      <c r="AT24" s="2818"/>
      <c r="AU24" s="2818"/>
      <c r="AV24" s="2819"/>
      <c r="AW24" s="2823">
        <f>IF(ISERROR(AW22/AW20),"",ROUNDDOWN(AW22/AW20,1))</f>
        <v>1.4</v>
      </c>
      <c r="AX24" s="2824"/>
      <c r="AY24" s="2824"/>
      <c r="AZ24" s="2801" t="s">
        <v>184</v>
      </c>
      <c r="BA24" s="2801"/>
      <c r="BB24" s="2802"/>
      <c r="BC24" s="664"/>
      <c r="BD24" s="665"/>
      <c r="BE24" s="2817" t="s">
        <v>312</v>
      </c>
      <c r="BF24" s="2818"/>
      <c r="BG24" s="2818"/>
      <c r="BH24" s="2819"/>
      <c r="BI24" s="2823">
        <f>IF(ISERROR(BI22/BI20),"",ROUNDDOWN(BI22/BI20,1))</f>
        <v>2.8</v>
      </c>
      <c r="BJ24" s="2824"/>
      <c r="BK24" s="2824"/>
      <c r="BL24" s="2801" t="s">
        <v>184</v>
      </c>
      <c r="BM24" s="2801"/>
      <c r="BN24" s="2802"/>
      <c r="BO24" s="630"/>
      <c r="BP24" s="630"/>
      <c r="BQ24" s="630"/>
      <c r="BR24" s="866"/>
      <c r="BS24" s="630"/>
      <c r="BT24" s="630"/>
      <c r="BU24" s="866"/>
      <c r="BV24" s="630"/>
      <c r="BW24" s="630"/>
      <c r="BX24" s="630"/>
      <c r="BY24" s="630"/>
      <c r="BZ24" s="630"/>
      <c r="CA24" s="630"/>
      <c r="CB24" s="630"/>
      <c r="CC24" s="630"/>
      <c r="CD24" s="630"/>
      <c r="CE24" s="630"/>
      <c r="CF24" s="630"/>
      <c r="CG24" s="630"/>
    </row>
    <row r="25" spans="1:85" ht="12.6" customHeight="1" thickBot="1">
      <c r="A25" s="1718"/>
      <c r="B25" s="1020"/>
      <c r="C25" s="1018"/>
      <c r="D25" s="3424"/>
      <c r="E25" s="3425"/>
      <c r="F25" s="3425"/>
      <c r="G25" s="3425"/>
      <c r="H25" s="3426"/>
      <c r="I25" s="3430"/>
      <c r="J25" s="3431"/>
      <c r="K25" s="3432"/>
      <c r="L25" s="3434"/>
      <c r="M25" s="3358"/>
      <c r="N25" s="3358"/>
      <c r="O25" s="3358"/>
      <c r="P25" s="3358"/>
      <c r="Q25" s="3358"/>
      <c r="R25" s="3358"/>
      <c r="S25" s="3358"/>
      <c r="T25" s="3358"/>
      <c r="U25" s="3358"/>
      <c r="V25" s="3358"/>
      <c r="W25" s="3360"/>
      <c r="X25" s="3363"/>
      <c r="Y25" s="3364"/>
      <c r="Z25" s="3367"/>
      <c r="AA25" s="3368"/>
      <c r="AB25" s="3368"/>
      <c r="AC25" s="3371"/>
      <c r="AD25" s="3372"/>
      <c r="AE25" s="3372"/>
      <c r="AF25" s="3374"/>
      <c r="AG25" s="3411">
        <v>2.8</v>
      </c>
      <c r="AH25" s="3412"/>
      <c r="AI25" s="1057"/>
      <c r="AJ25" s="3413" t="s">
        <v>1635</v>
      </c>
      <c r="AK25" s="3413"/>
      <c r="AL25" s="3413"/>
      <c r="AM25" s="3413"/>
      <c r="AN25" s="3413"/>
      <c r="AO25" s="3413"/>
      <c r="AP25" s="3414"/>
      <c r="AQ25" s="728"/>
      <c r="AR25" s="630"/>
      <c r="AS25" s="2820"/>
      <c r="AT25" s="2821"/>
      <c r="AU25" s="2821"/>
      <c r="AV25" s="2822"/>
      <c r="AW25" s="2825"/>
      <c r="AX25" s="2826"/>
      <c r="AY25" s="2826"/>
      <c r="AZ25" s="2786"/>
      <c r="BA25" s="2786"/>
      <c r="BB25" s="2803"/>
      <c r="BC25" s="664"/>
      <c r="BD25" s="665"/>
      <c r="BE25" s="2820"/>
      <c r="BF25" s="2821"/>
      <c r="BG25" s="2821"/>
      <c r="BH25" s="2822"/>
      <c r="BI25" s="2825"/>
      <c r="BJ25" s="2826"/>
      <c r="BK25" s="2826"/>
      <c r="BL25" s="2786"/>
      <c r="BM25" s="2786"/>
      <c r="BN25" s="2803"/>
      <c r="BO25" s="630"/>
      <c r="BP25" s="630"/>
      <c r="BQ25" s="630"/>
      <c r="BR25" s="866"/>
      <c r="BS25" s="630"/>
      <c r="BT25" s="630"/>
      <c r="BU25" s="866"/>
      <c r="BV25" s="630"/>
      <c r="BW25" s="630"/>
      <c r="BX25" s="630"/>
      <c r="BY25" s="630"/>
      <c r="BZ25" s="630"/>
      <c r="CA25" s="630"/>
      <c r="CB25" s="630"/>
      <c r="CC25" s="630"/>
      <c r="CD25" s="630"/>
      <c r="CE25" s="630"/>
      <c r="CF25" s="630"/>
      <c r="CG25" s="630"/>
    </row>
    <row r="26" spans="1:85" ht="12.6" customHeight="1" thickTop="1">
      <c r="A26" s="1718"/>
      <c r="B26" s="1757"/>
      <c r="C26" s="1758"/>
      <c r="D26" s="3406" t="s">
        <v>730</v>
      </c>
      <c r="E26" s="3407"/>
      <c r="F26" s="3407"/>
      <c r="G26" s="3407"/>
      <c r="H26" s="3408"/>
      <c r="I26" s="3441">
        <v>50</v>
      </c>
      <c r="J26" s="3442"/>
      <c r="K26" s="3443"/>
      <c r="L26" s="3463">
        <v>0</v>
      </c>
      <c r="M26" s="3464"/>
      <c r="N26" s="3465">
        <v>0</v>
      </c>
      <c r="O26" s="3464"/>
      <c r="P26" s="3465">
        <v>0</v>
      </c>
      <c r="Q26" s="3464"/>
      <c r="R26" s="3465">
        <v>0</v>
      </c>
      <c r="S26" s="3464"/>
      <c r="T26" s="3465">
        <v>0</v>
      </c>
      <c r="U26" s="3464"/>
      <c r="V26" s="3465">
        <v>0</v>
      </c>
      <c r="W26" s="3466"/>
      <c r="X26" s="3383">
        <f>SUM(L26:W26)</f>
        <v>0</v>
      </c>
      <c r="Y26" s="3384"/>
      <c r="Z26" s="3385">
        <f>ROUNDDOWN(L27/3,1)+IF(BR5=TRUE,ROUNDDOWN(N27/6,1),ROUNDDOWN(N27/5,1))+ROUNDDOWN(P27/6,1)+IF(BR9=TRUE,ROUNDDOWN(R27/20,1),ROUNDDOWN(R27/15,1))+IF(BR11=TRUE,ROUNDDOWN((T27+V27)/30,1),ROUNDDOWN((T27+V27)/25,1))</f>
        <v>3.3</v>
      </c>
      <c r="AA26" s="3386"/>
      <c r="AB26" s="3387"/>
      <c r="AC26" s="3391">
        <f>IF(ISERROR(AF26+AG28),"",ROUNDDOWN(AF26+AG28,1))</f>
        <v>3.5</v>
      </c>
      <c r="AD26" s="3392"/>
      <c r="AE26" s="3393"/>
      <c r="AF26" s="3397">
        <v>2</v>
      </c>
      <c r="AG26" s="3467">
        <v>2</v>
      </c>
      <c r="AH26" s="3468"/>
      <c r="AI26" s="1058" t="s">
        <v>185</v>
      </c>
      <c r="AJ26" s="3471" t="s">
        <v>1832</v>
      </c>
      <c r="AK26" s="3471"/>
      <c r="AL26" s="3471"/>
      <c r="AM26" s="3471"/>
      <c r="AN26" s="3471"/>
      <c r="AO26" s="3471"/>
      <c r="AP26" s="3472"/>
      <c r="AQ26" s="728"/>
      <c r="AR26" s="630"/>
      <c r="AS26" s="3473" t="s">
        <v>1432</v>
      </c>
      <c r="AT26" s="3473"/>
      <c r="AU26" s="3473"/>
      <c r="AV26" s="3473"/>
      <c r="AW26" s="3473"/>
      <c r="AX26" s="3473"/>
      <c r="AY26" s="3473"/>
      <c r="AZ26" s="3473"/>
      <c r="BA26" s="3473"/>
      <c r="BB26" s="3473"/>
      <c r="BC26" s="839"/>
      <c r="BD26" s="840"/>
      <c r="BE26" s="3473" t="s">
        <v>1432</v>
      </c>
      <c r="BF26" s="3473"/>
      <c r="BG26" s="3473"/>
      <c r="BH26" s="3473"/>
      <c r="BI26" s="3473"/>
      <c r="BJ26" s="3473"/>
      <c r="BK26" s="3473"/>
      <c r="BL26" s="3473"/>
      <c r="BM26" s="3473"/>
      <c r="BN26" s="3473"/>
      <c r="BO26" s="630"/>
      <c r="BP26" s="630"/>
      <c r="BQ26" s="630"/>
      <c r="BR26" s="866"/>
      <c r="BS26" s="630"/>
      <c r="BT26" s="630"/>
      <c r="BU26" s="866"/>
      <c r="BV26" s="630"/>
      <c r="BW26" s="630"/>
      <c r="BX26" s="630"/>
      <c r="BY26" s="630"/>
      <c r="BZ26" s="630"/>
      <c r="CA26" s="630"/>
      <c r="CB26" s="630"/>
      <c r="CC26" s="630"/>
      <c r="CD26" s="630"/>
      <c r="CE26" s="630"/>
      <c r="CF26" s="630"/>
      <c r="CG26" s="630"/>
    </row>
    <row r="27" spans="1:85" ht="12.6" customHeight="1">
      <c r="A27" s="1718"/>
      <c r="B27" s="1020"/>
      <c r="C27" s="1018"/>
      <c r="D27" s="3406"/>
      <c r="E27" s="3407"/>
      <c r="F27" s="3407"/>
      <c r="G27" s="3407"/>
      <c r="H27" s="3408"/>
      <c r="I27" s="3441"/>
      <c r="J27" s="3442"/>
      <c r="K27" s="3443"/>
      <c r="L27" s="3453">
        <v>6</v>
      </c>
      <c r="M27" s="3454"/>
      <c r="N27" s="3454">
        <v>8</v>
      </c>
      <c r="O27" s="3454"/>
      <c r="P27" s="3454"/>
      <c r="Q27" s="3454"/>
      <c r="R27" s="3454"/>
      <c r="S27" s="3454"/>
      <c r="T27" s="3454"/>
      <c r="U27" s="3454"/>
      <c r="V27" s="3454"/>
      <c r="W27" s="3457"/>
      <c r="X27" s="3399">
        <f>SUM(L27:W28)</f>
        <v>14</v>
      </c>
      <c r="Y27" s="3400"/>
      <c r="Z27" s="3385"/>
      <c r="AA27" s="3386"/>
      <c r="AB27" s="3387"/>
      <c r="AC27" s="3391"/>
      <c r="AD27" s="3392"/>
      <c r="AE27" s="3393"/>
      <c r="AF27" s="3397"/>
      <c r="AG27" s="3469"/>
      <c r="AH27" s="3470"/>
      <c r="AI27" s="1056" t="s">
        <v>186</v>
      </c>
      <c r="AJ27" s="3419" t="s">
        <v>1833</v>
      </c>
      <c r="AK27" s="3419"/>
      <c r="AL27" s="3419"/>
      <c r="AM27" s="3419"/>
      <c r="AN27" s="3419"/>
      <c r="AO27" s="3419"/>
      <c r="AP27" s="3420"/>
      <c r="AQ27" s="728"/>
      <c r="AR27" s="630"/>
      <c r="AS27" s="3474"/>
      <c r="AT27" s="3474"/>
      <c r="AU27" s="3474"/>
      <c r="AV27" s="3474"/>
      <c r="AW27" s="3474"/>
      <c r="AX27" s="3474"/>
      <c r="AY27" s="3474"/>
      <c r="AZ27" s="3474"/>
      <c r="BA27" s="3474"/>
      <c r="BB27" s="3474"/>
      <c r="BC27" s="839"/>
      <c r="BD27" s="840"/>
      <c r="BE27" s="3474"/>
      <c r="BF27" s="3474"/>
      <c r="BG27" s="3474"/>
      <c r="BH27" s="3474"/>
      <c r="BI27" s="3474"/>
      <c r="BJ27" s="3474"/>
      <c r="BK27" s="3474"/>
      <c r="BL27" s="3474"/>
      <c r="BM27" s="3474"/>
      <c r="BN27" s="3474"/>
      <c r="BO27" s="630"/>
      <c r="BP27" s="630"/>
      <c r="BQ27" s="630"/>
      <c r="BR27" s="866"/>
      <c r="BS27" s="630"/>
      <c r="BT27" s="630"/>
      <c r="BU27" s="866"/>
      <c r="BV27" s="630"/>
      <c r="BW27" s="630"/>
      <c r="BX27" s="630"/>
      <c r="BY27" s="630"/>
      <c r="BZ27" s="630"/>
      <c r="CA27" s="630"/>
      <c r="CB27" s="630"/>
      <c r="CC27" s="630"/>
      <c r="CD27" s="630"/>
      <c r="CE27" s="630"/>
      <c r="CF27" s="630"/>
      <c r="CG27" s="630"/>
    </row>
    <row r="28" spans="1:85" ht="12.6" customHeight="1" thickBot="1">
      <c r="A28" s="1718"/>
      <c r="B28" s="1020"/>
      <c r="C28" s="1018"/>
      <c r="D28" s="3409"/>
      <c r="E28" s="2696"/>
      <c r="F28" s="2696"/>
      <c r="G28" s="2696"/>
      <c r="H28" s="3410"/>
      <c r="I28" s="3444"/>
      <c r="J28" s="3445"/>
      <c r="K28" s="3446"/>
      <c r="L28" s="3455"/>
      <c r="M28" s="3456"/>
      <c r="N28" s="3456"/>
      <c r="O28" s="3456"/>
      <c r="P28" s="3456"/>
      <c r="Q28" s="3456"/>
      <c r="R28" s="3456"/>
      <c r="S28" s="3456"/>
      <c r="T28" s="3456"/>
      <c r="U28" s="3456"/>
      <c r="V28" s="3456"/>
      <c r="W28" s="3458"/>
      <c r="X28" s="3401"/>
      <c r="Y28" s="3402"/>
      <c r="Z28" s="3388"/>
      <c r="AA28" s="3389"/>
      <c r="AB28" s="3390"/>
      <c r="AC28" s="3394"/>
      <c r="AD28" s="3395"/>
      <c r="AE28" s="3396"/>
      <c r="AF28" s="3398"/>
      <c r="AG28" s="3403">
        <v>1.5</v>
      </c>
      <c r="AH28" s="3404"/>
      <c r="AI28" s="1059"/>
      <c r="AJ28" s="2497" t="s">
        <v>1834</v>
      </c>
      <c r="AK28" s="2497"/>
      <c r="AL28" s="2497"/>
      <c r="AM28" s="2497"/>
      <c r="AN28" s="2497"/>
      <c r="AO28" s="2497"/>
      <c r="AP28" s="3405"/>
      <c r="AQ28" s="728"/>
      <c r="AR28" s="630"/>
      <c r="AS28" s="2471"/>
      <c r="AT28" s="2472"/>
      <c r="AU28" s="2472"/>
      <c r="AV28" s="2481"/>
      <c r="AW28" s="2808" t="s">
        <v>796</v>
      </c>
      <c r="AX28" s="2809"/>
      <c r="AY28" s="2809"/>
      <c r="AZ28" s="2809"/>
      <c r="BA28" s="2809"/>
      <c r="BB28" s="2810"/>
      <c r="BC28" s="664"/>
      <c r="BD28" s="665"/>
      <c r="BE28" s="2471"/>
      <c r="BF28" s="2472"/>
      <c r="BG28" s="2472"/>
      <c r="BH28" s="2481"/>
      <c r="BI28" s="2808" t="s">
        <v>796</v>
      </c>
      <c r="BJ28" s="2809"/>
      <c r="BK28" s="2809"/>
      <c r="BL28" s="2809"/>
      <c r="BM28" s="2809"/>
      <c r="BN28" s="2810"/>
      <c r="BO28" s="630"/>
      <c r="BP28" s="630"/>
      <c r="BQ28" s="630"/>
      <c r="BR28" s="866"/>
      <c r="BS28" s="630"/>
      <c r="BT28" s="630"/>
      <c r="BU28" s="866"/>
      <c r="BV28" s="630"/>
      <c r="BW28" s="630"/>
      <c r="BX28" s="630"/>
      <c r="BY28" s="630"/>
      <c r="BZ28" s="630"/>
      <c r="CA28" s="630"/>
      <c r="CB28" s="630"/>
      <c r="CC28" s="630"/>
      <c r="CD28" s="630"/>
      <c r="CE28" s="630"/>
      <c r="CF28" s="630"/>
      <c r="CG28" s="630"/>
    </row>
    <row r="29" spans="1:85" ht="12.6" customHeight="1" thickBot="1">
      <c r="A29" s="1718"/>
      <c r="B29" s="1757"/>
      <c r="C29" s="1758"/>
      <c r="D29" s="3435" t="s">
        <v>809</v>
      </c>
      <c r="E29" s="3436"/>
      <c r="F29" s="3436"/>
      <c r="G29" s="3436"/>
      <c r="H29" s="3437"/>
      <c r="I29" s="3438">
        <v>52</v>
      </c>
      <c r="J29" s="3439"/>
      <c r="K29" s="3440"/>
      <c r="L29" s="3447">
        <v>0</v>
      </c>
      <c r="M29" s="3448"/>
      <c r="N29" s="3449">
        <v>0</v>
      </c>
      <c r="O29" s="3448"/>
      <c r="P29" s="3449">
        <v>0</v>
      </c>
      <c r="Q29" s="3448"/>
      <c r="R29" s="3449">
        <v>0</v>
      </c>
      <c r="S29" s="3448"/>
      <c r="T29" s="3449">
        <v>0</v>
      </c>
      <c r="U29" s="3448"/>
      <c r="V29" s="3449">
        <v>0</v>
      </c>
      <c r="W29" s="3450"/>
      <c r="X29" s="3451">
        <f>SUM(L29:W29)</f>
        <v>0</v>
      </c>
      <c r="Y29" s="3452"/>
      <c r="Z29" s="3385">
        <f>ROUNDDOWN(L30/3,1)+IF(BR8=TRUE,ROUNDDOWN(N30/6,1),ROUNDDOWN(N30/5,1))+ROUNDDOWN(P30/6,1)+IF(BR12=TRUE,ROUNDDOWN(R30/20,1),ROUNDDOWN(R30/15,1))+IF(BR14=TRUE,ROUNDDOWN((T30+V30)/30,1),ROUNDDOWN((T30+V30)/25,1))</f>
        <v>3.4000000000000004</v>
      </c>
      <c r="AA29" s="3386"/>
      <c r="AB29" s="3387"/>
      <c r="AC29" s="3391">
        <f t="shared" ref="AC29" si="0">IF(ISERROR(AF29+AG31),"",ROUNDDOWN(AF29+AG31,1))</f>
        <v>3.4</v>
      </c>
      <c r="AD29" s="3392"/>
      <c r="AE29" s="3393"/>
      <c r="AF29" s="3475">
        <v>2</v>
      </c>
      <c r="AG29" s="3476">
        <v>2</v>
      </c>
      <c r="AH29" s="3477"/>
      <c r="AI29" s="1055" t="s">
        <v>185</v>
      </c>
      <c r="AJ29" s="3478" t="s">
        <v>1835</v>
      </c>
      <c r="AK29" s="3478"/>
      <c r="AL29" s="3478"/>
      <c r="AM29" s="3478"/>
      <c r="AN29" s="3478"/>
      <c r="AO29" s="3478"/>
      <c r="AP29" s="3479"/>
      <c r="AQ29" s="728"/>
      <c r="AR29" s="630"/>
      <c r="AS29" s="2811">
        <f>COUNTA(AW30:AY35)</f>
        <v>2</v>
      </c>
      <c r="AT29" s="2812"/>
      <c r="AU29" s="2812"/>
      <c r="AV29" s="2812"/>
      <c r="AW29" s="2833">
        <f>SUM(AW30:AY44)</f>
        <v>59</v>
      </c>
      <c r="AX29" s="2833"/>
      <c r="AY29" s="2834"/>
      <c r="AZ29" s="680" t="s">
        <v>707</v>
      </c>
      <c r="BA29" s="681"/>
      <c r="BB29" s="682"/>
      <c r="BC29" s="664"/>
      <c r="BD29" s="665"/>
      <c r="BE29" s="2811">
        <f>COUNTA(BI30:BK44)</f>
        <v>4</v>
      </c>
      <c r="BF29" s="2812"/>
      <c r="BG29" s="2812"/>
      <c r="BH29" s="2812"/>
      <c r="BI29" s="2833">
        <f>SUM(BI30:BK44)</f>
        <v>114</v>
      </c>
      <c r="BJ29" s="2833"/>
      <c r="BK29" s="2834"/>
      <c r="BL29" s="680" t="s">
        <v>707</v>
      </c>
      <c r="BM29" s="681"/>
      <c r="BN29" s="682"/>
      <c r="BO29" s="630"/>
      <c r="BP29" s="630"/>
      <c r="BQ29" s="630"/>
      <c r="BR29" s="866"/>
      <c r="BS29" s="630"/>
      <c r="BT29" s="630"/>
      <c r="BU29" s="866"/>
      <c r="BV29" s="630"/>
      <c r="BW29" s="630"/>
      <c r="BX29" s="630"/>
      <c r="BY29" s="630"/>
      <c r="BZ29" s="630"/>
      <c r="CA29" s="630"/>
      <c r="CB29" s="630"/>
      <c r="CC29" s="630"/>
      <c r="CD29" s="630"/>
      <c r="CE29" s="630"/>
      <c r="CF29" s="630"/>
      <c r="CG29" s="630"/>
    </row>
    <row r="30" spans="1:85" ht="12.6" customHeight="1">
      <c r="A30" s="1718"/>
      <c r="B30" s="1020"/>
      <c r="C30" s="1018"/>
      <c r="D30" s="3406"/>
      <c r="E30" s="3407"/>
      <c r="F30" s="3407"/>
      <c r="G30" s="3407"/>
      <c r="H30" s="3408"/>
      <c r="I30" s="3441"/>
      <c r="J30" s="3442"/>
      <c r="K30" s="3443"/>
      <c r="L30" s="3453">
        <v>5</v>
      </c>
      <c r="M30" s="3454"/>
      <c r="N30" s="3454">
        <v>9</v>
      </c>
      <c r="O30" s="3454"/>
      <c r="P30" s="3454"/>
      <c r="Q30" s="3454"/>
      <c r="R30" s="3454"/>
      <c r="S30" s="3454"/>
      <c r="T30" s="3454"/>
      <c r="U30" s="3454"/>
      <c r="V30" s="3454"/>
      <c r="W30" s="3457"/>
      <c r="X30" s="3459">
        <f>SUM(L30:W31)</f>
        <v>14</v>
      </c>
      <c r="Y30" s="3460"/>
      <c r="Z30" s="3385"/>
      <c r="AA30" s="3386"/>
      <c r="AB30" s="3387"/>
      <c r="AC30" s="3391"/>
      <c r="AD30" s="3392"/>
      <c r="AE30" s="3393"/>
      <c r="AF30" s="3397"/>
      <c r="AG30" s="3469"/>
      <c r="AH30" s="3470"/>
      <c r="AI30" s="1056" t="s">
        <v>186</v>
      </c>
      <c r="AJ30" s="3419" t="s">
        <v>2360</v>
      </c>
      <c r="AK30" s="3419"/>
      <c r="AL30" s="3419"/>
      <c r="AM30" s="3419"/>
      <c r="AN30" s="3419"/>
      <c r="AO30" s="3419"/>
      <c r="AP30" s="3420"/>
      <c r="AQ30" s="728"/>
      <c r="AR30" s="630"/>
      <c r="AS30" s="2471">
        <v>1</v>
      </c>
      <c r="AT30" s="2472"/>
      <c r="AU30" s="2472"/>
      <c r="AV30" s="2481"/>
      <c r="AW30" s="3480">
        <v>24</v>
      </c>
      <c r="AX30" s="3481"/>
      <c r="AY30" s="3481"/>
      <c r="AZ30" s="683" t="s">
        <v>707</v>
      </c>
      <c r="BA30" s="1700"/>
      <c r="BB30" s="685"/>
      <c r="BC30" s="664"/>
      <c r="BD30" s="665"/>
      <c r="BE30" s="2471">
        <v>1</v>
      </c>
      <c r="BF30" s="2472"/>
      <c r="BG30" s="2472"/>
      <c r="BH30" s="2481"/>
      <c r="BI30" s="2827">
        <v>40</v>
      </c>
      <c r="BJ30" s="2828"/>
      <c r="BK30" s="2828"/>
      <c r="BL30" s="683" t="s">
        <v>707</v>
      </c>
      <c r="BM30" s="1700"/>
      <c r="BN30" s="685"/>
      <c r="BO30" s="630"/>
      <c r="BP30" s="630"/>
      <c r="BQ30" s="630"/>
      <c r="BR30" s="866"/>
      <c r="BS30" s="630"/>
      <c r="BT30" s="630"/>
      <c r="BU30" s="866"/>
      <c r="BV30" s="630"/>
      <c r="BW30" s="630"/>
      <c r="BX30" s="630"/>
      <c r="BY30" s="630"/>
      <c r="BZ30" s="630"/>
      <c r="CA30" s="630"/>
      <c r="CB30" s="630"/>
      <c r="CC30" s="630"/>
      <c r="CD30" s="630"/>
      <c r="CE30" s="630"/>
      <c r="CF30" s="630"/>
      <c r="CG30" s="630"/>
    </row>
    <row r="31" spans="1:85" ht="12.6" customHeight="1">
      <c r="A31" s="1718"/>
      <c r="B31" s="1020"/>
      <c r="C31" s="1018"/>
      <c r="D31" s="3409"/>
      <c r="E31" s="2696"/>
      <c r="F31" s="2696"/>
      <c r="G31" s="2696"/>
      <c r="H31" s="3410"/>
      <c r="I31" s="3444"/>
      <c r="J31" s="3445"/>
      <c r="K31" s="3446"/>
      <c r="L31" s="3455"/>
      <c r="M31" s="3456"/>
      <c r="N31" s="3456"/>
      <c r="O31" s="3456"/>
      <c r="P31" s="3456"/>
      <c r="Q31" s="3456"/>
      <c r="R31" s="3456"/>
      <c r="S31" s="3456"/>
      <c r="T31" s="3456"/>
      <c r="U31" s="3456"/>
      <c r="V31" s="3456"/>
      <c r="W31" s="3458"/>
      <c r="X31" s="3461"/>
      <c r="Y31" s="3462"/>
      <c r="Z31" s="3388"/>
      <c r="AA31" s="3389"/>
      <c r="AB31" s="3390"/>
      <c r="AC31" s="3394"/>
      <c r="AD31" s="3395"/>
      <c r="AE31" s="3396"/>
      <c r="AF31" s="3398"/>
      <c r="AG31" s="3403">
        <v>1.4</v>
      </c>
      <c r="AH31" s="3404"/>
      <c r="AI31" s="1059"/>
      <c r="AJ31" s="2497"/>
      <c r="AK31" s="2497"/>
      <c r="AL31" s="2497"/>
      <c r="AM31" s="2497"/>
      <c r="AN31" s="2497"/>
      <c r="AO31" s="2497"/>
      <c r="AP31" s="3405"/>
      <c r="AQ31" s="728"/>
      <c r="AR31" s="630"/>
      <c r="AS31" s="2471">
        <v>2</v>
      </c>
      <c r="AT31" s="2472"/>
      <c r="AU31" s="2472"/>
      <c r="AV31" s="2481"/>
      <c r="AW31" s="3480">
        <v>35</v>
      </c>
      <c r="AX31" s="3481"/>
      <c r="AY31" s="3481"/>
      <c r="AZ31" s="683" t="s">
        <v>707</v>
      </c>
      <c r="BA31" s="691"/>
      <c r="BB31" s="690"/>
      <c r="BC31" s="664"/>
      <c r="BD31" s="665"/>
      <c r="BE31" s="2471">
        <v>2</v>
      </c>
      <c r="BF31" s="2472"/>
      <c r="BG31" s="2472"/>
      <c r="BH31" s="2481"/>
      <c r="BI31" s="2827">
        <v>34</v>
      </c>
      <c r="BJ31" s="2828"/>
      <c r="BK31" s="2828"/>
      <c r="BL31" s="683" t="s">
        <v>707</v>
      </c>
      <c r="BM31" s="691"/>
      <c r="BN31" s="690"/>
      <c r="BO31" s="630"/>
      <c r="BP31" s="630"/>
      <c r="BQ31" s="630"/>
      <c r="BR31" s="866"/>
      <c r="BS31" s="630"/>
      <c r="BT31" s="630"/>
      <c r="BU31" s="866"/>
      <c r="BV31" s="630"/>
      <c r="BW31" s="630"/>
      <c r="BX31" s="630"/>
      <c r="BY31" s="630"/>
      <c r="BZ31" s="630"/>
      <c r="CA31" s="630"/>
      <c r="CB31" s="630"/>
      <c r="CC31" s="630"/>
      <c r="CD31" s="630"/>
      <c r="CE31" s="630"/>
      <c r="CF31" s="630"/>
      <c r="CG31" s="630"/>
    </row>
    <row r="32" spans="1:85" ht="12.6" customHeight="1">
      <c r="A32" s="1718"/>
      <c r="B32" s="1757"/>
      <c r="C32" s="1758"/>
      <c r="D32" s="3435" t="s">
        <v>731</v>
      </c>
      <c r="E32" s="3436"/>
      <c r="F32" s="3436"/>
      <c r="G32" s="3436"/>
      <c r="H32" s="3437"/>
      <c r="I32" s="3438">
        <v>53.2</v>
      </c>
      <c r="J32" s="3439"/>
      <c r="K32" s="3440"/>
      <c r="L32" s="3447">
        <v>0</v>
      </c>
      <c r="M32" s="3448"/>
      <c r="N32" s="3449">
        <v>0</v>
      </c>
      <c r="O32" s="3448"/>
      <c r="P32" s="3449">
        <v>0</v>
      </c>
      <c r="Q32" s="3448"/>
      <c r="R32" s="3449">
        <v>0</v>
      </c>
      <c r="S32" s="3448"/>
      <c r="T32" s="3449">
        <v>0</v>
      </c>
      <c r="U32" s="3448"/>
      <c r="V32" s="3449">
        <v>0</v>
      </c>
      <c r="W32" s="3450"/>
      <c r="X32" s="3451">
        <f>SUM(L32:W32)</f>
        <v>0</v>
      </c>
      <c r="Y32" s="3452"/>
      <c r="Z32" s="3385">
        <f>ROUNDDOWN(L33/3,1)+IF(BR11=TRUE,ROUNDDOWN(N33/6,1),ROUNDDOWN(N33/5,1))+ROUNDDOWN(P33/6,1)+IF(BR15=TRUE,ROUNDDOWN(R33/20,1),ROUNDDOWN(R33/15,1))+IF(BR17=TRUE,ROUNDDOWN((T33+V33)/30,1),ROUNDDOWN((T33+V33)/25,1))</f>
        <v>3.6999999999999997</v>
      </c>
      <c r="AA32" s="3386"/>
      <c r="AB32" s="3387"/>
      <c r="AC32" s="3391">
        <f t="shared" ref="AC32" si="1">IF(ISERROR(AF32+AG34),"",ROUNDDOWN(AF32+AG34,1))</f>
        <v>3.9</v>
      </c>
      <c r="AD32" s="3392"/>
      <c r="AE32" s="3393"/>
      <c r="AF32" s="3475">
        <v>2</v>
      </c>
      <c r="AG32" s="3476">
        <v>2</v>
      </c>
      <c r="AH32" s="3477"/>
      <c r="AI32" s="1055" t="s">
        <v>185</v>
      </c>
      <c r="AJ32" s="3478" t="s">
        <v>1836</v>
      </c>
      <c r="AK32" s="3478"/>
      <c r="AL32" s="3478"/>
      <c r="AM32" s="3478"/>
      <c r="AN32" s="3478"/>
      <c r="AO32" s="3478"/>
      <c r="AP32" s="3479"/>
      <c r="AQ32" s="728"/>
      <c r="AR32" s="630"/>
      <c r="AS32" s="2471">
        <v>3</v>
      </c>
      <c r="AT32" s="2472"/>
      <c r="AU32" s="2472"/>
      <c r="AV32" s="2481"/>
      <c r="AW32" s="2827"/>
      <c r="AX32" s="2828"/>
      <c r="AY32" s="2828"/>
      <c r="AZ32" s="683" t="s">
        <v>707</v>
      </c>
      <c r="BA32" s="691"/>
      <c r="BB32" s="690"/>
      <c r="BC32" s="664"/>
      <c r="BD32" s="665"/>
      <c r="BE32" s="2471">
        <v>3</v>
      </c>
      <c r="BF32" s="2472"/>
      <c r="BG32" s="2472"/>
      <c r="BH32" s="2481"/>
      <c r="BI32" s="2827">
        <v>20</v>
      </c>
      <c r="BJ32" s="2828"/>
      <c r="BK32" s="2828"/>
      <c r="BL32" s="683" t="s">
        <v>707</v>
      </c>
      <c r="BM32" s="691"/>
      <c r="BN32" s="690"/>
      <c r="BO32" s="630"/>
      <c r="BP32" s="630"/>
      <c r="BQ32" s="630"/>
      <c r="BR32" s="866"/>
      <c r="BS32" s="630"/>
      <c r="BT32" s="630"/>
      <c r="BU32" s="866"/>
      <c r="BV32" s="630"/>
      <c r="BW32" s="630"/>
      <c r="BX32" s="630"/>
      <c r="BY32" s="630"/>
      <c r="BZ32" s="630"/>
      <c r="CA32" s="630"/>
      <c r="CB32" s="630"/>
      <c r="CC32" s="630"/>
      <c r="CD32" s="630"/>
      <c r="CE32" s="630"/>
      <c r="CF32" s="630"/>
      <c r="CG32" s="630"/>
    </row>
    <row r="33" spans="1:85" ht="12.6" customHeight="1">
      <c r="A33" s="1718"/>
      <c r="B33" s="1020"/>
      <c r="C33" s="1018"/>
      <c r="D33" s="3406"/>
      <c r="E33" s="3407"/>
      <c r="F33" s="3407"/>
      <c r="G33" s="3407"/>
      <c r="H33" s="3408"/>
      <c r="I33" s="3441"/>
      <c r="J33" s="3442"/>
      <c r="K33" s="3443"/>
      <c r="L33" s="3453"/>
      <c r="M33" s="3454"/>
      <c r="N33" s="3454">
        <v>2</v>
      </c>
      <c r="O33" s="3454"/>
      <c r="P33" s="3454">
        <v>20</v>
      </c>
      <c r="Q33" s="3454"/>
      <c r="R33" s="3454"/>
      <c r="S33" s="3454"/>
      <c r="T33" s="3454"/>
      <c r="U33" s="3454"/>
      <c r="V33" s="3454"/>
      <c r="W33" s="3457"/>
      <c r="X33" s="3399">
        <f>SUM(L33:W34)</f>
        <v>22</v>
      </c>
      <c r="Y33" s="3400"/>
      <c r="Z33" s="3385"/>
      <c r="AA33" s="3386"/>
      <c r="AB33" s="3387"/>
      <c r="AC33" s="3391"/>
      <c r="AD33" s="3392"/>
      <c r="AE33" s="3393"/>
      <c r="AF33" s="3397"/>
      <c r="AG33" s="3469"/>
      <c r="AH33" s="3470"/>
      <c r="AI33" s="1056" t="s">
        <v>186</v>
      </c>
      <c r="AJ33" s="3419" t="s">
        <v>1837</v>
      </c>
      <c r="AK33" s="3419"/>
      <c r="AL33" s="3419"/>
      <c r="AM33" s="3419"/>
      <c r="AN33" s="3419"/>
      <c r="AO33" s="3419"/>
      <c r="AP33" s="3420"/>
      <c r="AQ33" s="728"/>
      <c r="AR33" s="630"/>
      <c r="AS33" s="2471">
        <v>4</v>
      </c>
      <c r="AT33" s="2472"/>
      <c r="AU33" s="2472"/>
      <c r="AV33" s="2481"/>
      <c r="AW33" s="2827"/>
      <c r="AX33" s="2828"/>
      <c r="AY33" s="2828"/>
      <c r="AZ33" s="683" t="s">
        <v>707</v>
      </c>
      <c r="BA33" s="691"/>
      <c r="BB33" s="690"/>
      <c r="BC33" s="664"/>
      <c r="BD33" s="665"/>
      <c r="BE33" s="2471">
        <v>4</v>
      </c>
      <c r="BF33" s="2472"/>
      <c r="BG33" s="2472"/>
      <c r="BH33" s="2481"/>
      <c r="BI33" s="2827">
        <v>20</v>
      </c>
      <c r="BJ33" s="2828"/>
      <c r="BK33" s="2828"/>
      <c r="BL33" s="683" t="s">
        <v>707</v>
      </c>
      <c r="BM33" s="691"/>
      <c r="BN33" s="690"/>
      <c r="BO33" s="630"/>
      <c r="BP33" s="630"/>
      <c r="BQ33" s="630"/>
      <c r="BR33" s="866"/>
      <c r="BS33" s="630"/>
      <c r="BT33" s="630"/>
      <c r="BU33" s="866"/>
      <c r="BV33" s="630"/>
      <c r="BW33" s="630"/>
      <c r="BX33" s="630"/>
      <c r="BY33" s="630"/>
      <c r="BZ33" s="630"/>
      <c r="CA33" s="630"/>
      <c r="CB33" s="630"/>
      <c r="CC33" s="630"/>
      <c r="CD33" s="630"/>
      <c r="CE33" s="630"/>
      <c r="CF33" s="630"/>
      <c r="CG33" s="630"/>
    </row>
    <row r="34" spans="1:85" ht="12.6" customHeight="1">
      <c r="A34" s="1718"/>
      <c r="B34" s="1020"/>
      <c r="C34" s="1018"/>
      <c r="D34" s="3409"/>
      <c r="E34" s="2696"/>
      <c r="F34" s="2696"/>
      <c r="G34" s="2696"/>
      <c r="H34" s="3410"/>
      <c r="I34" s="3444"/>
      <c r="J34" s="3445"/>
      <c r="K34" s="3446"/>
      <c r="L34" s="3455"/>
      <c r="M34" s="3456"/>
      <c r="N34" s="3456"/>
      <c r="O34" s="3456"/>
      <c r="P34" s="3456"/>
      <c r="Q34" s="3456"/>
      <c r="R34" s="3456"/>
      <c r="S34" s="3456"/>
      <c r="T34" s="3456"/>
      <c r="U34" s="3456"/>
      <c r="V34" s="3456"/>
      <c r="W34" s="3458"/>
      <c r="X34" s="3401"/>
      <c r="Y34" s="3402"/>
      <c r="Z34" s="3388"/>
      <c r="AA34" s="3389"/>
      <c r="AB34" s="3390"/>
      <c r="AC34" s="3394"/>
      <c r="AD34" s="3395"/>
      <c r="AE34" s="3396"/>
      <c r="AF34" s="3398"/>
      <c r="AG34" s="3403">
        <v>1.9</v>
      </c>
      <c r="AH34" s="3404"/>
      <c r="AI34" s="1059"/>
      <c r="AJ34" s="2497"/>
      <c r="AK34" s="2497"/>
      <c r="AL34" s="2497"/>
      <c r="AM34" s="2497"/>
      <c r="AN34" s="2497"/>
      <c r="AO34" s="2497"/>
      <c r="AP34" s="3405"/>
      <c r="AQ34" s="728"/>
      <c r="AR34" s="630"/>
      <c r="AS34" s="2471">
        <v>5</v>
      </c>
      <c r="AT34" s="2472"/>
      <c r="AU34" s="2472"/>
      <c r="AV34" s="2481"/>
      <c r="AW34" s="2827"/>
      <c r="AX34" s="2828"/>
      <c r="AY34" s="2828"/>
      <c r="AZ34" s="683" t="s">
        <v>707</v>
      </c>
      <c r="BA34" s="691"/>
      <c r="BB34" s="690"/>
      <c r="BC34" s="664"/>
      <c r="BD34" s="665"/>
      <c r="BE34" s="2471">
        <v>5</v>
      </c>
      <c r="BF34" s="2472"/>
      <c r="BG34" s="2472"/>
      <c r="BH34" s="2481"/>
      <c r="BI34" s="2827"/>
      <c r="BJ34" s="2828"/>
      <c r="BK34" s="2828"/>
      <c r="BL34" s="683" t="s">
        <v>707</v>
      </c>
      <c r="BM34" s="691"/>
      <c r="BN34" s="690"/>
      <c r="BO34" s="630"/>
      <c r="BP34" s="630"/>
      <c r="BQ34" s="630"/>
      <c r="BR34" s="866"/>
      <c r="BS34" s="630"/>
      <c r="BT34" s="630"/>
      <c r="BU34" s="866"/>
      <c r="BV34" s="630"/>
      <c r="BW34" s="630"/>
      <c r="BX34" s="630"/>
      <c r="BY34" s="630"/>
      <c r="BZ34" s="630"/>
      <c r="CA34" s="630"/>
      <c r="CB34" s="630"/>
      <c r="CC34" s="630"/>
      <c r="CD34" s="630"/>
      <c r="CE34" s="630"/>
      <c r="CF34" s="630"/>
      <c r="CG34" s="630"/>
    </row>
    <row r="35" spans="1:85" ht="12.6" customHeight="1">
      <c r="A35" s="1718"/>
      <c r="B35" s="1757"/>
      <c r="C35" s="1758"/>
      <c r="D35" s="3435" t="s">
        <v>733</v>
      </c>
      <c r="E35" s="3436"/>
      <c r="F35" s="3436"/>
      <c r="G35" s="3436"/>
      <c r="H35" s="3437"/>
      <c r="I35" s="3438">
        <v>46.6</v>
      </c>
      <c r="J35" s="3439"/>
      <c r="K35" s="3440"/>
      <c r="L35" s="3447">
        <v>0</v>
      </c>
      <c r="M35" s="3448"/>
      <c r="N35" s="3449">
        <v>0</v>
      </c>
      <c r="O35" s="3448"/>
      <c r="P35" s="3449">
        <v>0</v>
      </c>
      <c r="Q35" s="3448"/>
      <c r="R35" s="3449">
        <v>1</v>
      </c>
      <c r="S35" s="3448"/>
      <c r="T35" s="3449">
        <v>0</v>
      </c>
      <c r="U35" s="3448"/>
      <c r="V35" s="3449">
        <v>0</v>
      </c>
      <c r="W35" s="3448"/>
      <c r="X35" s="3451">
        <f>SUM(L35:W35)</f>
        <v>1</v>
      </c>
      <c r="Y35" s="3452"/>
      <c r="Z35" s="3385">
        <f>ROUNDDOWN(L36/3,1)+IF(BR14=TRUE,ROUNDDOWN(N36/6,1),ROUNDDOWN(N36/5,1))+ROUNDDOWN(P36/6,1)+IF(BR18=TRUE,ROUNDDOWN(R36/20,1),ROUNDDOWN(R36/15,1))+IF(BR20=TRUE,ROUNDDOWN((T36+V36)/30,1),ROUNDDOWN((T36+V36)/25,1))</f>
        <v>1.5</v>
      </c>
      <c r="AA35" s="3386"/>
      <c r="AB35" s="3387"/>
      <c r="AC35" s="3391">
        <f t="shared" ref="AC35" si="2">IF(ISERROR(AF35+AG37),"",ROUNDDOWN(AF35+AG37,1))</f>
        <v>2.5</v>
      </c>
      <c r="AD35" s="3392"/>
      <c r="AE35" s="3393"/>
      <c r="AF35" s="3475">
        <v>1</v>
      </c>
      <c r="AG35" s="3476">
        <v>2</v>
      </c>
      <c r="AH35" s="3477"/>
      <c r="AI35" s="1055" t="s">
        <v>185</v>
      </c>
      <c r="AJ35" s="3478" t="s">
        <v>1838</v>
      </c>
      <c r="AK35" s="3478"/>
      <c r="AL35" s="3478"/>
      <c r="AM35" s="3478"/>
      <c r="AN35" s="3478"/>
      <c r="AO35" s="3478"/>
      <c r="AP35" s="3479"/>
      <c r="AQ35" s="728"/>
      <c r="AR35" s="630"/>
      <c r="AS35" s="2471">
        <v>6</v>
      </c>
      <c r="AT35" s="2472"/>
      <c r="AU35" s="2472"/>
      <c r="AV35" s="2481"/>
      <c r="AW35" s="2827"/>
      <c r="AX35" s="2828"/>
      <c r="AY35" s="2828"/>
      <c r="AZ35" s="683" t="s">
        <v>707</v>
      </c>
      <c r="BA35" s="1700"/>
      <c r="BB35" s="685"/>
      <c r="BC35" s="695"/>
      <c r="BD35" s="696"/>
      <c r="BE35" s="2471">
        <v>6</v>
      </c>
      <c r="BF35" s="2472"/>
      <c r="BG35" s="2472"/>
      <c r="BH35" s="2481"/>
      <c r="BI35" s="2827"/>
      <c r="BJ35" s="2828"/>
      <c r="BK35" s="2828"/>
      <c r="BL35" s="683" t="s">
        <v>707</v>
      </c>
      <c r="BM35" s="1700"/>
      <c r="BN35" s="685"/>
      <c r="BO35" s="630"/>
      <c r="BP35" s="630"/>
      <c r="BQ35" s="630"/>
      <c r="BR35" s="866"/>
      <c r="BS35" s="630"/>
      <c r="BT35" s="630"/>
      <c r="BU35" s="866"/>
      <c r="BV35" s="630"/>
      <c r="BW35" s="630"/>
      <c r="BX35" s="630"/>
      <c r="BY35" s="630"/>
      <c r="BZ35" s="630"/>
      <c r="CA35" s="630"/>
      <c r="CB35" s="630"/>
      <c r="CC35" s="630"/>
      <c r="CD35" s="630"/>
      <c r="CE35" s="630"/>
      <c r="CF35" s="630"/>
      <c r="CG35" s="630"/>
    </row>
    <row r="36" spans="1:85" ht="12.6" customHeight="1">
      <c r="A36" s="1718"/>
      <c r="B36" s="1020"/>
      <c r="C36" s="1018"/>
      <c r="D36" s="3406"/>
      <c r="E36" s="3407"/>
      <c r="F36" s="3407"/>
      <c r="G36" s="3407"/>
      <c r="H36" s="3408"/>
      <c r="I36" s="3441"/>
      <c r="J36" s="3442"/>
      <c r="K36" s="3443"/>
      <c r="L36" s="3482"/>
      <c r="M36" s="3483"/>
      <c r="N36" s="3457"/>
      <c r="O36" s="3483"/>
      <c r="P36" s="3457"/>
      <c r="Q36" s="3483"/>
      <c r="R36" s="3457">
        <v>23</v>
      </c>
      <c r="S36" s="3483"/>
      <c r="T36" s="3457"/>
      <c r="U36" s="3483"/>
      <c r="V36" s="3457"/>
      <c r="W36" s="3483"/>
      <c r="X36" s="3399">
        <f>SUM(L36:W37)</f>
        <v>23</v>
      </c>
      <c r="Y36" s="3400"/>
      <c r="Z36" s="3385"/>
      <c r="AA36" s="3386"/>
      <c r="AB36" s="3387"/>
      <c r="AC36" s="3391"/>
      <c r="AD36" s="3392"/>
      <c r="AE36" s="3393"/>
      <c r="AF36" s="3397"/>
      <c r="AG36" s="3469"/>
      <c r="AH36" s="3470"/>
      <c r="AI36" s="1056" t="s">
        <v>186</v>
      </c>
      <c r="AJ36" s="3419" t="s">
        <v>1839</v>
      </c>
      <c r="AK36" s="3419"/>
      <c r="AL36" s="3419"/>
      <c r="AM36" s="3419"/>
      <c r="AN36" s="3419"/>
      <c r="AO36" s="3419"/>
      <c r="AP36" s="3420"/>
      <c r="AQ36" s="728"/>
      <c r="AR36" s="630"/>
      <c r="AS36" s="2471">
        <v>7</v>
      </c>
      <c r="AT36" s="2472"/>
      <c r="AU36" s="2472"/>
      <c r="AV36" s="2481"/>
      <c r="AW36" s="2827"/>
      <c r="AX36" s="2828"/>
      <c r="AY36" s="2828"/>
      <c r="AZ36" s="683" t="s">
        <v>707</v>
      </c>
      <c r="BA36" s="691"/>
      <c r="BB36" s="690"/>
      <c r="BC36" s="664"/>
      <c r="BD36" s="665"/>
      <c r="BE36" s="2471">
        <v>7</v>
      </c>
      <c r="BF36" s="2472"/>
      <c r="BG36" s="2472"/>
      <c r="BH36" s="2481"/>
      <c r="BI36" s="2827"/>
      <c r="BJ36" s="2828"/>
      <c r="BK36" s="2828"/>
      <c r="BL36" s="683" t="s">
        <v>707</v>
      </c>
      <c r="BM36" s="691"/>
      <c r="BN36" s="690"/>
      <c r="BO36" s="630"/>
      <c r="BP36" s="630"/>
      <c r="BQ36" s="630"/>
      <c r="BR36" s="866"/>
      <c r="BS36" s="630"/>
      <c r="BT36" s="630"/>
      <c r="BU36" s="866"/>
      <c r="BV36" s="630"/>
      <c r="BW36" s="630"/>
      <c r="BX36" s="630"/>
      <c r="BY36" s="630"/>
      <c r="BZ36" s="630"/>
      <c r="CA36" s="630"/>
      <c r="CB36" s="630"/>
      <c r="CC36" s="630"/>
      <c r="CD36" s="630"/>
      <c r="CE36" s="630"/>
      <c r="CF36" s="630"/>
      <c r="CG36" s="630"/>
    </row>
    <row r="37" spans="1:85" ht="12.6" customHeight="1">
      <c r="A37" s="1718"/>
      <c r="B37" s="1020"/>
      <c r="C37" s="1018"/>
      <c r="D37" s="3409"/>
      <c r="E37" s="2696"/>
      <c r="F37" s="2696"/>
      <c r="G37" s="2696"/>
      <c r="H37" s="3410"/>
      <c r="I37" s="3444"/>
      <c r="J37" s="3445"/>
      <c r="K37" s="3446"/>
      <c r="L37" s="3484"/>
      <c r="M37" s="3485"/>
      <c r="N37" s="3458"/>
      <c r="O37" s="3485"/>
      <c r="P37" s="3458"/>
      <c r="Q37" s="3485"/>
      <c r="R37" s="3458"/>
      <c r="S37" s="3485"/>
      <c r="T37" s="3458"/>
      <c r="U37" s="3485"/>
      <c r="V37" s="3458"/>
      <c r="W37" s="3485"/>
      <c r="X37" s="3401"/>
      <c r="Y37" s="3402"/>
      <c r="Z37" s="3388"/>
      <c r="AA37" s="3389"/>
      <c r="AB37" s="3390"/>
      <c r="AC37" s="3394"/>
      <c r="AD37" s="3395"/>
      <c r="AE37" s="3396"/>
      <c r="AF37" s="3398"/>
      <c r="AG37" s="3403">
        <v>1.5</v>
      </c>
      <c r="AH37" s="3404"/>
      <c r="AI37" s="1059"/>
      <c r="AJ37" s="2497" t="s">
        <v>1636</v>
      </c>
      <c r="AK37" s="2497"/>
      <c r="AL37" s="2497"/>
      <c r="AM37" s="2497"/>
      <c r="AN37" s="2497"/>
      <c r="AO37" s="2497"/>
      <c r="AP37" s="3405"/>
      <c r="AQ37" s="728"/>
      <c r="AR37" s="630"/>
      <c r="AS37" s="2471">
        <v>8</v>
      </c>
      <c r="AT37" s="2472"/>
      <c r="AU37" s="2472"/>
      <c r="AV37" s="2481"/>
      <c r="AW37" s="2827"/>
      <c r="AX37" s="2828"/>
      <c r="AY37" s="2828"/>
      <c r="AZ37" s="683" t="s">
        <v>707</v>
      </c>
      <c r="BA37" s="691"/>
      <c r="BB37" s="690"/>
      <c r="BC37" s="697"/>
      <c r="BD37" s="698"/>
      <c r="BE37" s="2471">
        <v>8</v>
      </c>
      <c r="BF37" s="2472"/>
      <c r="BG37" s="2472"/>
      <c r="BH37" s="2481"/>
      <c r="BI37" s="2827"/>
      <c r="BJ37" s="2828"/>
      <c r="BK37" s="2828"/>
      <c r="BL37" s="683" t="s">
        <v>707</v>
      </c>
      <c r="BM37" s="691"/>
      <c r="BN37" s="690"/>
      <c r="BO37" s="630"/>
      <c r="BP37" s="630"/>
      <c r="BQ37" s="630"/>
      <c r="BR37" s="866"/>
      <c r="BS37" s="630"/>
      <c r="BT37" s="630"/>
      <c r="BU37" s="866"/>
      <c r="BV37" s="630"/>
      <c r="BW37" s="630"/>
      <c r="BX37" s="630"/>
      <c r="BY37" s="630"/>
      <c r="BZ37" s="630"/>
      <c r="CA37" s="630"/>
      <c r="CB37" s="630"/>
      <c r="CC37" s="630"/>
      <c r="CD37" s="630"/>
      <c r="CE37" s="630"/>
      <c r="CF37" s="630"/>
      <c r="CG37" s="630"/>
    </row>
    <row r="38" spans="1:85" ht="12.6" customHeight="1">
      <c r="A38" s="1718"/>
      <c r="B38" s="1757"/>
      <c r="C38" s="1758"/>
      <c r="D38" s="3486" t="s">
        <v>732</v>
      </c>
      <c r="E38" s="3487"/>
      <c r="F38" s="3487"/>
      <c r="G38" s="3487"/>
      <c r="H38" s="3488"/>
      <c r="I38" s="3438">
        <v>48</v>
      </c>
      <c r="J38" s="3439"/>
      <c r="K38" s="3440"/>
      <c r="L38" s="3447">
        <v>0</v>
      </c>
      <c r="M38" s="3448"/>
      <c r="N38" s="3449">
        <v>0</v>
      </c>
      <c r="O38" s="3448"/>
      <c r="P38" s="3449">
        <v>0</v>
      </c>
      <c r="Q38" s="3448"/>
      <c r="R38" s="3449">
        <v>0</v>
      </c>
      <c r="S38" s="3448"/>
      <c r="T38" s="3449">
        <v>0</v>
      </c>
      <c r="U38" s="3448"/>
      <c r="V38" s="3449">
        <v>0</v>
      </c>
      <c r="W38" s="3448"/>
      <c r="X38" s="3451">
        <f>SUM(L38:W38)</f>
        <v>0</v>
      </c>
      <c r="Y38" s="3452"/>
      <c r="Z38" s="3385">
        <f>ROUNDDOWN(L39/3,1)+IF(BR17=TRUE,ROUNDDOWN(N39/6,1),ROUNDDOWN(N39/5,1))+ROUNDDOWN(P39/6,1)+IF(BR21=TRUE,ROUNDDOWN(R39/20,1),ROUNDDOWN(R39/15,1))+IF(BR23=TRUE,ROUNDDOWN((T39+V39)/30,1),ROUNDDOWN((T39+V39)/25,1))</f>
        <v>0.8</v>
      </c>
      <c r="AA38" s="3386"/>
      <c r="AB38" s="3387"/>
      <c r="AC38" s="3391">
        <f t="shared" ref="AC38" si="3">IF(ISERROR(AF38+AG40),"",ROUNDDOWN(AF38+AG40,1))</f>
        <v>1</v>
      </c>
      <c r="AD38" s="3392"/>
      <c r="AE38" s="3393"/>
      <c r="AF38" s="3475">
        <v>1</v>
      </c>
      <c r="AG38" s="3497"/>
      <c r="AH38" s="3498"/>
      <c r="AI38" s="1055" t="s">
        <v>185</v>
      </c>
      <c r="AJ38" s="3478" t="s">
        <v>1840</v>
      </c>
      <c r="AK38" s="3478"/>
      <c r="AL38" s="3478"/>
      <c r="AM38" s="3478"/>
      <c r="AN38" s="3478"/>
      <c r="AO38" s="3478"/>
      <c r="AP38" s="3479"/>
      <c r="AQ38" s="728"/>
      <c r="AR38" s="630"/>
      <c r="AS38" s="2471">
        <v>9</v>
      </c>
      <c r="AT38" s="2472"/>
      <c r="AU38" s="2472"/>
      <c r="AV38" s="2481"/>
      <c r="AW38" s="2827"/>
      <c r="AX38" s="2828"/>
      <c r="AY38" s="2828"/>
      <c r="AZ38" s="683" t="s">
        <v>707</v>
      </c>
      <c r="BA38" s="691"/>
      <c r="BB38" s="690"/>
      <c r="BC38" s="697"/>
      <c r="BD38" s="698"/>
      <c r="BE38" s="2471">
        <v>9</v>
      </c>
      <c r="BF38" s="2472"/>
      <c r="BG38" s="2472"/>
      <c r="BH38" s="2481"/>
      <c r="BI38" s="2827"/>
      <c r="BJ38" s="2828"/>
      <c r="BK38" s="2828"/>
      <c r="BL38" s="683" t="s">
        <v>707</v>
      </c>
      <c r="BM38" s="691"/>
      <c r="BN38" s="690"/>
      <c r="BO38" s="630"/>
      <c r="BP38" s="630"/>
      <c r="BQ38" s="630"/>
      <c r="BR38" s="866"/>
      <c r="BS38" s="630"/>
      <c r="BT38" s="630"/>
      <c r="BU38" s="866"/>
      <c r="BV38" s="630"/>
      <c r="BW38" s="630"/>
      <c r="BX38" s="630"/>
      <c r="BY38" s="630"/>
      <c r="BZ38" s="630"/>
      <c r="CA38" s="630"/>
      <c r="CB38" s="630"/>
      <c r="CC38" s="630"/>
      <c r="CD38" s="630"/>
      <c r="CE38" s="630"/>
      <c r="CF38" s="630"/>
      <c r="CG38" s="630"/>
    </row>
    <row r="39" spans="1:85" ht="12.6" customHeight="1">
      <c r="A39" s="1718"/>
      <c r="B39" s="1020"/>
      <c r="C39" s="1018"/>
      <c r="D39" s="3489"/>
      <c r="E39" s="3490"/>
      <c r="F39" s="3490"/>
      <c r="G39" s="3490"/>
      <c r="H39" s="3491"/>
      <c r="I39" s="3441"/>
      <c r="J39" s="3442"/>
      <c r="K39" s="3443"/>
      <c r="L39" s="3482"/>
      <c r="M39" s="3483"/>
      <c r="N39" s="3457"/>
      <c r="O39" s="3483"/>
      <c r="P39" s="3457"/>
      <c r="Q39" s="3483"/>
      <c r="R39" s="3457"/>
      <c r="S39" s="3483"/>
      <c r="T39" s="3457">
        <v>22</v>
      </c>
      <c r="U39" s="3483"/>
      <c r="V39" s="3457"/>
      <c r="W39" s="3483"/>
      <c r="X39" s="3399">
        <f>SUM(L39:W40)</f>
        <v>22</v>
      </c>
      <c r="Y39" s="3400"/>
      <c r="Z39" s="3385"/>
      <c r="AA39" s="3386"/>
      <c r="AB39" s="3387"/>
      <c r="AC39" s="3391"/>
      <c r="AD39" s="3392"/>
      <c r="AE39" s="3393"/>
      <c r="AF39" s="3397"/>
      <c r="AG39" s="3415"/>
      <c r="AH39" s="3416"/>
      <c r="AI39" s="1056" t="s">
        <v>186</v>
      </c>
      <c r="AJ39" s="3419"/>
      <c r="AK39" s="3419"/>
      <c r="AL39" s="3419"/>
      <c r="AM39" s="3419"/>
      <c r="AN39" s="3419"/>
      <c r="AO39" s="3419"/>
      <c r="AP39" s="3420"/>
      <c r="AQ39" s="728"/>
      <c r="AR39" s="630"/>
      <c r="AS39" s="2471">
        <v>10</v>
      </c>
      <c r="AT39" s="2472"/>
      <c r="AU39" s="2472"/>
      <c r="AV39" s="2481"/>
      <c r="AW39" s="2827"/>
      <c r="AX39" s="2828"/>
      <c r="AY39" s="2828"/>
      <c r="AZ39" s="683" t="s">
        <v>707</v>
      </c>
      <c r="BA39" s="691"/>
      <c r="BB39" s="690"/>
      <c r="BC39" s="699"/>
      <c r="BD39" s="700"/>
      <c r="BE39" s="2471">
        <v>10</v>
      </c>
      <c r="BF39" s="2472"/>
      <c r="BG39" s="2472"/>
      <c r="BH39" s="2481"/>
      <c r="BI39" s="2827"/>
      <c r="BJ39" s="2828"/>
      <c r="BK39" s="2828"/>
      <c r="BL39" s="683" t="s">
        <v>707</v>
      </c>
      <c r="BM39" s="691"/>
      <c r="BN39" s="690"/>
      <c r="BO39" s="630"/>
      <c r="BP39" s="630"/>
      <c r="BQ39" s="630"/>
      <c r="BR39" s="866"/>
      <c r="BS39" s="630"/>
      <c r="BT39" s="630"/>
      <c r="BU39" s="866"/>
      <c r="BV39" s="630"/>
      <c r="BW39" s="630"/>
      <c r="BX39" s="630"/>
      <c r="BY39" s="630"/>
      <c r="BZ39" s="630"/>
      <c r="CA39" s="630"/>
      <c r="CB39" s="630"/>
      <c r="CC39" s="630"/>
      <c r="CD39" s="630"/>
      <c r="CE39" s="630"/>
      <c r="CF39" s="630"/>
      <c r="CG39" s="630"/>
    </row>
    <row r="40" spans="1:85" ht="12.6" customHeight="1">
      <c r="A40" s="1718"/>
      <c r="B40" s="1020"/>
      <c r="C40" s="1018"/>
      <c r="D40" s="3492"/>
      <c r="E40" s="3493"/>
      <c r="F40" s="3493"/>
      <c r="G40" s="3493"/>
      <c r="H40" s="3494"/>
      <c r="I40" s="3444"/>
      <c r="J40" s="3445"/>
      <c r="K40" s="3446"/>
      <c r="L40" s="3484"/>
      <c r="M40" s="3485"/>
      <c r="N40" s="3458"/>
      <c r="O40" s="3485"/>
      <c r="P40" s="3458"/>
      <c r="Q40" s="3485"/>
      <c r="R40" s="3458"/>
      <c r="S40" s="3485"/>
      <c r="T40" s="3458"/>
      <c r="U40" s="3485"/>
      <c r="V40" s="3458"/>
      <c r="W40" s="3485"/>
      <c r="X40" s="3401"/>
      <c r="Y40" s="3402"/>
      <c r="Z40" s="3388"/>
      <c r="AA40" s="3389"/>
      <c r="AB40" s="3390"/>
      <c r="AC40" s="3394"/>
      <c r="AD40" s="3395"/>
      <c r="AE40" s="3396"/>
      <c r="AF40" s="3398"/>
      <c r="AG40" s="3495">
        <v>0</v>
      </c>
      <c r="AH40" s="3496"/>
      <c r="AI40" s="1059"/>
      <c r="AJ40" s="2497"/>
      <c r="AK40" s="2497"/>
      <c r="AL40" s="2497"/>
      <c r="AM40" s="2497"/>
      <c r="AN40" s="2497"/>
      <c r="AO40" s="2497"/>
      <c r="AP40" s="3405"/>
      <c r="AQ40" s="728"/>
      <c r="AR40" s="630"/>
      <c r="AS40" s="2471">
        <v>11</v>
      </c>
      <c r="AT40" s="2472"/>
      <c r="AU40" s="2472"/>
      <c r="AV40" s="2481"/>
      <c r="AW40" s="2827"/>
      <c r="AX40" s="2828"/>
      <c r="AY40" s="2828"/>
      <c r="AZ40" s="683" t="s">
        <v>707</v>
      </c>
      <c r="BA40" s="1700"/>
      <c r="BB40" s="685"/>
      <c r="BC40" s="699"/>
      <c r="BD40" s="700"/>
      <c r="BE40" s="2471">
        <v>11</v>
      </c>
      <c r="BF40" s="2472"/>
      <c r="BG40" s="2472"/>
      <c r="BH40" s="2481"/>
      <c r="BI40" s="2827"/>
      <c r="BJ40" s="2828"/>
      <c r="BK40" s="2828"/>
      <c r="BL40" s="683" t="s">
        <v>707</v>
      </c>
      <c r="BM40" s="1700"/>
      <c r="BN40" s="685"/>
      <c r="BO40" s="630"/>
      <c r="BP40" s="630"/>
      <c r="BQ40" s="630"/>
      <c r="BR40" s="866"/>
      <c r="BS40" s="630"/>
      <c r="BT40" s="630"/>
      <c r="BU40" s="866"/>
      <c r="BV40" s="630"/>
      <c r="BW40" s="630"/>
      <c r="BX40" s="630"/>
      <c r="BY40" s="630"/>
      <c r="BZ40" s="630"/>
      <c r="CA40" s="630"/>
      <c r="CB40" s="630"/>
      <c r="CC40" s="630"/>
      <c r="CD40" s="630"/>
      <c r="CE40" s="630"/>
      <c r="CF40" s="630"/>
      <c r="CG40" s="630"/>
    </row>
    <row r="41" spans="1:85" ht="12.6" customHeight="1">
      <c r="A41" s="1718"/>
      <c r="B41" s="1757"/>
      <c r="C41" s="1758"/>
      <c r="D41" s="3435" t="s">
        <v>734</v>
      </c>
      <c r="E41" s="3436"/>
      <c r="F41" s="3436"/>
      <c r="G41" s="3436"/>
      <c r="H41" s="3437"/>
      <c r="I41" s="3438">
        <v>48</v>
      </c>
      <c r="J41" s="3439"/>
      <c r="K41" s="3440"/>
      <c r="L41" s="3447">
        <v>0</v>
      </c>
      <c r="M41" s="3448"/>
      <c r="N41" s="3449">
        <v>0</v>
      </c>
      <c r="O41" s="3448"/>
      <c r="P41" s="3449">
        <v>0</v>
      </c>
      <c r="Q41" s="3448"/>
      <c r="R41" s="3449">
        <v>0</v>
      </c>
      <c r="S41" s="3448"/>
      <c r="T41" s="3449">
        <v>0</v>
      </c>
      <c r="U41" s="3448"/>
      <c r="V41" s="3449">
        <v>0</v>
      </c>
      <c r="W41" s="3448"/>
      <c r="X41" s="3451">
        <f>SUM(L41:W41)</f>
        <v>0</v>
      </c>
      <c r="Y41" s="3452"/>
      <c r="Z41" s="3385">
        <f>ROUNDDOWN(L42/3,1)+IF(BR20=TRUE,ROUNDDOWN(N42/6,1),ROUNDDOWN(N42/5,1))+ROUNDDOWN(P42/6,1)+IF(BR24=TRUE,ROUNDDOWN(R42/20,1),ROUNDDOWN(R42/15,1))+IF(BR26=TRUE,ROUNDDOWN((T42+V42)/30,1),ROUNDDOWN((T42+V42)/25,1))</f>
        <v>0.5</v>
      </c>
      <c r="AA41" s="3386"/>
      <c r="AB41" s="3387"/>
      <c r="AC41" s="3391">
        <f t="shared" ref="AC41" si="4">IF(ISERROR(AF41+AG43),"",ROUNDDOWN(AF41+AG43,1))</f>
        <v>1</v>
      </c>
      <c r="AD41" s="3392"/>
      <c r="AE41" s="3393"/>
      <c r="AF41" s="3475">
        <v>1</v>
      </c>
      <c r="AG41" s="3497"/>
      <c r="AH41" s="3498"/>
      <c r="AI41" s="1055" t="s">
        <v>185</v>
      </c>
      <c r="AJ41" s="3478" t="s">
        <v>1841</v>
      </c>
      <c r="AK41" s="3478"/>
      <c r="AL41" s="3478"/>
      <c r="AM41" s="3478"/>
      <c r="AN41" s="3478"/>
      <c r="AO41" s="3478"/>
      <c r="AP41" s="3479"/>
      <c r="AQ41" s="728"/>
      <c r="AR41" s="630"/>
      <c r="AS41" s="2471">
        <v>12</v>
      </c>
      <c r="AT41" s="2472"/>
      <c r="AU41" s="2472"/>
      <c r="AV41" s="2481"/>
      <c r="AW41" s="2827"/>
      <c r="AX41" s="2828"/>
      <c r="AY41" s="2828"/>
      <c r="AZ41" s="683" t="s">
        <v>707</v>
      </c>
      <c r="BA41" s="691"/>
      <c r="BB41" s="690"/>
      <c r="BC41" s="699"/>
      <c r="BD41" s="700"/>
      <c r="BE41" s="2471">
        <v>12</v>
      </c>
      <c r="BF41" s="2472"/>
      <c r="BG41" s="2472"/>
      <c r="BH41" s="2481"/>
      <c r="BI41" s="2827"/>
      <c r="BJ41" s="2828"/>
      <c r="BK41" s="2828"/>
      <c r="BL41" s="683" t="s">
        <v>707</v>
      </c>
      <c r="BM41" s="691"/>
      <c r="BN41" s="690"/>
      <c r="BO41" s="630"/>
      <c r="BP41" s="630"/>
      <c r="BQ41" s="630"/>
      <c r="BR41" s="866"/>
      <c r="BS41" s="630"/>
      <c r="BT41" s="630"/>
      <c r="BU41" s="866"/>
      <c r="BV41" s="630"/>
      <c r="BW41" s="630"/>
      <c r="BX41" s="630"/>
      <c r="BY41" s="630"/>
      <c r="BZ41" s="630"/>
      <c r="CA41" s="630"/>
      <c r="CB41" s="630"/>
      <c r="CC41" s="630"/>
      <c r="CD41" s="630"/>
      <c r="CE41" s="630"/>
      <c r="CF41" s="630"/>
      <c r="CG41" s="630"/>
    </row>
    <row r="42" spans="1:85" ht="12.6" customHeight="1">
      <c r="A42" s="1718"/>
      <c r="B42" s="1020"/>
      <c r="C42" s="1018"/>
      <c r="D42" s="3406"/>
      <c r="E42" s="3407"/>
      <c r="F42" s="3407"/>
      <c r="G42" s="3407"/>
      <c r="H42" s="3408"/>
      <c r="I42" s="3441"/>
      <c r="J42" s="3442"/>
      <c r="K42" s="3443"/>
      <c r="L42" s="3482"/>
      <c r="M42" s="3483"/>
      <c r="N42" s="3457"/>
      <c r="O42" s="3483"/>
      <c r="P42" s="3457"/>
      <c r="Q42" s="3483"/>
      <c r="R42" s="3457"/>
      <c r="S42" s="3483"/>
      <c r="T42" s="3457"/>
      <c r="U42" s="3483"/>
      <c r="V42" s="3457">
        <v>14</v>
      </c>
      <c r="W42" s="3483"/>
      <c r="X42" s="3399">
        <f>SUM(L42:W43)</f>
        <v>14</v>
      </c>
      <c r="Y42" s="3400"/>
      <c r="Z42" s="3385"/>
      <c r="AA42" s="3386"/>
      <c r="AB42" s="3387"/>
      <c r="AC42" s="3391"/>
      <c r="AD42" s="3392"/>
      <c r="AE42" s="3393"/>
      <c r="AF42" s="3397"/>
      <c r="AG42" s="3415"/>
      <c r="AH42" s="3416"/>
      <c r="AI42" s="1056" t="s">
        <v>186</v>
      </c>
      <c r="AJ42" s="3419"/>
      <c r="AK42" s="3419"/>
      <c r="AL42" s="3419"/>
      <c r="AM42" s="3419"/>
      <c r="AN42" s="3419"/>
      <c r="AO42" s="3419"/>
      <c r="AP42" s="3420"/>
      <c r="AQ42" s="728"/>
      <c r="AR42" s="630"/>
      <c r="AS42" s="2471">
        <v>13</v>
      </c>
      <c r="AT42" s="2472"/>
      <c r="AU42" s="2472"/>
      <c r="AV42" s="2481"/>
      <c r="AW42" s="2827"/>
      <c r="AX42" s="2828"/>
      <c r="AY42" s="2828"/>
      <c r="AZ42" s="683" t="s">
        <v>707</v>
      </c>
      <c r="BA42" s="691"/>
      <c r="BB42" s="690"/>
      <c r="BC42" s="699"/>
      <c r="BD42" s="700"/>
      <c r="BE42" s="2471">
        <v>13</v>
      </c>
      <c r="BF42" s="2472"/>
      <c r="BG42" s="2472"/>
      <c r="BH42" s="2481"/>
      <c r="BI42" s="2827"/>
      <c r="BJ42" s="2828"/>
      <c r="BK42" s="2828"/>
      <c r="BL42" s="683" t="s">
        <v>707</v>
      </c>
      <c r="BM42" s="691"/>
      <c r="BN42" s="690"/>
      <c r="BO42" s="630"/>
      <c r="BP42" s="630"/>
      <c r="BQ42" s="630"/>
      <c r="BR42" s="866"/>
      <c r="BS42" s="630"/>
      <c r="BT42" s="630"/>
      <c r="BU42" s="866"/>
      <c r="BV42" s="630"/>
      <c r="BW42" s="630"/>
      <c r="BX42" s="630"/>
      <c r="BY42" s="630"/>
      <c r="BZ42" s="630"/>
      <c r="CA42" s="630"/>
      <c r="CB42" s="630"/>
      <c r="CC42" s="630"/>
      <c r="CD42" s="630"/>
      <c r="CE42" s="630"/>
      <c r="CF42" s="630"/>
      <c r="CG42" s="630"/>
    </row>
    <row r="43" spans="1:85" ht="12.6" customHeight="1">
      <c r="A43" s="1718"/>
      <c r="B43" s="1020"/>
      <c r="C43" s="1018"/>
      <c r="D43" s="3409"/>
      <c r="E43" s="2696"/>
      <c r="F43" s="2696"/>
      <c r="G43" s="2696"/>
      <c r="H43" s="3410"/>
      <c r="I43" s="3444"/>
      <c r="J43" s="3445"/>
      <c r="K43" s="3446"/>
      <c r="L43" s="3484"/>
      <c r="M43" s="3485"/>
      <c r="N43" s="3458"/>
      <c r="O43" s="3485"/>
      <c r="P43" s="3458"/>
      <c r="Q43" s="3485"/>
      <c r="R43" s="3458"/>
      <c r="S43" s="3485"/>
      <c r="T43" s="3458"/>
      <c r="U43" s="3485"/>
      <c r="V43" s="3458"/>
      <c r="W43" s="3485"/>
      <c r="X43" s="3401"/>
      <c r="Y43" s="3402"/>
      <c r="Z43" s="3388"/>
      <c r="AA43" s="3389"/>
      <c r="AB43" s="3390"/>
      <c r="AC43" s="3394"/>
      <c r="AD43" s="3395"/>
      <c r="AE43" s="3396"/>
      <c r="AF43" s="3398"/>
      <c r="AG43" s="3495">
        <v>0</v>
      </c>
      <c r="AH43" s="3496"/>
      <c r="AI43" s="1059"/>
      <c r="AJ43" s="2497"/>
      <c r="AK43" s="2497"/>
      <c r="AL43" s="2497"/>
      <c r="AM43" s="2497"/>
      <c r="AN43" s="2497"/>
      <c r="AO43" s="2497"/>
      <c r="AP43" s="3405"/>
      <c r="AQ43" s="728"/>
      <c r="AR43" s="630"/>
      <c r="AS43" s="2471">
        <v>14</v>
      </c>
      <c r="AT43" s="2472"/>
      <c r="AU43" s="2472"/>
      <c r="AV43" s="2481"/>
      <c r="AW43" s="2827"/>
      <c r="AX43" s="2828"/>
      <c r="AY43" s="2828"/>
      <c r="AZ43" s="683" t="s">
        <v>707</v>
      </c>
      <c r="BA43" s="691"/>
      <c r="BB43" s="690"/>
      <c r="BC43" s="699"/>
      <c r="BD43" s="700"/>
      <c r="BE43" s="2471">
        <v>14</v>
      </c>
      <c r="BF43" s="2472"/>
      <c r="BG43" s="2472"/>
      <c r="BH43" s="2481"/>
      <c r="BI43" s="2827"/>
      <c r="BJ43" s="2828"/>
      <c r="BK43" s="2828"/>
      <c r="BL43" s="683" t="s">
        <v>707</v>
      </c>
      <c r="BM43" s="691"/>
      <c r="BN43" s="690"/>
      <c r="BO43" s="630"/>
      <c r="BP43" s="630"/>
      <c r="BQ43" s="630"/>
      <c r="BR43" s="866"/>
      <c r="BS43" s="630"/>
      <c r="BT43" s="630"/>
      <c r="BU43" s="866"/>
      <c r="BV43" s="630"/>
      <c r="BW43" s="630"/>
      <c r="BX43" s="630"/>
      <c r="BY43" s="630"/>
      <c r="BZ43" s="630"/>
      <c r="CA43" s="630"/>
      <c r="CB43" s="630"/>
      <c r="CC43" s="630"/>
      <c r="CD43" s="630"/>
      <c r="CE43" s="630"/>
      <c r="CF43" s="630"/>
      <c r="CG43" s="630"/>
    </row>
    <row r="44" spans="1:85" ht="12.6" customHeight="1">
      <c r="A44" s="1718"/>
      <c r="B44" s="1757"/>
      <c r="C44" s="1758"/>
      <c r="D44" s="2429"/>
      <c r="E44" s="2430"/>
      <c r="F44" s="2430"/>
      <c r="G44" s="2430"/>
      <c r="H44" s="2460"/>
      <c r="I44" s="3520"/>
      <c r="J44" s="3521"/>
      <c r="K44" s="3522"/>
      <c r="L44" s="3336">
        <v>0</v>
      </c>
      <c r="M44" s="3337"/>
      <c r="N44" s="3338">
        <v>0</v>
      </c>
      <c r="O44" s="3337"/>
      <c r="P44" s="3338">
        <v>0</v>
      </c>
      <c r="Q44" s="3337"/>
      <c r="R44" s="3338">
        <v>0</v>
      </c>
      <c r="S44" s="3337"/>
      <c r="T44" s="3338">
        <v>0</v>
      </c>
      <c r="U44" s="3337"/>
      <c r="V44" s="3338">
        <v>0</v>
      </c>
      <c r="W44" s="3339"/>
      <c r="X44" s="3451">
        <f>SUM(L44:W44)</f>
        <v>0</v>
      </c>
      <c r="Y44" s="3452"/>
      <c r="Z44" s="3385">
        <f>ROUNDDOWN(L45/3,1)+IF(BR23=TRUE,ROUNDDOWN(N45/6,1),ROUNDDOWN(N45/5,1))+ROUNDDOWN(P45/6,1)+IF(BR27=TRUE,ROUNDDOWN(R45/20,1),ROUNDDOWN(R45/15,1))+IF(BR29=TRUE,ROUNDDOWN((T45+V45)/30,1),ROUNDDOWN((T45+V45)/25,1))</f>
        <v>0</v>
      </c>
      <c r="AA44" s="3386"/>
      <c r="AB44" s="3387"/>
      <c r="AC44" s="3391">
        <f t="shared" ref="AC44" si="5">IF(ISERROR(AF44+AG46),"",ROUNDDOWN(AF44+AG46,1))</f>
        <v>0</v>
      </c>
      <c r="AD44" s="3392"/>
      <c r="AE44" s="3393"/>
      <c r="AF44" s="3499"/>
      <c r="AG44" s="3497"/>
      <c r="AH44" s="3498"/>
      <c r="AI44" s="1055" t="s">
        <v>185</v>
      </c>
      <c r="AJ44" s="3478"/>
      <c r="AK44" s="3478"/>
      <c r="AL44" s="3478"/>
      <c r="AM44" s="3478"/>
      <c r="AN44" s="3478"/>
      <c r="AO44" s="3478"/>
      <c r="AP44" s="3479"/>
      <c r="AQ44" s="728"/>
      <c r="AR44" s="630"/>
      <c r="AS44" s="2471">
        <v>15</v>
      </c>
      <c r="AT44" s="2472"/>
      <c r="AU44" s="2472"/>
      <c r="AV44" s="2481"/>
      <c r="AW44" s="2827"/>
      <c r="AX44" s="2828"/>
      <c r="AY44" s="2828"/>
      <c r="AZ44" s="683" t="s">
        <v>707</v>
      </c>
      <c r="BA44" s="691"/>
      <c r="BB44" s="690"/>
      <c r="BC44" s="699"/>
      <c r="BD44" s="700"/>
      <c r="BE44" s="2471">
        <v>15</v>
      </c>
      <c r="BF44" s="2472"/>
      <c r="BG44" s="2472"/>
      <c r="BH44" s="2481"/>
      <c r="BI44" s="2827"/>
      <c r="BJ44" s="2828"/>
      <c r="BK44" s="2828"/>
      <c r="BL44" s="683" t="s">
        <v>707</v>
      </c>
      <c r="BM44" s="691"/>
      <c r="BN44" s="690"/>
      <c r="BO44" s="630"/>
      <c r="BP44" s="630"/>
      <c r="BQ44" s="630"/>
      <c r="BR44" s="866"/>
      <c r="BS44" s="630"/>
      <c r="BT44" s="630"/>
      <c r="BU44" s="866"/>
      <c r="BV44" s="630"/>
      <c r="BW44" s="630"/>
      <c r="BX44" s="630"/>
      <c r="BY44" s="630"/>
      <c r="BZ44" s="630"/>
      <c r="CA44" s="630"/>
      <c r="CB44" s="630"/>
      <c r="CC44" s="630"/>
      <c r="CD44" s="630"/>
      <c r="CE44" s="630"/>
      <c r="CF44" s="630"/>
      <c r="CG44" s="630"/>
    </row>
    <row r="45" spans="1:85" ht="12.6" customHeight="1">
      <c r="A45" s="1718"/>
      <c r="B45" s="1020"/>
      <c r="C45" s="1018"/>
      <c r="D45" s="3020"/>
      <c r="E45" s="2345"/>
      <c r="F45" s="2345"/>
      <c r="G45" s="2345"/>
      <c r="H45" s="2395"/>
      <c r="I45" s="3523"/>
      <c r="J45" s="3524"/>
      <c r="K45" s="3525"/>
      <c r="L45" s="3529"/>
      <c r="M45" s="3502"/>
      <c r="N45" s="3502"/>
      <c r="O45" s="3502"/>
      <c r="P45" s="3502"/>
      <c r="Q45" s="3502"/>
      <c r="R45" s="3502"/>
      <c r="S45" s="3502"/>
      <c r="T45" s="3502"/>
      <c r="U45" s="3502"/>
      <c r="V45" s="3502"/>
      <c r="W45" s="3504"/>
      <c r="X45" s="3399">
        <f>SUM(L45:W46)</f>
        <v>0</v>
      </c>
      <c r="Y45" s="3400"/>
      <c r="Z45" s="3385"/>
      <c r="AA45" s="3386"/>
      <c r="AB45" s="3387"/>
      <c r="AC45" s="3391"/>
      <c r="AD45" s="3392"/>
      <c r="AE45" s="3393"/>
      <c r="AF45" s="3500"/>
      <c r="AG45" s="3415"/>
      <c r="AH45" s="3416"/>
      <c r="AI45" s="1056" t="s">
        <v>186</v>
      </c>
      <c r="AJ45" s="3419"/>
      <c r="AK45" s="3419"/>
      <c r="AL45" s="3419"/>
      <c r="AM45" s="3419"/>
      <c r="AN45" s="3419"/>
      <c r="AO45" s="3419"/>
      <c r="AP45" s="3420"/>
      <c r="AQ45" s="728"/>
      <c r="AR45" s="630"/>
      <c r="AS45" s="1917" t="s">
        <v>325</v>
      </c>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866"/>
      <c r="BR45" s="630"/>
      <c r="BS45" s="630"/>
      <c r="BT45" s="630"/>
      <c r="BU45" s="866"/>
      <c r="BV45" s="630"/>
      <c r="BW45" s="630"/>
      <c r="BX45" s="630"/>
      <c r="BY45" s="630"/>
      <c r="BZ45" s="630"/>
      <c r="CA45" s="630"/>
      <c r="CB45" s="630"/>
      <c r="CC45" s="630"/>
      <c r="CD45" s="630"/>
      <c r="CE45" s="630"/>
      <c r="CF45" s="630"/>
      <c r="CG45" s="630"/>
    </row>
    <row r="46" spans="1:85" ht="12.6" customHeight="1" thickBot="1">
      <c r="A46" s="1718"/>
      <c r="B46" s="1020"/>
      <c r="C46" s="1018"/>
      <c r="D46" s="2431"/>
      <c r="E46" s="2432"/>
      <c r="F46" s="2432"/>
      <c r="G46" s="2432"/>
      <c r="H46" s="2461"/>
      <c r="I46" s="3526"/>
      <c r="J46" s="3527"/>
      <c r="K46" s="3528"/>
      <c r="L46" s="3530"/>
      <c r="M46" s="3503"/>
      <c r="N46" s="3503"/>
      <c r="O46" s="3503"/>
      <c r="P46" s="3503"/>
      <c r="Q46" s="3503"/>
      <c r="R46" s="3503"/>
      <c r="S46" s="3503"/>
      <c r="T46" s="3503"/>
      <c r="U46" s="3503"/>
      <c r="V46" s="3503"/>
      <c r="W46" s="3505"/>
      <c r="X46" s="3401"/>
      <c r="Y46" s="3402"/>
      <c r="Z46" s="3388"/>
      <c r="AA46" s="3389"/>
      <c r="AB46" s="3390"/>
      <c r="AC46" s="3391"/>
      <c r="AD46" s="3392"/>
      <c r="AE46" s="3393"/>
      <c r="AF46" s="3501"/>
      <c r="AG46" s="3495">
        <v>0</v>
      </c>
      <c r="AH46" s="3496"/>
      <c r="AI46" s="1059"/>
      <c r="AJ46" s="2497"/>
      <c r="AK46" s="2497"/>
      <c r="AL46" s="2497"/>
      <c r="AM46" s="2497"/>
      <c r="AN46" s="2497"/>
      <c r="AO46" s="2497"/>
      <c r="AP46" s="3405"/>
      <c r="AQ46" s="728"/>
      <c r="AR46" s="630"/>
      <c r="AS46" s="3506" t="s">
        <v>2361</v>
      </c>
      <c r="AT46" s="3506"/>
      <c r="AU46" s="3506"/>
      <c r="AV46" s="3506"/>
      <c r="AW46" s="3506"/>
      <c r="AX46" s="3506"/>
      <c r="AY46" s="3506"/>
      <c r="AZ46" s="3506"/>
      <c r="BA46" s="3506"/>
      <c r="BB46" s="3506"/>
      <c r="BC46" s="3506"/>
      <c r="BD46" s="3506"/>
      <c r="BE46" s="3506"/>
      <c r="BF46" s="3506"/>
      <c r="BG46" s="3506"/>
      <c r="BH46" s="3506"/>
      <c r="BI46" s="3506"/>
      <c r="BJ46" s="3506"/>
      <c r="BK46" s="3506"/>
      <c r="BL46" s="3506"/>
      <c r="BM46" s="3506"/>
      <c r="BN46" s="3506"/>
      <c r="BO46" s="3506"/>
      <c r="BP46" s="3506"/>
      <c r="BQ46" s="3506"/>
      <c r="BR46" s="3506"/>
      <c r="BS46" s="3506"/>
      <c r="BT46" s="3506"/>
    </row>
    <row r="47" spans="1:85" ht="12.6" customHeight="1" thickTop="1">
      <c r="A47" s="1718"/>
      <c r="B47" s="1757"/>
      <c r="C47" s="1918"/>
      <c r="D47" s="3553" t="s">
        <v>192</v>
      </c>
      <c r="E47" s="3554"/>
      <c r="F47" s="3554"/>
      <c r="G47" s="3554"/>
      <c r="H47" s="3555"/>
      <c r="I47" s="3558">
        <f>IF(SUM(I26:K46)=0,"",SUM(I26:K46))</f>
        <v>297.79999999999995</v>
      </c>
      <c r="J47" s="3559"/>
      <c r="K47" s="3560"/>
      <c r="L47" s="3567">
        <f>SUM(L26,L29,L32,L35,L38,L41,L44)</f>
        <v>0</v>
      </c>
      <c r="M47" s="3568"/>
      <c r="N47" s="3567">
        <f t="shared" ref="N47:N48" si="6">SUM(N26,N29,N32,N35,N38,N41,N44)</f>
        <v>0</v>
      </c>
      <c r="O47" s="3568"/>
      <c r="P47" s="3567">
        <f t="shared" ref="P47:P48" si="7">SUM(P26,P29,P32,P35,P38,P41,P44)</f>
        <v>0</v>
      </c>
      <c r="Q47" s="3568"/>
      <c r="R47" s="3567">
        <f t="shared" ref="R47:R48" si="8">SUM(R26,R29,R32,R35,R38,R41,R44)</f>
        <v>1</v>
      </c>
      <c r="S47" s="3568"/>
      <c r="T47" s="3567">
        <f t="shared" ref="T47:T48" si="9">SUM(T26,T29,T32,T35,T38,T41,T44)</f>
        <v>0</v>
      </c>
      <c r="U47" s="3568"/>
      <c r="V47" s="3567">
        <f t="shared" ref="V47:V48" si="10">SUM(V26,V29,V32,V35,V38,V41,V44)</f>
        <v>0</v>
      </c>
      <c r="W47" s="3568"/>
      <c r="X47" s="3590">
        <f>SUM(L47:W47)</f>
        <v>1</v>
      </c>
      <c r="Y47" s="3591"/>
      <c r="Z47" s="3592">
        <f>ROUND(SUM(Z26:AB46),0)</f>
        <v>13</v>
      </c>
      <c r="AA47" s="3593"/>
      <c r="AB47" s="3594"/>
      <c r="AC47" s="3601">
        <f t="shared" ref="AC47" si="11">IF(ISERROR(AF47+AG49),"",ROUNDDOWN(AF47+AG49,1))</f>
        <v>15</v>
      </c>
      <c r="AD47" s="3602"/>
      <c r="AE47" s="3603"/>
      <c r="AF47" s="3610">
        <f>SUM(AF26:AF46)</f>
        <v>9</v>
      </c>
      <c r="AG47" s="3613">
        <f>SUM(AG26,AG29,AG32,AG35,AG38,AG41,AG44)</f>
        <v>8</v>
      </c>
      <c r="AH47" s="3594"/>
      <c r="AI47" s="1919"/>
      <c r="AJ47" s="3514"/>
      <c r="AK47" s="3514"/>
      <c r="AL47" s="3514"/>
      <c r="AM47" s="3514"/>
      <c r="AN47" s="3514"/>
      <c r="AO47" s="3514"/>
      <c r="AP47" s="3515"/>
      <c r="AQ47" s="650"/>
      <c r="AR47" s="638"/>
      <c r="AS47" s="1920" t="s">
        <v>972</v>
      </c>
      <c r="AT47" s="3585" t="s">
        <v>2362</v>
      </c>
      <c r="AU47" s="3585"/>
      <c r="AV47" s="3585"/>
      <c r="AW47" s="3585"/>
      <c r="AX47" s="3585"/>
      <c r="AY47" s="3585"/>
      <c r="AZ47" s="3585"/>
      <c r="BA47" s="3585"/>
      <c r="BB47" s="3585"/>
      <c r="BC47" s="3585"/>
      <c r="BD47" s="3585"/>
      <c r="BE47" s="3585"/>
      <c r="BF47" s="3585"/>
      <c r="BG47" s="3585"/>
      <c r="BH47" s="3585"/>
      <c r="BI47" s="3585"/>
      <c r="BJ47" s="3585"/>
      <c r="BK47" s="3585"/>
      <c r="BL47" s="3585"/>
      <c r="BM47" s="3585"/>
      <c r="BN47" s="3585"/>
      <c r="BO47" s="3585"/>
      <c r="BP47" s="3585"/>
      <c r="BQ47" s="3585"/>
      <c r="BR47" s="3585"/>
      <c r="BS47" s="3585"/>
      <c r="BT47" s="3585"/>
      <c r="BU47" s="3585"/>
      <c r="BV47" s="3585"/>
      <c r="BW47" s="3585"/>
      <c r="BX47" s="3585"/>
      <c r="BY47" s="3585"/>
      <c r="BZ47" s="3585"/>
    </row>
    <row r="48" spans="1:85" ht="12.6" customHeight="1">
      <c r="A48" s="1718"/>
      <c r="B48" s="1020"/>
      <c r="C48" s="639"/>
      <c r="D48" s="3556"/>
      <c r="E48" s="2338"/>
      <c r="F48" s="2338"/>
      <c r="G48" s="2338"/>
      <c r="H48" s="3557"/>
      <c r="I48" s="3561"/>
      <c r="J48" s="3562"/>
      <c r="K48" s="3563"/>
      <c r="L48" s="3569">
        <f>SUM(L27,L30,L33,L36,L39,L42,L45)</f>
        <v>11</v>
      </c>
      <c r="M48" s="3570"/>
      <c r="N48" s="3569">
        <f t="shared" si="6"/>
        <v>19</v>
      </c>
      <c r="O48" s="3570"/>
      <c r="P48" s="3569">
        <f t="shared" si="7"/>
        <v>20</v>
      </c>
      <c r="Q48" s="3570"/>
      <c r="R48" s="3569">
        <f t="shared" si="8"/>
        <v>23</v>
      </c>
      <c r="S48" s="3570"/>
      <c r="T48" s="3569">
        <f t="shared" si="9"/>
        <v>22</v>
      </c>
      <c r="U48" s="3570"/>
      <c r="V48" s="3569">
        <f t="shared" si="10"/>
        <v>14</v>
      </c>
      <c r="W48" s="3570"/>
      <c r="X48" s="3586">
        <f>SUM(L48:W49)</f>
        <v>109</v>
      </c>
      <c r="Y48" s="3587"/>
      <c r="Z48" s="3595"/>
      <c r="AA48" s="3596"/>
      <c r="AB48" s="3597"/>
      <c r="AC48" s="3604"/>
      <c r="AD48" s="3605"/>
      <c r="AE48" s="3606"/>
      <c r="AF48" s="3611"/>
      <c r="AG48" s="3614"/>
      <c r="AH48" s="3597"/>
      <c r="AI48" s="1921"/>
      <c r="AJ48" s="3516"/>
      <c r="AK48" s="3516"/>
      <c r="AL48" s="3516"/>
      <c r="AM48" s="3516"/>
      <c r="AN48" s="3516"/>
      <c r="AO48" s="3516"/>
      <c r="AP48" s="3517"/>
      <c r="AQ48" s="650"/>
      <c r="AR48" s="638"/>
      <c r="AS48" s="1922"/>
      <c r="AT48" s="3585"/>
      <c r="AU48" s="3585"/>
      <c r="AV48" s="3585"/>
      <c r="AW48" s="3585"/>
      <c r="AX48" s="3585"/>
      <c r="AY48" s="3585"/>
      <c r="AZ48" s="3585"/>
      <c r="BA48" s="3585"/>
      <c r="BB48" s="3585"/>
      <c r="BC48" s="3585"/>
      <c r="BD48" s="3585"/>
      <c r="BE48" s="3585"/>
      <c r="BF48" s="3585"/>
      <c r="BG48" s="3585"/>
      <c r="BH48" s="3585"/>
      <c r="BI48" s="3585"/>
      <c r="BJ48" s="3585"/>
      <c r="BK48" s="3585"/>
      <c r="BL48" s="3585"/>
      <c r="BM48" s="3585"/>
      <c r="BN48" s="3585"/>
      <c r="BO48" s="3585"/>
      <c r="BP48" s="3585"/>
      <c r="BQ48" s="3585"/>
      <c r="BR48" s="3585"/>
      <c r="BS48" s="3585"/>
      <c r="BT48" s="3585"/>
      <c r="BU48" s="3585"/>
      <c r="BV48" s="3585"/>
      <c r="BW48" s="3585"/>
      <c r="BX48" s="3585"/>
      <c r="BY48" s="3585"/>
      <c r="BZ48" s="3585"/>
    </row>
    <row r="49" spans="1:78" ht="12.6" customHeight="1" thickBot="1">
      <c r="A49" s="1718"/>
      <c r="B49" s="1020"/>
      <c r="C49" s="639"/>
      <c r="D49" s="3086"/>
      <c r="E49" s="3087"/>
      <c r="F49" s="3087"/>
      <c r="G49" s="3087"/>
      <c r="H49" s="3088"/>
      <c r="I49" s="3564"/>
      <c r="J49" s="3565"/>
      <c r="K49" s="3566"/>
      <c r="L49" s="3571"/>
      <c r="M49" s="3572"/>
      <c r="N49" s="3571"/>
      <c r="O49" s="3572"/>
      <c r="P49" s="3571"/>
      <c r="Q49" s="3572"/>
      <c r="R49" s="3571"/>
      <c r="S49" s="3572"/>
      <c r="T49" s="3571"/>
      <c r="U49" s="3572"/>
      <c r="V49" s="3571"/>
      <c r="W49" s="3572"/>
      <c r="X49" s="3588"/>
      <c r="Y49" s="3589"/>
      <c r="Z49" s="3598"/>
      <c r="AA49" s="3599"/>
      <c r="AB49" s="3600"/>
      <c r="AC49" s="3607"/>
      <c r="AD49" s="3608"/>
      <c r="AE49" s="3609"/>
      <c r="AF49" s="3612"/>
      <c r="AG49" s="3615">
        <f>ROUNDDOWN(SUM(AG28,AG31,AG34,AG37,AG40,AG43,AG46),0)</f>
        <v>6</v>
      </c>
      <c r="AH49" s="3616"/>
      <c r="AI49" s="1923"/>
      <c r="AJ49" s="3531"/>
      <c r="AK49" s="3531"/>
      <c r="AL49" s="3531"/>
      <c r="AM49" s="3531"/>
      <c r="AN49" s="3531"/>
      <c r="AO49" s="3531"/>
      <c r="AP49" s="3532"/>
      <c r="AQ49" s="650"/>
      <c r="AR49" s="638"/>
      <c r="AS49" s="1922"/>
      <c r="AT49" s="3585"/>
      <c r="AU49" s="3585"/>
      <c r="AV49" s="3585"/>
      <c r="AW49" s="3585"/>
      <c r="AX49" s="3585"/>
      <c r="AY49" s="3585"/>
      <c r="AZ49" s="3585"/>
      <c r="BA49" s="3585"/>
      <c r="BB49" s="3585"/>
      <c r="BC49" s="3585"/>
      <c r="BD49" s="3585"/>
      <c r="BE49" s="3585"/>
      <c r="BF49" s="3585"/>
      <c r="BG49" s="3585"/>
      <c r="BH49" s="3585"/>
      <c r="BI49" s="3585"/>
      <c r="BJ49" s="3585"/>
      <c r="BK49" s="3585"/>
      <c r="BL49" s="3585"/>
      <c r="BM49" s="3585"/>
      <c r="BN49" s="3585"/>
      <c r="BO49" s="3585"/>
      <c r="BP49" s="3585"/>
      <c r="BQ49" s="3585"/>
      <c r="BR49" s="3585"/>
      <c r="BS49" s="3585"/>
      <c r="BT49" s="3585"/>
      <c r="BU49" s="3585"/>
      <c r="BV49" s="3585"/>
      <c r="BW49" s="3585"/>
      <c r="BX49" s="3585"/>
      <c r="BY49" s="3585"/>
      <c r="BZ49" s="3585"/>
    </row>
    <row r="50" spans="1:78" ht="12.6" customHeight="1" thickTop="1">
      <c r="A50" s="1718"/>
      <c r="B50" s="1757"/>
      <c r="C50" s="1918"/>
      <c r="D50" s="3533" t="s">
        <v>321</v>
      </c>
      <c r="E50" s="3534"/>
      <c r="F50" s="3534"/>
      <c r="G50" s="3534"/>
      <c r="H50" s="3534"/>
      <c r="I50" s="3534"/>
      <c r="J50" s="3534"/>
      <c r="K50" s="3534"/>
      <c r="L50" s="3534"/>
      <c r="M50" s="3534"/>
      <c r="N50" s="3534"/>
      <c r="O50" s="3534"/>
      <c r="P50" s="3534"/>
      <c r="Q50" s="3534"/>
      <c r="R50" s="3534"/>
      <c r="S50" s="3534"/>
      <c r="T50" s="3534"/>
      <c r="U50" s="3534"/>
      <c r="V50" s="3534"/>
      <c r="W50" s="3534"/>
      <c r="X50" s="3534"/>
      <c r="Y50" s="3534"/>
      <c r="Z50" s="3534"/>
      <c r="AA50" s="3534"/>
      <c r="AB50" s="3535"/>
      <c r="AC50" s="3542">
        <f t="shared" ref="AC50" si="12">IF(ISERROR(AF50+AG52),"",ROUNDDOWN(AF50+AG52,1))</f>
        <v>0</v>
      </c>
      <c r="AD50" s="3543"/>
      <c r="AE50" s="3544"/>
      <c r="AF50" s="3507"/>
      <c r="AG50" s="3545"/>
      <c r="AH50" s="3546"/>
      <c r="AI50" s="1919" t="s">
        <v>185</v>
      </c>
      <c r="AJ50" s="3514"/>
      <c r="AK50" s="3514"/>
      <c r="AL50" s="3514"/>
      <c r="AM50" s="3514"/>
      <c r="AN50" s="3514"/>
      <c r="AO50" s="3514"/>
      <c r="AP50" s="3515"/>
      <c r="AQ50" s="650"/>
      <c r="AR50" s="638"/>
      <c r="AS50" s="1917"/>
      <c r="AT50" s="3585"/>
      <c r="AU50" s="3585"/>
      <c r="AV50" s="3585"/>
      <c r="AW50" s="3585"/>
      <c r="AX50" s="3585"/>
      <c r="AY50" s="3585"/>
      <c r="AZ50" s="3585"/>
      <c r="BA50" s="3585"/>
      <c r="BB50" s="3585"/>
      <c r="BC50" s="3585"/>
      <c r="BD50" s="3585"/>
      <c r="BE50" s="3585"/>
      <c r="BF50" s="3585"/>
      <c r="BG50" s="3585"/>
      <c r="BH50" s="3585"/>
      <c r="BI50" s="3585"/>
      <c r="BJ50" s="3585"/>
      <c r="BK50" s="3585"/>
      <c r="BL50" s="3585"/>
      <c r="BM50" s="3585"/>
      <c r="BN50" s="3585"/>
      <c r="BO50" s="3585"/>
      <c r="BP50" s="3585"/>
      <c r="BQ50" s="3585"/>
      <c r="BR50" s="3585"/>
      <c r="BS50" s="3585"/>
      <c r="BT50" s="3585"/>
      <c r="BU50" s="3585"/>
      <c r="BV50" s="3585"/>
      <c r="BW50" s="3585"/>
      <c r="BX50" s="3585"/>
      <c r="BY50" s="3585"/>
      <c r="BZ50" s="3585"/>
    </row>
    <row r="51" spans="1:78" ht="12.6" customHeight="1">
      <c r="A51" s="1718"/>
      <c r="B51" s="1020"/>
      <c r="C51" s="639"/>
      <c r="D51" s="3536"/>
      <c r="E51" s="3537"/>
      <c r="F51" s="3537"/>
      <c r="G51" s="3537"/>
      <c r="H51" s="3537"/>
      <c r="I51" s="3537"/>
      <c r="J51" s="3537"/>
      <c r="K51" s="3537"/>
      <c r="L51" s="3537"/>
      <c r="M51" s="3537"/>
      <c r="N51" s="3537"/>
      <c r="O51" s="3537"/>
      <c r="P51" s="3537"/>
      <c r="Q51" s="3537"/>
      <c r="R51" s="3537"/>
      <c r="S51" s="3537"/>
      <c r="T51" s="3537"/>
      <c r="U51" s="3537"/>
      <c r="V51" s="3537"/>
      <c r="W51" s="3537"/>
      <c r="X51" s="3537"/>
      <c r="Y51" s="3537"/>
      <c r="Z51" s="3537"/>
      <c r="AA51" s="3537"/>
      <c r="AB51" s="3538"/>
      <c r="AC51" s="3391"/>
      <c r="AD51" s="3392"/>
      <c r="AE51" s="3393"/>
      <c r="AF51" s="3508"/>
      <c r="AG51" s="3547"/>
      <c r="AH51" s="3548"/>
      <c r="AI51" s="1921" t="s">
        <v>186</v>
      </c>
      <c r="AJ51" s="3516"/>
      <c r="AK51" s="3516"/>
      <c r="AL51" s="3516"/>
      <c r="AM51" s="3516"/>
      <c r="AN51" s="3516"/>
      <c r="AO51" s="3516"/>
      <c r="AP51" s="3517"/>
      <c r="AQ51" s="650"/>
      <c r="AR51" s="638"/>
      <c r="AS51" s="1917"/>
      <c r="AT51" s="3585"/>
      <c r="AU51" s="3585"/>
      <c r="AV51" s="3585"/>
      <c r="AW51" s="3585"/>
      <c r="AX51" s="3585"/>
      <c r="AY51" s="3585"/>
      <c r="AZ51" s="3585"/>
      <c r="BA51" s="3585"/>
      <c r="BB51" s="3585"/>
      <c r="BC51" s="3585"/>
      <c r="BD51" s="3585"/>
      <c r="BE51" s="3585"/>
      <c r="BF51" s="3585"/>
      <c r="BG51" s="3585"/>
      <c r="BH51" s="3585"/>
      <c r="BI51" s="3585"/>
      <c r="BJ51" s="3585"/>
      <c r="BK51" s="3585"/>
      <c r="BL51" s="3585"/>
      <c r="BM51" s="3585"/>
      <c r="BN51" s="3585"/>
      <c r="BO51" s="3585"/>
      <c r="BP51" s="3585"/>
      <c r="BQ51" s="3585"/>
      <c r="BR51" s="3585"/>
      <c r="BS51" s="3585"/>
      <c r="BT51" s="3585"/>
      <c r="BU51" s="3585"/>
      <c r="BV51" s="3585"/>
      <c r="BW51" s="3585"/>
      <c r="BX51" s="3585"/>
      <c r="BY51" s="3585"/>
      <c r="BZ51" s="3585"/>
    </row>
    <row r="52" spans="1:78" ht="12.6" customHeight="1" thickBot="1">
      <c r="A52" s="1718"/>
      <c r="B52" s="1020"/>
      <c r="C52" s="639"/>
      <c r="D52" s="3539"/>
      <c r="E52" s="3540"/>
      <c r="F52" s="3540"/>
      <c r="G52" s="3540"/>
      <c r="H52" s="3540"/>
      <c r="I52" s="3540"/>
      <c r="J52" s="3540"/>
      <c r="K52" s="3540"/>
      <c r="L52" s="3540"/>
      <c r="M52" s="3540"/>
      <c r="N52" s="3540"/>
      <c r="O52" s="3540"/>
      <c r="P52" s="3540"/>
      <c r="Q52" s="3540"/>
      <c r="R52" s="3540"/>
      <c r="S52" s="3540"/>
      <c r="T52" s="3540"/>
      <c r="U52" s="3540"/>
      <c r="V52" s="3540"/>
      <c r="W52" s="3540"/>
      <c r="X52" s="3540"/>
      <c r="Y52" s="3540"/>
      <c r="Z52" s="3540"/>
      <c r="AA52" s="3540"/>
      <c r="AB52" s="3541"/>
      <c r="AC52" s="3391"/>
      <c r="AD52" s="3392"/>
      <c r="AE52" s="3393"/>
      <c r="AF52" s="3508"/>
      <c r="AG52" s="3549">
        <v>0</v>
      </c>
      <c r="AH52" s="3550"/>
      <c r="AI52" s="1924"/>
      <c r="AJ52" s="3551"/>
      <c r="AK52" s="3551"/>
      <c r="AL52" s="3551"/>
      <c r="AM52" s="3551"/>
      <c r="AN52" s="3551"/>
      <c r="AO52" s="3551"/>
      <c r="AP52" s="3552"/>
      <c r="AQ52" s="650"/>
      <c r="AR52" s="638"/>
      <c r="AS52" s="1925"/>
      <c r="AT52" s="3585"/>
      <c r="AU52" s="3585"/>
      <c r="AV52" s="3585"/>
      <c r="AW52" s="3585"/>
      <c r="AX52" s="3585"/>
      <c r="AY52" s="3585"/>
      <c r="AZ52" s="3585"/>
      <c r="BA52" s="3585"/>
      <c r="BB52" s="3585"/>
      <c r="BC52" s="3585"/>
      <c r="BD52" s="3585"/>
      <c r="BE52" s="3585"/>
      <c r="BF52" s="3585"/>
      <c r="BG52" s="3585"/>
      <c r="BH52" s="3585"/>
      <c r="BI52" s="3585"/>
      <c r="BJ52" s="3585"/>
      <c r="BK52" s="3585"/>
      <c r="BL52" s="3585"/>
      <c r="BM52" s="3585"/>
      <c r="BN52" s="3585"/>
      <c r="BO52" s="3585"/>
      <c r="BP52" s="3585"/>
      <c r="BQ52" s="3585"/>
      <c r="BR52" s="3585"/>
      <c r="BS52" s="3585"/>
      <c r="BT52" s="3585"/>
      <c r="BU52" s="3585"/>
      <c r="BV52" s="3585"/>
      <c r="BW52" s="3585"/>
      <c r="BX52" s="3585"/>
      <c r="BY52" s="3585"/>
      <c r="BZ52" s="3585"/>
    </row>
    <row r="53" spans="1:78" ht="12" customHeight="1" thickTop="1">
      <c r="A53" s="1718"/>
      <c r="B53" s="1757"/>
      <c r="C53" s="1722"/>
      <c r="D53" s="3617" t="s">
        <v>1430</v>
      </c>
      <c r="E53" s="3618"/>
      <c r="F53" s="3618"/>
      <c r="G53" s="3618"/>
      <c r="H53" s="3618"/>
      <c r="I53" s="3618"/>
      <c r="J53" s="3618"/>
      <c r="K53" s="3618"/>
      <c r="L53" s="3618"/>
      <c r="M53" s="3618"/>
      <c r="N53" s="3618"/>
      <c r="O53" s="3618"/>
      <c r="P53" s="3618"/>
      <c r="Q53" s="3618"/>
      <c r="R53" s="3618"/>
      <c r="S53" s="3618"/>
      <c r="T53" s="3618"/>
      <c r="U53" s="3618"/>
      <c r="V53" s="3618"/>
      <c r="W53" s="3618"/>
      <c r="X53" s="3618"/>
      <c r="Y53" s="3618"/>
      <c r="Z53" s="3618"/>
      <c r="AA53" s="3618"/>
      <c r="AB53" s="3619"/>
      <c r="AC53" s="3542">
        <f t="shared" ref="AC53" si="13">IF(ISERROR(AF53+AG55),"",ROUNDDOWN(AF53+AG55,1))</f>
        <v>0</v>
      </c>
      <c r="AD53" s="3543"/>
      <c r="AE53" s="3544"/>
      <c r="AF53" s="3507"/>
      <c r="AG53" s="3510"/>
      <c r="AH53" s="3511"/>
      <c r="AI53" s="1919" t="s">
        <v>185</v>
      </c>
      <c r="AJ53" s="3514"/>
      <c r="AK53" s="3514"/>
      <c r="AL53" s="3514"/>
      <c r="AM53" s="3514"/>
      <c r="AN53" s="3514"/>
      <c r="AO53" s="3514"/>
      <c r="AP53" s="3515"/>
      <c r="AQ53" s="650"/>
      <c r="AR53" s="1926"/>
      <c r="AS53" s="1925"/>
      <c r="AT53" s="3585"/>
      <c r="AU53" s="3585"/>
      <c r="AV53" s="3585"/>
      <c r="AW53" s="3585"/>
      <c r="AX53" s="3585"/>
      <c r="AY53" s="3585"/>
      <c r="AZ53" s="3585"/>
      <c r="BA53" s="3585"/>
      <c r="BB53" s="3585"/>
      <c r="BC53" s="3585"/>
      <c r="BD53" s="3585"/>
      <c r="BE53" s="3585"/>
      <c r="BF53" s="3585"/>
      <c r="BG53" s="3585"/>
      <c r="BH53" s="3585"/>
      <c r="BI53" s="3585"/>
      <c r="BJ53" s="3585"/>
      <c r="BK53" s="3585"/>
      <c r="BL53" s="3585"/>
      <c r="BM53" s="3585"/>
      <c r="BN53" s="3585"/>
      <c r="BO53" s="3585"/>
      <c r="BP53" s="3585"/>
      <c r="BQ53" s="3585"/>
      <c r="BR53" s="3585"/>
      <c r="BS53" s="3585"/>
      <c r="BT53" s="3585"/>
      <c r="BU53" s="3585"/>
      <c r="BV53" s="3585"/>
      <c r="BW53" s="3585"/>
      <c r="BX53" s="3585"/>
      <c r="BY53" s="3585"/>
      <c r="BZ53" s="3585"/>
    </row>
    <row r="54" spans="1:78" ht="12" customHeight="1">
      <c r="A54" s="1718"/>
      <c r="B54" s="1020"/>
      <c r="C54" s="639"/>
      <c r="D54" s="3620"/>
      <c r="E54" s="3621"/>
      <c r="F54" s="3621"/>
      <c r="G54" s="3621"/>
      <c r="H54" s="3621"/>
      <c r="I54" s="3621"/>
      <c r="J54" s="3621"/>
      <c r="K54" s="3621"/>
      <c r="L54" s="3621"/>
      <c r="M54" s="3621"/>
      <c r="N54" s="3621"/>
      <c r="O54" s="3621"/>
      <c r="P54" s="3621"/>
      <c r="Q54" s="3621"/>
      <c r="R54" s="3621"/>
      <c r="S54" s="3621"/>
      <c r="T54" s="3621"/>
      <c r="U54" s="3621"/>
      <c r="V54" s="3621"/>
      <c r="W54" s="3621"/>
      <c r="X54" s="3621"/>
      <c r="Y54" s="3621"/>
      <c r="Z54" s="3621"/>
      <c r="AA54" s="3621"/>
      <c r="AB54" s="3622"/>
      <c r="AC54" s="3391"/>
      <c r="AD54" s="3392"/>
      <c r="AE54" s="3393"/>
      <c r="AF54" s="3508"/>
      <c r="AG54" s="3512"/>
      <c r="AH54" s="3513"/>
      <c r="AI54" s="1921" t="s">
        <v>186</v>
      </c>
      <c r="AJ54" s="3516"/>
      <c r="AK54" s="3516"/>
      <c r="AL54" s="3516"/>
      <c r="AM54" s="3516"/>
      <c r="AN54" s="3516"/>
      <c r="AO54" s="3516"/>
      <c r="AP54" s="3517"/>
      <c r="AQ54" s="650"/>
      <c r="AR54" s="1926"/>
      <c r="AS54" s="1925"/>
      <c r="AT54" s="3585"/>
      <c r="AU54" s="3585"/>
      <c r="AV54" s="3585"/>
      <c r="AW54" s="3585"/>
      <c r="AX54" s="3585"/>
      <c r="AY54" s="3585"/>
      <c r="AZ54" s="3585"/>
      <c r="BA54" s="3585"/>
      <c r="BB54" s="3585"/>
      <c r="BC54" s="3585"/>
      <c r="BD54" s="3585"/>
      <c r="BE54" s="3585"/>
      <c r="BF54" s="3585"/>
      <c r="BG54" s="3585"/>
      <c r="BH54" s="3585"/>
      <c r="BI54" s="3585"/>
      <c r="BJ54" s="3585"/>
      <c r="BK54" s="3585"/>
      <c r="BL54" s="3585"/>
      <c r="BM54" s="3585"/>
      <c r="BN54" s="3585"/>
      <c r="BO54" s="3585"/>
      <c r="BP54" s="3585"/>
      <c r="BQ54" s="3585"/>
      <c r="BR54" s="3585"/>
      <c r="BS54" s="3585"/>
      <c r="BT54" s="3585"/>
      <c r="BU54" s="3585"/>
      <c r="BV54" s="3585"/>
      <c r="BW54" s="3585"/>
      <c r="BX54" s="3585"/>
      <c r="BY54" s="3585"/>
      <c r="BZ54" s="3585"/>
    </row>
    <row r="55" spans="1:78" ht="12" customHeight="1">
      <c r="A55" s="1718"/>
      <c r="B55" s="1020"/>
      <c r="C55" s="639"/>
      <c r="D55" s="3623"/>
      <c r="E55" s="3624"/>
      <c r="F55" s="3624"/>
      <c r="G55" s="3624"/>
      <c r="H55" s="3624"/>
      <c r="I55" s="3624"/>
      <c r="J55" s="3624"/>
      <c r="K55" s="3624"/>
      <c r="L55" s="3624"/>
      <c r="M55" s="3624"/>
      <c r="N55" s="3624"/>
      <c r="O55" s="3624"/>
      <c r="P55" s="3624"/>
      <c r="Q55" s="3624"/>
      <c r="R55" s="3624"/>
      <c r="S55" s="3624"/>
      <c r="T55" s="3624"/>
      <c r="U55" s="3624"/>
      <c r="V55" s="3624"/>
      <c r="W55" s="3624"/>
      <c r="X55" s="3624"/>
      <c r="Y55" s="3624"/>
      <c r="Z55" s="3624"/>
      <c r="AA55" s="3624"/>
      <c r="AB55" s="3625"/>
      <c r="AC55" s="3394"/>
      <c r="AD55" s="3395"/>
      <c r="AE55" s="3396"/>
      <c r="AF55" s="3509"/>
      <c r="AG55" s="3518">
        <v>0</v>
      </c>
      <c r="AH55" s="3519"/>
      <c r="AI55" s="1923"/>
      <c r="AJ55" s="3531"/>
      <c r="AK55" s="3531"/>
      <c r="AL55" s="3531"/>
      <c r="AM55" s="3531"/>
      <c r="AN55" s="3531"/>
      <c r="AO55" s="3531"/>
      <c r="AP55" s="3532"/>
      <c r="AQ55" s="650"/>
      <c r="AR55" s="638"/>
      <c r="AS55" s="1925"/>
      <c r="AT55" s="3585"/>
      <c r="AU55" s="3585"/>
      <c r="AV55" s="3585"/>
      <c r="AW55" s="3585"/>
      <c r="AX55" s="3585"/>
      <c r="AY55" s="3585"/>
      <c r="AZ55" s="3585"/>
      <c r="BA55" s="3585"/>
      <c r="BB55" s="3585"/>
      <c r="BC55" s="3585"/>
      <c r="BD55" s="3585"/>
      <c r="BE55" s="3585"/>
      <c r="BF55" s="3585"/>
      <c r="BG55" s="3585"/>
      <c r="BH55" s="3585"/>
      <c r="BI55" s="3585"/>
      <c r="BJ55" s="3585"/>
      <c r="BK55" s="3585"/>
      <c r="BL55" s="3585"/>
      <c r="BM55" s="3585"/>
      <c r="BN55" s="3585"/>
      <c r="BO55" s="3585"/>
      <c r="BP55" s="3585"/>
      <c r="BQ55" s="3585"/>
      <c r="BR55" s="3585"/>
      <c r="BS55" s="3585"/>
      <c r="BT55" s="3585"/>
      <c r="BU55" s="3585"/>
      <c r="BV55" s="3585"/>
      <c r="BW55" s="3585"/>
      <c r="BX55" s="3585"/>
      <c r="BY55" s="3585"/>
      <c r="BZ55" s="3585"/>
    </row>
    <row r="56" spans="1:78" ht="12" customHeight="1">
      <c r="A56" s="1718"/>
      <c r="B56" s="1020"/>
      <c r="C56" s="630"/>
      <c r="D56" s="746" t="s">
        <v>273</v>
      </c>
      <c r="E56" s="746"/>
      <c r="F56" s="746"/>
      <c r="G56" s="1762"/>
      <c r="H56" s="1762"/>
      <c r="J56" s="1762"/>
      <c r="K56" s="1762"/>
      <c r="L56" s="1063"/>
      <c r="M56" s="1064"/>
      <c r="N56" s="1064"/>
      <c r="O56" s="1927" t="s">
        <v>322</v>
      </c>
      <c r="P56" s="1062"/>
      <c r="Q56" s="746"/>
      <c r="R56" s="1065"/>
      <c r="S56" s="1066"/>
      <c r="T56" s="1066"/>
      <c r="U56" s="746"/>
      <c r="V56" s="1062"/>
      <c r="W56" s="1062"/>
      <c r="X56" s="1062"/>
      <c r="Y56" s="1062"/>
      <c r="Z56" s="1062"/>
      <c r="AA56" s="1062"/>
      <c r="AB56" s="1062"/>
      <c r="AC56" s="1062"/>
      <c r="AD56" s="1062"/>
      <c r="AE56" s="1062"/>
      <c r="AF56" s="1062"/>
      <c r="AG56" s="1062"/>
      <c r="AH56" s="1928"/>
      <c r="AI56" s="1928"/>
      <c r="AJ56" s="1928"/>
      <c r="AK56" s="1928"/>
      <c r="AL56" s="1928"/>
      <c r="AM56" s="1866"/>
      <c r="AN56" s="1929"/>
      <c r="AO56" s="1928"/>
      <c r="AP56" s="630"/>
      <c r="AQ56" s="650"/>
      <c r="AR56" s="638"/>
      <c r="AS56" s="1925"/>
      <c r="AT56" s="3585"/>
      <c r="AU56" s="3585"/>
      <c r="AV56" s="3585"/>
      <c r="AW56" s="3585"/>
      <c r="AX56" s="3585"/>
      <c r="AY56" s="3585"/>
      <c r="AZ56" s="3585"/>
      <c r="BA56" s="3585"/>
      <c r="BB56" s="3585"/>
      <c r="BC56" s="3585"/>
      <c r="BD56" s="3585"/>
      <c r="BE56" s="3585"/>
      <c r="BF56" s="3585"/>
      <c r="BG56" s="3585"/>
      <c r="BH56" s="3585"/>
      <c r="BI56" s="3585"/>
      <c r="BJ56" s="3585"/>
      <c r="BK56" s="3585"/>
      <c r="BL56" s="3585"/>
      <c r="BM56" s="3585"/>
      <c r="BN56" s="3585"/>
      <c r="BO56" s="3585"/>
      <c r="BP56" s="3585"/>
      <c r="BQ56" s="3585"/>
      <c r="BR56" s="3585"/>
      <c r="BS56" s="3585"/>
      <c r="BT56" s="3585"/>
      <c r="BU56" s="3585"/>
      <c r="BV56" s="3585"/>
      <c r="BW56" s="3585"/>
      <c r="BX56" s="3585"/>
      <c r="BY56" s="3585"/>
      <c r="BZ56" s="3585"/>
    </row>
    <row r="57" spans="1:78" ht="12" customHeight="1">
      <c r="A57" s="1718"/>
      <c r="B57" s="1020"/>
      <c r="C57" s="630"/>
      <c r="D57" s="3578" t="s">
        <v>340</v>
      </c>
      <c r="E57" s="3578"/>
      <c r="F57" s="1062" t="s">
        <v>2363</v>
      </c>
      <c r="G57" s="1062"/>
      <c r="H57" s="1762"/>
      <c r="J57" s="1762"/>
      <c r="K57" s="1762"/>
      <c r="L57" s="1063"/>
      <c r="M57" s="1064"/>
      <c r="N57" s="1064"/>
      <c r="O57" s="1062"/>
      <c r="P57" s="1062"/>
      <c r="Q57" s="746"/>
      <c r="R57" s="1065"/>
      <c r="S57" s="1066"/>
      <c r="T57" s="1066"/>
      <c r="U57" s="746"/>
      <c r="V57" s="1062"/>
      <c r="W57" s="1062"/>
      <c r="X57" s="1062"/>
      <c r="Y57" s="1062"/>
      <c r="Z57" s="1062"/>
      <c r="AA57" s="1062"/>
      <c r="AB57" s="1062"/>
      <c r="AC57" s="1062"/>
      <c r="AD57" s="1062"/>
      <c r="AE57" s="1062"/>
      <c r="AF57" s="1062"/>
      <c r="AG57" s="1062"/>
      <c r="AH57" s="1928"/>
      <c r="AI57" s="1928"/>
      <c r="AJ57" s="1928"/>
      <c r="AK57" s="1928"/>
      <c r="AL57" s="1928"/>
      <c r="AM57" s="1866"/>
      <c r="AN57" s="1929"/>
      <c r="AO57" s="1928"/>
      <c r="AP57" s="630"/>
      <c r="AQ57" s="650"/>
      <c r="AR57" s="638"/>
      <c r="AS57" s="1925"/>
      <c r="AT57" s="3585"/>
      <c r="AU57" s="3585"/>
      <c r="AV57" s="3585"/>
      <c r="AW57" s="3585"/>
      <c r="AX57" s="3585"/>
      <c r="AY57" s="3585"/>
      <c r="AZ57" s="3585"/>
      <c r="BA57" s="3585"/>
      <c r="BB57" s="3585"/>
      <c r="BC57" s="3585"/>
      <c r="BD57" s="3585"/>
      <c r="BE57" s="3585"/>
      <c r="BF57" s="3585"/>
      <c r="BG57" s="3585"/>
      <c r="BH57" s="3585"/>
      <c r="BI57" s="3585"/>
      <c r="BJ57" s="3585"/>
      <c r="BK57" s="3585"/>
      <c r="BL57" s="3585"/>
      <c r="BM57" s="3585"/>
      <c r="BN57" s="3585"/>
      <c r="BO57" s="3585"/>
      <c r="BP57" s="3585"/>
      <c r="BQ57" s="3585"/>
      <c r="BR57" s="3585"/>
      <c r="BS57" s="3585"/>
      <c r="BT57" s="3585"/>
      <c r="BU57" s="3585"/>
      <c r="BV57" s="3585"/>
      <c r="BW57" s="3585"/>
      <c r="BX57" s="3585"/>
      <c r="BY57" s="3585"/>
      <c r="BZ57" s="3585"/>
    </row>
    <row r="58" spans="1:78" ht="12" customHeight="1">
      <c r="A58" s="1718"/>
      <c r="B58" s="1020"/>
      <c r="C58" s="630"/>
      <c r="D58" s="3578" t="s">
        <v>343</v>
      </c>
      <c r="E58" s="3578"/>
      <c r="F58" s="1062" t="s">
        <v>2364</v>
      </c>
      <c r="G58" s="1736"/>
      <c r="H58" s="1736"/>
      <c r="I58" s="630"/>
      <c r="J58" s="1736"/>
      <c r="K58" s="1736"/>
      <c r="L58" s="1736"/>
      <c r="M58" s="1736"/>
      <c r="N58" s="1736"/>
      <c r="O58" s="1736"/>
      <c r="P58" s="1736"/>
      <c r="Q58" s="1736"/>
      <c r="R58" s="1736"/>
      <c r="S58" s="1736"/>
      <c r="T58" s="1736"/>
      <c r="U58" s="1736"/>
      <c r="V58" s="1736"/>
      <c r="W58" s="1736"/>
      <c r="X58" s="1736"/>
      <c r="Y58" s="1736"/>
      <c r="Z58" s="1736"/>
      <c r="AA58" s="1736"/>
      <c r="AB58" s="1736"/>
      <c r="AC58" s="1736"/>
      <c r="AD58" s="1736"/>
      <c r="AE58" s="1736"/>
      <c r="AF58" s="1736"/>
      <c r="AG58" s="1736"/>
      <c r="AH58" s="1736"/>
      <c r="AI58" s="1736"/>
      <c r="AJ58" s="1736"/>
      <c r="AK58" s="1736"/>
      <c r="AL58" s="1736"/>
      <c r="AM58" s="1736"/>
      <c r="AN58" s="1736"/>
      <c r="AO58" s="1736"/>
      <c r="AP58" s="630"/>
      <c r="AQ58" s="650"/>
      <c r="AR58" s="638"/>
      <c r="AS58" s="762"/>
      <c r="AT58" s="3585"/>
      <c r="AU58" s="3585"/>
      <c r="AV58" s="3585"/>
      <c r="AW58" s="3585"/>
      <c r="AX58" s="3585"/>
      <c r="AY58" s="3585"/>
      <c r="AZ58" s="3585"/>
      <c r="BA58" s="3585"/>
      <c r="BB58" s="3585"/>
      <c r="BC58" s="3585"/>
      <c r="BD58" s="3585"/>
      <c r="BE58" s="3585"/>
      <c r="BF58" s="3585"/>
      <c r="BG58" s="3585"/>
      <c r="BH58" s="3585"/>
      <c r="BI58" s="3585"/>
      <c r="BJ58" s="3585"/>
      <c r="BK58" s="3585"/>
      <c r="BL58" s="3585"/>
      <c r="BM58" s="3585"/>
      <c r="BN58" s="3585"/>
      <c r="BO58" s="3585"/>
      <c r="BP58" s="3585"/>
      <c r="BQ58" s="3585"/>
      <c r="BR58" s="3585"/>
      <c r="BS58" s="3585"/>
      <c r="BT58" s="3585"/>
      <c r="BU58" s="3585"/>
      <c r="BV58" s="3585"/>
      <c r="BW58" s="3585"/>
      <c r="BX58" s="3585"/>
      <c r="BY58" s="3585"/>
      <c r="BZ58" s="3585"/>
    </row>
    <row r="59" spans="1:78" ht="12" customHeight="1">
      <c r="A59" s="1718"/>
      <c r="B59" s="1020"/>
      <c r="C59" s="630"/>
      <c r="D59" s="1930"/>
      <c r="E59" s="1930"/>
      <c r="F59" s="932" t="s">
        <v>2365</v>
      </c>
      <c r="G59" s="1931"/>
      <c r="H59" s="1932"/>
      <c r="I59" s="866"/>
      <c r="J59" s="1932"/>
      <c r="K59" s="1932"/>
      <c r="L59" s="1932"/>
      <c r="M59" s="1932"/>
      <c r="N59" s="1932"/>
      <c r="O59" s="1932"/>
      <c r="P59" s="1932"/>
      <c r="Q59" s="1932"/>
      <c r="R59" s="1932"/>
      <c r="S59" s="1932"/>
      <c r="T59" s="1932"/>
      <c r="U59" s="1932"/>
      <c r="V59" s="1932"/>
      <c r="W59" s="1932"/>
      <c r="X59" s="1932"/>
      <c r="Y59" s="1932"/>
      <c r="Z59" s="1932"/>
      <c r="AA59" s="1932"/>
      <c r="AB59" s="1932"/>
      <c r="AC59" s="1932"/>
      <c r="AD59" s="1932"/>
      <c r="AE59" s="1932"/>
      <c r="AF59" s="1932"/>
      <c r="AG59" s="1932"/>
      <c r="AH59" s="1736"/>
      <c r="AI59" s="1736"/>
      <c r="AJ59" s="1736"/>
      <c r="AK59" s="1736"/>
      <c r="AL59" s="1736"/>
      <c r="AM59" s="1736"/>
      <c r="AN59" s="1736"/>
      <c r="AO59" s="1736"/>
      <c r="AP59" s="630"/>
      <c r="AQ59" s="650"/>
      <c r="AR59" s="638"/>
      <c r="AS59" s="1925"/>
      <c r="AT59" s="3585"/>
      <c r="AU59" s="3585"/>
      <c r="AV59" s="3585"/>
      <c r="AW59" s="3585"/>
      <c r="AX59" s="3585"/>
      <c r="AY59" s="3585"/>
      <c r="AZ59" s="3585"/>
      <c r="BA59" s="3585"/>
      <c r="BB59" s="3585"/>
      <c r="BC59" s="3585"/>
      <c r="BD59" s="3585"/>
      <c r="BE59" s="3585"/>
      <c r="BF59" s="3585"/>
      <c r="BG59" s="3585"/>
      <c r="BH59" s="3585"/>
      <c r="BI59" s="3585"/>
      <c r="BJ59" s="3585"/>
      <c r="BK59" s="3585"/>
      <c r="BL59" s="3585"/>
      <c r="BM59" s="3585"/>
      <c r="BN59" s="3585"/>
      <c r="BO59" s="3585"/>
      <c r="BP59" s="3585"/>
      <c r="BQ59" s="3585"/>
      <c r="BR59" s="3585"/>
      <c r="BS59" s="3585"/>
      <c r="BT59" s="3585"/>
      <c r="BU59" s="3585"/>
      <c r="BV59" s="3585"/>
      <c r="BW59" s="3585"/>
      <c r="BX59" s="3585"/>
      <c r="BY59" s="3585"/>
      <c r="BZ59" s="3585"/>
    </row>
    <row r="60" spans="1:78" ht="14.1" customHeight="1">
      <c r="A60" s="1718"/>
      <c r="B60" s="1020"/>
      <c r="C60" s="630"/>
      <c r="D60" s="1698"/>
      <c r="E60" s="1698"/>
      <c r="F60" s="746" t="s">
        <v>2366</v>
      </c>
      <c r="G60" s="109"/>
      <c r="H60" s="1866"/>
      <c r="I60" s="630"/>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922"/>
      <c r="AJ60" s="1866"/>
      <c r="AK60" s="1866"/>
      <c r="AL60" s="922"/>
      <c r="AM60" s="1866"/>
      <c r="AN60" s="1933"/>
      <c r="AO60" s="1934"/>
      <c r="AP60" s="630"/>
      <c r="AQ60" s="650"/>
      <c r="AR60" s="638"/>
      <c r="AS60" s="1935"/>
      <c r="AT60" s="3585"/>
      <c r="AU60" s="3585"/>
      <c r="AV60" s="3585"/>
      <c r="AW60" s="3585"/>
      <c r="AX60" s="3585"/>
      <c r="AY60" s="3585"/>
      <c r="AZ60" s="3585"/>
      <c r="BA60" s="3585"/>
      <c r="BB60" s="3585"/>
      <c r="BC60" s="3585"/>
      <c r="BD60" s="3585"/>
      <c r="BE60" s="3585"/>
      <c r="BF60" s="3585"/>
      <c r="BG60" s="3585"/>
      <c r="BH60" s="3585"/>
      <c r="BI60" s="3585"/>
      <c r="BJ60" s="3585"/>
      <c r="BK60" s="3585"/>
      <c r="BL60" s="3585"/>
      <c r="BM60" s="3585"/>
      <c r="BN60" s="3585"/>
      <c r="BO60" s="3585"/>
      <c r="BP60" s="3585"/>
      <c r="BQ60" s="3585"/>
      <c r="BR60" s="3585"/>
      <c r="BS60" s="3585"/>
      <c r="BT60" s="3585"/>
      <c r="BU60" s="3585"/>
      <c r="BV60" s="3585"/>
      <c r="BW60" s="3585"/>
      <c r="BX60" s="3585"/>
      <c r="BY60" s="3585"/>
      <c r="BZ60" s="3585"/>
    </row>
    <row r="61" spans="1:78" ht="14.1" customHeight="1">
      <c r="A61" s="1718"/>
      <c r="B61" s="1020"/>
      <c r="C61" s="630"/>
      <c r="D61" s="1698"/>
      <c r="E61" s="1698"/>
      <c r="F61" s="746"/>
      <c r="G61" s="109" t="s">
        <v>2367</v>
      </c>
      <c r="H61" s="1866"/>
      <c r="I61" s="630"/>
      <c r="J61" s="1866"/>
      <c r="K61" s="1866"/>
      <c r="L61" s="1866"/>
      <c r="M61" s="1866"/>
      <c r="N61" s="1866"/>
      <c r="O61" s="1866"/>
      <c r="P61" s="1866"/>
      <c r="Q61" s="1866"/>
      <c r="R61" s="1866"/>
      <c r="S61" s="1866"/>
      <c r="T61" s="1866"/>
      <c r="U61" s="1866"/>
      <c r="V61" s="1866"/>
      <c r="W61" s="1866"/>
      <c r="X61" s="1866"/>
      <c r="Y61" s="1866"/>
      <c r="Z61" s="1866"/>
      <c r="AA61" s="1866"/>
      <c r="AB61" s="1866"/>
      <c r="AC61" s="1866"/>
      <c r="AD61" s="1866"/>
      <c r="AE61" s="1866"/>
      <c r="AF61" s="1866"/>
      <c r="AG61" s="1866"/>
      <c r="AH61" s="1866"/>
      <c r="AI61" s="922"/>
      <c r="AJ61" s="1866"/>
      <c r="AK61" s="1866"/>
      <c r="AL61" s="922"/>
      <c r="AM61" s="1866"/>
      <c r="AN61" s="1933"/>
      <c r="AO61" s="1934"/>
      <c r="AP61" s="630"/>
      <c r="AQ61" s="650"/>
      <c r="AR61" s="638"/>
      <c r="AS61" s="1936" t="s">
        <v>51</v>
      </c>
      <c r="AT61" s="746" t="s">
        <v>2368</v>
      </c>
      <c r="AU61" s="1937"/>
      <c r="AV61" s="1937"/>
      <c r="AW61" s="1937"/>
      <c r="AX61" s="1937"/>
      <c r="AY61" s="1937"/>
      <c r="AZ61" s="1937"/>
      <c r="BA61" s="1937"/>
      <c r="BB61" s="1937"/>
      <c r="BC61" s="1937"/>
      <c r="BD61" s="1937"/>
      <c r="BE61" s="1937"/>
      <c r="BF61" s="1937"/>
      <c r="BG61" s="1937"/>
      <c r="BH61" s="1937"/>
      <c r="BI61" s="1937"/>
      <c r="BJ61" s="1937"/>
      <c r="BK61" s="1937"/>
      <c r="BL61" s="1937"/>
      <c r="BM61" s="1937"/>
      <c r="BN61" s="1937"/>
      <c r="BO61" s="1937"/>
      <c r="BP61" s="1937"/>
      <c r="BQ61" s="1937"/>
      <c r="BR61" s="1937"/>
      <c r="BS61" s="1937"/>
      <c r="BT61" s="1937"/>
      <c r="BU61" s="1937"/>
      <c r="BV61" s="1937"/>
      <c r="BW61" s="1937"/>
      <c r="BX61" s="1937"/>
      <c r="BY61" s="1937"/>
    </row>
    <row r="62" spans="1:78" ht="14.1" customHeight="1">
      <c r="A62" s="1718"/>
      <c r="B62" s="1020"/>
      <c r="C62" s="630"/>
      <c r="D62" s="1930"/>
      <c r="E62" s="1930"/>
      <c r="F62" s="932" t="s">
        <v>2369</v>
      </c>
      <c r="G62" s="1931"/>
      <c r="H62" s="1938"/>
      <c r="I62" s="1939"/>
      <c r="J62" s="1939"/>
      <c r="K62" s="1939"/>
      <c r="L62" s="1939"/>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1939"/>
      <c r="AP62" s="1939"/>
      <c r="AQ62" s="1940"/>
      <c r="AR62" s="638"/>
      <c r="AS62" s="932"/>
      <c r="AT62" s="1941"/>
      <c r="AU62" s="1941"/>
      <c r="AV62" s="1941"/>
      <c r="AW62" s="1941"/>
      <c r="AX62" s="1941"/>
      <c r="AY62" s="1941"/>
      <c r="AZ62" s="1941"/>
      <c r="BA62" s="1941"/>
      <c r="BB62" s="1941"/>
      <c r="BC62" s="1941"/>
      <c r="BD62" s="1941"/>
      <c r="BE62" s="1941"/>
      <c r="BF62" s="1941"/>
      <c r="BG62" s="1941"/>
      <c r="BH62" s="1941"/>
      <c r="BI62" s="1941"/>
      <c r="BJ62" s="1941"/>
      <c r="BK62" s="1941"/>
      <c r="BL62" s="1941"/>
      <c r="BM62" s="1941"/>
      <c r="BN62" s="1941"/>
      <c r="BO62" s="1941"/>
      <c r="BP62" s="1941"/>
      <c r="BQ62" s="1941"/>
      <c r="BR62" s="1941"/>
      <c r="BS62" s="1941"/>
      <c r="BT62" s="1941"/>
      <c r="BU62" s="1941"/>
      <c r="BV62" s="1941"/>
      <c r="BW62" s="1941"/>
      <c r="BX62" s="1941"/>
      <c r="BY62" s="1941"/>
      <c r="BZ62" s="762"/>
    </row>
    <row r="63" spans="1:78" ht="14.1" customHeight="1">
      <c r="A63" s="1718"/>
      <c r="B63" s="1020"/>
      <c r="C63" s="630"/>
      <c r="D63" s="3578" t="s">
        <v>806</v>
      </c>
      <c r="E63" s="3578"/>
      <c r="F63" s="1062" t="s">
        <v>807</v>
      </c>
      <c r="G63" s="1744"/>
      <c r="H63" s="1942"/>
      <c r="I63" s="1068"/>
      <c r="J63" s="1068"/>
      <c r="K63" s="1068"/>
      <c r="L63" s="1068"/>
      <c r="M63" s="1068"/>
      <c r="N63" s="1068"/>
      <c r="O63" s="1068"/>
      <c r="P63" s="1068"/>
      <c r="Q63" s="1068"/>
      <c r="R63" s="1068"/>
      <c r="S63" s="1068"/>
      <c r="T63" s="1068"/>
      <c r="U63" s="1068"/>
      <c r="V63" s="1068"/>
      <c r="W63" s="1068"/>
      <c r="X63" s="1068"/>
      <c r="Y63" s="1068"/>
      <c r="Z63" s="1068"/>
      <c r="AA63" s="1068"/>
      <c r="AB63" s="1068"/>
      <c r="AC63" s="1068"/>
      <c r="AD63" s="1068"/>
      <c r="AE63" s="1068"/>
      <c r="AF63" s="1068"/>
      <c r="AG63" s="1068"/>
      <c r="AH63" s="1939"/>
      <c r="AI63" s="1939"/>
      <c r="AJ63" s="1939"/>
      <c r="AK63" s="1939"/>
      <c r="AL63" s="1939"/>
      <c r="AM63" s="1939"/>
      <c r="AN63" s="1939"/>
      <c r="AO63" s="1939"/>
      <c r="AP63" s="1939"/>
      <c r="AQ63" s="1940"/>
      <c r="AR63" s="638"/>
      <c r="AS63" s="762"/>
      <c r="AT63" s="1943" t="s">
        <v>2370</v>
      </c>
      <c r="AU63" s="4"/>
      <c r="AV63" s="1713"/>
      <c r="AW63" s="1713"/>
      <c r="AX63" s="4"/>
      <c r="AY63" s="4"/>
      <c r="AZ63" s="4"/>
      <c r="BA63" s="4"/>
      <c r="BB63" s="388"/>
      <c r="BC63" s="35"/>
      <c r="BD63" s="35"/>
      <c r="BE63" s="4"/>
      <c r="BF63" s="4"/>
      <c r="BG63" s="4"/>
      <c r="BH63" s="4"/>
      <c r="BI63" s="4"/>
      <c r="BJ63" s="4"/>
      <c r="BK63" s="4"/>
      <c r="BL63" s="4"/>
      <c r="BM63" s="4"/>
      <c r="BN63" s="4"/>
      <c r="BO63" s="4"/>
      <c r="BP63" s="4"/>
      <c r="BQ63" s="362"/>
      <c r="BR63" s="362"/>
      <c r="BS63" s="362"/>
      <c r="BT63" s="362"/>
      <c r="BU63" s="1944"/>
      <c r="BV63" s="362"/>
      <c r="BW63" s="362"/>
      <c r="BX63" s="362"/>
    </row>
    <row r="64" spans="1:78" ht="14.1" customHeight="1">
      <c r="A64" s="1718"/>
      <c r="B64" s="1020"/>
      <c r="C64" s="841"/>
      <c r="D64" s="3579" t="s">
        <v>2371</v>
      </c>
      <c r="E64" s="3579"/>
      <c r="F64" s="6" t="s">
        <v>2372</v>
      </c>
      <c r="G64" s="11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1744"/>
      <c r="AE64" s="1744"/>
      <c r="AF64" s="1744"/>
      <c r="AG64" s="1744"/>
      <c r="AH64" s="1939"/>
      <c r="AI64" s="832"/>
      <c r="AJ64" s="639"/>
      <c r="AK64" s="639"/>
      <c r="AL64" s="832"/>
      <c r="AM64" s="639"/>
      <c r="AN64" s="833"/>
      <c r="AO64" s="834"/>
      <c r="AP64" s="630"/>
      <c r="AQ64" s="650"/>
      <c r="AR64" s="638"/>
      <c r="AS64" s="762"/>
      <c r="AT64" s="1671" t="s">
        <v>2373</v>
      </c>
      <c r="AU64" s="4"/>
      <c r="AV64" s="1713"/>
      <c r="AW64" s="1713"/>
      <c r="AX64" s="4"/>
      <c r="AY64" s="4"/>
      <c r="AZ64" s="4"/>
      <c r="BA64" s="4"/>
      <c r="BB64" s="388"/>
      <c r="BC64" s="35"/>
      <c r="BD64" s="35"/>
      <c r="BE64" s="4"/>
      <c r="BF64" s="4"/>
      <c r="BG64" s="4"/>
      <c r="BH64" s="4"/>
      <c r="BI64" s="4"/>
      <c r="BJ64" s="4"/>
      <c r="BK64" s="4"/>
      <c r="BL64" s="4"/>
      <c r="BM64" s="4"/>
      <c r="BN64" s="4"/>
      <c r="BO64" s="4"/>
      <c r="BP64" s="4"/>
      <c r="BQ64" s="1945"/>
      <c r="BR64" s="1945"/>
      <c r="BS64" s="1945"/>
      <c r="BT64" s="1945"/>
      <c r="BU64" s="1946"/>
      <c r="BV64" s="1945"/>
      <c r="BW64" s="1945"/>
      <c r="BX64" s="1945"/>
    </row>
    <row r="65" spans="1:78" ht="14.1" customHeight="1">
      <c r="A65" s="1718"/>
      <c r="B65" s="1020"/>
      <c r="C65" s="630"/>
      <c r="D65" s="3580" t="s">
        <v>1431</v>
      </c>
      <c r="E65" s="3580"/>
      <c r="F65" s="114" t="s">
        <v>2374</v>
      </c>
      <c r="G65" s="110"/>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c r="AD65" s="1744"/>
      <c r="AE65" s="1744"/>
      <c r="AF65" s="1744"/>
      <c r="AG65" s="1744"/>
      <c r="AH65" s="873"/>
      <c r="AI65" s="1947"/>
      <c r="AJ65" s="1947"/>
      <c r="AK65" s="1947"/>
      <c r="AL65" s="1947"/>
      <c r="AM65" s="1947"/>
      <c r="AN65" s="1947"/>
      <c r="AO65" s="1947"/>
      <c r="AP65" s="1947"/>
      <c r="AQ65" s="1948"/>
      <c r="AR65" s="638"/>
      <c r="AS65" s="1946"/>
      <c r="AT65" s="3581" t="s">
        <v>2375</v>
      </c>
      <c r="AU65" s="3581"/>
      <c r="AV65" s="3581"/>
      <c r="AW65" s="3581"/>
      <c r="AX65" s="3581"/>
      <c r="AY65" s="3581"/>
      <c r="AZ65" s="3581"/>
      <c r="BA65" s="3581"/>
      <c r="BB65" s="3581"/>
      <c r="BC65" s="3581"/>
      <c r="BD65" s="3581"/>
      <c r="BE65" s="3581"/>
      <c r="BF65" s="3581"/>
      <c r="BG65" s="3581"/>
      <c r="BH65" s="3581"/>
      <c r="BI65" s="3581"/>
      <c r="BJ65" s="3581"/>
      <c r="BK65" s="3581"/>
      <c r="BL65" s="3581"/>
      <c r="BM65" s="3581"/>
      <c r="BN65" s="3581"/>
      <c r="BO65" s="3581"/>
      <c r="BP65" s="3581"/>
      <c r="BQ65" s="1945"/>
      <c r="BR65" s="1945"/>
      <c r="BS65" s="1945"/>
      <c r="BT65" s="1945"/>
      <c r="BU65" s="1946"/>
      <c r="BV65" s="1945"/>
      <c r="BW65" s="1945"/>
      <c r="BX65" s="1945"/>
    </row>
    <row r="66" spans="1:78" ht="14.1" customHeight="1">
      <c r="A66" s="1718"/>
      <c r="B66" s="1020"/>
      <c r="C66" s="630"/>
      <c r="D66" s="3580" t="s">
        <v>1452</v>
      </c>
      <c r="E66" s="3580"/>
      <c r="F66" s="3582" t="s">
        <v>2376</v>
      </c>
      <c r="G66" s="3582"/>
      <c r="H66" s="3582"/>
      <c r="I66" s="3582"/>
      <c r="J66" s="3582"/>
      <c r="K66" s="3582"/>
      <c r="L66" s="3582"/>
      <c r="M66" s="3582"/>
      <c r="N66" s="3582"/>
      <c r="O66" s="3582"/>
      <c r="P66" s="3582"/>
      <c r="Q66" s="3582"/>
      <c r="R66" s="3582"/>
      <c r="S66" s="3582"/>
      <c r="T66" s="3582"/>
      <c r="U66" s="3582"/>
      <c r="V66" s="3582"/>
      <c r="W66" s="3582"/>
      <c r="X66" s="3582"/>
      <c r="Y66" s="3582"/>
      <c r="Z66" s="3582"/>
      <c r="AA66" s="3582"/>
      <c r="AB66" s="3582"/>
      <c r="AC66" s="3582"/>
      <c r="AD66" s="3582"/>
      <c r="AE66" s="3582"/>
      <c r="AF66" s="3582"/>
      <c r="AG66" s="3582"/>
      <c r="AH66" s="873"/>
      <c r="AI66" s="1947"/>
      <c r="AJ66" s="1947"/>
      <c r="AK66" s="1947"/>
      <c r="AL66" s="1947"/>
      <c r="AM66" s="1947"/>
      <c r="AN66" s="1947"/>
      <c r="AO66" s="1947"/>
      <c r="AP66" s="1947"/>
      <c r="AQ66" s="1948"/>
      <c r="AR66" s="638"/>
      <c r="AS66" s="1946"/>
      <c r="AT66" s="3581"/>
      <c r="AU66" s="3581"/>
      <c r="AV66" s="3581"/>
      <c r="AW66" s="3581"/>
      <c r="AX66" s="3581"/>
      <c r="AY66" s="3581"/>
      <c r="AZ66" s="3581"/>
      <c r="BA66" s="3581"/>
      <c r="BB66" s="3581"/>
      <c r="BC66" s="3581"/>
      <c r="BD66" s="3581"/>
      <c r="BE66" s="3581"/>
      <c r="BF66" s="3581"/>
      <c r="BG66" s="3581"/>
      <c r="BH66" s="3581"/>
      <c r="BI66" s="3581"/>
      <c r="BJ66" s="3581"/>
      <c r="BK66" s="3581"/>
      <c r="BL66" s="3581"/>
      <c r="BM66" s="3581"/>
      <c r="BN66" s="3581"/>
      <c r="BO66" s="3581"/>
      <c r="BP66" s="3581"/>
      <c r="BQ66" s="1945"/>
      <c r="BR66" s="1945"/>
      <c r="BS66" s="1945"/>
      <c r="BT66" s="1945"/>
      <c r="BU66" s="1946"/>
      <c r="BV66" s="1945"/>
      <c r="BW66" s="1945"/>
      <c r="BX66" s="1945"/>
    </row>
    <row r="67" spans="1:78" ht="14.1" customHeight="1">
      <c r="A67" s="1718"/>
      <c r="B67" s="1020"/>
      <c r="C67" s="630"/>
      <c r="D67" s="1752"/>
      <c r="E67" s="1744"/>
      <c r="F67" s="3582"/>
      <c r="G67" s="3582"/>
      <c r="H67" s="3582"/>
      <c r="I67" s="3582"/>
      <c r="J67" s="3582"/>
      <c r="K67" s="3582"/>
      <c r="L67" s="3582"/>
      <c r="M67" s="3582"/>
      <c r="N67" s="3582"/>
      <c r="O67" s="3582"/>
      <c r="P67" s="3582"/>
      <c r="Q67" s="3582"/>
      <c r="R67" s="3582"/>
      <c r="S67" s="3582"/>
      <c r="T67" s="3582"/>
      <c r="U67" s="3582"/>
      <c r="V67" s="3582"/>
      <c r="W67" s="3582"/>
      <c r="X67" s="3582"/>
      <c r="Y67" s="3582"/>
      <c r="Z67" s="3582"/>
      <c r="AA67" s="3582"/>
      <c r="AB67" s="3582"/>
      <c r="AC67" s="3582"/>
      <c r="AD67" s="3582"/>
      <c r="AE67" s="3582"/>
      <c r="AF67" s="3582"/>
      <c r="AG67" s="3582"/>
      <c r="AH67" s="1949" t="s">
        <v>205</v>
      </c>
      <c r="AI67" s="3583" t="s">
        <v>2377</v>
      </c>
      <c r="AJ67" s="3583"/>
      <c r="AK67" s="3583"/>
      <c r="AL67" s="3583"/>
      <c r="AM67" s="3583"/>
      <c r="AN67" s="3583"/>
      <c r="AO67" s="3583"/>
      <c r="AP67" s="3583"/>
      <c r="AQ67" s="3584"/>
      <c r="AR67" s="638"/>
      <c r="AS67" s="1946"/>
      <c r="AT67" s="746"/>
      <c r="AU67" s="746"/>
      <c r="AV67" s="746"/>
      <c r="AW67" s="1408"/>
      <c r="AX67" s="1950"/>
      <c r="AY67" s="1945"/>
      <c r="AZ67" s="1945"/>
      <c r="BA67" s="1945"/>
      <c r="BB67" s="1945"/>
      <c r="BC67" s="1945"/>
      <c r="BD67" s="1945"/>
      <c r="BE67" s="1945"/>
      <c r="BF67" s="1945"/>
      <c r="BG67" s="1945"/>
      <c r="BH67" s="1945"/>
      <c r="BI67" s="1945"/>
      <c r="BJ67" s="1945"/>
      <c r="BK67" s="1945"/>
      <c r="BL67" s="1945"/>
      <c r="BM67" s="1945"/>
      <c r="BN67" s="1945"/>
      <c r="BO67" s="1945"/>
      <c r="BP67" s="1945"/>
      <c r="BQ67" s="1945"/>
      <c r="BR67" s="1945"/>
      <c r="BS67" s="1945"/>
      <c r="BT67" s="1945"/>
      <c r="BU67" s="1946"/>
      <c r="BV67" s="1945"/>
      <c r="BW67" s="1945"/>
      <c r="BX67" s="1945"/>
    </row>
    <row r="68" spans="1:78" ht="14.1" customHeight="1">
      <c r="B68" s="1020"/>
      <c r="C68" s="630"/>
      <c r="D68" s="1719"/>
      <c r="E68" s="1025"/>
      <c r="F68" s="3582"/>
      <c r="G68" s="3582"/>
      <c r="H68" s="3582"/>
      <c r="I68" s="3582"/>
      <c r="J68" s="3582"/>
      <c r="K68" s="3582"/>
      <c r="L68" s="3582"/>
      <c r="M68" s="3582"/>
      <c r="N68" s="3582"/>
      <c r="O68" s="3582"/>
      <c r="P68" s="3582"/>
      <c r="Q68" s="3582"/>
      <c r="R68" s="3582"/>
      <c r="S68" s="3582"/>
      <c r="T68" s="3582"/>
      <c r="U68" s="3582"/>
      <c r="V68" s="3582"/>
      <c r="W68" s="3582"/>
      <c r="X68" s="3582"/>
      <c r="Y68" s="3582"/>
      <c r="Z68" s="3582"/>
      <c r="AA68" s="3582"/>
      <c r="AB68" s="3582"/>
      <c r="AC68" s="3582"/>
      <c r="AD68" s="3582"/>
      <c r="AE68" s="3582"/>
      <c r="AF68" s="3582"/>
      <c r="AG68" s="3582"/>
      <c r="AH68" s="1951"/>
      <c r="AI68" s="3583"/>
      <c r="AJ68" s="3583"/>
      <c r="AK68" s="3583"/>
      <c r="AL68" s="3583"/>
      <c r="AM68" s="3583"/>
      <c r="AN68" s="3583"/>
      <c r="AO68" s="3583"/>
      <c r="AP68" s="3583"/>
      <c r="AQ68" s="3584"/>
      <c r="AR68" s="638"/>
      <c r="AS68" s="1946"/>
      <c r="AT68" s="746"/>
      <c r="AU68" s="746"/>
      <c r="AV68" s="746"/>
      <c r="AW68" s="1408"/>
      <c r="AX68" s="1950"/>
      <c r="AY68" s="1945"/>
      <c r="AZ68" s="1945"/>
      <c r="BA68" s="1945"/>
      <c r="BB68" s="1945"/>
      <c r="BC68" s="1945"/>
      <c r="BD68" s="1945"/>
      <c r="BE68" s="1945"/>
      <c r="BF68" s="1945"/>
      <c r="BG68" s="1945"/>
      <c r="BH68" s="1945"/>
      <c r="BI68" s="1945"/>
      <c r="BJ68" s="1945"/>
      <c r="BK68" s="1945"/>
      <c r="BL68" s="1945"/>
      <c r="BM68" s="1945"/>
      <c r="BN68" s="1945"/>
      <c r="BO68" s="1945"/>
      <c r="BP68" s="1945"/>
      <c r="BQ68" s="1945"/>
      <c r="BR68" s="1945"/>
      <c r="BS68" s="1945"/>
      <c r="BT68" s="1945"/>
      <c r="BU68" s="1946"/>
      <c r="BV68" s="1945"/>
      <c r="BW68" s="1945"/>
      <c r="BX68" s="1945"/>
    </row>
    <row r="69" spans="1:78" ht="14.1" customHeight="1">
      <c r="B69" s="1020"/>
      <c r="C69" s="639" t="s">
        <v>808</v>
      </c>
      <c r="D69" s="1722"/>
      <c r="E69" s="1760"/>
      <c r="F69" s="1736"/>
      <c r="G69" s="1736"/>
      <c r="H69" s="1736"/>
      <c r="I69" s="1736"/>
      <c r="J69" s="1736"/>
      <c r="K69" s="1736"/>
      <c r="L69" s="1736"/>
      <c r="M69" s="1736"/>
      <c r="N69" s="1736"/>
      <c r="O69" s="1736"/>
      <c r="P69" s="1736"/>
      <c r="Q69" s="1736"/>
      <c r="R69" s="1736"/>
      <c r="S69" s="1736"/>
      <c r="T69" s="1736"/>
      <c r="U69" s="1736"/>
      <c r="V69" s="1736"/>
      <c r="W69" s="1736"/>
      <c r="X69" s="1736"/>
      <c r="Y69" s="1736"/>
      <c r="Z69" s="1736"/>
      <c r="AA69" s="1736"/>
      <c r="AB69" s="1932"/>
      <c r="AC69" s="1736"/>
      <c r="AD69" s="1736"/>
      <c r="AE69" s="1736"/>
      <c r="AF69" s="1736"/>
      <c r="AG69" s="1736"/>
      <c r="AH69" s="1735"/>
      <c r="AI69" s="3583"/>
      <c r="AJ69" s="3583"/>
      <c r="AK69" s="3583"/>
      <c r="AL69" s="3583"/>
      <c r="AM69" s="3583"/>
      <c r="AN69" s="3583"/>
      <c r="AO69" s="3583"/>
      <c r="AP69" s="3583"/>
      <c r="AQ69" s="3584"/>
      <c r="AR69" s="638"/>
      <c r="AS69" s="2476" t="s">
        <v>2378</v>
      </c>
      <c r="AT69" s="2476"/>
      <c r="AU69" s="2476"/>
      <c r="AV69" s="2476"/>
      <c r="AW69" s="2476"/>
      <c r="AX69" s="2476"/>
      <c r="AY69" s="2476"/>
      <c r="AZ69" s="2476"/>
      <c r="BA69" s="2476"/>
      <c r="BB69" s="2476"/>
      <c r="BC69" s="2476"/>
      <c r="BD69" s="2476"/>
      <c r="BE69" s="2476"/>
      <c r="BF69" s="2476"/>
      <c r="BG69" s="2476"/>
      <c r="BH69" s="2476"/>
      <c r="BI69" s="2476"/>
      <c r="BJ69" s="2476"/>
      <c r="BK69" s="2476"/>
      <c r="BL69" s="2476"/>
      <c r="BM69" s="2476"/>
      <c r="BN69" s="2476"/>
      <c r="BO69" s="2476"/>
      <c r="BP69" s="2476"/>
      <c r="BQ69" s="2476"/>
      <c r="BR69" s="2476"/>
      <c r="BS69" s="2476"/>
      <c r="BT69" s="2476"/>
      <c r="BU69" s="2476"/>
      <c r="BV69" s="2476"/>
      <c r="BW69" s="2476"/>
      <c r="BX69" s="2476"/>
      <c r="BY69" s="762"/>
      <c r="BZ69" s="762"/>
    </row>
    <row r="70" spans="1:78" ht="14.1" customHeight="1">
      <c r="B70" s="1020"/>
      <c r="C70" s="630"/>
      <c r="D70" s="630"/>
      <c r="E70" s="630"/>
      <c r="F70" s="630"/>
      <c r="G70" s="630"/>
      <c r="H70" s="630"/>
      <c r="I70" s="630"/>
      <c r="J70" s="630"/>
      <c r="K70" s="630"/>
      <c r="L70" s="630"/>
      <c r="M70" s="630"/>
      <c r="N70" s="630"/>
      <c r="O70" s="630"/>
      <c r="P70" s="630"/>
      <c r="Q70" s="630"/>
      <c r="R70" s="630"/>
      <c r="S70" s="630"/>
      <c r="T70" s="630"/>
      <c r="U70" s="630"/>
      <c r="V70" s="630"/>
      <c r="W70" s="630"/>
      <c r="X70" s="630"/>
      <c r="Y70" s="630"/>
      <c r="Z70" s="630"/>
      <c r="AA70" s="630"/>
      <c r="AB70" s="866"/>
      <c r="AC70" s="630"/>
      <c r="AD70" s="630"/>
      <c r="AE70" s="630"/>
      <c r="AF70" s="630"/>
      <c r="AG70" s="630"/>
      <c r="AH70" s="1735"/>
      <c r="AI70" s="3583"/>
      <c r="AJ70" s="3583"/>
      <c r="AK70" s="3583"/>
      <c r="AL70" s="3583"/>
      <c r="AM70" s="3583"/>
      <c r="AN70" s="3583"/>
      <c r="AO70" s="3583"/>
      <c r="AP70" s="3583"/>
      <c r="AQ70" s="3584"/>
      <c r="AR70" s="638"/>
      <c r="AS70" s="2476"/>
      <c r="AT70" s="2476"/>
      <c r="AU70" s="2476"/>
      <c r="AV70" s="2476"/>
      <c r="AW70" s="2476"/>
      <c r="AX70" s="2476"/>
      <c r="AY70" s="2476"/>
      <c r="AZ70" s="2476"/>
      <c r="BA70" s="2476"/>
      <c r="BB70" s="2476"/>
      <c r="BC70" s="2476"/>
      <c r="BD70" s="2476"/>
      <c r="BE70" s="2476"/>
      <c r="BF70" s="2476"/>
      <c r="BG70" s="2476"/>
      <c r="BH70" s="2476"/>
      <c r="BI70" s="2476"/>
      <c r="BJ70" s="2476"/>
      <c r="BK70" s="2476"/>
      <c r="BL70" s="2476"/>
      <c r="BM70" s="2476"/>
      <c r="BN70" s="2476"/>
      <c r="BO70" s="2476"/>
      <c r="BP70" s="2476"/>
      <c r="BQ70" s="2476"/>
      <c r="BR70" s="2476"/>
      <c r="BS70" s="2476"/>
      <c r="BT70" s="2476"/>
      <c r="BU70" s="2476"/>
      <c r="BV70" s="2476"/>
      <c r="BW70" s="2476"/>
      <c r="BX70" s="2476"/>
    </row>
    <row r="71" spans="1:78" ht="14.1" customHeight="1">
      <c r="B71" s="1020"/>
      <c r="C71" s="2999" t="s">
        <v>940</v>
      </c>
      <c r="D71" s="2999"/>
      <c r="E71" s="2999"/>
      <c r="F71" s="2999"/>
      <c r="G71" s="2999"/>
      <c r="H71" s="2999"/>
      <c r="I71" s="2999"/>
      <c r="J71" s="2999"/>
      <c r="K71" s="2999"/>
      <c r="L71" s="2999"/>
      <c r="M71" s="2999"/>
      <c r="N71" s="2999"/>
      <c r="O71" s="2999"/>
      <c r="P71" s="2999"/>
      <c r="Q71" s="2999"/>
      <c r="R71" s="2999"/>
      <c r="S71" s="2999"/>
      <c r="T71" s="2999"/>
      <c r="U71" s="2999"/>
      <c r="V71" s="2999"/>
      <c r="W71" s="2999"/>
      <c r="X71" s="2999"/>
      <c r="Y71" s="2999"/>
      <c r="Z71" s="2999"/>
      <c r="AA71" s="2999"/>
      <c r="AB71" s="2999"/>
      <c r="AC71" s="2999"/>
      <c r="AD71" s="2999"/>
      <c r="AE71" s="2999"/>
      <c r="AF71" s="2999"/>
      <c r="AG71" s="3573"/>
      <c r="AH71" s="1008" t="s">
        <v>205</v>
      </c>
      <c r="AI71" s="3574" t="s">
        <v>1877</v>
      </c>
      <c r="AJ71" s="3574"/>
      <c r="AK71" s="3574"/>
      <c r="AL71" s="3574"/>
      <c r="AM71" s="3574"/>
      <c r="AN71" s="3574"/>
      <c r="AO71" s="3574"/>
      <c r="AP71" s="3574"/>
      <c r="AQ71" s="3575"/>
      <c r="AR71" s="638"/>
      <c r="AS71" s="2476"/>
      <c r="AT71" s="2476"/>
      <c r="AU71" s="2476"/>
      <c r="AV71" s="2476"/>
      <c r="AW71" s="2476"/>
      <c r="AX71" s="2476"/>
      <c r="AY71" s="2476"/>
      <c r="AZ71" s="2476"/>
      <c r="BA71" s="2476"/>
      <c r="BB71" s="2476"/>
      <c r="BC71" s="2476"/>
      <c r="BD71" s="2476"/>
      <c r="BE71" s="2476"/>
      <c r="BF71" s="2476"/>
      <c r="BG71" s="2476"/>
      <c r="BH71" s="2476"/>
      <c r="BI71" s="2476"/>
      <c r="BJ71" s="2476"/>
      <c r="BK71" s="2476"/>
      <c r="BL71" s="2476"/>
      <c r="BM71" s="2476"/>
      <c r="BN71" s="2476"/>
      <c r="BO71" s="2476"/>
      <c r="BP71" s="2476"/>
      <c r="BQ71" s="2476"/>
      <c r="BR71" s="2476"/>
      <c r="BS71" s="2476"/>
      <c r="BT71" s="2476"/>
      <c r="BU71" s="2476"/>
      <c r="BV71" s="2476"/>
      <c r="BW71" s="2476"/>
      <c r="BX71" s="2476"/>
    </row>
    <row r="72" spans="1:78" ht="12.95" customHeight="1">
      <c r="B72" s="1020"/>
      <c r="C72" s="639"/>
      <c r="D72" s="692" t="s">
        <v>941</v>
      </c>
      <c r="E72" s="1760"/>
      <c r="F72" s="1736"/>
      <c r="G72" s="1736"/>
      <c r="H72" s="1736"/>
      <c r="I72" s="1736"/>
      <c r="J72" s="1736"/>
      <c r="K72" s="1736"/>
      <c r="L72" s="1736"/>
      <c r="M72" s="1736"/>
      <c r="N72" s="1736"/>
      <c r="O72" s="1736"/>
      <c r="P72" s="1736"/>
      <c r="Q72" s="1736"/>
      <c r="R72" s="1736"/>
      <c r="S72" s="1736"/>
      <c r="T72" s="1736"/>
      <c r="U72" s="1736"/>
      <c r="V72" s="1736"/>
      <c r="W72" s="1736"/>
      <c r="X72" s="1736"/>
      <c r="Y72" s="630"/>
      <c r="Z72" s="630"/>
      <c r="AA72" s="630"/>
      <c r="AB72" s="866"/>
      <c r="AC72" s="630"/>
      <c r="AD72" s="630"/>
      <c r="AE72" s="655"/>
      <c r="AF72" s="655"/>
      <c r="AG72" s="655"/>
      <c r="AH72" s="1735"/>
      <c r="AI72" s="3574"/>
      <c r="AJ72" s="3574"/>
      <c r="AK72" s="3574"/>
      <c r="AL72" s="3574"/>
      <c r="AM72" s="3574"/>
      <c r="AN72" s="3574"/>
      <c r="AO72" s="3574"/>
      <c r="AP72" s="3574"/>
      <c r="AQ72" s="3575"/>
      <c r="AR72" s="638"/>
      <c r="AS72" s="2476"/>
      <c r="AT72" s="2476"/>
      <c r="AU72" s="2476"/>
      <c r="AV72" s="2476"/>
      <c r="AW72" s="2476"/>
      <c r="AX72" s="2476"/>
      <c r="AY72" s="2476"/>
      <c r="AZ72" s="2476"/>
      <c r="BA72" s="2476"/>
      <c r="BB72" s="2476"/>
      <c r="BC72" s="2476"/>
      <c r="BD72" s="2476"/>
      <c r="BE72" s="2476"/>
      <c r="BF72" s="2476"/>
      <c r="BG72" s="2476"/>
      <c r="BH72" s="2476"/>
      <c r="BI72" s="2476"/>
      <c r="BJ72" s="2476"/>
      <c r="BK72" s="2476"/>
      <c r="BL72" s="2476"/>
      <c r="BM72" s="2476"/>
      <c r="BN72" s="2476"/>
      <c r="BO72" s="2476"/>
      <c r="BP72" s="2476"/>
      <c r="BQ72" s="2476"/>
      <c r="BR72" s="2476"/>
      <c r="BS72" s="2476"/>
      <c r="BT72" s="2476"/>
      <c r="BU72" s="2476"/>
      <c r="BV72" s="2476"/>
      <c r="BW72" s="2476"/>
      <c r="BX72" s="2476"/>
    </row>
    <row r="73" spans="1:78" ht="13.5" customHeight="1" thickBot="1">
      <c r="B73" s="1047"/>
      <c r="C73" s="710"/>
      <c r="D73" s="710"/>
      <c r="E73" s="710"/>
      <c r="F73" s="710"/>
      <c r="G73" s="710"/>
      <c r="H73" s="710"/>
      <c r="I73" s="710"/>
      <c r="J73" s="710"/>
      <c r="K73" s="710"/>
      <c r="L73" s="710"/>
      <c r="M73" s="710"/>
      <c r="N73" s="710"/>
      <c r="O73" s="710"/>
      <c r="P73" s="710"/>
      <c r="Q73" s="710"/>
      <c r="R73" s="710"/>
      <c r="S73" s="710"/>
      <c r="T73" s="710"/>
      <c r="U73" s="710"/>
      <c r="V73" s="710"/>
      <c r="W73" s="710"/>
      <c r="X73" s="710"/>
      <c r="Y73" s="710"/>
      <c r="Z73" s="710"/>
      <c r="AA73" s="710"/>
      <c r="AB73" s="1952"/>
      <c r="AC73" s="710"/>
      <c r="AD73" s="710"/>
      <c r="AE73" s="710"/>
      <c r="AF73" s="710"/>
      <c r="AG73" s="710"/>
      <c r="AH73" s="1953"/>
      <c r="AI73" s="3576"/>
      <c r="AJ73" s="3576"/>
      <c r="AK73" s="3576"/>
      <c r="AL73" s="3576"/>
      <c r="AM73" s="3576"/>
      <c r="AN73" s="3576"/>
      <c r="AO73" s="3576"/>
      <c r="AP73" s="3576"/>
      <c r="AQ73" s="3577"/>
      <c r="AR73" s="630"/>
      <c r="AS73" s="2476"/>
      <c r="AT73" s="2476"/>
      <c r="AU73" s="2476"/>
      <c r="AV73" s="2476"/>
      <c r="AW73" s="2476"/>
      <c r="AX73" s="2476"/>
      <c r="AY73" s="2476"/>
      <c r="AZ73" s="2476"/>
      <c r="BA73" s="2476"/>
      <c r="BB73" s="2476"/>
      <c r="BC73" s="2476"/>
      <c r="BD73" s="2476"/>
      <c r="BE73" s="2476"/>
      <c r="BF73" s="2476"/>
      <c r="BG73" s="2476"/>
      <c r="BH73" s="2476"/>
      <c r="BI73" s="2476"/>
      <c r="BJ73" s="2476"/>
      <c r="BK73" s="2476"/>
      <c r="BL73" s="2476"/>
      <c r="BM73" s="2476"/>
      <c r="BN73" s="2476"/>
      <c r="BO73" s="2476"/>
      <c r="BP73" s="2476"/>
      <c r="BQ73" s="2476"/>
      <c r="BR73" s="2476"/>
      <c r="BS73" s="2476"/>
      <c r="BT73" s="2476"/>
      <c r="BU73" s="2476"/>
      <c r="BV73" s="2476"/>
      <c r="BW73" s="2476"/>
      <c r="BX73" s="2476"/>
    </row>
    <row r="74" spans="1:78">
      <c r="B74" s="630"/>
      <c r="C74" s="630"/>
      <c r="D74" s="630"/>
      <c r="E74" s="630"/>
      <c r="F74" s="630"/>
      <c r="G74" s="630"/>
      <c r="H74" s="630"/>
      <c r="I74" s="630"/>
      <c r="J74" s="630"/>
      <c r="K74" s="630"/>
      <c r="L74" s="630"/>
      <c r="M74" s="630"/>
      <c r="N74" s="630"/>
      <c r="O74" s="630"/>
      <c r="P74" s="630"/>
      <c r="Q74" s="630"/>
      <c r="R74" s="630"/>
      <c r="S74" s="630"/>
      <c r="T74" s="630"/>
      <c r="U74" s="630"/>
      <c r="V74" s="630"/>
      <c r="W74" s="630"/>
      <c r="X74" s="630"/>
      <c r="Y74" s="630"/>
      <c r="Z74" s="630"/>
      <c r="AA74" s="630"/>
      <c r="AB74" s="866"/>
      <c r="AC74" s="630"/>
      <c r="AD74" s="630"/>
      <c r="AE74" s="630"/>
      <c r="AF74" s="630"/>
      <c r="AG74" s="630"/>
      <c r="AH74" s="630"/>
      <c r="AI74" s="1740"/>
      <c r="AJ74" s="630"/>
      <c r="AK74" s="630"/>
      <c r="AL74" s="1740"/>
      <c r="AM74" s="630"/>
      <c r="AN74" s="1731"/>
      <c r="AO74" s="844"/>
      <c r="AP74" s="630"/>
      <c r="AQ74" s="630"/>
      <c r="AR74" s="630"/>
      <c r="AS74" s="2476"/>
      <c r="AT74" s="2476"/>
      <c r="AU74" s="2476"/>
      <c r="AV74" s="2476"/>
      <c r="AW74" s="2476"/>
      <c r="AX74" s="2476"/>
      <c r="AY74" s="2476"/>
      <c r="AZ74" s="2476"/>
      <c r="BA74" s="2476"/>
      <c r="BB74" s="2476"/>
      <c r="BC74" s="2476"/>
      <c r="BD74" s="2476"/>
      <c r="BE74" s="2476"/>
      <c r="BF74" s="2476"/>
      <c r="BG74" s="2476"/>
      <c r="BH74" s="2476"/>
      <c r="BI74" s="2476"/>
      <c r="BJ74" s="2476"/>
      <c r="BK74" s="2476"/>
      <c r="BL74" s="2476"/>
      <c r="BM74" s="2476"/>
      <c r="BN74" s="2476"/>
      <c r="BO74" s="2476"/>
      <c r="BP74" s="2476"/>
      <c r="BQ74" s="2476"/>
      <c r="BR74" s="2476"/>
      <c r="BS74" s="2476"/>
      <c r="BT74" s="2476"/>
      <c r="BU74" s="2476"/>
      <c r="BV74" s="2476"/>
      <c r="BW74" s="2476"/>
      <c r="BX74" s="2476"/>
    </row>
    <row r="75" spans="1:78">
      <c r="B75" s="630"/>
      <c r="C75" s="630"/>
      <c r="D75" s="630"/>
      <c r="E75" s="630"/>
      <c r="F75" s="630"/>
      <c r="G75" s="630"/>
      <c r="H75" s="630"/>
      <c r="I75" s="630"/>
      <c r="J75" s="630"/>
      <c r="K75" s="630"/>
      <c r="L75" s="630"/>
      <c r="M75" s="630"/>
      <c r="N75" s="630"/>
      <c r="O75" s="630"/>
      <c r="P75" s="630"/>
      <c r="Q75" s="630"/>
      <c r="R75" s="630"/>
      <c r="S75" s="630"/>
      <c r="T75" s="630"/>
      <c r="U75" s="630"/>
      <c r="V75" s="630"/>
      <c r="W75" s="630"/>
      <c r="X75" s="630"/>
      <c r="Y75" s="630"/>
      <c r="Z75" s="630"/>
      <c r="AA75" s="630"/>
      <c r="AB75" s="866"/>
      <c r="AC75" s="630"/>
      <c r="AD75" s="630"/>
      <c r="AE75" s="630"/>
      <c r="AF75" s="630"/>
      <c r="AG75" s="630"/>
      <c r="AH75" s="630"/>
      <c r="AI75" s="1740"/>
      <c r="AJ75" s="630"/>
      <c r="AK75" s="630"/>
      <c r="AL75" s="1740"/>
      <c r="AM75" s="630"/>
      <c r="AN75" s="1731"/>
      <c r="AO75" s="844"/>
      <c r="AP75" s="630"/>
      <c r="AQ75" s="630"/>
      <c r="AR75" s="630"/>
      <c r="AS75" s="2476"/>
      <c r="AT75" s="2476"/>
      <c r="AU75" s="2476"/>
      <c r="AV75" s="2476"/>
      <c r="AW75" s="2476"/>
      <c r="AX75" s="2476"/>
      <c r="AY75" s="2476"/>
      <c r="AZ75" s="2476"/>
      <c r="BA75" s="2476"/>
      <c r="BB75" s="2476"/>
      <c r="BC75" s="2476"/>
      <c r="BD75" s="2476"/>
      <c r="BE75" s="2476"/>
      <c r="BF75" s="2476"/>
      <c r="BG75" s="2476"/>
      <c r="BH75" s="2476"/>
      <c r="BI75" s="2476"/>
      <c r="BJ75" s="2476"/>
      <c r="BK75" s="2476"/>
      <c r="BL75" s="2476"/>
      <c r="BM75" s="2476"/>
      <c r="BN75" s="2476"/>
      <c r="BO75" s="2476"/>
      <c r="BP75" s="2476"/>
      <c r="BQ75" s="2476"/>
      <c r="BR75" s="2476"/>
      <c r="BS75" s="2476"/>
      <c r="BT75" s="2476"/>
      <c r="BU75" s="2476"/>
      <c r="BV75" s="2476"/>
      <c r="BW75" s="2476"/>
      <c r="BX75" s="2476"/>
    </row>
    <row r="76" spans="1:78">
      <c r="B76" s="630"/>
      <c r="C76" s="630"/>
      <c r="D76" s="630"/>
      <c r="E76" s="630"/>
      <c r="F76" s="630"/>
      <c r="G76" s="630"/>
      <c r="H76" s="630"/>
      <c r="I76" s="630"/>
      <c r="J76" s="630"/>
      <c r="K76" s="630"/>
      <c r="L76" s="630"/>
      <c r="M76" s="630"/>
      <c r="N76" s="630"/>
      <c r="O76" s="630"/>
      <c r="P76" s="630"/>
      <c r="Q76" s="630"/>
      <c r="R76" s="630"/>
      <c r="S76" s="630"/>
      <c r="T76" s="630"/>
      <c r="U76" s="630"/>
      <c r="V76" s="630"/>
      <c r="W76" s="630"/>
      <c r="X76" s="630"/>
      <c r="Y76" s="630"/>
      <c r="Z76" s="630"/>
      <c r="AA76" s="630"/>
      <c r="AB76" s="866"/>
      <c r="AC76" s="630"/>
      <c r="AD76" s="630"/>
      <c r="AE76" s="630"/>
      <c r="AF76" s="630"/>
      <c r="AG76" s="630"/>
      <c r="AH76" s="630"/>
      <c r="AI76" s="1740"/>
      <c r="AJ76" s="630"/>
      <c r="AK76" s="630"/>
      <c r="AL76" s="1740"/>
      <c r="AM76" s="630"/>
      <c r="AN76" s="1731"/>
      <c r="AO76" s="844"/>
      <c r="AP76" s="630"/>
      <c r="AQ76" s="630"/>
      <c r="AR76" s="630"/>
      <c r="AS76" s="2476"/>
      <c r="AT76" s="2476"/>
      <c r="AU76" s="2476"/>
      <c r="AV76" s="2476"/>
      <c r="AW76" s="2476"/>
      <c r="AX76" s="2476"/>
      <c r="AY76" s="2476"/>
      <c r="AZ76" s="2476"/>
      <c r="BA76" s="2476"/>
      <c r="BB76" s="2476"/>
      <c r="BC76" s="2476"/>
      <c r="BD76" s="2476"/>
      <c r="BE76" s="2476"/>
      <c r="BF76" s="2476"/>
      <c r="BG76" s="2476"/>
      <c r="BH76" s="2476"/>
      <c r="BI76" s="2476"/>
      <c r="BJ76" s="2476"/>
      <c r="BK76" s="2476"/>
      <c r="BL76" s="2476"/>
      <c r="BM76" s="2476"/>
      <c r="BN76" s="2476"/>
      <c r="BO76" s="2476"/>
      <c r="BP76" s="2476"/>
      <c r="BQ76" s="2476"/>
      <c r="BR76" s="2476"/>
      <c r="BS76" s="2476"/>
      <c r="BT76" s="2476"/>
      <c r="BU76" s="2476"/>
      <c r="BV76" s="2476"/>
      <c r="BW76" s="2476"/>
      <c r="BX76" s="2476"/>
    </row>
    <row r="77" spans="1:78">
      <c r="B77" s="630"/>
      <c r="C77" s="630"/>
      <c r="D77" s="630"/>
      <c r="E77" s="630"/>
      <c r="F77" s="630"/>
      <c r="G77" s="630"/>
      <c r="H77" s="630"/>
      <c r="I77" s="630"/>
      <c r="J77" s="630"/>
      <c r="K77" s="630"/>
      <c r="L77" s="630"/>
      <c r="M77" s="630"/>
      <c r="N77" s="630"/>
      <c r="O77" s="630"/>
      <c r="P77" s="630"/>
      <c r="Q77" s="630"/>
      <c r="R77" s="630"/>
      <c r="S77" s="630"/>
      <c r="T77" s="630"/>
      <c r="U77" s="630"/>
      <c r="V77" s="630"/>
      <c r="W77" s="630"/>
      <c r="X77" s="630"/>
      <c r="Y77" s="630"/>
      <c r="Z77" s="630"/>
      <c r="AA77" s="630"/>
      <c r="AB77" s="866"/>
      <c r="AC77" s="630"/>
      <c r="AD77" s="630"/>
      <c r="AE77" s="630"/>
      <c r="AF77" s="630"/>
      <c r="AG77" s="630"/>
      <c r="AH77" s="630"/>
      <c r="AI77" s="1740"/>
      <c r="AJ77" s="630"/>
      <c r="AK77" s="630"/>
      <c r="AL77" s="1740"/>
      <c r="AM77" s="630"/>
      <c r="AN77" s="1731"/>
      <c r="AO77" s="844"/>
      <c r="AP77" s="630"/>
      <c r="AQ77" s="630"/>
      <c r="AR77" s="630"/>
      <c r="AS77" s="2476"/>
      <c r="AT77" s="2476"/>
      <c r="AU77" s="2476"/>
      <c r="AV77" s="2476"/>
      <c r="AW77" s="2476"/>
      <c r="AX77" s="2476"/>
      <c r="AY77" s="2476"/>
      <c r="AZ77" s="2476"/>
      <c r="BA77" s="2476"/>
      <c r="BB77" s="2476"/>
      <c r="BC77" s="2476"/>
      <c r="BD77" s="2476"/>
      <c r="BE77" s="2476"/>
      <c r="BF77" s="2476"/>
      <c r="BG77" s="2476"/>
      <c r="BH77" s="2476"/>
      <c r="BI77" s="2476"/>
      <c r="BJ77" s="2476"/>
      <c r="BK77" s="2476"/>
      <c r="BL77" s="2476"/>
      <c r="BM77" s="2476"/>
      <c r="BN77" s="2476"/>
      <c r="BO77" s="2476"/>
      <c r="BP77" s="2476"/>
      <c r="BQ77" s="2476"/>
      <c r="BR77" s="2476"/>
      <c r="BS77" s="2476"/>
      <c r="BT77" s="2476"/>
      <c r="BU77" s="2476"/>
      <c r="BV77" s="2476"/>
      <c r="BW77" s="2476"/>
      <c r="BX77" s="2476"/>
    </row>
    <row r="78" spans="1:78">
      <c r="B78" s="630"/>
      <c r="C78" s="630"/>
      <c r="D78" s="630"/>
      <c r="E78" s="630"/>
      <c r="F78" s="630"/>
      <c r="G78" s="630"/>
      <c r="H78" s="630"/>
      <c r="I78" s="630"/>
      <c r="J78" s="630"/>
      <c r="K78" s="630"/>
      <c r="L78" s="630"/>
      <c r="M78" s="630"/>
      <c r="N78" s="630"/>
      <c r="O78" s="630"/>
      <c r="P78" s="630"/>
      <c r="Q78" s="630"/>
      <c r="R78" s="630"/>
      <c r="S78" s="630"/>
      <c r="T78" s="630"/>
      <c r="U78" s="630"/>
      <c r="V78" s="630"/>
      <c r="W78" s="630"/>
      <c r="X78" s="630"/>
      <c r="Y78" s="630"/>
      <c r="Z78" s="630"/>
      <c r="AA78" s="630"/>
      <c r="AB78" s="866"/>
      <c r="AC78" s="630"/>
      <c r="AD78" s="630"/>
      <c r="AE78" s="630"/>
      <c r="AF78" s="630"/>
      <c r="AG78" s="630"/>
      <c r="AH78" s="630"/>
      <c r="AI78" s="1740"/>
      <c r="AJ78" s="630"/>
      <c r="AK78" s="630"/>
      <c r="AL78" s="1740"/>
      <c r="AM78" s="630"/>
      <c r="AN78" s="1731"/>
      <c r="AO78" s="844"/>
      <c r="AP78" s="630"/>
      <c r="AQ78" s="630"/>
      <c r="AR78" s="630"/>
      <c r="AS78" s="2476"/>
      <c r="AT78" s="2476"/>
      <c r="AU78" s="2476"/>
      <c r="AV78" s="2476"/>
      <c r="AW78" s="2476"/>
      <c r="AX78" s="2476"/>
      <c r="AY78" s="2476"/>
      <c r="AZ78" s="2476"/>
      <c r="BA78" s="2476"/>
      <c r="BB78" s="2476"/>
      <c r="BC78" s="2476"/>
      <c r="BD78" s="2476"/>
      <c r="BE78" s="2476"/>
      <c r="BF78" s="2476"/>
      <c r="BG78" s="2476"/>
      <c r="BH78" s="2476"/>
      <c r="BI78" s="2476"/>
      <c r="BJ78" s="2476"/>
      <c r="BK78" s="2476"/>
      <c r="BL78" s="2476"/>
      <c r="BM78" s="2476"/>
      <c r="BN78" s="2476"/>
      <c r="BO78" s="2476"/>
      <c r="BP78" s="2476"/>
      <c r="BQ78" s="2476"/>
      <c r="BR78" s="2476"/>
      <c r="BS78" s="2476"/>
      <c r="BT78" s="2476"/>
      <c r="BU78" s="2476"/>
      <c r="BV78" s="2476"/>
      <c r="BW78" s="2476"/>
      <c r="BX78" s="2476"/>
    </row>
    <row r="79" spans="1:78">
      <c r="B79" s="630"/>
      <c r="C79" s="630"/>
      <c r="D79" s="630"/>
      <c r="E79" s="630"/>
      <c r="F79" s="630"/>
      <c r="G79" s="630"/>
      <c r="H79" s="630"/>
      <c r="I79" s="630"/>
      <c r="J79" s="630"/>
      <c r="K79" s="630"/>
      <c r="L79" s="630"/>
      <c r="M79" s="630"/>
      <c r="N79" s="630"/>
      <c r="O79" s="630"/>
      <c r="P79" s="630"/>
      <c r="Q79" s="630"/>
      <c r="R79" s="630"/>
      <c r="S79" s="630"/>
      <c r="T79" s="630"/>
      <c r="U79" s="630"/>
      <c r="V79" s="630"/>
      <c r="W79" s="630"/>
      <c r="X79" s="630"/>
      <c r="Y79" s="630"/>
      <c r="Z79" s="630"/>
      <c r="AA79" s="630"/>
      <c r="AB79" s="866"/>
      <c r="AC79" s="630"/>
      <c r="AD79" s="630"/>
      <c r="AE79" s="630"/>
      <c r="AF79" s="630"/>
      <c r="AG79" s="630"/>
      <c r="AH79" s="630"/>
      <c r="AI79" s="630"/>
      <c r="AJ79" s="630"/>
      <c r="AK79" s="630"/>
      <c r="AL79" s="630"/>
      <c r="AM79" s="630"/>
      <c r="AN79" s="1731"/>
      <c r="AO79" s="844"/>
      <c r="AP79" s="630"/>
      <c r="AQ79" s="630"/>
      <c r="AR79" s="630"/>
      <c r="AS79" s="2476"/>
      <c r="AT79" s="2476"/>
      <c r="AU79" s="2476"/>
      <c r="AV79" s="2476"/>
      <c r="AW79" s="2476"/>
      <c r="AX79" s="2476"/>
      <c r="AY79" s="2476"/>
      <c r="AZ79" s="2476"/>
      <c r="BA79" s="2476"/>
      <c r="BB79" s="2476"/>
      <c r="BC79" s="2476"/>
      <c r="BD79" s="2476"/>
      <c r="BE79" s="2476"/>
      <c r="BF79" s="2476"/>
      <c r="BG79" s="2476"/>
      <c r="BH79" s="2476"/>
      <c r="BI79" s="2476"/>
      <c r="BJ79" s="2476"/>
      <c r="BK79" s="2476"/>
      <c r="BL79" s="2476"/>
      <c r="BM79" s="2476"/>
      <c r="BN79" s="2476"/>
      <c r="BO79" s="2476"/>
      <c r="BP79" s="2476"/>
      <c r="BQ79" s="2476"/>
      <c r="BR79" s="2476"/>
      <c r="BS79" s="2476"/>
      <c r="BT79" s="2476"/>
      <c r="BU79" s="2476"/>
      <c r="BV79" s="2476"/>
      <c r="BW79" s="2476"/>
      <c r="BX79" s="2476"/>
    </row>
    <row r="80" spans="1:78">
      <c r="B80" s="630"/>
      <c r="C80" s="630"/>
      <c r="D80" s="630"/>
      <c r="E80" s="630"/>
      <c r="F80" s="630"/>
      <c r="G80" s="630"/>
      <c r="H80" s="630"/>
      <c r="I80" s="630"/>
      <c r="J80" s="630"/>
      <c r="K80" s="630"/>
      <c r="L80" s="630"/>
      <c r="M80" s="630"/>
      <c r="N80" s="630"/>
      <c r="O80" s="630"/>
      <c r="P80" s="630"/>
      <c r="Q80" s="630"/>
      <c r="R80" s="630"/>
      <c r="S80" s="630"/>
      <c r="T80" s="630"/>
      <c r="U80" s="630"/>
      <c r="V80" s="630"/>
      <c r="W80" s="630"/>
      <c r="X80" s="630"/>
      <c r="Y80" s="630"/>
      <c r="Z80" s="630"/>
      <c r="AA80" s="630"/>
      <c r="AB80" s="866"/>
      <c r="AC80" s="630"/>
      <c r="AD80" s="630"/>
      <c r="AE80" s="630"/>
      <c r="AF80" s="630"/>
      <c r="AG80" s="630"/>
      <c r="AH80" s="630"/>
      <c r="AI80" s="630"/>
      <c r="AJ80" s="630"/>
      <c r="AK80" s="630"/>
      <c r="AL80" s="630"/>
      <c r="AM80" s="630"/>
      <c r="AN80" s="1731"/>
      <c r="AO80" s="844"/>
      <c r="AP80" s="630"/>
      <c r="AQ80" s="630"/>
      <c r="AR80" s="630"/>
      <c r="AS80" s="2476"/>
      <c r="AT80" s="2476"/>
      <c r="AU80" s="2476"/>
      <c r="AV80" s="2476"/>
      <c r="AW80" s="2476"/>
      <c r="AX80" s="2476"/>
      <c r="AY80" s="2476"/>
      <c r="AZ80" s="2476"/>
      <c r="BA80" s="2476"/>
      <c r="BB80" s="2476"/>
      <c r="BC80" s="2476"/>
      <c r="BD80" s="2476"/>
      <c r="BE80" s="2476"/>
      <c r="BF80" s="2476"/>
      <c r="BG80" s="2476"/>
      <c r="BH80" s="2476"/>
      <c r="BI80" s="2476"/>
      <c r="BJ80" s="2476"/>
      <c r="BK80" s="2476"/>
      <c r="BL80" s="2476"/>
      <c r="BM80" s="2476"/>
      <c r="BN80" s="2476"/>
      <c r="BO80" s="2476"/>
      <c r="BP80" s="2476"/>
      <c r="BQ80" s="2476"/>
      <c r="BR80" s="2476"/>
      <c r="BS80" s="2476"/>
      <c r="BT80" s="2476"/>
      <c r="BU80" s="2476"/>
      <c r="BV80" s="2476"/>
      <c r="BW80" s="2476"/>
      <c r="BX80" s="2476"/>
    </row>
    <row r="81" spans="2:78">
      <c r="B81" s="630"/>
      <c r="C81" s="630"/>
      <c r="D81" s="630"/>
      <c r="E81" s="630"/>
      <c r="F81" s="630"/>
      <c r="G81" s="630"/>
      <c r="H81" s="630"/>
      <c r="I81" s="630"/>
      <c r="J81" s="630"/>
      <c r="K81" s="630"/>
      <c r="L81" s="630"/>
      <c r="M81" s="630"/>
      <c r="N81" s="630"/>
      <c r="O81" s="630"/>
      <c r="P81" s="630"/>
      <c r="Q81" s="630"/>
      <c r="R81" s="630"/>
      <c r="S81" s="630"/>
      <c r="T81" s="630"/>
      <c r="U81" s="630"/>
      <c r="V81" s="630"/>
      <c r="W81" s="630"/>
      <c r="X81" s="630"/>
      <c r="Y81" s="630"/>
      <c r="Z81" s="630"/>
      <c r="AA81" s="630"/>
      <c r="AB81" s="866"/>
      <c r="AC81" s="630"/>
      <c r="AD81" s="630"/>
      <c r="AE81" s="630"/>
      <c r="AF81" s="630"/>
      <c r="AG81" s="630"/>
      <c r="AH81" s="630"/>
      <c r="AI81" s="630"/>
      <c r="AJ81" s="630"/>
      <c r="AK81" s="630"/>
      <c r="AL81" s="630"/>
      <c r="AM81" s="630"/>
      <c r="AN81" s="1731"/>
      <c r="AO81" s="844"/>
      <c r="AP81" s="630"/>
      <c r="AQ81" s="630"/>
      <c r="AS81" s="2476"/>
      <c r="AT81" s="2476"/>
      <c r="AU81" s="2476"/>
      <c r="AV81" s="2476"/>
      <c r="AW81" s="2476"/>
      <c r="AX81" s="2476"/>
      <c r="AY81" s="2476"/>
      <c r="AZ81" s="2476"/>
      <c r="BA81" s="2476"/>
      <c r="BB81" s="2476"/>
      <c r="BC81" s="2476"/>
      <c r="BD81" s="2476"/>
      <c r="BE81" s="2476"/>
      <c r="BF81" s="2476"/>
      <c r="BG81" s="2476"/>
      <c r="BH81" s="2476"/>
      <c r="BI81" s="2476"/>
      <c r="BJ81" s="2476"/>
      <c r="BK81" s="2476"/>
      <c r="BL81" s="2476"/>
      <c r="BM81" s="2476"/>
      <c r="BN81" s="2476"/>
      <c r="BO81" s="2476"/>
      <c r="BP81" s="2476"/>
      <c r="BQ81" s="2476"/>
      <c r="BR81" s="2476"/>
      <c r="BS81" s="2476"/>
      <c r="BT81" s="2476"/>
      <c r="BU81" s="2476"/>
      <c r="BV81" s="2476"/>
      <c r="BW81" s="2476"/>
      <c r="BX81" s="2476"/>
    </row>
    <row r="82" spans="2:78">
      <c r="B82" s="630"/>
      <c r="C82" s="630"/>
      <c r="D82" s="630"/>
      <c r="E82" s="630"/>
      <c r="F82" s="630"/>
      <c r="G82" s="630"/>
      <c r="H82" s="630"/>
      <c r="I82" s="630"/>
      <c r="J82" s="630"/>
      <c r="K82" s="630"/>
      <c r="L82" s="630"/>
      <c r="M82" s="630"/>
      <c r="N82" s="630"/>
      <c r="O82" s="630"/>
      <c r="P82" s="630"/>
      <c r="Q82" s="630"/>
      <c r="R82" s="630"/>
      <c r="S82" s="630"/>
      <c r="T82" s="630"/>
      <c r="U82" s="630"/>
      <c r="V82" s="630"/>
      <c r="W82" s="630"/>
      <c r="X82" s="630"/>
      <c r="Y82" s="630"/>
      <c r="Z82" s="630"/>
      <c r="AA82" s="630"/>
      <c r="AB82" s="866"/>
      <c r="AC82" s="630"/>
      <c r="AD82" s="630"/>
      <c r="AE82" s="630"/>
      <c r="AF82" s="630"/>
      <c r="AG82" s="630"/>
      <c r="AH82" s="630"/>
      <c r="AI82" s="630"/>
      <c r="AJ82" s="630"/>
      <c r="AK82" s="630"/>
      <c r="AL82" s="630"/>
      <c r="AM82" s="630"/>
      <c r="AN82" s="1731"/>
      <c r="AO82" s="844"/>
      <c r="AP82" s="630"/>
      <c r="AQ82" s="630"/>
      <c r="AS82" s="2476"/>
      <c r="AT82" s="2476"/>
      <c r="AU82" s="2476"/>
      <c r="AV82" s="2476"/>
      <c r="AW82" s="2476"/>
      <c r="AX82" s="2476"/>
      <c r="AY82" s="2476"/>
      <c r="AZ82" s="2476"/>
      <c r="BA82" s="2476"/>
      <c r="BB82" s="2476"/>
      <c r="BC82" s="2476"/>
      <c r="BD82" s="2476"/>
      <c r="BE82" s="2476"/>
      <c r="BF82" s="2476"/>
      <c r="BG82" s="2476"/>
      <c r="BH82" s="2476"/>
      <c r="BI82" s="2476"/>
      <c r="BJ82" s="2476"/>
      <c r="BK82" s="2476"/>
      <c r="BL82" s="2476"/>
      <c r="BM82" s="2476"/>
      <c r="BN82" s="2476"/>
      <c r="BO82" s="2476"/>
      <c r="BP82" s="2476"/>
      <c r="BQ82" s="2476"/>
      <c r="BR82" s="2476"/>
      <c r="BS82" s="2476"/>
      <c r="BT82" s="2476"/>
      <c r="BU82" s="2476"/>
      <c r="BV82" s="2476"/>
      <c r="BW82" s="2476"/>
      <c r="BX82" s="2476"/>
    </row>
    <row r="83" spans="2:78">
      <c r="B83" s="630"/>
      <c r="C83" s="630"/>
      <c r="D83" s="630"/>
      <c r="E83" s="630"/>
      <c r="F83" s="630"/>
      <c r="G83" s="630"/>
      <c r="H83" s="630"/>
      <c r="I83" s="630"/>
      <c r="J83" s="630"/>
      <c r="K83" s="630"/>
      <c r="L83" s="630"/>
      <c r="M83" s="630"/>
      <c r="N83" s="630"/>
      <c r="O83" s="630"/>
      <c r="P83" s="630"/>
      <c r="Q83" s="630"/>
      <c r="R83" s="630"/>
      <c r="S83" s="630"/>
      <c r="T83" s="630"/>
      <c r="U83" s="630"/>
      <c r="V83" s="630"/>
      <c r="W83" s="630"/>
      <c r="X83" s="630"/>
      <c r="Y83" s="630"/>
      <c r="Z83" s="630"/>
      <c r="AA83" s="630"/>
      <c r="AB83" s="866"/>
      <c r="AC83" s="630"/>
      <c r="AD83" s="630"/>
      <c r="AE83" s="630"/>
      <c r="AF83" s="630"/>
      <c r="AG83" s="630"/>
      <c r="AH83" s="630"/>
      <c r="AI83" s="630"/>
      <c r="AJ83" s="630"/>
      <c r="AK83" s="630"/>
      <c r="AL83" s="630"/>
      <c r="AM83" s="630"/>
      <c r="AN83" s="1731"/>
      <c r="AO83" s="844"/>
      <c r="AP83" s="630"/>
      <c r="AQ83" s="630"/>
      <c r="AS83" s="2476"/>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row>
    <row r="84" spans="2:78">
      <c r="B84" s="630"/>
      <c r="C84" s="630"/>
      <c r="D84" s="630"/>
      <c r="E84" s="630"/>
      <c r="F84" s="630"/>
      <c r="G84" s="630"/>
      <c r="H84" s="630"/>
      <c r="I84" s="630"/>
      <c r="J84" s="630"/>
      <c r="K84" s="630"/>
      <c r="L84" s="630"/>
      <c r="M84" s="630"/>
      <c r="N84" s="630"/>
      <c r="O84" s="630"/>
      <c r="P84" s="630"/>
      <c r="Q84" s="630"/>
      <c r="R84" s="630"/>
      <c r="S84" s="630"/>
      <c r="T84" s="630"/>
      <c r="U84" s="630"/>
      <c r="V84" s="630"/>
      <c r="W84" s="630"/>
      <c r="X84" s="630"/>
      <c r="Y84" s="630"/>
      <c r="Z84" s="630"/>
      <c r="AA84" s="630"/>
      <c r="AB84" s="866"/>
      <c r="AC84" s="630"/>
      <c r="AD84" s="630"/>
      <c r="AE84" s="630"/>
      <c r="AF84" s="630"/>
      <c r="AG84" s="630"/>
      <c r="AH84" s="630"/>
      <c r="AI84" s="630"/>
      <c r="AJ84" s="630"/>
      <c r="AK84" s="630"/>
      <c r="AL84" s="630"/>
      <c r="AM84" s="630"/>
      <c r="AN84" s="1731"/>
      <c r="AO84" s="844"/>
      <c r="AP84" s="630"/>
      <c r="AQ84" s="630"/>
      <c r="AS84" s="2476"/>
      <c r="AT84" s="2476"/>
      <c r="AU84" s="2476"/>
      <c r="AV84" s="2476"/>
      <c r="AW84" s="2476"/>
      <c r="AX84" s="2476"/>
      <c r="AY84" s="2476"/>
      <c r="AZ84" s="2476"/>
      <c r="BA84" s="2476"/>
      <c r="BB84" s="2476"/>
      <c r="BC84" s="2476"/>
      <c r="BD84" s="2476"/>
      <c r="BE84" s="2476"/>
      <c r="BF84" s="2476"/>
      <c r="BG84" s="2476"/>
      <c r="BH84" s="2476"/>
      <c r="BI84" s="2476"/>
      <c r="BJ84" s="2476"/>
      <c r="BK84" s="2476"/>
      <c r="BL84" s="2476"/>
      <c r="BM84" s="2476"/>
      <c r="BN84" s="2476"/>
      <c r="BO84" s="2476"/>
      <c r="BP84" s="2476"/>
      <c r="BQ84" s="2476"/>
      <c r="BR84" s="2476"/>
      <c r="BS84" s="2476"/>
      <c r="BT84" s="2476"/>
      <c r="BU84" s="2476"/>
      <c r="BV84" s="2476"/>
      <c r="BW84" s="2476"/>
      <c r="BX84" s="2476"/>
    </row>
    <row r="85" spans="2:78">
      <c r="B85" s="630"/>
      <c r="C85" s="630"/>
      <c r="D85" s="630"/>
      <c r="E85" s="630"/>
      <c r="F85" s="630"/>
      <c r="G85" s="630"/>
      <c r="H85" s="630"/>
      <c r="I85" s="630"/>
      <c r="J85" s="630"/>
      <c r="K85" s="630"/>
      <c r="L85" s="630"/>
      <c r="M85" s="630"/>
      <c r="N85" s="630"/>
      <c r="O85" s="630"/>
      <c r="P85" s="630"/>
      <c r="Q85" s="630"/>
      <c r="R85" s="630"/>
      <c r="S85" s="630"/>
      <c r="T85" s="630"/>
      <c r="U85" s="630"/>
      <c r="V85" s="630"/>
      <c r="W85" s="630"/>
      <c r="X85" s="630"/>
      <c r="Y85" s="630"/>
      <c r="Z85" s="630"/>
      <c r="AA85" s="630"/>
      <c r="AB85" s="866"/>
      <c r="AC85" s="630"/>
      <c r="AD85" s="630"/>
      <c r="AE85" s="630"/>
      <c r="AF85" s="630"/>
      <c r="AG85" s="630"/>
      <c r="AH85" s="630"/>
      <c r="AI85" s="630"/>
      <c r="AJ85" s="630"/>
      <c r="AK85" s="630"/>
      <c r="AL85" s="630"/>
      <c r="AM85" s="630"/>
      <c r="AN85" s="1731"/>
      <c r="AO85" s="844"/>
      <c r="AP85" s="630"/>
      <c r="AQ85" s="630"/>
      <c r="AS85" s="2476"/>
      <c r="AT85" s="2476"/>
      <c r="AU85" s="2476"/>
      <c r="AV85" s="2476"/>
      <c r="AW85" s="2476"/>
      <c r="AX85" s="2476"/>
      <c r="AY85" s="2476"/>
      <c r="AZ85" s="2476"/>
      <c r="BA85" s="2476"/>
      <c r="BB85" s="2476"/>
      <c r="BC85" s="2476"/>
      <c r="BD85" s="2476"/>
      <c r="BE85" s="2476"/>
      <c r="BF85" s="2476"/>
      <c r="BG85" s="2476"/>
      <c r="BH85" s="2476"/>
      <c r="BI85" s="2476"/>
      <c r="BJ85" s="2476"/>
      <c r="BK85" s="2476"/>
      <c r="BL85" s="2476"/>
      <c r="BM85" s="2476"/>
      <c r="BN85" s="2476"/>
      <c r="BO85" s="2476"/>
      <c r="BP85" s="2476"/>
      <c r="BQ85" s="2476"/>
      <c r="BR85" s="2476"/>
      <c r="BS85" s="2476"/>
      <c r="BT85" s="2476"/>
      <c r="BU85" s="2476"/>
      <c r="BV85" s="2476"/>
      <c r="BW85" s="2476"/>
      <c r="BX85" s="2476"/>
    </row>
    <row r="86" spans="2:78">
      <c r="AI86" s="1749"/>
      <c r="AL86" s="1749"/>
      <c r="AS86" s="2476"/>
      <c r="AT86" s="2476"/>
      <c r="AU86" s="2476"/>
      <c r="AV86" s="2476"/>
      <c r="AW86" s="2476"/>
      <c r="AX86" s="2476"/>
      <c r="AY86" s="2476"/>
      <c r="AZ86" s="2476"/>
      <c r="BA86" s="2476"/>
      <c r="BB86" s="2476"/>
      <c r="BC86" s="2476"/>
      <c r="BD86" s="2476"/>
      <c r="BE86" s="2476"/>
      <c r="BF86" s="2476"/>
      <c r="BG86" s="2476"/>
      <c r="BH86" s="2476"/>
      <c r="BI86" s="2476"/>
      <c r="BJ86" s="2476"/>
      <c r="BK86" s="2476"/>
      <c r="BL86" s="2476"/>
      <c r="BM86" s="2476"/>
      <c r="BN86" s="2476"/>
      <c r="BO86" s="2476"/>
      <c r="BP86" s="2476"/>
      <c r="BQ86" s="2476"/>
      <c r="BR86" s="2476"/>
      <c r="BS86" s="2476"/>
      <c r="BT86" s="2476"/>
      <c r="BU86" s="2476"/>
      <c r="BV86" s="2476"/>
      <c r="BW86" s="2476"/>
      <c r="BX86" s="2476"/>
    </row>
    <row r="87" spans="2:78">
      <c r="AI87" s="1749"/>
      <c r="AL87" s="1749"/>
      <c r="AS87" s="2476"/>
      <c r="AT87" s="2476"/>
      <c r="AU87" s="2476"/>
      <c r="AV87" s="2476"/>
      <c r="AW87" s="2476"/>
      <c r="AX87" s="2476"/>
      <c r="AY87" s="2476"/>
      <c r="AZ87" s="2476"/>
      <c r="BA87" s="2476"/>
      <c r="BB87" s="2476"/>
      <c r="BC87" s="2476"/>
      <c r="BD87" s="2476"/>
      <c r="BE87" s="2476"/>
      <c r="BF87" s="2476"/>
      <c r="BG87" s="2476"/>
      <c r="BH87" s="2476"/>
      <c r="BI87" s="2476"/>
      <c r="BJ87" s="2476"/>
      <c r="BK87" s="2476"/>
      <c r="BL87" s="2476"/>
      <c r="BM87" s="2476"/>
      <c r="BN87" s="2476"/>
      <c r="BO87" s="2476"/>
      <c r="BP87" s="2476"/>
      <c r="BQ87" s="2476"/>
      <c r="BR87" s="2476"/>
      <c r="BS87" s="2476"/>
      <c r="BT87" s="2476"/>
      <c r="BU87" s="2476"/>
      <c r="BV87" s="2476"/>
      <c r="BW87" s="2476"/>
      <c r="BX87" s="2476"/>
      <c r="BY87" s="762"/>
      <c r="BZ87" s="762"/>
    </row>
    <row r="88" spans="2:78">
      <c r="AI88" s="1749"/>
      <c r="AL88" s="1749"/>
      <c r="AS88" s="762"/>
      <c r="BR88" s="1749"/>
    </row>
  </sheetData>
  <mergeCells count="410">
    <mergeCell ref="C71:AG71"/>
    <mergeCell ref="AI71:AQ73"/>
    <mergeCell ref="D57:E57"/>
    <mergeCell ref="D58:E58"/>
    <mergeCell ref="D63:E63"/>
    <mergeCell ref="D64:E64"/>
    <mergeCell ref="D65:E65"/>
    <mergeCell ref="AT65:BP66"/>
    <mergeCell ref="D66:E66"/>
    <mergeCell ref="F66:AG68"/>
    <mergeCell ref="AI67:AQ70"/>
    <mergeCell ref="AS69:BX87"/>
    <mergeCell ref="AT47:BZ60"/>
    <mergeCell ref="X48:Y49"/>
    <mergeCell ref="AJ48:AP48"/>
    <mergeCell ref="V47:W47"/>
    <mergeCell ref="X47:Y47"/>
    <mergeCell ref="Z47:AB49"/>
    <mergeCell ref="AC47:AE49"/>
    <mergeCell ref="AF47:AF49"/>
    <mergeCell ref="AG47:AH48"/>
    <mergeCell ref="AG49:AH49"/>
    <mergeCell ref="D53:AB55"/>
    <mergeCell ref="AC53:AE55"/>
    <mergeCell ref="AJ51:AP51"/>
    <mergeCell ref="AG52:AH52"/>
    <mergeCell ref="AJ52:AP52"/>
    <mergeCell ref="D47:H49"/>
    <mergeCell ref="I47:K49"/>
    <mergeCell ref="L47:M47"/>
    <mergeCell ref="N47:O47"/>
    <mergeCell ref="P47:Q47"/>
    <mergeCell ref="R47:S47"/>
    <mergeCell ref="T47:U47"/>
    <mergeCell ref="AJ47:AP47"/>
    <mergeCell ref="L48:M49"/>
    <mergeCell ref="N48:O49"/>
    <mergeCell ref="P48:Q49"/>
    <mergeCell ref="R48:S49"/>
    <mergeCell ref="T48:U49"/>
    <mergeCell ref="V48:W49"/>
    <mergeCell ref="AF53:AF55"/>
    <mergeCell ref="AG53:AH54"/>
    <mergeCell ref="AJ53:AP53"/>
    <mergeCell ref="AJ54:AP54"/>
    <mergeCell ref="AG55:AH55"/>
    <mergeCell ref="D44:H46"/>
    <mergeCell ref="I44:K46"/>
    <mergeCell ref="L44:M44"/>
    <mergeCell ref="N44:O44"/>
    <mergeCell ref="P44:Q44"/>
    <mergeCell ref="R44:S44"/>
    <mergeCell ref="L45:M46"/>
    <mergeCell ref="N45:O46"/>
    <mergeCell ref="P45:Q46"/>
    <mergeCell ref="R45:S46"/>
    <mergeCell ref="AG44:AH45"/>
    <mergeCell ref="AJ44:AP44"/>
    <mergeCell ref="AJ55:AP55"/>
    <mergeCell ref="AJ49:AP49"/>
    <mergeCell ref="D50:AB52"/>
    <mergeCell ref="AC50:AE52"/>
    <mergeCell ref="AF50:AF52"/>
    <mergeCell ref="AG50:AH51"/>
    <mergeCell ref="AJ50:AP50"/>
    <mergeCell ref="AS44:AV44"/>
    <mergeCell ref="AW44:AY44"/>
    <mergeCell ref="BE44:BH44"/>
    <mergeCell ref="BI44:BK44"/>
    <mergeCell ref="AJ45:AP45"/>
    <mergeCell ref="T44:U44"/>
    <mergeCell ref="V44:W44"/>
    <mergeCell ref="X44:Y44"/>
    <mergeCell ref="Z44:AB46"/>
    <mergeCell ref="AC44:AE46"/>
    <mergeCell ref="AF44:AF46"/>
    <mergeCell ref="T45:U46"/>
    <mergeCell ref="V45:W46"/>
    <mergeCell ref="X45:Y46"/>
    <mergeCell ref="AG46:AH46"/>
    <mergeCell ref="AJ46:AP46"/>
    <mergeCell ref="AS46:BT46"/>
    <mergeCell ref="BI42:BK42"/>
    <mergeCell ref="AG43:AH43"/>
    <mergeCell ref="AJ43:AP43"/>
    <mergeCell ref="AS43:AV43"/>
    <mergeCell ref="AW43:AY43"/>
    <mergeCell ref="BE43:BH43"/>
    <mergeCell ref="BI43:BK43"/>
    <mergeCell ref="AG41:AH42"/>
    <mergeCell ref="AJ41:AP41"/>
    <mergeCell ref="AS41:AV41"/>
    <mergeCell ref="AW41:AY41"/>
    <mergeCell ref="BE41:BH41"/>
    <mergeCell ref="BI41:BK41"/>
    <mergeCell ref="AJ42:AP42"/>
    <mergeCell ref="AS42:AV42"/>
    <mergeCell ref="AW42:AY42"/>
    <mergeCell ref="BE42:BH42"/>
    <mergeCell ref="T41:U41"/>
    <mergeCell ref="V41:W41"/>
    <mergeCell ref="X41:Y41"/>
    <mergeCell ref="Z41:AB43"/>
    <mergeCell ref="AC41:AE43"/>
    <mergeCell ref="AF41:AF43"/>
    <mergeCell ref="T42:U43"/>
    <mergeCell ref="V42:W43"/>
    <mergeCell ref="X42:Y43"/>
    <mergeCell ref="D41:H43"/>
    <mergeCell ref="I41:K43"/>
    <mergeCell ref="L41:M41"/>
    <mergeCell ref="N41:O41"/>
    <mergeCell ref="P41:Q41"/>
    <mergeCell ref="R41:S41"/>
    <mergeCell ref="L42:M43"/>
    <mergeCell ref="N42:O43"/>
    <mergeCell ref="P42:Q43"/>
    <mergeCell ref="R42:S43"/>
    <mergeCell ref="BI39:BK39"/>
    <mergeCell ref="AG40:AH40"/>
    <mergeCell ref="AJ40:AP40"/>
    <mergeCell ref="AS40:AV40"/>
    <mergeCell ref="AW40:AY40"/>
    <mergeCell ref="BE40:BH40"/>
    <mergeCell ref="BI40:BK40"/>
    <mergeCell ref="AG38:AH39"/>
    <mergeCell ref="AJ38:AP38"/>
    <mergeCell ref="AS38:AV38"/>
    <mergeCell ref="AW38:AY38"/>
    <mergeCell ref="BE38:BH38"/>
    <mergeCell ref="BI38:BK38"/>
    <mergeCell ref="AJ39:AP39"/>
    <mergeCell ref="AS39:AV39"/>
    <mergeCell ref="AW39:AY39"/>
    <mergeCell ref="BE39:BH39"/>
    <mergeCell ref="T38:U38"/>
    <mergeCell ref="V38:W38"/>
    <mergeCell ref="X38:Y38"/>
    <mergeCell ref="Z38:AB40"/>
    <mergeCell ref="AC38:AE40"/>
    <mergeCell ref="AF38:AF40"/>
    <mergeCell ref="T39:U40"/>
    <mergeCell ref="V39:W40"/>
    <mergeCell ref="X39:Y40"/>
    <mergeCell ref="D38:H40"/>
    <mergeCell ref="I38:K40"/>
    <mergeCell ref="L38:M38"/>
    <mergeCell ref="N38:O38"/>
    <mergeCell ref="P38:Q38"/>
    <mergeCell ref="R38:S38"/>
    <mergeCell ref="L39:M40"/>
    <mergeCell ref="N39:O40"/>
    <mergeCell ref="P39:Q40"/>
    <mergeCell ref="R39:S40"/>
    <mergeCell ref="BI36:BK36"/>
    <mergeCell ref="AG37:AH37"/>
    <mergeCell ref="AJ37:AP37"/>
    <mergeCell ref="AS37:AV37"/>
    <mergeCell ref="AW37:AY37"/>
    <mergeCell ref="BE37:BH37"/>
    <mergeCell ref="BI37:BK37"/>
    <mergeCell ref="AG35:AH36"/>
    <mergeCell ref="AJ35:AP35"/>
    <mergeCell ref="AS35:AV35"/>
    <mergeCell ref="AW35:AY35"/>
    <mergeCell ref="BE35:BH35"/>
    <mergeCell ref="BI35:BK35"/>
    <mergeCell ref="AJ36:AP36"/>
    <mergeCell ref="AS36:AV36"/>
    <mergeCell ref="AW36:AY36"/>
    <mergeCell ref="BE36:BH36"/>
    <mergeCell ref="T35:U35"/>
    <mergeCell ref="V35:W35"/>
    <mergeCell ref="X35:Y35"/>
    <mergeCell ref="Z35:AB37"/>
    <mergeCell ref="AC35:AE37"/>
    <mergeCell ref="AF35:AF37"/>
    <mergeCell ref="T36:U37"/>
    <mergeCell ref="V36:W37"/>
    <mergeCell ref="X36:Y37"/>
    <mergeCell ref="D35:H37"/>
    <mergeCell ref="I35:K37"/>
    <mergeCell ref="L35:M35"/>
    <mergeCell ref="N35:O35"/>
    <mergeCell ref="P35:Q35"/>
    <mergeCell ref="R35:S35"/>
    <mergeCell ref="L36:M37"/>
    <mergeCell ref="N36:O37"/>
    <mergeCell ref="P36:Q37"/>
    <mergeCell ref="R36:S37"/>
    <mergeCell ref="T33:U34"/>
    <mergeCell ref="V33:W34"/>
    <mergeCell ref="X33:Y34"/>
    <mergeCell ref="BI33:BK33"/>
    <mergeCell ref="AG34:AH34"/>
    <mergeCell ref="AJ34:AP34"/>
    <mergeCell ref="AS34:AV34"/>
    <mergeCell ref="AW34:AY34"/>
    <mergeCell ref="BE34:BH34"/>
    <mergeCell ref="BI34:BK34"/>
    <mergeCell ref="AG32:AH33"/>
    <mergeCell ref="AJ32:AP32"/>
    <mergeCell ref="AS32:AV32"/>
    <mergeCell ref="AW32:AY32"/>
    <mergeCell ref="BE32:BH32"/>
    <mergeCell ref="BI32:BK32"/>
    <mergeCell ref="AJ33:AP33"/>
    <mergeCell ref="AS33:AV33"/>
    <mergeCell ref="AW33:AY33"/>
    <mergeCell ref="BE33:BH33"/>
    <mergeCell ref="BE30:BH30"/>
    <mergeCell ref="BI30:BK30"/>
    <mergeCell ref="AG31:AH31"/>
    <mergeCell ref="AJ31:AP31"/>
    <mergeCell ref="AS31:AV31"/>
    <mergeCell ref="AW31:AY31"/>
    <mergeCell ref="BE31:BH31"/>
    <mergeCell ref="BI31:BK31"/>
    <mergeCell ref="D32:H34"/>
    <mergeCell ref="I32:K34"/>
    <mergeCell ref="L32:M32"/>
    <mergeCell ref="N32:O32"/>
    <mergeCell ref="P32:Q32"/>
    <mergeCell ref="R32:S32"/>
    <mergeCell ref="L33:M34"/>
    <mergeCell ref="N33:O34"/>
    <mergeCell ref="P33:Q34"/>
    <mergeCell ref="R33:S34"/>
    <mergeCell ref="T32:U32"/>
    <mergeCell ref="V32:W32"/>
    <mergeCell ref="X32:Y32"/>
    <mergeCell ref="Z32:AB34"/>
    <mergeCell ref="AC32:AE34"/>
    <mergeCell ref="AF32:AF34"/>
    <mergeCell ref="Z29:AB31"/>
    <mergeCell ref="AC29:AE31"/>
    <mergeCell ref="AF29:AF31"/>
    <mergeCell ref="AG29:AH30"/>
    <mergeCell ref="AJ29:AP29"/>
    <mergeCell ref="AS29:AV29"/>
    <mergeCell ref="AJ30:AP30"/>
    <mergeCell ref="AS30:AV30"/>
    <mergeCell ref="AW30:AY30"/>
    <mergeCell ref="I26:K28"/>
    <mergeCell ref="L26:M26"/>
    <mergeCell ref="N26:O26"/>
    <mergeCell ref="P26:Q26"/>
    <mergeCell ref="R26:S26"/>
    <mergeCell ref="T26:U26"/>
    <mergeCell ref="V26:W26"/>
    <mergeCell ref="AW29:AY29"/>
    <mergeCell ref="BE29:BH29"/>
    <mergeCell ref="AS28:AV28"/>
    <mergeCell ref="AW28:BB28"/>
    <mergeCell ref="BE28:BH28"/>
    <mergeCell ref="AG26:AH27"/>
    <mergeCell ref="AJ26:AP26"/>
    <mergeCell ref="AS26:BB27"/>
    <mergeCell ref="BE26:BN27"/>
    <mergeCell ref="BI28:BN28"/>
    <mergeCell ref="L27:M28"/>
    <mergeCell ref="N27:O28"/>
    <mergeCell ref="P27:Q28"/>
    <mergeCell ref="R27:S28"/>
    <mergeCell ref="T27:U28"/>
    <mergeCell ref="V27:W28"/>
    <mergeCell ref="BI29:BK29"/>
    <mergeCell ref="D29:H31"/>
    <mergeCell ref="I29:K31"/>
    <mergeCell ref="L29:M29"/>
    <mergeCell ref="N29:O29"/>
    <mergeCell ref="P29:Q29"/>
    <mergeCell ref="R29:S29"/>
    <mergeCell ref="T29:U29"/>
    <mergeCell ref="V29:W29"/>
    <mergeCell ref="X29:Y29"/>
    <mergeCell ref="L30:M31"/>
    <mergeCell ref="N30:O31"/>
    <mergeCell ref="P30:Q31"/>
    <mergeCell ref="R30:S31"/>
    <mergeCell ref="T30:U31"/>
    <mergeCell ref="V30:W31"/>
    <mergeCell ref="X30:Y31"/>
    <mergeCell ref="X26:Y26"/>
    <mergeCell ref="Z26:AB28"/>
    <mergeCell ref="AC26:AE28"/>
    <mergeCell ref="AF26:AF28"/>
    <mergeCell ref="X27:Y28"/>
    <mergeCell ref="AG28:AH28"/>
    <mergeCell ref="AJ28:AP28"/>
    <mergeCell ref="D26:H28"/>
    <mergeCell ref="BL24:BN25"/>
    <mergeCell ref="AG25:AH25"/>
    <mergeCell ref="AJ25:AP25"/>
    <mergeCell ref="AG24:AH24"/>
    <mergeCell ref="AJ24:AP24"/>
    <mergeCell ref="AS24:AV25"/>
    <mergeCell ref="AW24:AY25"/>
    <mergeCell ref="AZ24:BB25"/>
    <mergeCell ref="BE24:BH25"/>
    <mergeCell ref="AJ27:AP27"/>
    <mergeCell ref="D24:H25"/>
    <mergeCell ref="I24:K25"/>
    <mergeCell ref="L24:M25"/>
    <mergeCell ref="N24:O25"/>
    <mergeCell ref="P24:Q25"/>
    <mergeCell ref="R24:S25"/>
    <mergeCell ref="T24:U25"/>
    <mergeCell ref="V24:W25"/>
    <mergeCell ref="X24:Y25"/>
    <mergeCell ref="Z24:AB25"/>
    <mergeCell ref="AC24:AE25"/>
    <mergeCell ref="AF24:AF25"/>
    <mergeCell ref="BI24:BK25"/>
    <mergeCell ref="Z23:AB23"/>
    <mergeCell ref="AC23:AE23"/>
    <mergeCell ref="AG23:AH23"/>
    <mergeCell ref="AJ23:AP23"/>
    <mergeCell ref="BL22:BN23"/>
    <mergeCell ref="B23:C23"/>
    <mergeCell ref="I23:K23"/>
    <mergeCell ref="L23:M23"/>
    <mergeCell ref="N23:O23"/>
    <mergeCell ref="P23:Q23"/>
    <mergeCell ref="R23:S23"/>
    <mergeCell ref="T23:U23"/>
    <mergeCell ref="V23:W23"/>
    <mergeCell ref="X23:Y23"/>
    <mergeCell ref="X20:Y22"/>
    <mergeCell ref="AC20:AE22"/>
    <mergeCell ref="L20:M22"/>
    <mergeCell ref="N20:O22"/>
    <mergeCell ref="P20:Q22"/>
    <mergeCell ref="R20:S22"/>
    <mergeCell ref="T20:U22"/>
    <mergeCell ref="V20:W22"/>
    <mergeCell ref="BE22:BH23"/>
    <mergeCell ref="BI22:BK23"/>
    <mergeCell ref="AG20:AH20"/>
    <mergeCell ref="AS20:AV21"/>
    <mergeCell ref="AW20:AY21"/>
    <mergeCell ref="AZ20:BB21"/>
    <mergeCell ref="AJ14:AP14"/>
    <mergeCell ref="AT14:BC15"/>
    <mergeCell ref="BG14:BP15"/>
    <mergeCell ref="BR17:CC17"/>
    <mergeCell ref="D19:H22"/>
    <mergeCell ref="I19:K22"/>
    <mergeCell ref="L19:Y19"/>
    <mergeCell ref="Z19:AB22"/>
    <mergeCell ref="AC19:AH19"/>
    <mergeCell ref="AI19:AP22"/>
    <mergeCell ref="D14:E14"/>
    <mergeCell ref="F14:L14"/>
    <mergeCell ref="N14:U14"/>
    <mergeCell ref="V14:W14"/>
    <mergeCell ref="X14:Z14"/>
    <mergeCell ref="AA14:AH14"/>
    <mergeCell ref="BE20:BH21"/>
    <mergeCell ref="BI20:BK21"/>
    <mergeCell ref="BL20:BN21"/>
    <mergeCell ref="AG21:AH21"/>
    <mergeCell ref="AG22:AH22"/>
    <mergeCell ref="AS22:AV23"/>
    <mergeCell ref="AW22:AY23"/>
    <mergeCell ref="AZ22:BB23"/>
    <mergeCell ref="AJ12:AP12"/>
    <mergeCell ref="D13:E13"/>
    <mergeCell ref="F13:M13"/>
    <mergeCell ref="N13:U13"/>
    <mergeCell ref="V13:W13"/>
    <mergeCell ref="X13:AI13"/>
    <mergeCell ref="AJ13:AP13"/>
    <mergeCell ref="D12:E12"/>
    <mergeCell ref="F12:M12"/>
    <mergeCell ref="N12:U12"/>
    <mergeCell ref="V12:W12"/>
    <mergeCell ref="X12:AC12"/>
    <mergeCell ref="AD12:AI12"/>
    <mergeCell ref="AJ10:AP10"/>
    <mergeCell ref="D11:E11"/>
    <mergeCell ref="F11:M11"/>
    <mergeCell ref="N11:U11"/>
    <mergeCell ref="V11:W11"/>
    <mergeCell ref="X11:AI11"/>
    <mergeCell ref="AJ11:AP11"/>
    <mergeCell ref="D10:E10"/>
    <mergeCell ref="F10:M10"/>
    <mergeCell ref="N10:U10"/>
    <mergeCell ref="V10:W10"/>
    <mergeCell ref="X10:AE10"/>
    <mergeCell ref="AF10:AI10"/>
    <mergeCell ref="AR1:AU1"/>
    <mergeCell ref="BR2:CC3"/>
    <mergeCell ref="B3:AG3"/>
    <mergeCell ref="AH3:AQ3"/>
    <mergeCell ref="C4:AG4"/>
    <mergeCell ref="AS4:BK9"/>
    <mergeCell ref="AH5:AQ7"/>
    <mergeCell ref="D8:M8"/>
    <mergeCell ref="N8:U8"/>
    <mergeCell ref="V8:AI8"/>
    <mergeCell ref="AJ8:AP8"/>
    <mergeCell ref="D9:E9"/>
    <mergeCell ref="F9:M9"/>
    <mergeCell ref="N9:U9"/>
    <mergeCell ref="V9:W9"/>
    <mergeCell ref="X9:AI9"/>
    <mergeCell ref="AJ9:AP9"/>
    <mergeCell ref="A1:AQ1"/>
  </mergeCells>
  <phoneticPr fontId="4"/>
  <dataValidations count="2">
    <dataValidation type="list" allowBlank="1" showInputMessage="1" showErrorMessage="1" sqref="AF10:AI10">
      <formula1>"(一般型),(余裕活用型)"</formula1>
    </dataValidation>
    <dataValidation type="list" allowBlank="1" showInputMessage="1" showErrorMessage="1" sqref="AD12:AI12">
      <formula1>"(病児対応型),(病後児対応型),(体調不良児対応型),(訪問型)"</formula1>
    </dataValidation>
  </dataValidations>
  <hyperlinks>
    <hyperlink ref="AR1" location="'目次（保）'!A1" display="目次に戻る"/>
    <hyperlink ref="AT65" r:id="rId1"/>
  </hyperlinks>
  <printOptions horizontalCentered="1"/>
  <pageMargins left="0.70866141732283472" right="0.23622047244094491" top="0.39370078740157483" bottom="0.23622047244094491" header="0" footer="0"/>
  <pageSetup paperSize="9" scale="88" fitToWidth="2" fitToHeight="2" orientation="portrait" r:id="rId2"/>
  <headerFooter alignWithMargins="0"/>
  <colBreaks count="1" manualBreakCount="1">
    <brk id="43"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928769" r:id="rId5" name="Check Box 1">
              <controlPr defaultSize="0" autoFill="0" autoLine="0" autoPict="0">
                <anchor moveWithCells="1">
                  <from>
                    <xdr:col>24</xdr:col>
                    <xdr:colOff>57150</xdr:colOff>
                    <xdr:row>5</xdr:row>
                    <xdr:rowOff>0</xdr:rowOff>
                  </from>
                  <to>
                    <xdr:col>29</xdr:col>
                    <xdr:colOff>66675</xdr:colOff>
                    <xdr:row>6</xdr:row>
                    <xdr:rowOff>47625</xdr:rowOff>
                  </to>
                </anchor>
              </controlPr>
            </control>
          </mc:Choice>
        </mc:AlternateContent>
        <mc:AlternateContent xmlns:mc="http://schemas.openxmlformats.org/markup-compatibility/2006">
          <mc:Choice Requires="x14">
            <control shapeId="928770" r:id="rId6" name="Check Box 2">
              <controlPr defaultSize="0" autoFill="0" autoLine="0" autoPict="0">
                <anchor moveWithCells="1">
                  <from>
                    <xdr:col>30</xdr:col>
                    <xdr:colOff>19050</xdr:colOff>
                    <xdr:row>5</xdr:row>
                    <xdr:rowOff>0</xdr:rowOff>
                  </from>
                  <to>
                    <xdr:col>32</xdr:col>
                    <xdr:colOff>161925</xdr:colOff>
                    <xdr:row>6</xdr:row>
                    <xdr:rowOff>38100</xdr:rowOff>
                  </to>
                </anchor>
              </controlPr>
            </control>
          </mc:Choice>
        </mc:AlternateContent>
        <mc:AlternateContent xmlns:mc="http://schemas.openxmlformats.org/markup-compatibility/2006">
          <mc:Choice Requires="x14">
            <control shapeId="928771" r:id="rId7" name="Check Box 3">
              <controlPr defaultSize="0" autoFill="0" autoLine="0" autoPict="0">
                <anchor moveWithCells="1">
                  <from>
                    <xdr:col>26</xdr:col>
                    <xdr:colOff>114300</xdr:colOff>
                    <xdr:row>68</xdr:row>
                    <xdr:rowOff>19050</xdr:rowOff>
                  </from>
                  <to>
                    <xdr:col>30</xdr:col>
                    <xdr:colOff>19050</xdr:colOff>
                    <xdr:row>69</xdr:row>
                    <xdr:rowOff>85725</xdr:rowOff>
                  </to>
                </anchor>
              </controlPr>
            </control>
          </mc:Choice>
        </mc:AlternateContent>
        <mc:AlternateContent xmlns:mc="http://schemas.openxmlformats.org/markup-compatibility/2006">
          <mc:Choice Requires="x14">
            <control shapeId="928772" r:id="rId8" name="Check Box 4">
              <controlPr defaultSize="0" autoFill="0" autoLine="0" autoPict="0">
                <anchor moveWithCells="1">
                  <from>
                    <xdr:col>30</xdr:col>
                    <xdr:colOff>47625</xdr:colOff>
                    <xdr:row>68</xdr:row>
                    <xdr:rowOff>19050</xdr:rowOff>
                  </from>
                  <to>
                    <xdr:col>32</xdr:col>
                    <xdr:colOff>28575</xdr:colOff>
                    <xdr:row>69</xdr:row>
                    <xdr:rowOff>85725</xdr:rowOff>
                  </to>
                </anchor>
              </controlPr>
            </control>
          </mc:Choice>
        </mc:AlternateContent>
        <mc:AlternateContent xmlns:mc="http://schemas.openxmlformats.org/markup-compatibility/2006">
          <mc:Choice Requires="x14">
            <control shapeId="928773" r:id="rId9" name="Check Box 5">
              <controlPr defaultSize="0" autoFill="0" autoLine="0" autoPict="0">
                <anchor moveWithCells="1">
                  <from>
                    <xdr:col>26</xdr:col>
                    <xdr:colOff>123825</xdr:colOff>
                    <xdr:row>71</xdr:row>
                    <xdr:rowOff>47625</xdr:rowOff>
                  </from>
                  <to>
                    <xdr:col>30</xdr:col>
                    <xdr:colOff>38100</xdr:colOff>
                    <xdr:row>72</xdr:row>
                    <xdr:rowOff>47625</xdr:rowOff>
                  </to>
                </anchor>
              </controlPr>
            </control>
          </mc:Choice>
        </mc:AlternateContent>
        <mc:AlternateContent xmlns:mc="http://schemas.openxmlformats.org/markup-compatibility/2006">
          <mc:Choice Requires="x14">
            <control shapeId="928774" r:id="rId10" name="Check Box 6">
              <controlPr defaultSize="0" autoFill="0" autoLine="0" autoPict="0">
                <anchor moveWithCells="1">
                  <from>
                    <xdr:col>30</xdr:col>
                    <xdr:colOff>57150</xdr:colOff>
                    <xdr:row>71</xdr:row>
                    <xdr:rowOff>57150</xdr:rowOff>
                  </from>
                  <to>
                    <xdr:col>32</xdr:col>
                    <xdr:colOff>47625</xdr:colOff>
                    <xdr:row>72</xdr:row>
                    <xdr:rowOff>47625</xdr:rowOff>
                  </to>
                </anchor>
              </controlPr>
            </control>
          </mc:Choice>
        </mc:AlternateContent>
        <mc:AlternateContent xmlns:mc="http://schemas.openxmlformats.org/markup-compatibility/2006">
          <mc:Choice Requires="x14">
            <control shapeId="928775" r:id="rId11" name="Check Box 7">
              <controlPr defaultSize="0" autoFill="0" autoLine="0" autoPict="0">
                <anchor moveWithCells="1">
                  <from>
                    <xdr:col>3</xdr:col>
                    <xdr:colOff>28575</xdr:colOff>
                    <xdr:row>7</xdr:row>
                    <xdr:rowOff>142875</xdr:rowOff>
                  </from>
                  <to>
                    <xdr:col>5</xdr:col>
                    <xdr:colOff>0</xdr:colOff>
                    <xdr:row>9</xdr:row>
                    <xdr:rowOff>28575</xdr:rowOff>
                  </to>
                </anchor>
              </controlPr>
            </control>
          </mc:Choice>
        </mc:AlternateContent>
        <mc:AlternateContent xmlns:mc="http://schemas.openxmlformats.org/markup-compatibility/2006">
          <mc:Choice Requires="x14">
            <control shapeId="928776" r:id="rId12" name="Check Box 8">
              <controlPr defaultSize="0" autoFill="0" autoLine="0" autoPict="0">
                <anchor moveWithCells="1">
                  <from>
                    <xdr:col>3</xdr:col>
                    <xdr:colOff>28575</xdr:colOff>
                    <xdr:row>8</xdr:row>
                    <xdr:rowOff>142875</xdr:rowOff>
                  </from>
                  <to>
                    <xdr:col>5</xdr:col>
                    <xdr:colOff>0</xdr:colOff>
                    <xdr:row>10</xdr:row>
                    <xdr:rowOff>28575</xdr:rowOff>
                  </to>
                </anchor>
              </controlPr>
            </control>
          </mc:Choice>
        </mc:AlternateContent>
        <mc:AlternateContent xmlns:mc="http://schemas.openxmlformats.org/markup-compatibility/2006">
          <mc:Choice Requires="x14">
            <control shapeId="928777" r:id="rId13" name="Check Box 9">
              <controlPr defaultSize="0" autoFill="0" autoLine="0" autoPict="0">
                <anchor moveWithCells="1">
                  <from>
                    <xdr:col>3</xdr:col>
                    <xdr:colOff>28575</xdr:colOff>
                    <xdr:row>9</xdr:row>
                    <xdr:rowOff>142875</xdr:rowOff>
                  </from>
                  <to>
                    <xdr:col>5</xdr:col>
                    <xdr:colOff>0</xdr:colOff>
                    <xdr:row>11</xdr:row>
                    <xdr:rowOff>28575</xdr:rowOff>
                  </to>
                </anchor>
              </controlPr>
            </control>
          </mc:Choice>
        </mc:AlternateContent>
        <mc:AlternateContent xmlns:mc="http://schemas.openxmlformats.org/markup-compatibility/2006">
          <mc:Choice Requires="x14">
            <control shapeId="928778" r:id="rId14" name="Check Box 10">
              <controlPr defaultSize="0" autoFill="0" autoLine="0" autoPict="0">
                <anchor moveWithCells="1">
                  <from>
                    <xdr:col>3</xdr:col>
                    <xdr:colOff>28575</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928779" r:id="rId15" name="Check Box 11">
              <controlPr defaultSize="0" autoFill="0" autoLine="0" autoPict="0">
                <anchor moveWithCells="1">
                  <from>
                    <xdr:col>3</xdr:col>
                    <xdr:colOff>28575</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928780" r:id="rId16" name="Check Box 12">
              <controlPr defaultSize="0" autoFill="0" autoLine="0" autoPict="0">
                <anchor moveWithCells="1">
                  <from>
                    <xdr:col>3</xdr:col>
                    <xdr:colOff>28575</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928781" r:id="rId17" name="Check Box 13">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928782" r:id="rId18" name="Check Box 14">
              <controlPr defaultSize="0" autoFill="0" autoLine="0" autoPict="0">
                <anchor moveWithCells="1">
                  <from>
                    <xdr:col>21</xdr:col>
                    <xdr:colOff>28575</xdr:colOff>
                    <xdr:row>7</xdr:row>
                    <xdr:rowOff>142875</xdr:rowOff>
                  </from>
                  <to>
                    <xdr:col>23</xdr:col>
                    <xdr:colOff>0</xdr:colOff>
                    <xdr:row>9</xdr:row>
                    <xdr:rowOff>28575</xdr:rowOff>
                  </to>
                </anchor>
              </controlPr>
            </control>
          </mc:Choice>
        </mc:AlternateContent>
        <mc:AlternateContent xmlns:mc="http://schemas.openxmlformats.org/markup-compatibility/2006">
          <mc:Choice Requires="x14">
            <control shapeId="928783" r:id="rId19" name="Check Box 15">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928784" r:id="rId20" name="Check Box 16">
              <controlPr defaultSize="0" autoFill="0" autoLine="0" autoPict="0">
                <anchor moveWithCells="1">
                  <from>
                    <xdr:col>21</xdr:col>
                    <xdr:colOff>28575</xdr:colOff>
                    <xdr:row>8</xdr:row>
                    <xdr:rowOff>142875</xdr:rowOff>
                  </from>
                  <to>
                    <xdr:col>23</xdr:col>
                    <xdr:colOff>0</xdr:colOff>
                    <xdr:row>10</xdr:row>
                    <xdr:rowOff>28575</xdr:rowOff>
                  </to>
                </anchor>
              </controlPr>
            </control>
          </mc:Choice>
        </mc:AlternateContent>
        <mc:AlternateContent xmlns:mc="http://schemas.openxmlformats.org/markup-compatibility/2006">
          <mc:Choice Requires="x14">
            <control shapeId="928785" r:id="rId21" name="Check Box 17">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928786" r:id="rId22" name="Check Box 18">
              <controlPr defaultSize="0" autoFill="0" autoLine="0" autoPict="0">
                <anchor moveWithCells="1">
                  <from>
                    <xdr:col>21</xdr:col>
                    <xdr:colOff>28575</xdr:colOff>
                    <xdr:row>9</xdr:row>
                    <xdr:rowOff>142875</xdr:rowOff>
                  </from>
                  <to>
                    <xdr:col>23</xdr:col>
                    <xdr:colOff>0</xdr:colOff>
                    <xdr:row>11</xdr:row>
                    <xdr:rowOff>28575</xdr:rowOff>
                  </to>
                </anchor>
              </controlPr>
            </control>
          </mc:Choice>
        </mc:AlternateContent>
        <mc:AlternateContent xmlns:mc="http://schemas.openxmlformats.org/markup-compatibility/2006">
          <mc:Choice Requires="x14">
            <control shapeId="928787" r:id="rId23" name="Check Box 19">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928788" r:id="rId24" name="Check Box 20">
              <controlPr defaultSize="0" autoFill="0" autoLine="0" autoPict="0">
                <anchor moveWithCells="1">
                  <from>
                    <xdr:col>21</xdr:col>
                    <xdr:colOff>28575</xdr:colOff>
                    <xdr:row>10</xdr:row>
                    <xdr:rowOff>142875</xdr:rowOff>
                  </from>
                  <to>
                    <xdr:col>23</xdr:col>
                    <xdr:colOff>0</xdr:colOff>
                    <xdr:row>12</xdr:row>
                    <xdr:rowOff>28575</xdr:rowOff>
                  </to>
                </anchor>
              </controlPr>
            </control>
          </mc:Choice>
        </mc:AlternateContent>
        <mc:AlternateContent xmlns:mc="http://schemas.openxmlformats.org/markup-compatibility/2006">
          <mc:Choice Requires="x14">
            <control shapeId="928789" r:id="rId25" name="Check Box 21">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928790" r:id="rId26" name="Check Box 22">
              <controlPr defaultSize="0" autoFill="0" autoLine="0" autoPict="0">
                <anchor moveWithCells="1">
                  <from>
                    <xdr:col>21</xdr:col>
                    <xdr:colOff>28575</xdr:colOff>
                    <xdr:row>11</xdr:row>
                    <xdr:rowOff>142875</xdr:rowOff>
                  </from>
                  <to>
                    <xdr:col>23</xdr:col>
                    <xdr:colOff>0</xdr:colOff>
                    <xdr:row>13</xdr:row>
                    <xdr:rowOff>28575</xdr:rowOff>
                  </to>
                </anchor>
              </controlPr>
            </control>
          </mc:Choice>
        </mc:AlternateContent>
        <mc:AlternateContent xmlns:mc="http://schemas.openxmlformats.org/markup-compatibility/2006">
          <mc:Choice Requires="x14">
            <control shapeId="928791" r:id="rId27" name="Check Box 23">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928792" r:id="rId28" name="Check Box 24">
              <controlPr defaultSize="0" autoFill="0" autoLine="0" autoPict="0">
                <anchor moveWithCells="1">
                  <from>
                    <xdr:col>21</xdr:col>
                    <xdr:colOff>28575</xdr:colOff>
                    <xdr:row>12</xdr:row>
                    <xdr:rowOff>142875</xdr:rowOff>
                  </from>
                  <to>
                    <xdr:col>23</xdr:col>
                    <xdr:colOff>0</xdr:colOff>
                    <xdr:row>14</xdr:row>
                    <xdr:rowOff>28575</xdr:rowOff>
                  </to>
                </anchor>
              </controlPr>
            </control>
          </mc:Choice>
        </mc:AlternateContent>
        <mc:AlternateContent xmlns:mc="http://schemas.openxmlformats.org/markup-compatibility/2006">
          <mc:Choice Requires="x14">
            <control shapeId="928793" r:id="rId29" name="Check Box 25">
              <controlPr defaultSize="0" autoFill="0" autoLine="0" autoPict="0" altText="">
                <anchor moveWithCells="1">
                  <from>
                    <xdr:col>72</xdr:col>
                    <xdr:colOff>114300</xdr:colOff>
                    <xdr:row>4</xdr:row>
                    <xdr:rowOff>9525</xdr:rowOff>
                  </from>
                  <to>
                    <xdr:col>74</xdr:col>
                    <xdr:colOff>28575</xdr:colOff>
                    <xdr:row>5</xdr:row>
                    <xdr:rowOff>19050</xdr:rowOff>
                  </to>
                </anchor>
              </controlPr>
            </control>
          </mc:Choice>
        </mc:AlternateContent>
        <mc:AlternateContent xmlns:mc="http://schemas.openxmlformats.org/markup-compatibility/2006">
          <mc:Choice Requires="x14">
            <control shapeId="928794" r:id="rId30" name="Check Box 26">
              <controlPr defaultSize="0" autoFill="0" autoLine="0" autoPict="0" altText="">
                <anchor moveWithCells="1">
                  <from>
                    <xdr:col>72</xdr:col>
                    <xdr:colOff>114300</xdr:colOff>
                    <xdr:row>4</xdr:row>
                    <xdr:rowOff>142875</xdr:rowOff>
                  </from>
                  <to>
                    <xdr:col>74</xdr:col>
                    <xdr:colOff>38100</xdr:colOff>
                    <xdr:row>6</xdr:row>
                    <xdr:rowOff>38100</xdr:rowOff>
                  </to>
                </anchor>
              </controlPr>
            </control>
          </mc:Choice>
        </mc:AlternateContent>
        <mc:AlternateContent xmlns:mc="http://schemas.openxmlformats.org/markup-compatibility/2006">
          <mc:Choice Requires="x14">
            <control shapeId="928795" r:id="rId31" name="Check Box 27">
              <controlPr defaultSize="0" autoFill="0" autoLine="0" autoPict="0" altText="">
                <anchor moveWithCells="1">
                  <from>
                    <xdr:col>72</xdr:col>
                    <xdr:colOff>114300</xdr:colOff>
                    <xdr:row>8</xdr:row>
                    <xdr:rowOff>0</xdr:rowOff>
                  </from>
                  <to>
                    <xdr:col>74</xdr:col>
                    <xdr:colOff>19050</xdr:colOff>
                    <xdr:row>9</xdr:row>
                    <xdr:rowOff>0</xdr:rowOff>
                  </to>
                </anchor>
              </controlPr>
            </control>
          </mc:Choice>
        </mc:AlternateContent>
        <mc:AlternateContent xmlns:mc="http://schemas.openxmlformats.org/markup-compatibility/2006">
          <mc:Choice Requires="x14">
            <control shapeId="928796" r:id="rId32" name="Check Box 28">
              <controlPr defaultSize="0" autoFill="0" autoLine="0" autoPict="0" altText="">
                <anchor moveWithCells="1">
                  <from>
                    <xdr:col>72</xdr:col>
                    <xdr:colOff>114300</xdr:colOff>
                    <xdr:row>9</xdr:row>
                    <xdr:rowOff>0</xdr:rowOff>
                  </from>
                  <to>
                    <xdr:col>74</xdr:col>
                    <xdr:colOff>19050</xdr:colOff>
                    <xdr:row>10</xdr:row>
                    <xdr:rowOff>0</xdr:rowOff>
                  </to>
                </anchor>
              </controlPr>
            </control>
          </mc:Choice>
        </mc:AlternateContent>
        <mc:AlternateContent xmlns:mc="http://schemas.openxmlformats.org/markup-compatibility/2006">
          <mc:Choice Requires="x14">
            <control shapeId="928797" r:id="rId33" name="Check Box 29">
              <controlPr defaultSize="0" autoFill="0" autoLine="0" autoPict="0" altText="">
                <anchor moveWithCells="1">
                  <from>
                    <xdr:col>72</xdr:col>
                    <xdr:colOff>123825</xdr:colOff>
                    <xdr:row>12</xdr:row>
                    <xdr:rowOff>0</xdr:rowOff>
                  </from>
                  <to>
                    <xdr:col>74</xdr:col>
                    <xdr:colOff>47625</xdr:colOff>
                    <xdr:row>13</xdr:row>
                    <xdr:rowOff>9525</xdr:rowOff>
                  </to>
                </anchor>
              </controlPr>
            </control>
          </mc:Choice>
        </mc:AlternateContent>
        <mc:AlternateContent xmlns:mc="http://schemas.openxmlformats.org/markup-compatibility/2006">
          <mc:Choice Requires="x14">
            <control shapeId="928798" r:id="rId34" name="Check Box 30">
              <controlPr defaultSize="0" autoFill="0" autoLine="0" autoPict="0" altText="">
                <anchor moveWithCells="1">
                  <from>
                    <xdr:col>72</xdr:col>
                    <xdr:colOff>123825</xdr:colOff>
                    <xdr:row>12</xdr:row>
                    <xdr:rowOff>152400</xdr:rowOff>
                  </from>
                  <to>
                    <xdr:col>74</xdr:col>
                    <xdr:colOff>95250</xdr:colOff>
                    <xdr:row>14</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CG89"/>
  <sheetViews>
    <sheetView showGridLines="0" view="pageBreakPreview" zoomScaleNormal="100" zoomScaleSheetLayoutView="100" workbookViewId="0">
      <selection activeCell="G3" sqref="G3"/>
    </sheetView>
  </sheetViews>
  <sheetFormatPr defaultColWidth="8" defaultRowHeight="12"/>
  <cols>
    <col min="1" max="1" width="3.625" style="1749" customWidth="1"/>
    <col min="2" max="2" width="1.5" style="1749" customWidth="1"/>
    <col min="3" max="32" width="2" style="1749" customWidth="1"/>
    <col min="33" max="33" width="4.375" style="1749" customWidth="1"/>
    <col min="34" max="35" width="3.625" style="1749" customWidth="1"/>
    <col min="36" max="36" width="2.625" style="1742" customWidth="1"/>
    <col min="37" max="38" width="2.875" style="1749" customWidth="1"/>
    <col min="39" max="39" width="2.875" style="1742" customWidth="1"/>
    <col min="40" max="40" width="2.875" style="1749" customWidth="1"/>
    <col min="41" max="41" width="2.875" style="1746" customWidth="1"/>
    <col min="42" max="42" width="2.875" style="845" customWidth="1"/>
    <col min="43" max="43" width="2.875" style="1749" customWidth="1"/>
    <col min="44" max="44" width="3.625" style="1749" customWidth="1"/>
    <col min="45" max="45" width="5" style="1749" customWidth="1"/>
    <col min="46" max="46" width="2.375" style="762" customWidth="1"/>
    <col min="47" max="59" width="2.375" style="1749" customWidth="1"/>
    <col min="60" max="69" width="2.625" style="1749" customWidth="1"/>
    <col min="70" max="70" width="2.375" style="1749" customWidth="1"/>
    <col min="71" max="71" width="5" style="1749" bestFit="1" customWidth="1"/>
    <col min="72" max="74" width="2.375" style="1749" customWidth="1"/>
    <col min="75" max="75" width="2.375" style="762" customWidth="1"/>
    <col min="76" max="76" width="8.5" style="1749" customWidth="1"/>
    <col min="77" max="80" width="2.375" style="1749" customWidth="1"/>
    <col min="81" max="81" width="8" style="1749"/>
    <col min="82" max="82" width="3.625" style="1749" customWidth="1"/>
    <col min="83" max="85" width="8" style="762"/>
    <col min="86" max="16384" width="8" style="1749"/>
  </cols>
  <sheetData>
    <row r="1" spans="2:85">
      <c r="AJ1" s="2051"/>
      <c r="AM1" s="2051"/>
      <c r="AO1" s="2052"/>
    </row>
    <row r="2" spans="2:85" ht="14.1" customHeight="1" thickBot="1">
      <c r="B2" s="3627" t="s">
        <v>746</v>
      </c>
      <c r="C2" s="3627"/>
      <c r="D2" s="3627"/>
      <c r="E2" s="3627"/>
      <c r="F2" s="3627"/>
      <c r="G2" s="3627"/>
      <c r="H2" s="3627"/>
      <c r="I2" s="3627"/>
      <c r="J2" s="3627"/>
      <c r="K2" s="3627"/>
      <c r="L2" s="3627"/>
      <c r="M2" s="3627"/>
      <c r="N2" s="3627"/>
      <c r="O2" s="3627"/>
      <c r="P2" s="3627"/>
      <c r="Q2" s="3627"/>
      <c r="R2" s="3627"/>
      <c r="S2" s="3627"/>
      <c r="T2" s="3627"/>
      <c r="U2" s="3627"/>
      <c r="V2" s="3627"/>
      <c r="W2" s="3627"/>
      <c r="X2" s="3627"/>
      <c r="Y2" s="3627"/>
      <c r="Z2" s="3627"/>
      <c r="AA2" s="3627"/>
      <c r="AB2" s="3627"/>
      <c r="AC2" s="3627"/>
      <c r="AD2" s="3627"/>
      <c r="AE2" s="3627"/>
      <c r="AF2" s="3627"/>
      <c r="AG2" s="3627"/>
      <c r="AH2" s="3627"/>
      <c r="AI2" s="3627"/>
      <c r="AJ2" s="3627"/>
      <c r="AK2" s="3627"/>
      <c r="AL2" s="3627"/>
      <c r="AM2" s="3627"/>
      <c r="AN2" s="3627"/>
      <c r="AO2" s="3627"/>
      <c r="AP2" s="3627"/>
      <c r="AQ2" s="3627"/>
      <c r="AR2" s="3627"/>
      <c r="AS2" s="3252" t="s">
        <v>1379</v>
      </c>
      <c r="AT2" s="3252"/>
      <c r="AU2" s="3252"/>
      <c r="AV2" s="3252"/>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630"/>
      <c r="BW2" s="866"/>
      <c r="BX2" s="630"/>
      <c r="BY2" s="630"/>
      <c r="BZ2" s="630"/>
      <c r="CA2" s="630"/>
      <c r="CB2" s="630"/>
      <c r="CC2" s="630"/>
      <c r="CD2" s="630"/>
      <c r="CE2" s="866"/>
      <c r="CF2" s="866"/>
      <c r="CG2" s="866"/>
    </row>
    <row r="3" spans="2:85" ht="14.1" customHeight="1" thickBot="1">
      <c r="C3" s="630"/>
      <c r="D3" s="630"/>
      <c r="E3" s="630"/>
      <c r="F3" s="630"/>
      <c r="G3" s="630"/>
      <c r="H3" s="630"/>
      <c r="I3" s="630"/>
      <c r="J3" s="630"/>
      <c r="K3" s="630"/>
      <c r="L3" s="630"/>
      <c r="M3" s="630"/>
      <c r="N3" s="630"/>
      <c r="O3" s="630"/>
      <c r="P3" s="630"/>
      <c r="Q3" s="630"/>
      <c r="R3" s="1345"/>
      <c r="S3" s="1345"/>
      <c r="T3" s="1345"/>
      <c r="U3" s="1345"/>
      <c r="V3" s="1345"/>
      <c r="W3" s="1345"/>
      <c r="X3" s="1345"/>
      <c r="Y3" s="1345"/>
      <c r="Z3" s="1345"/>
      <c r="AA3" s="1345"/>
      <c r="AB3" s="1345"/>
      <c r="AC3" s="1345"/>
      <c r="AD3" s="1345"/>
      <c r="AE3" s="1345"/>
      <c r="AF3" s="1345"/>
      <c r="AG3" s="1345"/>
      <c r="AH3" s="1345"/>
      <c r="AI3" s="1345"/>
      <c r="AJ3" s="1345"/>
      <c r="AK3" s="1345"/>
      <c r="AL3" s="1345"/>
      <c r="AM3" s="1345"/>
      <c r="AN3" s="1345"/>
      <c r="AO3" s="1345"/>
      <c r="AP3" s="1345"/>
      <c r="AQ3" s="1345"/>
      <c r="AR3" s="1345"/>
      <c r="AS3" s="630"/>
      <c r="AT3" s="866"/>
      <c r="AU3" s="630"/>
      <c r="AV3" s="630"/>
      <c r="AW3" s="630"/>
      <c r="AX3" s="630"/>
      <c r="AY3" s="630"/>
      <c r="AZ3" s="630"/>
      <c r="BA3" s="630"/>
      <c r="BB3" s="630"/>
      <c r="BC3" s="630"/>
      <c r="BD3" s="630"/>
      <c r="BE3" s="630"/>
      <c r="BF3" s="630"/>
      <c r="BG3" s="630"/>
      <c r="BH3" s="630"/>
      <c r="BI3" s="630"/>
      <c r="BJ3" s="630"/>
      <c r="BK3" s="630"/>
      <c r="BL3" s="630"/>
      <c r="BM3" s="630"/>
      <c r="BN3" s="630"/>
      <c r="BO3" s="630"/>
      <c r="BP3" s="630"/>
      <c r="BQ3" s="630"/>
      <c r="BR3" s="630"/>
      <c r="BS3" s="3253" t="s">
        <v>2345</v>
      </c>
      <c r="BT3" s="3254"/>
      <c r="BU3" s="3254"/>
      <c r="BV3" s="3254"/>
      <c r="BW3" s="3254"/>
      <c r="BX3" s="3254"/>
      <c r="BY3" s="3254"/>
      <c r="BZ3" s="3254"/>
      <c r="CA3" s="3254"/>
      <c r="CB3" s="3254"/>
      <c r="CC3" s="3254"/>
      <c r="CD3" s="3255"/>
      <c r="CE3" s="866"/>
      <c r="CF3" s="866"/>
      <c r="CG3" s="866"/>
    </row>
    <row r="4" spans="2:85" ht="14.1" customHeight="1" thickBot="1">
      <c r="C4" s="2703" t="s">
        <v>291</v>
      </c>
      <c r="D4" s="2704"/>
      <c r="E4" s="2704"/>
      <c r="F4" s="2704"/>
      <c r="G4" s="2704"/>
      <c r="H4" s="2704"/>
      <c r="I4" s="2704"/>
      <c r="J4" s="2704"/>
      <c r="K4" s="2704"/>
      <c r="L4" s="2704"/>
      <c r="M4" s="2704"/>
      <c r="N4" s="2704"/>
      <c r="O4" s="2704"/>
      <c r="P4" s="2704"/>
      <c r="Q4" s="2704"/>
      <c r="R4" s="2704"/>
      <c r="S4" s="2704"/>
      <c r="T4" s="2704"/>
      <c r="U4" s="2704"/>
      <c r="V4" s="2704"/>
      <c r="W4" s="2704"/>
      <c r="X4" s="2704"/>
      <c r="Y4" s="2704"/>
      <c r="Z4" s="2704"/>
      <c r="AA4" s="2704"/>
      <c r="AB4" s="2704"/>
      <c r="AC4" s="2704"/>
      <c r="AD4" s="2704"/>
      <c r="AE4" s="2704"/>
      <c r="AF4" s="2704"/>
      <c r="AG4" s="2704"/>
      <c r="AH4" s="2704"/>
      <c r="AI4" s="2706" t="s">
        <v>194</v>
      </c>
      <c r="AJ4" s="2704"/>
      <c r="AK4" s="2704"/>
      <c r="AL4" s="2704"/>
      <c r="AM4" s="2704"/>
      <c r="AN4" s="2704"/>
      <c r="AO4" s="2704"/>
      <c r="AP4" s="2704"/>
      <c r="AQ4" s="2704"/>
      <c r="AR4" s="3259"/>
      <c r="AS4" s="630"/>
      <c r="AT4" s="866"/>
      <c r="AU4" s="630"/>
      <c r="AV4" s="630"/>
      <c r="AW4" s="630"/>
      <c r="AX4" s="630"/>
      <c r="AY4" s="630"/>
      <c r="AZ4" s="630"/>
      <c r="BA4" s="630"/>
      <c r="BB4" s="630"/>
      <c r="BC4" s="630"/>
      <c r="BD4" s="630"/>
      <c r="BE4" s="630"/>
      <c r="BF4" s="630"/>
      <c r="BG4" s="630"/>
      <c r="BH4" s="630"/>
      <c r="BI4" s="630"/>
      <c r="BJ4" s="630"/>
      <c r="BK4" s="630"/>
      <c r="BL4" s="630"/>
      <c r="BM4" s="630"/>
      <c r="BN4" s="630"/>
      <c r="BO4" s="630"/>
      <c r="BP4" s="630"/>
      <c r="BQ4" s="630"/>
      <c r="BR4" s="630"/>
      <c r="BS4" s="3256"/>
      <c r="BT4" s="3257"/>
      <c r="BU4" s="3257"/>
      <c r="BV4" s="3257"/>
      <c r="BW4" s="3257"/>
      <c r="BX4" s="3257"/>
      <c r="BY4" s="3257"/>
      <c r="BZ4" s="3257"/>
      <c r="CA4" s="3257"/>
      <c r="CB4" s="3257"/>
      <c r="CC4" s="3257"/>
      <c r="CD4" s="3258"/>
      <c r="CE4" s="866"/>
      <c r="CF4" s="866"/>
      <c r="CG4" s="866"/>
    </row>
    <row r="5" spans="2:85" ht="14.1" customHeight="1">
      <c r="B5" s="1718"/>
      <c r="C5" s="641"/>
      <c r="D5" s="2995" t="s">
        <v>942</v>
      </c>
      <c r="E5" s="2995"/>
      <c r="F5" s="2995"/>
      <c r="G5" s="2995"/>
      <c r="H5" s="2995"/>
      <c r="I5" s="2995"/>
      <c r="J5" s="2995"/>
      <c r="K5" s="2995"/>
      <c r="L5" s="2995"/>
      <c r="M5" s="2995"/>
      <c r="N5" s="2995"/>
      <c r="O5" s="2995"/>
      <c r="P5" s="2995"/>
      <c r="Q5" s="2995"/>
      <c r="R5" s="2995"/>
      <c r="S5" s="2995"/>
      <c r="T5" s="2995"/>
      <c r="U5" s="2995"/>
      <c r="V5" s="2995"/>
      <c r="W5" s="2995"/>
      <c r="X5" s="2995"/>
      <c r="Y5" s="2995"/>
      <c r="Z5" s="2995"/>
      <c r="AA5" s="2995"/>
      <c r="AB5" s="2995"/>
      <c r="AC5" s="2995"/>
      <c r="AD5" s="2995"/>
      <c r="AE5" s="2995"/>
      <c r="AF5" s="2995"/>
      <c r="AG5" s="2995"/>
      <c r="AH5" s="3626"/>
      <c r="AI5" s="824"/>
      <c r="AJ5" s="825"/>
      <c r="AK5" s="825"/>
      <c r="AL5" s="825"/>
      <c r="AM5" s="825"/>
      <c r="AN5" s="825"/>
      <c r="AO5" s="825"/>
      <c r="AP5" s="825"/>
      <c r="AQ5" s="825"/>
      <c r="AR5" s="826"/>
      <c r="AS5" s="630"/>
      <c r="AT5" s="3262" t="s">
        <v>752</v>
      </c>
      <c r="AU5" s="3263"/>
      <c r="AV5" s="3263"/>
      <c r="AW5" s="3263"/>
      <c r="AX5" s="3263"/>
      <c r="AY5" s="3263"/>
      <c r="AZ5" s="3263"/>
      <c r="BA5" s="3263"/>
      <c r="BB5" s="3263"/>
      <c r="BC5" s="3263"/>
      <c r="BD5" s="3263"/>
      <c r="BE5" s="3263"/>
      <c r="BF5" s="3263"/>
      <c r="BG5" s="3263"/>
      <c r="BH5" s="3263"/>
      <c r="BI5" s="3263"/>
      <c r="BJ5" s="3263"/>
      <c r="BK5" s="3263"/>
      <c r="BL5" s="3264"/>
      <c r="BM5" s="630"/>
      <c r="BN5" s="630"/>
      <c r="BO5" s="630"/>
      <c r="BP5" s="630"/>
      <c r="BQ5" s="630"/>
      <c r="BR5" s="1954"/>
      <c r="BS5" s="1912"/>
      <c r="BT5" s="1955"/>
      <c r="BU5" s="1956" t="s">
        <v>2346</v>
      </c>
      <c r="BV5" s="1957"/>
      <c r="BW5" s="1957"/>
      <c r="BX5" s="1958"/>
      <c r="BY5" s="1957"/>
      <c r="BZ5" s="1957"/>
      <c r="CA5" s="1957"/>
      <c r="CB5" s="1957"/>
      <c r="CC5" s="1957"/>
      <c r="CD5" s="1959"/>
      <c r="CE5" s="1713"/>
      <c r="CF5" s="1713"/>
      <c r="CG5" s="1713"/>
    </row>
    <row r="6" spans="2:85" ht="14.1" customHeight="1">
      <c r="B6" s="1718"/>
      <c r="C6" s="641"/>
      <c r="D6" s="692"/>
      <c r="E6" s="827" t="s">
        <v>943</v>
      </c>
      <c r="F6" s="692"/>
      <c r="G6" s="692"/>
      <c r="H6" s="692"/>
      <c r="I6" s="692"/>
      <c r="J6" s="692"/>
      <c r="K6" s="692"/>
      <c r="L6" s="692"/>
      <c r="M6" s="692"/>
      <c r="N6" s="692"/>
      <c r="O6" s="692"/>
      <c r="P6" s="692"/>
      <c r="Q6" s="692"/>
      <c r="R6" s="692"/>
      <c r="S6" s="692"/>
      <c r="T6" s="692"/>
      <c r="U6" s="692"/>
      <c r="V6" s="692"/>
      <c r="W6" s="692"/>
      <c r="X6" s="692"/>
      <c r="Y6" s="692"/>
      <c r="Z6" s="692"/>
      <c r="AA6" s="692"/>
      <c r="AB6" s="692"/>
      <c r="AC6" s="692"/>
      <c r="AD6" s="692"/>
      <c r="AE6" s="692"/>
      <c r="AF6" s="692"/>
      <c r="AG6" s="692"/>
      <c r="AH6" s="692"/>
      <c r="AI6" s="3271" t="s">
        <v>846</v>
      </c>
      <c r="AJ6" s="3272"/>
      <c r="AK6" s="3272"/>
      <c r="AL6" s="3272"/>
      <c r="AM6" s="3272"/>
      <c r="AN6" s="3272"/>
      <c r="AO6" s="3272"/>
      <c r="AP6" s="3272"/>
      <c r="AQ6" s="3272"/>
      <c r="AR6" s="3273"/>
      <c r="AS6" s="630"/>
      <c r="AT6" s="3265"/>
      <c r="AU6" s="3266"/>
      <c r="AV6" s="3266"/>
      <c r="AW6" s="3266"/>
      <c r="AX6" s="3266"/>
      <c r="AY6" s="3266"/>
      <c r="AZ6" s="3266"/>
      <c r="BA6" s="3266"/>
      <c r="BB6" s="3266"/>
      <c r="BC6" s="3266"/>
      <c r="BD6" s="3266"/>
      <c r="BE6" s="3266"/>
      <c r="BF6" s="3266"/>
      <c r="BG6" s="3266"/>
      <c r="BH6" s="3266"/>
      <c r="BI6" s="3266"/>
      <c r="BJ6" s="3266"/>
      <c r="BK6" s="3266"/>
      <c r="BL6" s="3267"/>
      <c r="BM6" s="630"/>
      <c r="BN6" s="630"/>
      <c r="BO6" s="630"/>
      <c r="BP6" s="630"/>
      <c r="BQ6" s="630"/>
      <c r="BR6" s="1954"/>
      <c r="BS6" s="1912" t="b">
        <v>0</v>
      </c>
      <c r="BT6" s="1955"/>
      <c r="BU6" s="1957"/>
      <c r="BV6" s="1957"/>
      <c r="BW6" s="1957"/>
      <c r="BX6" s="1956" t="s">
        <v>2379</v>
      </c>
      <c r="BY6" s="1957"/>
      <c r="BZ6" s="1957"/>
      <c r="CA6" s="1957"/>
      <c r="CB6" s="1957"/>
      <c r="CC6" s="1957"/>
      <c r="CD6" s="1959"/>
      <c r="CE6" s="1713"/>
      <c r="CF6" s="1713"/>
      <c r="CG6" s="1713"/>
    </row>
    <row r="7" spans="2:85" ht="14.1" customHeight="1">
      <c r="B7" s="1718"/>
      <c r="C7" s="641"/>
      <c r="D7" s="639"/>
      <c r="E7" s="630"/>
      <c r="F7" s="692"/>
      <c r="G7" s="692"/>
      <c r="H7" s="692"/>
      <c r="I7" s="692"/>
      <c r="J7" s="692"/>
      <c r="K7" s="692"/>
      <c r="L7" s="692"/>
      <c r="M7" s="692"/>
      <c r="N7" s="692"/>
      <c r="O7" s="692"/>
      <c r="P7" s="692"/>
      <c r="Q7" s="692"/>
      <c r="R7" s="692"/>
      <c r="S7" s="1760"/>
      <c r="T7" s="692"/>
      <c r="U7" s="1702"/>
      <c r="V7" s="1702"/>
      <c r="W7" s="630"/>
      <c r="X7" s="630"/>
      <c r="Y7" s="630"/>
      <c r="Z7" s="630"/>
      <c r="AA7" s="630"/>
      <c r="AB7" s="630"/>
      <c r="AC7" s="630"/>
      <c r="AD7" s="630"/>
      <c r="AE7" s="630"/>
      <c r="AF7" s="630"/>
      <c r="AG7" s="655"/>
      <c r="AH7" s="655"/>
      <c r="AI7" s="3271"/>
      <c r="AJ7" s="3272"/>
      <c r="AK7" s="3272"/>
      <c r="AL7" s="3272"/>
      <c r="AM7" s="3272"/>
      <c r="AN7" s="3272"/>
      <c r="AO7" s="3272"/>
      <c r="AP7" s="3272"/>
      <c r="AQ7" s="3272"/>
      <c r="AR7" s="3273"/>
      <c r="AS7" s="630"/>
      <c r="AT7" s="3265"/>
      <c r="AU7" s="3266"/>
      <c r="AV7" s="3266"/>
      <c r="AW7" s="3266"/>
      <c r="AX7" s="3266"/>
      <c r="AY7" s="3266"/>
      <c r="AZ7" s="3266"/>
      <c r="BA7" s="3266"/>
      <c r="BB7" s="3266"/>
      <c r="BC7" s="3266"/>
      <c r="BD7" s="3266"/>
      <c r="BE7" s="3266"/>
      <c r="BF7" s="3266"/>
      <c r="BG7" s="3266"/>
      <c r="BH7" s="3266"/>
      <c r="BI7" s="3266"/>
      <c r="BJ7" s="3266"/>
      <c r="BK7" s="3266"/>
      <c r="BL7" s="3267"/>
      <c r="BM7" s="630"/>
      <c r="BN7" s="630"/>
      <c r="BO7" s="630"/>
      <c r="BP7" s="630"/>
      <c r="BQ7" s="630"/>
      <c r="BR7" s="1954"/>
      <c r="BS7" s="1912" t="b">
        <v>0</v>
      </c>
      <c r="BT7" s="1955"/>
      <c r="BU7" s="1956"/>
      <c r="BV7" s="1956"/>
      <c r="BW7" s="1956"/>
      <c r="BX7" s="1956" t="s">
        <v>2380</v>
      </c>
      <c r="BY7" s="1956"/>
      <c r="BZ7" s="1956"/>
      <c r="CA7" s="1956"/>
      <c r="CB7" s="1956"/>
      <c r="CC7" s="1956"/>
      <c r="CD7" s="1960"/>
      <c r="CE7" s="1961"/>
      <c r="CF7" s="1713"/>
      <c r="CG7" s="1713"/>
    </row>
    <row r="8" spans="2:85" ht="14.1" customHeight="1">
      <c r="B8" s="1718"/>
      <c r="C8" s="641"/>
      <c r="D8" s="692" t="s">
        <v>1121</v>
      </c>
      <c r="E8" s="692"/>
      <c r="F8" s="692"/>
      <c r="G8" s="692"/>
      <c r="H8" s="692"/>
      <c r="I8" s="692"/>
      <c r="J8" s="692"/>
      <c r="K8" s="692"/>
      <c r="L8" s="692"/>
      <c r="M8" s="692"/>
      <c r="N8" s="692"/>
      <c r="O8" s="692"/>
      <c r="P8" s="692"/>
      <c r="Q8" s="692"/>
      <c r="R8" s="692"/>
      <c r="S8" s="1760"/>
      <c r="T8" s="692"/>
      <c r="U8" s="1702"/>
      <c r="V8" s="1702"/>
      <c r="W8" s="630"/>
      <c r="X8" s="630"/>
      <c r="Y8" s="630"/>
      <c r="Z8" s="630"/>
      <c r="AA8" s="630"/>
      <c r="AB8" s="630"/>
      <c r="AC8" s="630"/>
      <c r="AD8" s="630"/>
      <c r="AE8" s="655"/>
      <c r="AF8" s="655"/>
      <c r="AG8" s="655"/>
      <c r="AH8" s="655"/>
      <c r="AI8" s="3271"/>
      <c r="AJ8" s="3272"/>
      <c r="AK8" s="3272"/>
      <c r="AL8" s="3272"/>
      <c r="AM8" s="3272"/>
      <c r="AN8" s="3272"/>
      <c r="AO8" s="3272"/>
      <c r="AP8" s="3272"/>
      <c r="AQ8" s="3272"/>
      <c r="AR8" s="3273"/>
      <c r="AS8" s="630"/>
      <c r="AT8" s="3265"/>
      <c r="AU8" s="3266"/>
      <c r="AV8" s="3266"/>
      <c r="AW8" s="3266"/>
      <c r="AX8" s="3266"/>
      <c r="AY8" s="3266"/>
      <c r="AZ8" s="3266"/>
      <c r="BA8" s="3266"/>
      <c r="BB8" s="3266"/>
      <c r="BC8" s="3266"/>
      <c r="BD8" s="3266"/>
      <c r="BE8" s="3266"/>
      <c r="BF8" s="3266"/>
      <c r="BG8" s="3266"/>
      <c r="BH8" s="3266"/>
      <c r="BI8" s="3266"/>
      <c r="BJ8" s="3266"/>
      <c r="BK8" s="3266"/>
      <c r="BL8" s="3267"/>
      <c r="BM8" s="630"/>
      <c r="BN8" s="630"/>
      <c r="BO8" s="630"/>
      <c r="BP8" s="630"/>
      <c r="BQ8" s="630"/>
      <c r="BR8" s="1954"/>
      <c r="BS8" s="1912"/>
      <c r="BT8" s="1962"/>
      <c r="BU8" s="1963"/>
      <c r="BV8" s="1963"/>
      <c r="BW8" s="1963"/>
      <c r="BX8" s="1963"/>
      <c r="BY8" s="1963"/>
      <c r="BZ8" s="1963"/>
      <c r="CA8" s="1963"/>
      <c r="CB8" s="1963"/>
      <c r="CC8" s="1963"/>
      <c r="CD8" s="1960"/>
      <c r="CE8" s="1961"/>
      <c r="CF8" s="1713"/>
      <c r="CG8" s="1713"/>
    </row>
    <row r="9" spans="2:85" ht="14.1" customHeight="1">
      <c r="B9" s="1718"/>
      <c r="C9" s="641"/>
      <c r="D9" s="639"/>
      <c r="E9" s="3274" t="s">
        <v>292</v>
      </c>
      <c r="F9" s="3275"/>
      <c r="G9" s="3275"/>
      <c r="H9" s="3275"/>
      <c r="I9" s="3275"/>
      <c r="J9" s="3275"/>
      <c r="K9" s="3275"/>
      <c r="L9" s="3275"/>
      <c r="M9" s="3275"/>
      <c r="N9" s="3276"/>
      <c r="O9" s="2471" t="s">
        <v>293</v>
      </c>
      <c r="P9" s="2472"/>
      <c r="Q9" s="2472"/>
      <c r="R9" s="2472"/>
      <c r="S9" s="2472"/>
      <c r="T9" s="2472"/>
      <c r="U9" s="2472"/>
      <c r="V9" s="2472"/>
      <c r="W9" s="3277" t="s">
        <v>65</v>
      </c>
      <c r="X9" s="3275"/>
      <c r="Y9" s="3275"/>
      <c r="Z9" s="3275"/>
      <c r="AA9" s="3275"/>
      <c r="AB9" s="3275"/>
      <c r="AC9" s="3275"/>
      <c r="AD9" s="3275"/>
      <c r="AE9" s="3275"/>
      <c r="AF9" s="3275"/>
      <c r="AG9" s="3275"/>
      <c r="AH9" s="3275"/>
      <c r="AI9" s="3275"/>
      <c r="AJ9" s="3276"/>
      <c r="AK9" s="3275" t="s">
        <v>294</v>
      </c>
      <c r="AL9" s="3275"/>
      <c r="AM9" s="3275"/>
      <c r="AN9" s="3275"/>
      <c r="AO9" s="3275"/>
      <c r="AP9" s="3275"/>
      <c r="AQ9" s="3276"/>
      <c r="AR9" s="650"/>
      <c r="AS9" s="630"/>
      <c r="AT9" s="3265"/>
      <c r="AU9" s="3266"/>
      <c r="AV9" s="3266"/>
      <c r="AW9" s="3266"/>
      <c r="AX9" s="3266"/>
      <c r="AY9" s="3266"/>
      <c r="AZ9" s="3266"/>
      <c r="BA9" s="3266"/>
      <c r="BB9" s="3266"/>
      <c r="BC9" s="3266"/>
      <c r="BD9" s="3266"/>
      <c r="BE9" s="3266"/>
      <c r="BF9" s="3266"/>
      <c r="BG9" s="3266"/>
      <c r="BH9" s="3266"/>
      <c r="BI9" s="3266"/>
      <c r="BJ9" s="3266"/>
      <c r="BK9" s="3266"/>
      <c r="BL9" s="3267"/>
      <c r="BM9" s="630"/>
      <c r="BN9" s="630"/>
      <c r="BO9" s="630"/>
      <c r="BP9" s="630"/>
      <c r="BQ9" s="630"/>
      <c r="BR9" s="1954"/>
      <c r="BS9" s="1912"/>
      <c r="BT9" s="1962"/>
      <c r="BU9" s="1963" t="s">
        <v>2349</v>
      </c>
      <c r="BV9" s="1963"/>
      <c r="BW9" s="1963"/>
      <c r="BX9" s="1963"/>
      <c r="BY9" s="1963"/>
      <c r="BZ9" s="1963"/>
      <c r="CA9" s="1963"/>
      <c r="CB9" s="1963"/>
      <c r="CC9" s="1963"/>
      <c r="CD9" s="1960"/>
      <c r="CE9" s="1961"/>
      <c r="CF9" s="1713"/>
      <c r="CG9" s="1713"/>
    </row>
    <row r="10" spans="2:85" ht="14.1" customHeight="1">
      <c r="B10" s="1718"/>
      <c r="C10" s="641"/>
      <c r="D10" s="639"/>
      <c r="E10" s="3278"/>
      <c r="F10" s="3279"/>
      <c r="G10" s="3280" t="s">
        <v>297</v>
      </c>
      <c r="H10" s="3280"/>
      <c r="I10" s="3280"/>
      <c r="J10" s="3280"/>
      <c r="K10" s="3280"/>
      <c r="L10" s="3280"/>
      <c r="M10" s="3280"/>
      <c r="N10" s="3281"/>
      <c r="O10" s="3282"/>
      <c r="P10" s="3283"/>
      <c r="Q10" s="3283"/>
      <c r="R10" s="3283"/>
      <c r="S10" s="3283"/>
      <c r="T10" s="3283"/>
      <c r="U10" s="3283"/>
      <c r="V10" s="3284"/>
      <c r="W10" s="3278"/>
      <c r="X10" s="3279"/>
      <c r="Y10" s="3280" t="s">
        <v>295</v>
      </c>
      <c r="Z10" s="3280"/>
      <c r="AA10" s="3280"/>
      <c r="AB10" s="3280"/>
      <c r="AC10" s="3280"/>
      <c r="AD10" s="3280"/>
      <c r="AE10" s="3280"/>
      <c r="AF10" s="3280"/>
      <c r="AG10" s="3280"/>
      <c r="AH10" s="3280"/>
      <c r="AI10" s="3280"/>
      <c r="AJ10" s="3281"/>
      <c r="AK10" s="3285"/>
      <c r="AL10" s="3286"/>
      <c r="AM10" s="3286"/>
      <c r="AN10" s="3286"/>
      <c r="AO10" s="3286"/>
      <c r="AP10" s="3286"/>
      <c r="AQ10" s="3287"/>
      <c r="AR10" s="650"/>
      <c r="AS10" s="630"/>
      <c r="AT10" s="3268"/>
      <c r="AU10" s="3269"/>
      <c r="AV10" s="3269"/>
      <c r="AW10" s="3269"/>
      <c r="AX10" s="3269"/>
      <c r="AY10" s="3269"/>
      <c r="AZ10" s="3269"/>
      <c r="BA10" s="3269"/>
      <c r="BB10" s="3269"/>
      <c r="BC10" s="3269"/>
      <c r="BD10" s="3269"/>
      <c r="BE10" s="3269"/>
      <c r="BF10" s="3269"/>
      <c r="BG10" s="3269"/>
      <c r="BH10" s="3269"/>
      <c r="BI10" s="3269"/>
      <c r="BJ10" s="3269"/>
      <c r="BK10" s="3269"/>
      <c r="BL10" s="3270"/>
      <c r="BM10" s="630"/>
      <c r="BN10" s="630"/>
      <c r="BO10" s="630"/>
      <c r="BP10" s="630"/>
      <c r="BQ10" s="630"/>
      <c r="BR10" s="1954"/>
      <c r="BS10" s="1912" t="b">
        <v>0</v>
      </c>
      <c r="BT10" s="1962"/>
      <c r="BU10" s="1963"/>
      <c r="BV10" s="1963"/>
      <c r="BW10" s="1963"/>
      <c r="BX10" s="1963" t="s">
        <v>2350</v>
      </c>
      <c r="BY10" s="1963"/>
      <c r="BZ10" s="1963"/>
      <c r="CA10" s="1963"/>
      <c r="CB10" s="1963"/>
      <c r="CC10" s="1963"/>
      <c r="CD10" s="1960"/>
      <c r="CE10" s="1961"/>
      <c r="CF10" s="1713"/>
      <c r="CG10" s="1713"/>
    </row>
    <row r="11" spans="2:85" ht="14.1" customHeight="1">
      <c r="B11" s="1718"/>
      <c r="C11" s="641"/>
      <c r="D11" s="639"/>
      <c r="E11" s="3278"/>
      <c r="F11" s="3279"/>
      <c r="G11" s="3280" t="s">
        <v>299</v>
      </c>
      <c r="H11" s="3280"/>
      <c r="I11" s="3280"/>
      <c r="J11" s="3280"/>
      <c r="K11" s="3280"/>
      <c r="L11" s="3280"/>
      <c r="M11" s="3280"/>
      <c r="N11" s="3281"/>
      <c r="O11" s="3282"/>
      <c r="P11" s="3283"/>
      <c r="Q11" s="3283"/>
      <c r="R11" s="3283"/>
      <c r="S11" s="3283"/>
      <c r="T11" s="3283"/>
      <c r="U11" s="3283"/>
      <c r="V11" s="3284"/>
      <c r="W11" s="3278"/>
      <c r="X11" s="3279"/>
      <c r="Y11" s="3286" t="s">
        <v>2351</v>
      </c>
      <c r="Z11" s="3286"/>
      <c r="AA11" s="3286"/>
      <c r="AB11" s="3286"/>
      <c r="AC11" s="3286"/>
      <c r="AD11" s="3286"/>
      <c r="AE11" s="3286"/>
      <c r="AF11" s="3286"/>
      <c r="AG11" s="3288"/>
      <c r="AH11" s="3288"/>
      <c r="AI11" s="3288"/>
      <c r="AJ11" s="3289"/>
      <c r="AK11" s="3285"/>
      <c r="AL11" s="3286"/>
      <c r="AM11" s="3286"/>
      <c r="AN11" s="3286"/>
      <c r="AO11" s="3286"/>
      <c r="AP11" s="3286"/>
      <c r="AQ11" s="3287"/>
      <c r="AR11" s="650"/>
      <c r="AS11" s="630"/>
      <c r="AT11" s="866" t="s">
        <v>314</v>
      </c>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1954"/>
      <c r="BS11" s="1912" t="b">
        <v>0</v>
      </c>
      <c r="BT11" s="1962"/>
      <c r="BU11" s="1963"/>
      <c r="BV11" s="1963"/>
      <c r="BW11" s="1963"/>
      <c r="BX11" s="1963" t="s">
        <v>2352</v>
      </c>
      <c r="BY11" s="1963"/>
      <c r="BZ11" s="1963"/>
      <c r="CA11" s="1963"/>
      <c r="CB11" s="1963"/>
      <c r="CC11" s="1963"/>
      <c r="CD11" s="1960"/>
      <c r="CE11" s="1961"/>
      <c r="CF11" s="1713"/>
      <c r="CG11" s="1713"/>
    </row>
    <row r="12" spans="2:85" ht="14.1" customHeight="1">
      <c r="B12" s="1718"/>
      <c r="C12" s="641"/>
      <c r="D12" s="639"/>
      <c r="E12" s="3278"/>
      <c r="F12" s="3279"/>
      <c r="G12" s="3280" t="s">
        <v>803</v>
      </c>
      <c r="H12" s="3280"/>
      <c r="I12" s="3280"/>
      <c r="J12" s="3280"/>
      <c r="K12" s="3280"/>
      <c r="L12" s="3280"/>
      <c r="M12" s="3280"/>
      <c r="N12" s="3281"/>
      <c r="O12" s="3282"/>
      <c r="P12" s="3283"/>
      <c r="Q12" s="3283"/>
      <c r="R12" s="3283"/>
      <c r="S12" s="3283"/>
      <c r="T12" s="3283"/>
      <c r="U12" s="3283"/>
      <c r="V12" s="3284"/>
      <c r="W12" s="3278"/>
      <c r="X12" s="3279"/>
      <c r="Y12" s="3280" t="s">
        <v>298</v>
      </c>
      <c r="Z12" s="3280"/>
      <c r="AA12" s="3280"/>
      <c r="AB12" s="3280"/>
      <c r="AC12" s="3280"/>
      <c r="AD12" s="3280"/>
      <c r="AE12" s="3280"/>
      <c r="AF12" s="3280"/>
      <c r="AG12" s="3280"/>
      <c r="AH12" s="3280"/>
      <c r="AI12" s="3280"/>
      <c r="AJ12" s="3281"/>
      <c r="AK12" s="3285"/>
      <c r="AL12" s="3286"/>
      <c r="AM12" s="3286"/>
      <c r="AN12" s="3286"/>
      <c r="AO12" s="3286"/>
      <c r="AP12" s="3286"/>
      <c r="AQ12" s="3287"/>
      <c r="AR12" s="650"/>
      <c r="AS12" s="630"/>
      <c r="AT12" s="866"/>
      <c r="AU12" s="630" t="s">
        <v>318</v>
      </c>
      <c r="AV12" s="630"/>
      <c r="AW12" s="630"/>
      <c r="AX12" s="630"/>
      <c r="AY12" s="630"/>
      <c r="AZ12" s="630"/>
      <c r="BA12" s="630"/>
      <c r="BB12" s="630"/>
      <c r="BC12" s="630"/>
      <c r="BD12" s="630"/>
      <c r="BE12" s="630"/>
      <c r="BF12" s="630"/>
      <c r="BG12" s="630"/>
      <c r="BH12" s="630"/>
      <c r="BI12" s="630"/>
      <c r="BJ12" s="630"/>
      <c r="BK12" s="630"/>
      <c r="BL12" s="630"/>
      <c r="BM12" s="630"/>
      <c r="BN12" s="630"/>
      <c r="BO12" s="630"/>
      <c r="BP12" s="630"/>
      <c r="BQ12" s="630"/>
      <c r="BR12" s="1954"/>
      <c r="BS12" s="1912" t="b">
        <v>0</v>
      </c>
      <c r="BT12" s="1962"/>
      <c r="BU12" s="1963"/>
      <c r="BV12" s="1963"/>
      <c r="BW12" s="1963"/>
      <c r="BX12" s="1963"/>
      <c r="BY12" s="1963"/>
      <c r="BZ12" s="1963"/>
      <c r="CA12" s="1963"/>
      <c r="CB12" s="1963"/>
      <c r="CC12" s="1963"/>
      <c r="CD12" s="1960"/>
      <c r="CE12" s="1961"/>
      <c r="CF12" s="1713"/>
      <c r="CG12" s="1713"/>
    </row>
    <row r="13" spans="2:85" ht="14.1" customHeight="1">
      <c r="B13" s="1718"/>
      <c r="C13" s="641"/>
      <c r="D13" s="639"/>
      <c r="E13" s="3278"/>
      <c r="F13" s="3279"/>
      <c r="G13" s="3280" t="s">
        <v>296</v>
      </c>
      <c r="H13" s="3280"/>
      <c r="I13" s="3280"/>
      <c r="J13" s="3280"/>
      <c r="K13" s="3280"/>
      <c r="L13" s="3280"/>
      <c r="M13" s="3280"/>
      <c r="N13" s="3281"/>
      <c r="O13" s="3282"/>
      <c r="P13" s="3283"/>
      <c r="Q13" s="3283"/>
      <c r="R13" s="3283"/>
      <c r="S13" s="3283"/>
      <c r="T13" s="3283"/>
      <c r="U13" s="3283"/>
      <c r="V13" s="3284"/>
      <c r="W13" s="3278"/>
      <c r="X13" s="3279"/>
      <c r="Y13" s="3286" t="s">
        <v>2353</v>
      </c>
      <c r="Z13" s="3286"/>
      <c r="AA13" s="3286"/>
      <c r="AB13" s="3286"/>
      <c r="AC13" s="3286"/>
      <c r="AD13" s="3286"/>
      <c r="AE13" s="3288"/>
      <c r="AF13" s="3288"/>
      <c r="AG13" s="3288"/>
      <c r="AH13" s="3288"/>
      <c r="AI13" s="3288"/>
      <c r="AJ13" s="3289"/>
      <c r="AK13" s="3285"/>
      <c r="AL13" s="3286"/>
      <c r="AM13" s="3286"/>
      <c r="AN13" s="3286"/>
      <c r="AO13" s="3286"/>
      <c r="AP13" s="3286"/>
      <c r="AQ13" s="3287"/>
      <c r="AR13" s="650"/>
      <c r="AS13" s="630"/>
      <c r="AT13" s="866" t="s">
        <v>716</v>
      </c>
      <c r="AU13" s="630"/>
      <c r="AV13" s="630"/>
      <c r="AW13" s="630"/>
      <c r="AX13" s="630"/>
      <c r="AY13" s="630"/>
      <c r="AZ13" s="630"/>
      <c r="BA13" s="630"/>
      <c r="BB13" s="630"/>
      <c r="BC13" s="630"/>
      <c r="BD13" s="630"/>
      <c r="BE13" s="630"/>
      <c r="BF13" s="630"/>
      <c r="BG13" s="630" t="s">
        <v>717</v>
      </c>
      <c r="BH13" s="630"/>
      <c r="BI13" s="630"/>
      <c r="BJ13" s="630"/>
      <c r="BK13" s="630"/>
      <c r="BL13" s="630"/>
      <c r="BM13" s="630"/>
      <c r="BN13" s="630"/>
      <c r="BO13" s="630"/>
      <c r="BP13" s="630"/>
      <c r="BQ13" s="630"/>
      <c r="BR13" s="1954"/>
      <c r="BS13" s="1912" t="b">
        <v>0</v>
      </c>
      <c r="BT13" s="1962"/>
      <c r="BU13" s="1963" t="s">
        <v>2355</v>
      </c>
      <c r="BV13" s="1963"/>
      <c r="BW13" s="1963"/>
      <c r="BX13" s="1963"/>
      <c r="BY13" s="1963"/>
      <c r="BZ13" s="1963"/>
      <c r="CA13" s="1963"/>
      <c r="CB13" s="1963"/>
      <c r="CC13" s="1963"/>
      <c r="CD13" s="1960"/>
      <c r="CE13" s="1961"/>
      <c r="CF13" s="1713"/>
      <c r="CG13" s="1713"/>
    </row>
    <row r="14" spans="2:85" ht="14.1" customHeight="1">
      <c r="B14" s="1718"/>
      <c r="C14" s="641"/>
      <c r="D14" s="639"/>
      <c r="E14" s="3278"/>
      <c r="F14" s="3279"/>
      <c r="G14" s="3286" t="s">
        <v>1166</v>
      </c>
      <c r="H14" s="3286"/>
      <c r="I14" s="3286"/>
      <c r="J14" s="3286"/>
      <c r="K14" s="3286"/>
      <c r="L14" s="3286"/>
      <c r="M14" s="3286"/>
      <c r="N14" s="3287"/>
      <c r="O14" s="3282"/>
      <c r="P14" s="3283"/>
      <c r="Q14" s="3283"/>
      <c r="R14" s="3283"/>
      <c r="S14" s="3283"/>
      <c r="T14" s="3283"/>
      <c r="U14" s="3283"/>
      <c r="V14" s="3284"/>
      <c r="W14" s="3278"/>
      <c r="X14" s="3279"/>
      <c r="Y14" s="3280" t="s">
        <v>300</v>
      </c>
      <c r="Z14" s="3280"/>
      <c r="AA14" s="3280"/>
      <c r="AB14" s="3280"/>
      <c r="AC14" s="3280"/>
      <c r="AD14" s="3280"/>
      <c r="AE14" s="3280"/>
      <c r="AF14" s="3280"/>
      <c r="AG14" s="3280"/>
      <c r="AH14" s="3280"/>
      <c r="AI14" s="3280"/>
      <c r="AJ14" s="3281"/>
      <c r="AK14" s="3285"/>
      <c r="AL14" s="3286"/>
      <c r="AM14" s="3286"/>
      <c r="AN14" s="3286"/>
      <c r="AO14" s="3286"/>
      <c r="AP14" s="3286"/>
      <c r="AQ14" s="3287"/>
      <c r="AR14" s="650"/>
      <c r="AS14" s="630"/>
      <c r="AT14" s="866"/>
      <c r="AU14" s="630" t="s">
        <v>319</v>
      </c>
      <c r="AV14" s="630"/>
      <c r="AW14" s="630"/>
      <c r="AX14" s="630"/>
      <c r="AY14" s="630"/>
      <c r="AZ14" s="630"/>
      <c r="BA14" s="630"/>
      <c r="BB14" s="630"/>
      <c r="BC14" s="630"/>
      <c r="BD14" s="630"/>
      <c r="BE14" s="630"/>
      <c r="BF14" s="630"/>
      <c r="BG14" s="630"/>
      <c r="BH14" s="630" t="s">
        <v>718</v>
      </c>
      <c r="BI14" s="630"/>
      <c r="BJ14" s="630"/>
      <c r="BK14" s="630"/>
      <c r="BL14" s="630"/>
      <c r="BM14" s="630"/>
      <c r="BN14" s="630"/>
      <c r="BO14" s="630"/>
      <c r="BP14" s="630"/>
      <c r="BQ14" s="630"/>
      <c r="BR14" s="1954"/>
      <c r="BS14" s="1912"/>
      <c r="BT14" s="1962"/>
      <c r="BU14" s="1963"/>
      <c r="BV14" s="1963"/>
      <c r="BW14" s="1963"/>
      <c r="BX14" s="1963" t="s">
        <v>2381</v>
      </c>
      <c r="BY14" s="1963"/>
      <c r="BZ14" s="1963"/>
      <c r="CA14" s="1963"/>
      <c r="CB14" s="1963"/>
      <c r="CC14" s="1963"/>
      <c r="CD14" s="1960"/>
      <c r="CE14" s="1961"/>
      <c r="CF14" s="1713"/>
      <c r="CG14" s="1713"/>
    </row>
    <row r="15" spans="2:85" ht="14.1" customHeight="1">
      <c r="B15" s="1718"/>
      <c r="C15" s="641"/>
      <c r="D15" s="639"/>
      <c r="E15" s="3278"/>
      <c r="F15" s="3279"/>
      <c r="G15" s="3313" t="s">
        <v>906</v>
      </c>
      <c r="H15" s="3313"/>
      <c r="I15" s="3313"/>
      <c r="J15" s="3313"/>
      <c r="K15" s="3313"/>
      <c r="L15" s="3313"/>
      <c r="M15" s="3313"/>
      <c r="N15" s="828" t="s">
        <v>225</v>
      </c>
      <c r="O15" s="3314"/>
      <c r="P15" s="3315"/>
      <c r="Q15" s="3315"/>
      <c r="R15" s="3315"/>
      <c r="S15" s="3315"/>
      <c r="T15" s="3315"/>
      <c r="U15" s="3315"/>
      <c r="V15" s="3316"/>
      <c r="W15" s="3278"/>
      <c r="X15" s="3279"/>
      <c r="Y15" s="3286" t="s">
        <v>301</v>
      </c>
      <c r="Z15" s="3286"/>
      <c r="AA15" s="3286"/>
      <c r="AB15" s="3283"/>
      <c r="AC15" s="3283"/>
      <c r="AD15" s="3283"/>
      <c r="AE15" s="3283"/>
      <c r="AF15" s="3283"/>
      <c r="AG15" s="3283"/>
      <c r="AH15" s="3283"/>
      <c r="AI15" s="3283"/>
      <c r="AJ15" s="829" t="s">
        <v>225</v>
      </c>
      <c r="AK15" s="3285"/>
      <c r="AL15" s="3286"/>
      <c r="AM15" s="3286"/>
      <c r="AN15" s="3286"/>
      <c r="AO15" s="3286"/>
      <c r="AP15" s="3286"/>
      <c r="AQ15" s="3287"/>
      <c r="AR15" s="650"/>
      <c r="AS15" s="630"/>
      <c r="AT15" s="866"/>
      <c r="AU15" s="3292" t="s">
        <v>320</v>
      </c>
      <c r="AV15" s="3292"/>
      <c r="AW15" s="3292"/>
      <c r="AX15" s="3292"/>
      <c r="AY15" s="3292"/>
      <c r="AZ15" s="3292"/>
      <c r="BA15" s="3292"/>
      <c r="BB15" s="3292"/>
      <c r="BC15" s="3292"/>
      <c r="BD15" s="3292"/>
      <c r="BE15" s="630"/>
      <c r="BF15" s="630"/>
      <c r="BG15" s="630"/>
      <c r="BH15" s="3292" t="s">
        <v>719</v>
      </c>
      <c r="BI15" s="3292"/>
      <c r="BJ15" s="3292"/>
      <c r="BK15" s="3292"/>
      <c r="BL15" s="3292"/>
      <c r="BM15" s="3292"/>
      <c r="BN15" s="3292"/>
      <c r="BO15" s="3292"/>
      <c r="BP15" s="3292"/>
      <c r="BQ15" s="3292"/>
      <c r="BR15" s="1954"/>
      <c r="BS15" s="1912"/>
      <c r="BT15" s="1962"/>
      <c r="BU15" s="1963"/>
      <c r="BV15" s="1963"/>
      <c r="BW15" s="1963"/>
      <c r="BX15" s="1963" t="s">
        <v>2382</v>
      </c>
      <c r="BY15" s="1963"/>
      <c r="BZ15" s="1963"/>
      <c r="CA15" s="1963"/>
      <c r="CB15" s="1963"/>
      <c r="CC15" s="1963"/>
      <c r="CD15" s="1960"/>
      <c r="CE15" s="1961"/>
      <c r="CF15" s="1713"/>
      <c r="CG15" s="1713"/>
    </row>
    <row r="16" spans="2:85" ht="6.95" customHeight="1">
      <c r="B16" s="1718"/>
      <c r="C16" s="641"/>
      <c r="D16" s="639"/>
      <c r="E16" s="692"/>
      <c r="F16" s="692"/>
      <c r="G16" s="692"/>
      <c r="H16" s="692"/>
      <c r="I16" s="692"/>
      <c r="J16" s="692"/>
      <c r="K16" s="692"/>
      <c r="L16" s="692"/>
      <c r="M16" s="692"/>
      <c r="N16" s="692"/>
      <c r="O16" s="692"/>
      <c r="P16" s="692"/>
      <c r="Q16" s="692"/>
      <c r="R16" s="692"/>
      <c r="S16" s="692"/>
      <c r="T16" s="692"/>
      <c r="U16" s="692"/>
      <c r="V16" s="692"/>
      <c r="W16" s="692"/>
      <c r="X16" s="692"/>
      <c r="Y16" s="692"/>
      <c r="Z16" s="692"/>
      <c r="AA16" s="830"/>
      <c r="AB16" s="830"/>
      <c r="AC16" s="830"/>
      <c r="AD16" s="830"/>
      <c r="AE16" s="639"/>
      <c r="AF16" s="639"/>
      <c r="AG16" s="639"/>
      <c r="AH16" s="639"/>
      <c r="AI16" s="831"/>
      <c r="AJ16" s="832"/>
      <c r="AK16" s="639"/>
      <c r="AL16" s="639"/>
      <c r="AM16" s="832"/>
      <c r="AN16" s="639"/>
      <c r="AO16" s="833"/>
      <c r="AP16" s="834"/>
      <c r="AQ16" s="630"/>
      <c r="AR16" s="650"/>
      <c r="AS16" s="630"/>
      <c r="AT16" s="866"/>
      <c r="AU16" s="3292"/>
      <c r="AV16" s="3292"/>
      <c r="AW16" s="3292"/>
      <c r="AX16" s="3292"/>
      <c r="AY16" s="3292"/>
      <c r="AZ16" s="3292"/>
      <c r="BA16" s="3292"/>
      <c r="BB16" s="3292"/>
      <c r="BC16" s="3292"/>
      <c r="BD16" s="3292"/>
      <c r="BE16" s="630"/>
      <c r="BF16" s="630"/>
      <c r="BG16" s="630"/>
      <c r="BH16" s="3292"/>
      <c r="BI16" s="3292"/>
      <c r="BJ16" s="3292"/>
      <c r="BK16" s="3292"/>
      <c r="BL16" s="3292"/>
      <c r="BM16" s="3292"/>
      <c r="BN16" s="3292"/>
      <c r="BO16" s="3292"/>
      <c r="BP16" s="3292"/>
      <c r="BQ16" s="3292"/>
      <c r="BR16" s="1954"/>
      <c r="BS16" s="1912"/>
      <c r="BT16" s="1962"/>
      <c r="BU16" s="1963"/>
      <c r="BV16" s="1963"/>
      <c r="BW16" s="1963"/>
      <c r="BX16" s="1963"/>
      <c r="BY16" s="1963"/>
      <c r="BZ16" s="1963"/>
      <c r="CA16" s="1963"/>
      <c r="CB16" s="1963"/>
      <c r="CC16" s="1963"/>
      <c r="CD16" s="1960"/>
      <c r="CE16" s="1961"/>
      <c r="CF16" s="1713"/>
      <c r="CG16" s="1713"/>
    </row>
    <row r="17" spans="2:85" ht="14.1" customHeight="1">
      <c r="B17" s="1718"/>
      <c r="C17" s="641"/>
      <c r="D17" s="639" t="s">
        <v>985</v>
      </c>
      <c r="E17" s="692"/>
      <c r="F17" s="692"/>
      <c r="G17" s="692"/>
      <c r="H17" s="692"/>
      <c r="I17" s="692"/>
      <c r="J17" s="692"/>
      <c r="K17" s="692"/>
      <c r="L17" s="692"/>
      <c r="M17" s="692"/>
      <c r="N17" s="692"/>
      <c r="O17" s="692"/>
      <c r="P17" s="692"/>
      <c r="Q17" s="692"/>
      <c r="R17" s="692"/>
      <c r="S17" s="692"/>
      <c r="T17" s="692"/>
      <c r="U17" s="692"/>
      <c r="V17" s="692"/>
      <c r="W17" s="692"/>
      <c r="X17" s="692"/>
      <c r="Y17" s="692"/>
      <c r="Z17" s="692"/>
      <c r="AA17" s="830"/>
      <c r="AB17" s="830"/>
      <c r="AC17" s="830"/>
      <c r="AD17" s="830"/>
      <c r="AE17" s="639"/>
      <c r="AF17" s="639"/>
      <c r="AG17" s="639"/>
      <c r="AH17" s="639"/>
      <c r="AI17" s="831"/>
      <c r="AJ17" s="832"/>
      <c r="AK17" s="639"/>
      <c r="AL17" s="639"/>
      <c r="AM17" s="832"/>
      <c r="AN17" s="639"/>
      <c r="AO17" s="833"/>
      <c r="AP17" s="834"/>
      <c r="AQ17" s="630"/>
      <c r="AR17" s="650"/>
      <c r="AS17" s="630"/>
      <c r="AT17" s="866" t="s">
        <v>715</v>
      </c>
      <c r="AU17" s="652"/>
      <c r="AV17" s="652"/>
      <c r="AW17" s="652"/>
      <c r="AX17" s="652"/>
      <c r="AY17" s="835"/>
      <c r="AZ17" s="835"/>
      <c r="BA17" s="652"/>
      <c r="BB17" s="652"/>
      <c r="BC17" s="652"/>
      <c r="BD17" s="652"/>
      <c r="BE17" s="652"/>
      <c r="BF17" s="652"/>
      <c r="BG17" s="652"/>
      <c r="BH17" s="652"/>
      <c r="BI17" s="652"/>
      <c r="BJ17" s="652"/>
      <c r="BK17" s="652"/>
      <c r="BL17" s="652"/>
      <c r="BM17" s="630"/>
      <c r="BN17" s="630"/>
      <c r="BO17" s="630"/>
      <c r="BP17" s="630"/>
      <c r="BQ17" s="630"/>
      <c r="BR17" s="1954"/>
      <c r="BS17" s="1912"/>
      <c r="BT17" s="1962"/>
      <c r="BU17" s="1963"/>
      <c r="BV17" s="1963"/>
      <c r="BW17" s="1963"/>
      <c r="BX17" s="1963"/>
      <c r="BY17" s="1963"/>
      <c r="BZ17" s="1963"/>
      <c r="CA17" s="1963"/>
      <c r="CB17" s="1963"/>
      <c r="CC17" s="1963"/>
      <c r="CD17" s="1960"/>
      <c r="CE17" s="1961"/>
      <c r="CF17" s="1713"/>
      <c r="CG17" s="1713"/>
    </row>
    <row r="18" spans="2:85" ht="14.1" customHeight="1" thickBot="1">
      <c r="B18" s="1718"/>
      <c r="C18" s="641"/>
      <c r="D18" s="639"/>
      <c r="E18" s="692" t="s">
        <v>2358</v>
      </c>
      <c r="F18" s="692"/>
      <c r="G18" s="692"/>
      <c r="H18" s="692"/>
      <c r="I18" s="692"/>
      <c r="J18" s="692"/>
      <c r="K18" s="692"/>
      <c r="L18" s="692"/>
      <c r="M18" s="692"/>
      <c r="N18" s="692"/>
      <c r="O18" s="692"/>
      <c r="P18" s="692"/>
      <c r="Q18" s="692"/>
      <c r="R18" s="692"/>
      <c r="S18" s="692"/>
      <c r="T18" s="692"/>
      <c r="U18" s="692"/>
      <c r="V18" s="692"/>
      <c r="W18" s="692"/>
      <c r="X18" s="692"/>
      <c r="Y18" s="692"/>
      <c r="Z18" s="692"/>
      <c r="AA18" s="830"/>
      <c r="AB18" s="830"/>
      <c r="AC18" s="830"/>
      <c r="AD18" s="830"/>
      <c r="AE18" s="639"/>
      <c r="AF18" s="639"/>
      <c r="AG18" s="639"/>
      <c r="AH18" s="639"/>
      <c r="AI18" s="831"/>
      <c r="AJ18" s="832"/>
      <c r="AK18" s="639"/>
      <c r="AL18" s="639"/>
      <c r="AM18" s="832"/>
      <c r="AN18" s="639"/>
      <c r="AO18" s="833"/>
      <c r="AP18" s="834"/>
      <c r="AQ18" s="630"/>
      <c r="AR18" s="650"/>
      <c r="AS18" s="630"/>
      <c r="AT18" s="866"/>
      <c r="AU18" s="652"/>
      <c r="AV18" s="652"/>
      <c r="AW18" s="652"/>
      <c r="AX18" s="652"/>
      <c r="AY18" s="835"/>
      <c r="AZ18" s="835"/>
      <c r="BA18" s="652"/>
      <c r="BB18" s="652"/>
      <c r="BC18" s="652"/>
      <c r="BD18" s="652"/>
      <c r="BE18" s="652"/>
      <c r="BF18" s="652"/>
      <c r="BG18" s="652"/>
      <c r="BH18" s="652"/>
      <c r="BI18" s="652"/>
      <c r="BJ18" s="652"/>
      <c r="BK18" s="652"/>
      <c r="BL18" s="652"/>
      <c r="BM18" s="630"/>
      <c r="BN18" s="630"/>
      <c r="BO18" s="630"/>
      <c r="BP18" s="630"/>
      <c r="BQ18" s="630"/>
      <c r="BR18" s="1954"/>
      <c r="BS18" s="3628" t="s">
        <v>2359</v>
      </c>
      <c r="BT18" s="3628"/>
      <c r="BU18" s="3628"/>
      <c r="BV18" s="3628"/>
      <c r="BW18" s="3628"/>
      <c r="BX18" s="3628"/>
      <c r="BY18" s="3628"/>
      <c r="BZ18" s="3628"/>
      <c r="CA18" s="3628"/>
      <c r="CB18" s="3628"/>
      <c r="CC18" s="3628"/>
      <c r="CD18" s="3629"/>
      <c r="CE18" s="1961"/>
      <c r="CF18" s="1713"/>
      <c r="CG18" s="1713"/>
    </row>
    <row r="19" spans="2:85" ht="14.1" customHeight="1">
      <c r="B19" s="1718"/>
      <c r="C19" s="641"/>
      <c r="D19" s="639" t="s">
        <v>1687</v>
      </c>
      <c r="E19" s="630"/>
      <c r="F19" s="836"/>
      <c r="G19" s="639"/>
      <c r="H19" s="639"/>
      <c r="I19" s="836"/>
      <c r="J19" s="836"/>
      <c r="K19" s="836"/>
      <c r="L19" s="836"/>
      <c r="M19" s="836"/>
      <c r="N19" s="836"/>
      <c r="O19" s="836"/>
      <c r="P19" s="836"/>
      <c r="Q19" s="836"/>
      <c r="R19" s="836"/>
      <c r="S19" s="836"/>
      <c r="T19" s="836"/>
      <c r="U19" s="836"/>
      <c r="V19" s="692"/>
      <c r="W19" s="692"/>
      <c r="X19" s="692"/>
      <c r="Y19" s="692"/>
      <c r="Z19" s="692"/>
      <c r="AA19" s="692"/>
      <c r="AB19" s="692"/>
      <c r="AC19" s="692"/>
      <c r="AD19" s="692"/>
      <c r="AE19" s="639"/>
      <c r="AF19" s="639"/>
      <c r="AG19" s="837"/>
      <c r="AH19" s="837"/>
      <c r="AI19" s="837"/>
      <c r="AJ19" s="838"/>
      <c r="AK19" s="639"/>
      <c r="AL19" s="639"/>
      <c r="AM19" s="832"/>
      <c r="AN19" s="639"/>
      <c r="AO19" s="833"/>
      <c r="AP19" s="834"/>
      <c r="AQ19" s="630"/>
      <c r="AR19" s="650"/>
      <c r="AS19" s="630"/>
      <c r="AT19" s="866"/>
      <c r="AU19" s="630"/>
      <c r="AV19" s="630"/>
      <c r="AW19" s="630"/>
      <c r="AX19" s="630"/>
      <c r="AY19" s="630"/>
      <c r="AZ19" s="630"/>
      <c r="BA19" s="630"/>
      <c r="BB19" s="630"/>
      <c r="BC19" s="630"/>
      <c r="BD19" s="630"/>
      <c r="BE19" s="630" t="s">
        <v>704</v>
      </c>
      <c r="BF19" s="630"/>
      <c r="BG19" s="630"/>
      <c r="BH19" s="630"/>
      <c r="BI19" s="630"/>
      <c r="BJ19" s="630"/>
      <c r="BK19" s="630"/>
      <c r="BL19" s="630"/>
      <c r="BM19" s="630"/>
      <c r="BN19" s="630"/>
      <c r="BO19" s="630"/>
      <c r="BP19" s="630"/>
      <c r="BQ19" s="630"/>
      <c r="BR19" s="630"/>
      <c r="BS19" s="1964"/>
      <c r="BT19" s="1965"/>
      <c r="BU19" s="1966"/>
      <c r="BV19" s="1966"/>
      <c r="BW19" s="1966"/>
      <c r="BX19" s="1967"/>
      <c r="BY19" s="1967"/>
      <c r="BZ19" s="1967"/>
      <c r="CA19" s="1967"/>
      <c r="CB19" s="1967"/>
      <c r="CC19" s="1967"/>
      <c r="CD19" s="1966"/>
      <c r="CE19" s="1961"/>
      <c r="CF19" s="1713"/>
      <c r="CG19" s="1713"/>
    </row>
    <row r="20" spans="2:85" ht="14.1" customHeight="1">
      <c r="B20" s="1718"/>
      <c r="C20" s="1757"/>
      <c r="D20" s="1758"/>
      <c r="E20" s="2709" t="s">
        <v>66</v>
      </c>
      <c r="F20" s="2710"/>
      <c r="G20" s="2710"/>
      <c r="H20" s="2710"/>
      <c r="I20" s="2916"/>
      <c r="J20" s="3296" t="s">
        <v>302</v>
      </c>
      <c r="K20" s="3297"/>
      <c r="L20" s="3298"/>
      <c r="M20" s="2715" t="s">
        <v>67</v>
      </c>
      <c r="N20" s="2716"/>
      <c r="O20" s="2716"/>
      <c r="P20" s="2716"/>
      <c r="Q20" s="2716"/>
      <c r="R20" s="2716"/>
      <c r="S20" s="2716"/>
      <c r="T20" s="2716"/>
      <c r="U20" s="2716"/>
      <c r="V20" s="2716"/>
      <c r="W20" s="2716"/>
      <c r="X20" s="2716"/>
      <c r="Y20" s="2716"/>
      <c r="Z20" s="2717"/>
      <c r="AA20" s="3305" t="s">
        <v>303</v>
      </c>
      <c r="AB20" s="3306"/>
      <c r="AC20" s="3307"/>
      <c r="AD20" s="2715" t="s">
        <v>304</v>
      </c>
      <c r="AE20" s="2716"/>
      <c r="AF20" s="2716"/>
      <c r="AG20" s="2716"/>
      <c r="AH20" s="2716"/>
      <c r="AI20" s="2717"/>
      <c r="AJ20" s="3312" t="s">
        <v>305</v>
      </c>
      <c r="AK20" s="2430"/>
      <c r="AL20" s="2430"/>
      <c r="AM20" s="2430"/>
      <c r="AN20" s="2430"/>
      <c r="AO20" s="2430"/>
      <c r="AP20" s="2430"/>
      <c r="AQ20" s="2460"/>
      <c r="AR20" s="728"/>
      <c r="AS20" s="630"/>
      <c r="AT20" s="866" t="s">
        <v>313</v>
      </c>
      <c r="AU20" s="630"/>
      <c r="AV20" s="630"/>
      <c r="AW20" s="630"/>
      <c r="AX20" s="630"/>
      <c r="AY20" s="630"/>
      <c r="AZ20" s="630"/>
      <c r="BA20" s="630"/>
      <c r="BB20" s="630"/>
      <c r="BC20" s="630"/>
      <c r="BD20" s="664"/>
      <c r="BE20" s="665"/>
      <c r="BF20" s="630" t="s">
        <v>313</v>
      </c>
      <c r="BG20" s="630"/>
      <c r="BH20" s="630"/>
      <c r="BI20" s="630"/>
      <c r="BJ20" s="630"/>
      <c r="BK20" s="630"/>
      <c r="BL20" s="630"/>
      <c r="BM20" s="630"/>
      <c r="BN20" s="630"/>
      <c r="BO20" s="630"/>
      <c r="BP20" s="630"/>
      <c r="BQ20" s="630"/>
      <c r="BR20" s="630"/>
      <c r="BS20" s="866"/>
      <c r="BT20" s="1713"/>
      <c r="BU20" s="1961"/>
      <c r="BV20" s="1961"/>
      <c r="BW20" s="1961"/>
      <c r="BX20" s="762"/>
      <c r="BY20" s="762"/>
      <c r="BZ20" s="762"/>
      <c r="CA20" s="762"/>
      <c r="CB20" s="762"/>
      <c r="CC20" s="762"/>
      <c r="CD20" s="1961"/>
      <c r="CE20" s="1961"/>
      <c r="CF20" s="1713"/>
      <c r="CG20" s="1713"/>
    </row>
    <row r="21" spans="2:85" ht="14.1" customHeight="1">
      <c r="B21" s="1718"/>
      <c r="C21" s="1757"/>
      <c r="D21" s="1719"/>
      <c r="E21" s="2711"/>
      <c r="F21" s="2712"/>
      <c r="G21" s="2712"/>
      <c r="H21" s="2712"/>
      <c r="I21" s="2861"/>
      <c r="J21" s="3299"/>
      <c r="K21" s="3300"/>
      <c r="L21" s="3301"/>
      <c r="M21" s="3350" t="s">
        <v>306</v>
      </c>
      <c r="N21" s="3351"/>
      <c r="O21" s="3351" t="s">
        <v>307</v>
      </c>
      <c r="P21" s="3351"/>
      <c r="Q21" s="3351" t="s">
        <v>308</v>
      </c>
      <c r="R21" s="3351"/>
      <c r="S21" s="3351" t="s">
        <v>309</v>
      </c>
      <c r="T21" s="3351"/>
      <c r="U21" s="3351" t="s">
        <v>310</v>
      </c>
      <c r="V21" s="3351"/>
      <c r="W21" s="3351" t="s">
        <v>311</v>
      </c>
      <c r="X21" s="3351"/>
      <c r="Y21" s="3342" t="s">
        <v>192</v>
      </c>
      <c r="Z21" s="3343"/>
      <c r="AA21" s="3308"/>
      <c r="AB21" s="3309"/>
      <c r="AC21" s="3309"/>
      <c r="AD21" s="2488" t="s">
        <v>192</v>
      </c>
      <c r="AE21" s="2489"/>
      <c r="AF21" s="2489"/>
      <c r="AG21" s="1320" t="s">
        <v>804</v>
      </c>
      <c r="AH21" s="3356" t="s">
        <v>1778</v>
      </c>
      <c r="AI21" s="3082"/>
      <c r="AJ21" s="2865"/>
      <c r="AK21" s="2345"/>
      <c r="AL21" s="2345"/>
      <c r="AM21" s="2345"/>
      <c r="AN21" s="2345"/>
      <c r="AO21" s="2345"/>
      <c r="AP21" s="2345"/>
      <c r="AQ21" s="2395"/>
      <c r="AR21" s="728"/>
      <c r="AS21" s="630"/>
      <c r="AT21" s="2789" t="s">
        <v>317</v>
      </c>
      <c r="AU21" s="2790"/>
      <c r="AV21" s="2790"/>
      <c r="AW21" s="2791"/>
      <c r="AX21" s="3317">
        <v>40</v>
      </c>
      <c r="AY21" s="3318"/>
      <c r="AZ21" s="3318"/>
      <c r="BA21" s="2784" t="s">
        <v>1415</v>
      </c>
      <c r="BB21" s="2784"/>
      <c r="BC21" s="2785"/>
      <c r="BD21" s="664"/>
      <c r="BE21" s="665"/>
      <c r="BF21" s="2789" t="s">
        <v>317</v>
      </c>
      <c r="BG21" s="2790"/>
      <c r="BH21" s="2790"/>
      <c r="BI21" s="2791"/>
      <c r="BJ21" s="3317">
        <v>40</v>
      </c>
      <c r="BK21" s="3318"/>
      <c r="BL21" s="3318"/>
      <c r="BM21" s="2784" t="s">
        <v>1415</v>
      </c>
      <c r="BN21" s="2784"/>
      <c r="BO21" s="2785"/>
      <c r="BP21" s="630"/>
      <c r="BQ21" s="630"/>
      <c r="BR21" s="630"/>
      <c r="BS21" s="866"/>
      <c r="BT21" s="1713"/>
      <c r="BU21" s="1961"/>
      <c r="BV21" s="1961"/>
      <c r="BW21" s="1961"/>
      <c r="BX21" s="1961"/>
      <c r="BY21" s="1961"/>
      <c r="BZ21" s="1961"/>
      <c r="CA21" s="1961"/>
      <c r="CB21" s="1961"/>
      <c r="CC21" s="1961"/>
      <c r="CD21" s="1961"/>
      <c r="CE21" s="1961"/>
      <c r="CF21" s="1713"/>
      <c r="CG21" s="1713"/>
    </row>
    <row r="22" spans="2:85" ht="14.1" customHeight="1">
      <c r="B22" s="1718"/>
      <c r="C22" s="1757"/>
      <c r="D22" s="1719"/>
      <c r="E22" s="2711"/>
      <c r="F22" s="2712"/>
      <c r="G22" s="2712"/>
      <c r="H22" s="2712"/>
      <c r="I22" s="2861"/>
      <c r="J22" s="3299"/>
      <c r="K22" s="3300"/>
      <c r="L22" s="3301"/>
      <c r="M22" s="3352"/>
      <c r="N22" s="3353"/>
      <c r="O22" s="3353"/>
      <c r="P22" s="3353"/>
      <c r="Q22" s="3353"/>
      <c r="R22" s="3353"/>
      <c r="S22" s="3353"/>
      <c r="T22" s="3353"/>
      <c r="U22" s="3353"/>
      <c r="V22" s="3353"/>
      <c r="W22" s="3353"/>
      <c r="X22" s="3353"/>
      <c r="Y22" s="3344"/>
      <c r="Z22" s="3345"/>
      <c r="AA22" s="3308"/>
      <c r="AB22" s="3309"/>
      <c r="AC22" s="3309"/>
      <c r="AD22" s="2491"/>
      <c r="AE22" s="2492"/>
      <c r="AF22" s="2492"/>
      <c r="AG22" s="1759" t="s">
        <v>185</v>
      </c>
      <c r="AH22" s="3321" t="s">
        <v>186</v>
      </c>
      <c r="AI22" s="2861"/>
      <c r="AJ22" s="2865"/>
      <c r="AK22" s="2345"/>
      <c r="AL22" s="2345"/>
      <c r="AM22" s="2345"/>
      <c r="AN22" s="2345"/>
      <c r="AO22" s="2345"/>
      <c r="AP22" s="2345"/>
      <c r="AQ22" s="2395"/>
      <c r="AR22" s="728"/>
      <c r="AS22" s="630"/>
      <c r="AT22" s="2792"/>
      <c r="AU22" s="2793"/>
      <c r="AV22" s="2793"/>
      <c r="AW22" s="2794"/>
      <c r="AX22" s="3319"/>
      <c r="AY22" s="3320"/>
      <c r="AZ22" s="3320"/>
      <c r="BA22" s="2799"/>
      <c r="BB22" s="2799"/>
      <c r="BC22" s="2800"/>
      <c r="BD22" s="664"/>
      <c r="BE22" s="665"/>
      <c r="BF22" s="2792"/>
      <c r="BG22" s="2793"/>
      <c r="BH22" s="2793"/>
      <c r="BI22" s="2794"/>
      <c r="BJ22" s="3319"/>
      <c r="BK22" s="3320"/>
      <c r="BL22" s="3320"/>
      <c r="BM22" s="2799"/>
      <c r="BN22" s="2799"/>
      <c r="BO22" s="2800"/>
      <c r="BP22" s="630"/>
      <c r="BQ22" s="630"/>
      <c r="BR22" s="630"/>
      <c r="BS22" s="866"/>
      <c r="BT22" s="1713"/>
      <c r="BU22" s="1961"/>
      <c r="BV22" s="1961"/>
      <c r="BW22" s="1961"/>
      <c r="BX22" s="1961"/>
      <c r="BY22" s="1961"/>
      <c r="BZ22" s="1961"/>
      <c r="CA22" s="1961"/>
      <c r="CB22" s="1961"/>
      <c r="CC22" s="1961"/>
      <c r="CD22" s="1961"/>
      <c r="CE22" s="1961"/>
      <c r="CF22" s="1713"/>
      <c r="CG22" s="1713"/>
    </row>
    <row r="23" spans="2:85" ht="14.1" customHeight="1">
      <c r="B23" s="1718"/>
      <c r="C23" s="1020"/>
      <c r="D23" s="1018"/>
      <c r="E23" s="2713"/>
      <c r="F23" s="2714"/>
      <c r="G23" s="2714"/>
      <c r="H23" s="2714"/>
      <c r="I23" s="2917"/>
      <c r="J23" s="3302"/>
      <c r="K23" s="3303"/>
      <c r="L23" s="3304"/>
      <c r="M23" s="3354"/>
      <c r="N23" s="3355"/>
      <c r="O23" s="3355"/>
      <c r="P23" s="3355"/>
      <c r="Q23" s="3355"/>
      <c r="R23" s="3355"/>
      <c r="S23" s="3355"/>
      <c r="T23" s="3355"/>
      <c r="U23" s="3355"/>
      <c r="V23" s="3355"/>
      <c r="W23" s="3355"/>
      <c r="X23" s="3355"/>
      <c r="Y23" s="3346"/>
      <c r="Z23" s="3347"/>
      <c r="AA23" s="3310"/>
      <c r="AB23" s="3311"/>
      <c r="AC23" s="3311"/>
      <c r="AD23" s="3348"/>
      <c r="AE23" s="3349"/>
      <c r="AF23" s="3349"/>
      <c r="AG23" s="1053"/>
      <c r="AH23" s="3322" t="s">
        <v>312</v>
      </c>
      <c r="AI23" s="2929"/>
      <c r="AJ23" s="2431"/>
      <c r="AK23" s="2432"/>
      <c r="AL23" s="2432"/>
      <c r="AM23" s="2432"/>
      <c r="AN23" s="2432"/>
      <c r="AO23" s="2432"/>
      <c r="AP23" s="2432"/>
      <c r="AQ23" s="2461"/>
      <c r="AR23" s="728"/>
      <c r="AS23" s="630"/>
      <c r="AT23" s="2774" t="s">
        <v>1433</v>
      </c>
      <c r="AU23" s="2775"/>
      <c r="AV23" s="2775"/>
      <c r="AW23" s="2776"/>
      <c r="AX23" s="3326">
        <f>AX30</f>
        <v>0</v>
      </c>
      <c r="AY23" s="3327"/>
      <c r="AZ23" s="3327"/>
      <c r="BA23" s="2784" t="s">
        <v>1415</v>
      </c>
      <c r="BB23" s="2784"/>
      <c r="BC23" s="2785"/>
      <c r="BD23" s="664"/>
      <c r="BE23" s="665"/>
      <c r="BF23" s="2774" t="s">
        <v>1433</v>
      </c>
      <c r="BG23" s="2775"/>
      <c r="BH23" s="2775"/>
      <c r="BI23" s="2776"/>
      <c r="BJ23" s="3326">
        <f>BJ30</f>
        <v>114</v>
      </c>
      <c r="BK23" s="3327"/>
      <c r="BL23" s="3327"/>
      <c r="BM23" s="2784" t="s">
        <v>1415</v>
      </c>
      <c r="BN23" s="2784"/>
      <c r="BO23" s="2785"/>
      <c r="BP23" s="630"/>
      <c r="BQ23" s="630"/>
      <c r="BR23" s="630"/>
      <c r="BS23" s="866"/>
      <c r="BT23" s="630"/>
      <c r="BU23" s="630"/>
      <c r="BV23" s="630"/>
      <c r="BW23" s="866"/>
      <c r="BX23" s="630"/>
      <c r="BY23" s="630"/>
      <c r="BZ23" s="630"/>
      <c r="CA23" s="630"/>
      <c r="CB23" s="630"/>
      <c r="CC23" s="630"/>
      <c r="CD23" s="630"/>
      <c r="CE23" s="866"/>
      <c r="CF23" s="866"/>
      <c r="CG23" s="866"/>
    </row>
    <row r="24" spans="2:85" ht="12.6" customHeight="1" thickBot="1">
      <c r="B24" s="1718"/>
      <c r="C24" s="3331"/>
      <c r="D24" s="3332"/>
      <c r="E24" s="3630" t="s">
        <v>2383</v>
      </c>
      <c r="F24" s="3631"/>
      <c r="G24" s="3631"/>
      <c r="H24" s="3631"/>
      <c r="I24" s="3632"/>
      <c r="J24" s="3333" t="s">
        <v>239</v>
      </c>
      <c r="K24" s="3334"/>
      <c r="L24" s="3335"/>
      <c r="M24" s="3336">
        <v>0</v>
      </c>
      <c r="N24" s="3337"/>
      <c r="O24" s="3338">
        <v>1</v>
      </c>
      <c r="P24" s="3337"/>
      <c r="Q24" s="3338">
        <v>0</v>
      </c>
      <c r="R24" s="3337"/>
      <c r="S24" s="3338">
        <v>0</v>
      </c>
      <c r="T24" s="3337"/>
      <c r="U24" s="3338">
        <v>0</v>
      </c>
      <c r="V24" s="3337"/>
      <c r="W24" s="3338">
        <v>0</v>
      </c>
      <c r="X24" s="3339"/>
      <c r="Y24" s="3340">
        <f>SUM(M24:X24)</f>
        <v>1</v>
      </c>
      <c r="Z24" s="3341"/>
      <c r="AA24" s="3375" t="s">
        <v>184</v>
      </c>
      <c r="AB24" s="3376"/>
      <c r="AC24" s="3376"/>
      <c r="AD24" s="3377" t="s">
        <v>184</v>
      </c>
      <c r="AE24" s="3378"/>
      <c r="AF24" s="3378"/>
      <c r="AG24" s="1054" t="s">
        <v>184</v>
      </c>
      <c r="AH24" s="3379" t="s">
        <v>805</v>
      </c>
      <c r="AI24" s="3380"/>
      <c r="AJ24" s="1055" t="s">
        <v>185</v>
      </c>
      <c r="AK24" s="3381" t="s">
        <v>316</v>
      </c>
      <c r="AL24" s="3381"/>
      <c r="AM24" s="3381"/>
      <c r="AN24" s="3381"/>
      <c r="AO24" s="3381"/>
      <c r="AP24" s="3381"/>
      <c r="AQ24" s="3382"/>
      <c r="AR24" s="728"/>
      <c r="AS24" s="630"/>
      <c r="AT24" s="3323"/>
      <c r="AU24" s="3324"/>
      <c r="AV24" s="3324"/>
      <c r="AW24" s="3325"/>
      <c r="AX24" s="3328"/>
      <c r="AY24" s="3329"/>
      <c r="AZ24" s="3329"/>
      <c r="BA24" s="2771"/>
      <c r="BB24" s="2771"/>
      <c r="BC24" s="3330"/>
      <c r="BD24" s="664"/>
      <c r="BE24" s="665"/>
      <c r="BF24" s="3323"/>
      <c r="BG24" s="3324"/>
      <c r="BH24" s="3324"/>
      <c r="BI24" s="3325"/>
      <c r="BJ24" s="3328"/>
      <c r="BK24" s="3329"/>
      <c r="BL24" s="3329"/>
      <c r="BM24" s="2771"/>
      <c r="BN24" s="2771"/>
      <c r="BO24" s="3330"/>
      <c r="BP24" s="630"/>
      <c r="BQ24" s="630"/>
      <c r="BR24" s="630"/>
      <c r="BS24" s="866"/>
      <c r="BT24" s="630"/>
      <c r="BU24" s="630"/>
      <c r="BV24" s="630"/>
      <c r="BW24" s="866"/>
      <c r="BX24" s="630"/>
      <c r="BY24" s="630"/>
      <c r="BZ24" s="630"/>
      <c r="CA24" s="630"/>
      <c r="CB24" s="630"/>
      <c r="CC24" s="630"/>
      <c r="CD24" s="630"/>
      <c r="CE24" s="866"/>
      <c r="CF24" s="866"/>
      <c r="CG24" s="866"/>
    </row>
    <row r="25" spans="2:85" ht="12.6" customHeight="1">
      <c r="B25" s="1718"/>
      <c r="C25" s="1020"/>
      <c r="D25" s="1018"/>
      <c r="E25" s="3020" t="s">
        <v>731</v>
      </c>
      <c r="F25" s="2345"/>
      <c r="G25" s="2345"/>
      <c r="H25" s="2345"/>
      <c r="I25" s="2395"/>
      <c r="J25" s="3427">
        <v>90.6</v>
      </c>
      <c r="K25" s="3428"/>
      <c r="L25" s="3429"/>
      <c r="M25" s="3433"/>
      <c r="N25" s="3357"/>
      <c r="O25" s="3357">
        <v>14</v>
      </c>
      <c r="P25" s="3357"/>
      <c r="Q25" s="3357"/>
      <c r="R25" s="3357"/>
      <c r="S25" s="3357"/>
      <c r="T25" s="3357"/>
      <c r="U25" s="3357"/>
      <c r="V25" s="3357"/>
      <c r="W25" s="3357"/>
      <c r="X25" s="3359"/>
      <c r="Y25" s="3361">
        <f>SUM(M25:X26)</f>
        <v>14</v>
      </c>
      <c r="Z25" s="3362"/>
      <c r="AA25" s="3365">
        <f>IF(Y25=0,"",ROUNDDOWN(M25/3,1)+ROUNDDOWN((O25+Q25)/6,1)+ROUNDDOWN(S25/15,1)+ROUNDDOWN((U25+W25)/25,1))</f>
        <v>2.2999999999999998</v>
      </c>
      <c r="AB25" s="3366"/>
      <c r="AC25" s="3366"/>
      <c r="AD25" s="3369">
        <f>IF(AG25+AH26=0,"",AG25+AH26)</f>
        <v>3.8</v>
      </c>
      <c r="AE25" s="3370"/>
      <c r="AF25" s="3370"/>
      <c r="AG25" s="3373">
        <v>1</v>
      </c>
      <c r="AH25" s="3415">
        <v>4</v>
      </c>
      <c r="AI25" s="3416"/>
      <c r="AJ25" s="1056" t="s">
        <v>186</v>
      </c>
      <c r="AK25" s="3417" t="s">
        <v>1634</v>
      </c>
      <c r="AL25" s="3417"/>
      <c r="AM25" s="3417"/>
      <c r="AN25" s="3417"/>
      <c r="AO25" s="3417"/>
      <c r="AP25" s="3417"/>
      <c r="AQ25" s="3418"/>
      <c r="AR25" s="728"/>
      <c r="AS25" s="630"/>
      <c r="AT25" s="2817" t="s">
        <v>312</v>
      </c>
      <c r="AU25" s="2818"/>
      <c r="AV25" s="2818"/>
      <c r="AW25" s="2819"/>
      <c r="AX25" s="2823">
        <f>IF(ISERROR(AX23/AX21),"",ROUNDDOWN(AX23/AX21,1))</f>
        <v>0</v>
      </c>
      <c r="AY25" s="2824"/>
      <c r="AZ25" s="2824"/>
      <c r="BA25" s="2801" t="s">
        <v>184</v>
      </c>
      <c r="BB25" s="2801"/>
      <c r="BC25" s="2802"/>
      <c r="BD25" s="664"/>
      <c r="BE25" s="665"/>
      <c r="BF25" s="2817" t="s">
        <v>312</v>
      </c>
      <c r="BG25" s="2818"/>
      <c r="BH25" s="2818"/>
      <c r="BI25" s="2819"/>
      <c r="BJ25" s="2823">
        <f>IF(ISERROR(BJ23/BJ21),"",ROUNDDOWN(BJ23/BJ21,1))</f>
        <v>2.8</v>
      </c>
      <c r="BK25" s="2824"/>
      <c r="BL25" s="2824"/>
      <c r="BM25" s="2801" t="s">
        <v>184</v>
      </c>
      <c r="BN25" s="2801"/>
      <c r="BO25" s="2802"/>
      <c r="BP25" s="630"/>
      <c r="BQ25" s="630"/>
      <c r="BR25" s="630"/>
      <c r="BS25" s="866"/>
      <c r="BT25" s="630"/>
      <c r="BU25" s="630"/>
      <c r="BV25" s="630"/>
      <c r="BW25" s="866"/>
      <c r="BX25" s="630"/>
      <c r="BY25" s="630"/>
      <c r="BZ25" s="630"/>
      <c r="CA25" s="630"/>
      <c r="CB25" s="630"/>
      <c r="CC25" s="630"/>
      <c r="CD25" s="630"/>
      <c r="CE25" s="866"/>
      <c r="CF25" s="866"/>
      <c r="CG25" s="866"/>
    </row>
    <row r="26" spans="2:85" ht="12.6" customHeight="1" thickBot="1">
      <c r="B26" s="1718"/>
      <c r="C26" s="1020"/>
      <c r="D26" s="1018"/>
      <c r="E26" s="3633"/>
      <c r="F26" s="3634"/>
      <c r="G26" s="3634"/>
      <c r="H26" s="3634"/>
      <c r="I26" s="3635"/>
      <c r="J26" s="3430"/>
      <c r="K26" s="3431"/>
      <c r="L26" s="3432"/>
      <c r="M26" s="3434"/>
      <c r="N26" s="3358"/>
      <c r="O26" s="3358"/>
      <c r="P26" s="3358"/>
      <c r="Q26" s="3358"/>
      <c r="R26" s="3358"/>
      <c r="S26" s="3358"/>
      <c r="T26" s="3358"/>
      <c r="U26" s="3358"/>
      <c r="V26" s="3358"/>
      <c r="W26" s="3358"/>
      <c r="X26" s="3360"/>
      <c r="Y26" s="3363"/>
      <c r="Z26" s="3364"/>
      <c r="AA26" s="3367"/>
      <c r="AB26" s="3368"/>
      <c r="AC26" s="3368"/>
      <c r="AD26" s="3371"/>
      <c r="AE26" s="3372"/>
      <c r="AF26" s="3372"/>
      <c r="AG26" s="3374"/>
      <c r="AH26" s="3411">
        <v>2.8</v>
      </c>
      <c r="AI26" s="3412"/>
      <c r="AJ26" s="1057"/>
      <c r="AK26" s="3413" t="s">
        <v>1635</v>
      </c>
      <c r="AL26" s="3413"/>
      <c r="AM26" s="3413"/>
      <c r="AN26" s="3413"/>
      <c r="AO26" s="3413"/>
      <c r="AP26" s="3413"/>
      <c r="AQ26" s="3414"/>
      <c r="AR26" s="728"/>
      <c r="AS26" s="630"/>
      <c r="AT26" s="2820"/>
      <c r="AU26" s="2821"/>
      <c r="AV26" s="2821"/>
      <c r="AW26" s="2822"/>
      <c r="AX26" s="2825"/>
      <c r="AY26" s="2826"/>
      <c r="AZ26" s="2826"/>
      <c r="BA26" s="2786"/>
      <c r="BB26" s="2786"/>
      <c r="BC26" s="2803"/>
      <c r="BD26" s="664"/>
      <c r="BE26" s="665"/>
      <c r="BF26" s="2820"/>
      <c r="BG26" s="2821"/>
      <c r="BH26" s="2821"/>
      <c r="BI26" s="2822"/>
      <c r="BJ26" s="2825"/>
      <c r="BK26" s="2826"/>
      <c r="BL26" s="2826"/>
      <c r="BM26" s="2786"/>
      <c r="BN26" s="2786"/>
      <c r="BO26" s="2803"/>
      <c r="BP26" s="630"/>
      <c r="BQ26" s="630"/>
      <c r="BR26" s="630"/>
      <c r="BS26" s="866"/>
      <c r="BT26" s="630"/>
      <c r="BU26" s="630"/>
      <c r="BV26" s="630"/>
      <c r="BW26" s="866"/>
      <c r="BX26" s="630"/>
      <c r="BY26" s="630"/>
      <c r="BZ26" s="630"/>
      <c r="CA26" s="630"/>
      <c r="CB26" s="630"/>
      <c r="CC26" s="630"/>
      <c r="CD26" s="630"/>
      <c r="CE26" s="866"/>
      <c r="CF26" s="866"/>
      <c r="CG26" s="866"/>
    </row>
    <row r="27" spans="2:85" ht="12.6" customHeight="1" thickTop="1">
      <c r="B27" s="1718"/>
      <c r="C27" s="3648"/>
      <c r="D27" s="3649"/>
      <c r="E27" s="3020"/>
      <c r="F27" s="2345"/>
      <c r="G27" s="2345"/>
      <c r="H27" s="2345"/>
      <c r="I27" s="2395"/>
      <c r="J27" s="3523"/>
      <c r="K27" s="3524"/>
      <c r="L27" s="3525"/>
      <c r="M27" s="3336">
        <v>0</v>
      </c>
      <c r="N27" s="3337"/>
      <c r="O27" s="3338">
        <v>0</v>
      </c>
      <c r="P27" s="3337"/>
      <c r="Q27" s="3338">
        <v>0</v>
      </c>
      <c r="R27" s="3337"/>
      <c r="S27" s="3338">
        <v>0</v>
      </c>
      <c r="T27" s="3337"/>
      <c r="U27" s="3338">
        <v>0</v>
      </c>
      <c r="V27" s="3337"/>
      <c r="W27" s="3465">
        <v>0</v>
      </c>
      <c r="X27" s="3466"/>
      <c r="Y27" s="3383">
        <f>SUM(M27:X27)</f>
        <v>0</v>
      </c>
      <c r="Z27" s="3384"/>
      <c r="AA27" s="3385">
        <f>ROUNDDOWN(M28/3,1)+IF(BS6=TRUE,ROUNDDOWN(O28/6,1),ROUNDDOWN(O28/5,1))+ROUNDDOWN(Q28/6,1)+IF(BS10=TRUE,ROUNDDOWN(S28/20,1),ROUNDDOWN(S28/15,1))+IF(BS12=TRUE,ROUNDDOWN((U28+W28)/30,1),ROUNDDOWN((U28+W28)/25,1))</f>
        <v>0</v>
      </c>
      <c r="AB27" s="3386"/>
      <c r="AC27" s="3387"/>
      <c r="AD27" s="3636">
        <f>IF(ISERROR(AG27+AH29),"",ROUNDDOWN(AG27+AH29,1))</f>
        <v>0</v>
      </c>
      <c r="AE27" s="3637"/>
      <c r="AF27" s="3638"/>
      <c r="AG27" s="3500"/>
      <c r="AH27" s="3642"/>
      <c r="AI27" s="3643"/>
      <c r="AJ27" s="1058" t="s">
        <v>185</v>
      </c>
      <c r="AK27" s="3644"/>
      <c r="AL27" s="3644"/>
      <c r="AM27" s="3644"/>
      <c r="AN27" s="3644"/>
      <c r="AO27" s="3644"/>
      <c r="AP27" s="3644"/>
      <c r="AQ27" s="3645"/>
      <c r="AR27" s="728"/>
      <c r="AS27" s="630"/>
      <c r="AT27" s="3473" t="s">
        <v>1432</v>
      </c>
      <c r="AU27" s="3473"/>
      <c r="AV27" s="3473"/>
      <c r="AW27" s="3473"/>
      <c r="AX27" s="3473"/>
      <c r="AY27" s="3473"/>
      <c r="AZ27" s="3473"/>
      <c r="BA27" s="3473"/>
      <c r="BB27" s="3473"/>
      <c r="BC27" s="3473"/>
      <c r="BD27" s="839"/>
      <c r="BE27" s="840"/>
      <c r="BF27" s="3473" t="s">
        <v>1432</v>
      </c>
      <c r="BG27" s="3473"/>
      <c r="BH27" s="3473"/>
      <c r="BI27" s="3473"/>
      <c r="BJ27" s="3473"/>
      <c r="BK27" s="3473"/>
      <c r="BL27" s="3473"/>
      <c r="BM27" s="3473"/>
      <c r="BN27" s="3473"/>
      <c r="BO27" s="3473"/>
      <c r="BP27" s="630"/>
      <c r="BQ27" s="630"/>
      <c r="BR27" s="630"/>
      <c r="BS27" s="866"/>
      <c r="BT27" s="630"/>
      <c r="BU27" s="630"/>
      <c r="BV27" s="630"/>
      <c r="BW27" s="866"/>
      <c r="BX27" s="630"/>
      <c r="BY27" s="630"/>
      <c r="BZ27" s="630"/>
      <c r="CA27" s="630"/>
      <c r="CB27" s="630"/>
      <c r="CC27" s="630"/>
      <c r="CD27" s="630"/>
      <c r="CE27" s="866"/>
      <c r="CF27" s="866"/>
      <c r="CG27" s="866"/>
    </row>
    <row r="28" spans="2:85" ht="12.6" customHeight="1">
      <c r="B28" s="1718"/>
      <c r="C28" s="3648"/>
      <c r="D28" s="3649"/>
      <c r="E28" s="3020"/>
      <c r="F28" s="2345"/>
      <c r="G28" s="2345"/>
      <c r="H28" s="2345"/>
      <c r="I28" s="2395"/>
      <c r="J28" s="3523"/>
      <c r="K28" s="3524"/>
      <c r="L28" s="3525"/>
      <c r="M28" s="3529"/>
      <c r="N28" s="3502"/>
      <c r="O28" s="3502"/>
      <c r="P28" s="3502"/>
      <c r="Q28" s="3502"/>
      <c r="R28" s="3502"/>
      <c r="S28" s="3502"/>
      <c r="T28" s="3502"/>
      <c r="U28" s="3502"/>
      <c r="V28" s="3502"/>
      <c r="W28" s="3502"/>
      <c r="X28" s="3504"/>
      <c r="Y28" s="3399">
        <f>SUM(M28:X29)</f>
        <v>0</v>
      </c>
      <c r="Z28" s="3400"/>
      <c r="AA28" s="3385"/>
      <c r="AB28" s="3386"/>
      <c r="AC28" s="3387"/>
      <c r="AD28" s="3636"/>
      <c r="AE28" s="3637"/>
      <c r="AF28" s="3638"/>
      <c r="AG28" s="3500"/>
      <c r="AH28" s="3415"/>
      <c r="AI28" s="3416"/>
      <c r="AJ28" s="1056" t="s">
        <v>186</v>
      </c>
      <c r="AK28" s="3419"/>
      <c r="AL28" s="3419"/>
      <c r="AM28" s="3419"/>
      <c r="AN28" s="3419"/>
      <c r="AO28" s="3419"/>
      <c r="AP28" s="3419"/>
      <c r="AQ28" s="3420"/>
      <c r="AR28" s="728"/>
      <c r="AS28" s="630"/>
      <c r="AT28" s="3474"/>
      <c r="AU28" s="3474"/>
      <c r="AV28" s="3474"/>
      <c r="AW28" s="3474"/>
      <c r="AX28" s="3474"/>
      <c r="AY28" s="3474"/>
      <c r="AZ28" s="3474"/>
      <c r="BA28" s="3474"/>
      <c r="BB28" s="3474"/>
      <c r="BC28" s="3474"/>
      <c r="BD28" s="839"/>
      <c r="BE28" s="840"/>
      <c r="BF28" s="3474"/>
      <c r="BG28" s="3474"/>
      <c r="BH28" s="3474"/>
      <c r="BI28" s="3474"/>
      <c r="BJ28" s="3474"/>
      <c r="BK28" s="3474"/>
      <c r="BL28" s="3474"/>
      <c r="BM28" s="3474"/>
      <c r="BN28" s="3474"/>
      <c r="BO28" s="3474"/>
      <c r="BP28" s="630"/>
      <c r="BQ28" s="630"/>
      <c r="BR28" s="630"/>
      <c r="BS28" s="866"/>
      <c r="BT28" s="630"/>
      <c r="BU28" s="630"/>
      <c r="BV28" s="630"/>
      <c r="BW28" s="866"/>
      <c r="BX28" s="630"/>
      <c r="BY28" s="630"/>
      <c r="BZ28" s="630"/>
      <c r="CA28" s="630"/>
      <c r="CB28" s="630"/>
      <c r="CC28" s="630"/>
      <c r="CD28" s="630"/>
      <c r="CE28" s="866"/>
      <c r="CF28" s="866"/>
      <c r="CG28" s="866"/>
    </row>
    <row r="29" spans="2:85" ht="12.6" customHeight="1" thickBot="1">
      <c r="B29" s="1718"/>
      <c r="C29" s="3648"/>
      <c r="D29" s="3649"/>
      <c r="E29" s="2431"/>
      <c r="F29" s="2432"/>
      <c r="G29" s="2432"/>
      <c r="H29" s="2432"/>
      <c r="I29" s="2461"/>
      <c r="J29" s="3526"/>
      <c r="K29" s="3527"/>
      <c r="L29" s="3528"/>
      <c r="M29" s="3530"/>
      <c r="N29" s="3503"/>
      <c r="O29" s="3503"/>
      <c r="P29" s="3503"/>
      <c r="Q29" s="3503"/>
      <c r="R29" s="3503"/>
      <c r="S29" s="3503"/>
      <c r="T29" s="3503"/>
      <c r="U29" s="3503"/>
      <c r="V29" s="3503"/>
      <c r="W29" s="3503"/>
      <c r="X29" s="3505"/>
      <c r="Y29" s="3401"/>
      <c r="Z29" s="3402"/>
      <c r="AA29" s="3388"/>
      <c r="AB29" s="3389"/>
      <c r="AC29" s="3390"/>
      <c r="AD29" s="3639"/>
      <c r="AE29" s="3640"/>
      <c r="AF29" s="3641"/>
      <c r="AG29" s="3501"/>
      <c r="AH29" s="3646">
        <v>0</v>
      </c>
      <c r="AI29" s="3647"/>
      <c r="AJ29" s="1059"/>
      <c r="AK29" s="2497"/>
      <c r="AL29" s="2497"/>
      <c r="AM29" s="2497"/>
      <c r="AN29" s="2497"/>
      <c r="AO29" s="2497"/>
      <c r="AP29" s="2497"/>
      <c r="AQ29" s="3405"/>
      <c r="AR29" s="728"/>
      <c r="AS29" s="630"/>
      <c r="AT29" s="2471"/>
      <c r="AU29" s="2472"/>
      <c r="AV29" s="2472"/>
      <c r="AW29" s="2481"/>
      <c r="AX29" s="2808" t="s">
        <v>796</v>
      </c>
      <c r="AY29" s="2809"/>
      <c r="AZ29" s="2809"/>
      <c r="BA29" s="2809"/>
      <c r="BB29" s="2809"/>
      <c r="BC29" s="2810"/>
      <c r="BD29" s="664"/>
      <c r="BE29" s="665"/>
      <c r="BF29" s="2471"/>
      <c r="BG29" s="2472"/>
      <c r="BH29" s="2472"/>
      <c r="BI29" s="2481"/>
      <c r="BJ29" s="2808" t="s">
        <v>796</v>
      </c>
      <c r="BK29" s="2809"/>
      <c r="BL29" s="2809"/>
      <c r="BM29" s="2809"/>
      <c r="BN29" s="2809"/>
      <c r="BO29" s="2810"/>
      <c r="BP29" s="630"/>
      <c r="BQ29" s="630"/>
      <c r="BR29" s="630"/>
      <c r="BS29" s="866"/>
      <c r="BT29" s="630"/>
      <c r="BU29" s="630"/>
      <c r="BV29" s="630"/>
      <c r="BW29" s="866"/>
      <c r="BX29" s="630"/>
      <c r="BY29" s="630"/>
      <c r="BZ29" s="630"/>
      <c r="CA29" s="630"/>
      <c r="CB29" s="630"/>
      <c r="CC29" s="630"/>
      <c r="CD29" s="630"/>
      <c r="CE29" s="866"/>
      <c r="CF29" s="866"/>
      <c r="CG29" s="866"/>
    </row>
    <row r="30" spans="2:85" ht="12.6" customHeight="1" thickBot="1">
      <c r="B30" s="1718"/>
      <c r="C30" s="3648"/>
      <c r="D30" s="3649"/>
      <c r="E30" s="2429"/>
      <c r="F30" s="2430"/>
      <c r="G30" s="2430"/>
      <c r="H30" s="2430"/>
      <c r="I30" s="2460"/>
      <c r="J30" s="3520"/>
      <c r="K30" s="3521"/>
      <c r="L30" s="3522"/>
      <c r="M30" s="3336">
        <v>0</v>
      </c>
      <c r="N30" s="3337"/>
      <c r="O30" s="3338">
        <v>0</v>
      </c>
      <c r="P30" s="3337"/>
      <c r="Q30" s="3338">
        <v>0</v>
      </c>
      <c r="R30" s="3337"/>
      <c r="S30" s="3338">
        <v>0</v>
      </c>
      <c r="T30" s="3337"/>
      <c r="U30" s="3338">
        <v>0</v>
      </c>
      <c r="V30" s="3337"/>
      <c r="W30" s="3338">
        <v>0</v>
      </c>
      <c r="X30" s="3339"/>
      <c r="Y30" s="3451">
        <f>SUM(M30:X30)</f>
        <v>0</v>
      </c>
      <c r="Z30" s="3452"/>
      <c r="AA30" s="3385">
        <f>ROUNDDOWN(M31/3,1)+IF(BS9=TRUE,ROUNDDOWN(O31/6,1),ROUNDDOWN(O31/5,1))+ROUNDDOWN(Q31/6,1)+IF(BS13=TRUE,ROUNDDOWN(S31/20,1),ROUNDDOWN(S31/15,1))+IF(BS15=TRUE,ROUNDDOWN((U31+W31)/30,1),ROUNDDOWN((U31+W31)/25,1))</f>
        <v>0</v>
      </c>
      <c r="AB30" s="3386"/>
      <c r="AC30" s="3387"/>
      <c r="AD30" s="3636">
        <f>IF(ISERROR(AG30+AH32),"",ROUNDDOWN(AG30+AH32,1))</f>
        <v>0</v>
      </c>
      <c r="AE30" s="3637"/>
      <c r="AF30" s="3638"/>
      <c r="AG30" s="3660"/>
      <c r="AH30" s="3656"/>
      <c r="AI30" s="3657"/>
      <c r="AJ30" s="1055" t="s">
        <v>185</v>
      </c>
      <c r="AK30" s="3478"/>
      <c r="AL30" s="3478"/>
      <c r="AM30" s="3478"/>
      <c r="AN30" s="3478"/>
      <c r="AO30" s="3478"/>
      <c r="AP30" s="3478"/>
      <c r="AQ30" s="3479"/>
      <c r="AR30" s="728"/>
      <c r="AS30" s="630"/>
      <c r="AT30" s="2811">
        <f>COUNTA(AX31:AZ36)</f>
        <v>0</v>
      </c>
      <c r="AU30" s="2812"/>
      <c r="AV30" s="2812"/>
      <c r="AW30" s="2812"/>
      <c r="AX30" s="2833">
        <f>SUM(AX31:AZ45)</f>
        <v>0</v>
      </c>
      <c r="AY30" s="2833"/>
      <c r="AZ30" s="2834"/>
      <c r="BA30" s="680" t="s">
        <v>707</v>
      </c>
      <c r="BB30" s="681"/>
      <c r="BC30" s="682"/>
      <c r="BD30" s="664"/>
      <c r="BE30" s="665"/>
      <c r="BF30" s="2811">
        <f>COUNTA(BJ31:BL45)</f>
        <v>4</v>
      </c>
      <c r="BG30" s="2812"/>
      <c r="BH30" s="2812"/>
      <c r="BI30" s="2812"/>
      <c r="BJ30" s="2833">
        <f>SUM(BJ31:BL45)</f>
        <v>114</v>
      </c>
      <c r="BK30" s="2833"/>
      <c r="BL30" s="2834"/>
      <c r="BM30" s="680" t="s">
        <v>707</v>
      </c>
      <c r="BN30" s="681"/>
      <c r="BO30" s="682"/>
      <c r="BP30" s="630"/>
      <c r="BQ30" s="630"/>
      <c r="BR30" s="630"/>
      <c r="BS30" s="866"/>
      <c r="BT30" s="630"/>
      <c r="BU30" s="630"/>
      <c r="BV30" s="630"/>
      <c r="BW30" s="866"/>
      <c r="BX30" s="630"/>
      <c r="BY30" s="630"/>
      <c r="BZ30" s="630"/>
      <c r="CA30" s="630"/>
      <c r="CB30" s="630"/>
      <c r="CC30" s="630"/>
      <c r="CD30" s="630"/>
      <c r="CE30" s="866"/>
      <c r="CF30" s="866"/>
      <c r="CG30" s="866"/>
    </row>
    <row r="31" spans="2:85" ht="12.6" customHeight="1">
      <c r="B31" s="1718"/>
      <c r="C31" s="3648"/>
      <c r="D31" s="3649"/>
      <c r="E31" s="3020"/>
      <c r="F31" s="2345"/>
      <c r="G31" s="2345"/>
      <c r="H31" s="2345"/>
      <c r="I31" s="2395"/>
      <c r="J31" s="3523"/>
      <c r="K31" s="3524"/>
      <c r="L31" s="3525"/>
      <c r="M31" s="3650"/>
      <c r="N31" s="3651"/>
      <c r="O31" s="3502"/>
      <c r="P31" s="3502"/>
      <c r="Q31" s="3502"/>
      <c r="R31" s="3502"/>
      <c r="S31" s="3502"/>
      <c r="T31" s="3502"/>
      <c r="U31" s="3502"/>
      <c r="V31" s="3502"/>
      <c r="W31" s="3502"/>
      <c r="X31" s="3504"/>
      <c r="Y31" s="3459">
        <f>SUM(M31:X32)</f>
        <v>0</v>
      </c>
      <c r="Z31" s="3460"/>
      <c r="AA31" s="3385"/>
      <c r="AB31" s="3386"/>
      <c r="AC31" s="3387"/>
      <c r="AD31" s="3636"/>
      <c r="AE31" s="3637"/>
      <c r="AF31" s="3638"/>
      <c r="AG31" s="3661"/>
      <c r="AH31" s="3658"/>
      <c r="AI31" s="3659"/>
      <c r="AJ31" s="1056" t="s">
        <v>186</v>
      </c>
      <c r="AK31" s="3419"/>
      <c r="AL31" s="3419"/>
      <c r="AM31" s="3419"/>
      <c r="AN31" s="3419"/>
      <c r="AO31" s="3419"/>
      <c r="AP31" s="3419"/>
      <c r="AQ31" s="3420"/>
      <c r="AR31" s="728"/>
      <c r="AS31" s="630"/>
      <c r="AT31" s="2471">
        <v>1</v>
      </c>
      <c r="AU31" s="2472"/>
      <c r="AV31" s="2472"/>
      <c r="AW31" s="2481"/>
      <c r="AX31" s="2827"/>
      <c r="AY31" s="2828"/>
      <c r="AZ31" s="2828"/>
      <c r="BA31" s="683" t="s">
        <v>707</v>
      </c>
      <c r="BB31" s="1700"/>
      <c r="BC31" s="685"/>
      <c r="BD31" s="664"/>
      <c r="BE31" s="665"/>
      <c r="BF31" s="2471">
        <v>1</v>
      </c>
      <c r="BG31" s="2472"/>
      <c r="BH31" s="2472"/>
      <c r="BI31" s="2481"/>
      <c r="BJ31" s="2827">
        <v>40</v>
      </c>
      <c r="BK31" s="2828"/>
      <c r="BL31" s="2828"/>
      <c r="BM31" s="683" t="s">
        <v>707</v>
      </c>
      <c r="BN31" s="1700"/>
      <c r="BO31" s="685"/>
      <c r="BP31" s="630"/>
      <c r="BQ31" s="630"/>
      <c r="BR31" s="630"/>
      <c r="BS31" s="866"/>
      <c r="BT31" s="630"/>
      <c r="BU31" s="630"/>
      <c r="BV31" s="630"/>
      <c r="BW31" s="866"/>
      <c r="BX31" s="630"/>
      <c r="BY31" s="630"/>
      <c r="BZ31" s="630"/>
      <c r="CA31" s="630"/>
      <c r="CB31" s="630"/>
      <c r="CC31" s="630"/>
      <c r="CD31" s="630"/>
      <c r="CE31" s="866"/>
      <c r="CF31" s="866"/>
      <c r="CG31" s="866"/>
    </row>
    <row r="32" spans="2:85" ht="12.6" customHeight="1">
      <c r="B32" s="1718"/>
      <c r="C32" s="3648"/>
      <c r="D32" s="3649"/>
      <c r="E32" s="2431"/>
      <c r="F32" s="2432"/>
      <c r="G32" s="2432"/>
      <c r="H32" s="2432"/>
      <c r="I32" s="2461"/>
      <c r="J32" s="3526"/>
      <c r="K32" s="3527"/>
      <c r="L32" s="3528"/>
      <c r="M32" s="3652"/>
      <c r="N32" s="3653"/>
      <c r="O32" s="3503"/>
      <c r="P32" s="3503"/>
      <c r="Q32" s="3503"/>
      <c r="R32" s="3503"/>
      <c r="S32" s="3503"/>
      <c r="T32" s="3503"/>
      <c r="U32" s="3503"/>
      <c r="V32" s="3503"/>
      <c r="W32" s="3503"/>
      <c r="X32" s="3505"/>
      <c r="Y32" s="3461"/>
      <c r="Z32" s="3462"/>
      <c r="AA32" s="3388"/>
      <c r="AB32" s="3389"/>
      <c r="AC32" s="3390"/>
      <c r="AD32" s="3639"/>
      <c r="AE32" s="3640"/>
      <c r="AF32" s="3641"/>
      <c r="AG32" s="3662"/>
      <c r="AH32" s="3654">
        <v>0</v>
      </c>
      <c r="AI32" s="3655"/>
      <c r="AJ32" s="1059"/>
      <c r="AK32" s="2497"/>
      <c r="AL32" s="2497"/>
      <c r="AM32" s="2497"/>
      <c r="AN32" s="2497"/>
      <c r="AO32" s="2497"/>
      <c r="AP32" s="2497"/>
      <c r="AQ32" s="3405"/>
      <c r="AR32" s="728"/>
      <c r="AS32" s="630"/>
      <c r="AT32" s="2471">
        <v>2</v>
      </c>
      <c r="AU32" s="2472"/>
      <c r="AV32" s="2472"/>
      <c r="AW32" s="2481"/>
      <c r="AX32" s="2827"/>
      <c r="AY32" s="2828"/>
      <c r="AZ32" s="2828"/>
      <c r="BA32" s="683" t="s">
        <v>707</v>
      </c>
      <c r="BB32" s="691"/>
      <c r="BC32" s="690"/>
      <c r="BD32" s="664"/>
      <c r="BE32" s="665"/>
      <c r="BF32" s="2471">
        <v>2</v>
      </c>
      <c r="BG32" s="2472"/>
      <c r="BH32" s="2472"/>
      <c r="BI32" s="2481"/>
      <c r="BJ32" s="2827">
        <v>34</v>
      </c>
      <c r="BK32" s="2828"/>
      <c r="BL32" s="2828"/>
      <c r="BM32" s="683" t="s">
        <v>707</v>
      </c>
      <c r="BN32" s="691"/>
      <c r="BO32" s="690"/>
      <c r="BP32" s="630"/>
      <c r="BQ32" s="630"/>
      <c r="BR32" s="630"/>
      <c r="BS32" s="866"/>
      <c r="BT32" s="630"/>
      <c r="BU32" s="630"/>
      <c r="BV32" s="630"/>
      <c r="BW32" s="866"/>
      <c r="BX32" s="630"/>
      <c r="BY32" s="630"/>
      <c r="BZ32" s="630"/>
      <c r="CA32" s="630"/>
      <c r="CB32" s="630"/>
      <c r="CC32" s="630"/>
      <c r="CD32" s="630"/>
      <c r="CE32" s="866"/>
      <c r="CF32" s="866"/>
      <c r="CG32" s="866"/>
    </row>
    <row r="33" spans="2:85" ht="12.6" customHeight="1">
      <c r="B33" s="1718"/>
      <c r="C33" s="3648"/>
      <c r="D33" s="3649"/>
      <c r="E33" s="2429"/>
      <c r="F33" s="2430"/>
      <c r="G33" s="2430"/>
      <c r="H33" s="2430"/>
      <c r="I33" s="2460"/>
      <c r="J33" s="3520"/>
      <c r="K33" s="3521"/>
      <c r="L33" s="3522"/>
      <c r="M33" s="3336">
        <v>0</v>
      </c>
      <c r="N33" s="3337"/>
      <c r="O33" s="3338">
        <v>0</v>
      </c>
      <c r="P33" s="3337"/>
      <c r="Q33" s="3338">
        <v>0</v>
      </c>
      <c r="R33" s="3337"/>
      <c r="S33" s="3338">
        <v>0</v>
      </c>
      <c r="T33" s="3337"/>
      <c r="U33" s="3338">
        <v>0</v>
      </c>
      <c r="V33" s="3337"/>
      <c r="W33" s="3338">
        <v>0</v>
      </c>
      <c r="X33" s="3339"/>
      <c r="Y33" s="3451">
        <f>SUM(M33:X33)</f>
        <v>0</v>
      </c>
      <c r="Z33" s="3452"/>
      <c r="AA33" s="3385">
        <f>ROUNDDOWN(M34/3,1)+IF(BS12=TRUE,ROUNDDOWN(O34/6,1),ROUNDDOWN(O34/5,1))+ROUNDDOWN(Q34/6,1)+IF(BS16=TRUE,ROUNDDOWN(S34/20,1),ROUNDDOWN(S34/15,1))+IF(BS18=TRUE,ROUNDDOWN((U34+W34)/30,1),ROUNDDOWN((U34+W34)/25,1))</f>
        <v>0</v>
      </c>
      <c r="AB33" s="3386"/>
      <c r="AC33" s="3387"/>
      <c r="AD33" s="3636">
        <f t="shared" ref="AD33" si="0">IF(ISERROR(AG33+AH35),"",ROUNDDOWN(AG33+AH35,1))</f>
        <v>0</v>
      </c>
      <c r="AE33" s="3637"/>
      <c r="AF33" s="3638"/>
      <c r="AG33" s="3499"/>
      <c r="AH33" s="3497"/>
      <c r="AI33" s="3498"/>
      <c r="AJ33" s="1055" t="s">
        <v>185</v>
      </c>
      <c r="AK33" s="3478"/>
      <c r="AL33" s="3478"/>
      <c r="AM33" s="3478"/>
      <c r="AN33" s="3478"/>
      <c r="AO33" s="3478"/>
      <c r="AP33" s="3478"/>
      <c r="AQ33" s="3479"/>
      <c r="AR33" s="728"/>
      <c r="AS33" s="630"/>
      <c r="AT33" s="2471">
        <v>3</v>
      </c>
      <c r="AU33" s="2472"/>
      <c r="AV33" s="2472"/>
      <c r="AW33" s="2481"/>
      <c r="AX33" s="2827"/>
      <c r="AY33" s="2828"/>
      <c r="AZ33" s="2828"/>
      <c r="BA33" s="683" t="s">
        <v>707</v>
      </c>
      <c r="BB33" s="691"/>
      <c r="BC33" s="690"/>
      <c r="BD33" s="664"/>
      <c r="BE33" s="665"/>
      <c r="BF33" s="2471">
        <v>3</v>
      </c>
      <c r="BG33" s="2472"/>
      <c r="BH33" s="2472"/>
      <c r="BI33" s="2481"/>
      <c r="BJ33" s="2827">
        <v>20</v>
      </c>
      <c r="BK33" s="2828"/>
      <c r="BL33" s="2828"/>
      <c r="BM33" s="683" t="s">
        <v>707</v>
      </c>
      <c r="BN33" s="691"/>
      <c r="BO33" s="690"/>
      <c r="BP33" s="630"/>
      <c r="BQ33" s="630"/>
      <c r="BR33" s="630"/>
      <c r="BS33" s="866"/>
      <c r="BT33" s="630"/>
      <c r="BU33" s="630"/>
      <c r="BV33" s="630"/>
      <c r="BW33" s="866"/>
      <c r="BX33" s="630"/>
      <c r="BY33" s="630"/>
      <c r="BZ33" s="630"/>
      <c r="CA33" s="630"/>
      <c r="CB33" s="630"/>
      <c r="CC33" s="630"/>
      <c r="CD33" s="630"/>
      <c r="CE33" s="866"/>
      <c r="CF33" s="866"/>
      <c r="CG33" s="866"/>
    </row>
    <row r="34" spans="2:85" ht="12.6" customHeight="1">
      <c r="B34" s="1718"/>
      <c r="C34" s="3648"/>
      <c r="D34" s="3649"/>
      <c r="E34" s="3020"/>
      <c r="F34" s="2345"/>
      <c r="G34" s="2345"/>
      <c r="H34" s="2345"/>
      <c r="I34" s="2395"/>
      <c r="J34" s="3523"/>
      <c r="K34" s="3524"/>
      <c r="L34" s="3525"/>
      <c r="M34" s="3529"/>
      <c r="N34" s="3502"/>
      <c r="O34" s="3502"/>
      <c r="P34" s="3502"/>
      <c r="Q34" s="3502"/>
      <c r="R34" s="3502"/>
      <c r="S34" s="3502"/>
      <c r="T34" s="3502"/>
      <c r="U34" s="3502"/>
      <c r="V34" s="3502"/>
      <c r="W34" s="3502"/>
      <c r="X34" s="3504"/>
      <c r="Y34" s="3399">
        <f>SUM(M34:X35)</f>
        <v>0</v>
      </c>
      <c r="Z34" s="3400"/>
      <c r="AA34" s="3385"/>
      <c r="AB34" s="3386"/>
      <c r="AC34" s="3387"/>
      <c r="AD34" s="3636"/>
      <c r="AE34" s="3637"/>
      <c r="AF34" s="3638"/>
      <c r="AG34" s="3500"/>
      <c r="AH34" s="3415"/>
      <c r="AI34" s="3416"/>
      <c r="AJ34" s="1056" t="s">
        <v>186</v>
      </c>
      <c r="AK34" s="3419"/>
      <c r="AL34" s="3419"/>
      <c r="AM34" s="3419"/>
      <c r="AN34" s="3419"/>
      <c r="AO34" s="3419"/>
      <c r="AP34" s="3419"/>
      <c r="AQ34" s="3420"/>
      <c r="AR34" s="728"/>
      <c r="AS34" s="630"/>
      <c r="AT34" s="2471">
        <v>4</v>
      </c>
      <c r="AU34" s="2472"/>
      <c r="AV34" s="2472"/>
      <c r="AW34" s="2481"/>
      <c r="AX34" s="2827"/>
      <c r="AY34" s="2828"/>
      <c r="AZ34" s="2828"/>
      <c r="BA34" s="683" t="s">
        <v>707</v>
      </c>
      <c r="BB34" s="691"/>
      <c r="BC34" s="690"/>
      <c r="BD34" s="664"/>
      <c r="BE34" s="665"/>
      <c r="BF34" s="2471">
        <v>4</v>
      </c>
      <c r="BG34" s="2472"/>
      <c r="BH34" s="2472"/>
      <c r="BI34" s="2481"/>
      <c r="BJ34" s="2827">
        <v>20</v>
      </c>
      <c r="BK34" s="2828"/>
      <c r="BL34" s="2828"/>
      <c r="BM34" s="683" t="s">
        <v>707</v>
      </c>
      <c r="BN34" s="691"/>
      <c r="BO34" s="690"/>
      <c r="BP34" s="630"/>
      <c r="BQ34" s="630"/>
      <c r="BR34" s="630"/>
      <c r="BS34" s="866"/>
      <c r="BT34" s="630"/>
      <c r="BU34" s="630"/>
      <c r="BV34" s="630"/>
      <c r="BW34" s="866"/>
      <c r="BX34" s="630"/>
      <c r="BY34" s="630"/>
      <c r="BZ34" s="630"/>
      <c r="CA34" s="630"/>
      <c r="CB34" s="630"/>
      <c r="CC34" s="630"/>
      <c r="CD34" s="630"/>
      <c r="CE34" s="866"/>
      <c r="CF34" s="866"/>
      <c r="CG34" s="866"/>
    </row>
    <row r="35" spans="2:85" ht="12.6" customHeight="1">
      <c r="B35" s="1718"/>
      <c r="C35" s="3648"/>
      <c r="D35" s="3649"/>
      <c r="E35" s="2431"/>
      <c r="F35" s="2432"/>
      <c r="G35" s="2432"/>
      <c r="H35" s="2432"/>
      <c r="I35" s="2461"/>
      <c r="J35" s="3526"/>
      <c r="K35" s="3527"/>
      <c r="L35" s="3528"/>
      <c r="M35" s="3530"/>
      <c r="N35" s="3503"/>
      <c r="O35" s="3503"/>
      <c r="P35" s="3503"/>
      <c r="Q35" s="3503"/>
      <c r="R35" s="3503"/>
      <c r="S35" s="3503"/>
      <c r="T35" s="3503"/>
      <c r="U35" s="3503"/>
      <c r="V35" s="3503"/>
      <c r="W35" s="3503"/>
      <c r="X35" s="3505"/>
      <c r="Y35" s="3401"/>
      <c r="Z35" s="3402"/>
      <c r="AA35" s="3388"/>
      <c r="AB35" s="3389"/>
      <c r="AC35" s="3390"/>
      <c r="AD35" s="3639"/>
      <c r="AE35" s="3640"/>
      <c r="AF35" s="3641"/>
      <c r="AG35" s="3501"/>
      <c r="AH35" s="3646">
        <v>0</v>
      </c>
      <c r="AI35" s="3647"/>
      <c r="AJ35" s="1059"/>
      <c r="AK35" s="2497"/>
      <c r="AL35" s="2497"/>
      <c r="AM35" s="2497"/>
      <c r="AN35" s="2497"/>
      <c r="AO35" s="2497"/>
      <c r="AP35" s="2497"/>
      <c r="AQ35" s="3405"/>
      <c r="AR35" s="728"/>
      <c r="AS35" s="630"/>
      <c r="AT35" s="2471">
        <v>5</v>
      </c>
      <c r="AU35" s="2472"/>
      <c r="AV35" s="2472"/>
      <c r="AW35" s="2481"/>
      <c r="AX35" s="2827"/>
      <c r="AY35" s="2828"/>
      <c r="AZ35" s="2828"/>
      <c r="BA35" s="683" t="s">
        <v>707</v>
      </c>
      <c r="BB35" s="691"/>
      <c r="BC35" s="690"/>
      <c r="BD35" s="664"/>
      <c r="BE35" s="665"/>
      <c r="BF35" s="2471">
        <v>5</v>
      </c>
      <c r="BG35" s="2472"/>
      <c r="BH35" s="2472"/>
      <c r="BI35" s="2481"/>
      <c r="BJ35" s="2827"/>
      <c r="BK35" s="2828"/>
      <c r="BL35" s="2828"/>
      <c r="BM35" s="683" t="s">
        <v>707</v>
      </c>
      <c r="BN35" s="691"/>
      <c r="BO35" s="690"/>
      <c r="BP35" s="630"/>
      <c r="BQ35" s="630"/>
      <c r="BR35" s="630"/>
      <c r="BS35" s="866"/>
      <c r="BT35" s="630"/>
      <c r="BU35" s="630"/>
      <c r="BV35" s="630"/>
      <c r="BW35" s="866"/>
      <c r="BX35" s="630"/>
      <c r="BY35" s="630"/>
      <c r="BZ35" s="630"/>
      <c r="CA35" s="630"/>
      <c r="CB35" s="630"/>
      <c r="CC35" s="630"/>
      <c r="CD35" s="630"/>
      <c r="CE35" s="866"/>
      <c r="CF35" s="866"/>
      <c r="CG35" s="866"/>
    </row>
    <row r="36" spans="2:85" ht="12.6" customHeight="1">
      <c r="B36" s="1718"/>
      <c r="C36" s="3648"/>
      <c r="D36" s="3649"/>
      <c r="E36" s="3312"/>
      <c r="F36" s="3663"/>
      <c r="G36" s="3663"/>
      <c r="H36" s="3663"/>
      <c r="I36" s="3664"/>
      <c r="J36" s="3520"/>
      <c r="K36" s="3521"/>
      <c r="L36" s="3522"/>
      <c r="M36" s="3336">
        <v>0</v>
      </c>
      <c r="N36" s="3337"/>
      <c r="O36" s="3338">
        <v>0</v>
      </c>
      <c r="P36" s="3337"/>
      <c r="Q36" s="3338">
        <v>0</v>
      </c>
      <c r="R36" s="3337"/>
      <c r="S36" s="3338">
        <v>0</v>
      </c>
      <c r="T36" s="3337"/>
      <c r="U36" s="3338">
        <v>0</v>
      </c>
      <c r="V36" s="3337"/>
      <c r="W36" s="3338">
        <v>0</v>
      </c>
      <c r="X36" s="3339"/>
      <c r="Y36" s="3451">
        <f>SUM(M36:X36)</f>
        <v>0</v>
      </c>
      <c r="Z36" s="3452"/>
      <c r="AA36" s="3385">
        <f>ROUNDDOWN(M37/3,1)+IF(BS15=TRUE,ROUNDDOWN(O37/6,1),ROUNDDOWN(O37/5,1))+ROUNDDOWN(Q37/6,1)+IF(BS19=TRUE,ROUNDDOWN(S37/20,1),ROUNDDOWN(S37/15,1))+IF(BS21=TRUE,ROUNDDOWN((U37+W37)/30,1),ROUNDDOWN((U37+W37)/25,1))</f>
        <v>0</v>
      </c>
      <c r="AB36" s="3386"/>
      <c r="AC36" s="3387"/>
      <c r="AD36" s="3636">
        <f t="shared" ref="AD36" si="1">IF(ISERROR(AG36+AH38),"",ROUNDDOWN(AG36+AH38,1))</f>
        <v>0</v>
      </c>
      <c r="AE36" s="3637"/>
      <c r="AF36" s="3638"/>
      <c r="AG36" s="3499"/>
      <c r="AH36" s="3497"/>
      <c r="AI36" s="3498"/>
      <c r="AJ36" s="1055" t="s">
        <v>185</v>
      </c>
      <c r="AK36" s="3478"/>
      <c r="AL36" s="3478"/>
      <c r="AM36" s="3478"/>
      <c r="AN36" s="3478"/>
      <c r="AO36" s="3478"/>
      <c r="AP36" s="3478"/>
      <c r="AQ36" s="3479"/>
      <c r="AR36" s="728"/>
      <c r="AS36" s="630"/>
      <c r="AT36" s="2471">
        <v>6</v>
      </c>
      <c r="AU36" s="2472"/>
      <c r="AV36" s="2472"/>
      <c r="AW36" s="2481"/>
      <c r="AX36" s="2827"/>
      <c r="AY36" s="2828"/>
      <c r="AZ36" s="2828"/>
      <c r="BA36" s="683" t="s">
        <v>707</v>
      </c>
      <c r="BB36" s="1700"/>
      <c r="BC36" s="685"/>
      <c r="BD36" s="695"/>
      <c r="BE36" s="696"/>
      <c r="BF36" s="2471">
        <v>6</v>
      </c>
      <c r="BG36" s="2472"/>
      <c r="BH36" s="2472"/>
      <c r="BI36" s="2481"/>
      <c r="BJ36" s="2827"/>
      <c r="BK36" s="2828"/>
      <c r="BL36" s="2828"/>
      <c r="BM36" s="683" t="s">
        <v>707</v>
      </c>
      <c r="BN36" s="1700"/>
      <c r="BO36" s="685"/>
      <c r="BP36" s="630"/>
      <c r="BQ36" s="630"/>
      <c r="BR36" s="630"/>
      <c r="BS36" s="866"/>
      <c r="BT36" s="630"/>
      <c r="BU36" s="630"/>
      <c r="BV36" s="630"/>
      <c r="BW36" s="866"/>
      <c r="BX36" s="630"/>
      <c r="BY36" s="630"/>
      <c r="BZ36" s="630"/>
      <c r="CA36" s="630"/>
      <c r="CB36" s="630"/>
      <c r="CC36" s="630"/>
      <c r="CD36" s="630"/>
      <c r="CE36" s="866"/>
      <c r="CF36" s="866"/>
      <c r="CG36" s="866"/>
    </row>
    <row r="37" spans="2:85" ht="12.6" customHeight="1">
      <c r="B37" s="1718"/>
      <c r="C37" s="3648"/>
      <c r="D37" s="3649"/>
      <c r="E37" s="2865"/>
      <c r="F37" s="2866"/>
      <c r="G37" s="2866"/>
      <c r="H37" s="2866"/>
      <c r="I37" s="3665"/>
      <c r="J37" s="3523"/>
      <c r="K37" s="3524"/>
      <c r="L37" s="3525"/>
      <c r="M37" s="3529"/>
      <c r="N37" s="3502"/>
      <c r="O37" s="3502"/>
      <c r="P37" s="3502"/>
      <c r="Q37" s="3502"/>
      <c r="R37" s="3502"/>
      <c r="S37" s="3502"/>
      <c r="T37" s="3502"/>
      <c r="U37" s="3502"/>
      <c r="V37" s="3502"/>
      <c r="W37" s="3502"/>
      <c r="X37" s="3504"/>
      <c r="Y37" s="3399">
        <f>SUM(M37:X38)</f>
        <v>0</v>
      </c>
      <c r="Z37" s="3400"/>
      <c r="AA37" s="3385"/>
      <c r="AB37" s="3386"/>
      <c r="AC37" s="3387"/>
      <c r="AD37" s="3636"/>
      <c r="AE37" s="3637"/>
      <c r="AF37" s="3638"/>
      <c r="AG37" s="3500"/>
      <c r="AH37" s="3415"/>
      <c r="AI37" s="3416"/>
      <c r="AJ37" s="1056" t="s">
        <v>186</v>
      </c>
      <c r="AK37" s="3419"/>
      <c r="AL37" s="3419"/>
      <c r="AM37" s="3419"/>
      <c r="AN37" s="3419"/>
      <c r="AO37" s="3419"/>
      <c r="AP37" s="3419"/>
      <c r="AQ37" s="3420"/>
      <c r="AR37" s="728"/>
      <c r="AS37" s="630"/>
      <c r="AT37" s="2471">
        <v>7</v>
      </c>
      <c r="AU37" s="2472"/>
      <c r="AV37" s="2472"/>
      <c r="AW37" s="2481"/>
      <c r="AX37" s="2827"/>
      <c r="AY37" s="2828"/>
      <c r="AZ37" s="2828"/>
      <c r="BA37" s="683" t="s">
        <v>707</v>
      </c>
      <c r="BB37" s="691"/>
      <c r="BC37" s="690"/>
      <c r="BD37" s="664"/>
      <c r="BE37" s="665"/>
      <c r="BF37" s="2471">
        <v>7</v>
      </c>
      <c r="BG37" s="2472"/>
      <c r="BH37" s="2472"/>
      <c r="BI37" s="2481"/>
      <c r="BJ37" s="2827"/>
      <c r="BK37" s="2828"/>
      <c r="BL37" s="2828"/>
      <c r="BM37" s="683" t="s">
        <v>707</v>
      </c>
      <c r="BN37" s="691"/>
      <c r="BO37" s="690"/>
      <c r="BP37" s="630"/>
      <c r="BQ37" s="630"/>
      <c r="BR37" s="630"/>
      <c r="BS37" s="866"/>
      <c r="BT37" s="630"/>
      <c r="BU37" s="630"/>
      <c r="BV37" s="630"/>
      <c r="BW37" s="866"/>
      <c r="BX37" s="630"/>
      <c r="BY37" s="630"/>
      <c r="BZ37" s="630"/>
      <c r="CA37" s="630"/>
      <c r="CB37" s="630"/>
      <c r="CC37" s="630"/>
      <c r="CD37" s="630"/>
      <c r="CE37" s="866"/>
      <c r="CF37" s="866"/>
      <c r="CG37" s="866"/>
    </row>
    <row r="38" spans="2:85" ht="12.6" customHeight="1">
      <c r="B38" s="1718"/>
      <c r="C38" s="3648"/>
      <c r="D38" s="3649"/>
      <c r="E38" s="3666"/>
      <c r="F38" s="3667"/>
      <c r="G38" s="3667"/>
      <c r="H38" s="3667"/>
      <c r="I38" s="3668"/>
      <c r="J38" s="3526"/>
      <c r="K38" s="3527"/>
      <c r="L38" s="3528"/>
      <c r="M38" s="3530"/>
      <c r="N38" s="3503"/>
      <c r="O38" s="3503"/>
      <c r="P38" s="3503"/>
      <c r="Q38" s="3503"/>
      <c r="R38" s="3503"/>
      <c r="S38" s="3503"/>
      <c r="T38" s="3503"/>
      <c r="U38" s="3503"/>
      <c r="V38" s="3503"/>
      <c r="W38" s="3503"/>
      <c r="X38" s="3505"/>
      <c r="Y38" s="3401"/>
      <c r="Z38" s="3402"/>
      <c r="AA38" s="3388"/>
      <c r="AB38" s="3389"/>
      <c r="AC38" s="3390"/>
      <c r="AD38" s="3639"/>
      <c r="AE38" s="3640"/>
      <c r="AF38" s="3641"/>
      <c r="AG38" s="3501"/>
      <c r="AH38" s="3646">
        <v>0</v>
      </c>
      <c r="AI38" s="3647"/>
      <c r="AJ38" s="1059"/>
      <c r="AK38" s="2497"/>
      <c r="AL38" s="2497"/>
      <c r="AM38" s="2497"/>
      <c r="AN38" s="2497"/>
      <c r="AO38" s="2497"/>
      <c r="AP38" s="2497"/>
      <c r="AQ38" s="3405"/>
      <c r="AR38" s="728"/>
      <c r="AS38" s="630"/>
      <c r="AT38" s="2471">
        <v>8</v>
      </c>
      <c r="AU38" s="2472"/>
      <c r="AV38" s="2472"/>
      <c r="AW38" s="2481"/>
      <c r="AX38" s="2827"/>
      <c r="AY38" s="2828"/>
      <c r="AZ38" s="2828"/>
      <c r="BA38" s="683" t="s">
        <v>707</v>
      </c>
      <c r="BB38" s="691"/>
      <c r="BC38" s="690"/>
      <c r="BD38" s="697"/>
      <c r="BE38" s="698"/>
      <c r="BF38" s="2471">
        <v>8</v>
      </c>
      <c r="BG38" s="2472"/>
      <c r="BH38" s="2472"/>
      <c r="BI38" s="2481"/>
      <c r="BJ38" s="2827"/>
      <c r="BK38" s="2828"/>
      <c r="BL38" s="2828"/>
      <c r="BM38" s="683" t="s">
        <v>707</v>
      </c>
      <c r="BN38" s="691"/>
      <c r="BO38" s="690"/>
      <c r="BP38" s="630"/>
      <c r="BQ38" s="630"/>
      <c r="BR38" s="630"/>
      <c r="BS38" s="866"/>
      <c r="BT38" s="630"/>
      <c r="BU38" s="630"/>
      <c r="BV38" s="630"/>
      <c r="BW38" s="866"/>
      <c r="BX38" s="630"/>
      <c r="BY38" s="630"/>
      <c r="BZ38" s="630"/>
      <c r="CA38" s="630"/>
      <c r="CB38" s="630"/>
      <c r="CC38" s="630"/>
      <c r="CD38" s="630"/>
      <c r="CE38" s="866"/>
      <c r="CF38" s="866"/>
      <c r="CG38" s="866"/>
    </row>
    <row r="39" spans="2:85" ht="12.6" customHeight="1">
      <c r="B39" s="1718"/>
      <c r="C39" s="1757"/>
      <c r="D39" s="1758"/>
      <c r="E39" s="2429"/>
      <c r="F39" s="2430"/>
      <c r="G39" s="2430"/>
      <c r="H39" s="2430"/>
      <c r="I39" s="2460"/>
      <c r="J39" s="3520"/>
      <c r="K39" s="3521"/>
      <c r="L39" s="3522"/>
      <c r="M39" s="3336">
        <v>0</v>
      </c>
      <c r="N39" s="3337"/>
      <c r="O39" s="3338">
        <v>0</v>
      </c>
      <c r="P39" s="3337"/>
      <c r="Q39" s="3338">
        <v>0</v>
      </c>
      <c r="R39" s="3337"/>
      <c r="S39" s="3338">
        <v>0</v>
      </c>
      <c r="T39" s="3337"/>
      <c r="U39" s="3338">
        <v>0</v>
      </c>
      <c r="V39" s="3337"/>
      <c r="W39" s="3338">
        <v>0</v>
      </c>
      <c r="X39" s="3339"/>
      <c r="Y39" s="3451">
        <f>SUM(M39:X39)</f>
        <v>0</v>
      </c>
      <c r="Z39" s="3452"/>
      <c r="AA39" s="3385">
        <f>ROUNDDOWN(M40/3,1)+IF(BS18=TRUE,ROUNDDOWN(O40/6,1),ROUNDDOWN(O40/5,1))+ROUNDDOWN(Q40/6,1)+IF(BS22=TRUE,ROUNDDOWN(S40/20,1),ROUNDDOWN(S40/15,1))+IF(BS24=TRUE,ROUNDDOWN((U40+W40)/30,1),ROUNDDOWN((U40+W40)/25,1))</f>
        <v>0</v>
      </c>
      <c r="AB39" s="3386"/>
      <c r="AC39" s="3387"/>
      <c r="AD39" s="3636">
        <f t="shared" ref="AD39" si="2">IF(ISERROR(AG39+AH41),"",ROUNDDOWN(AG39+AH41,1))</f>
        <v>0</v>
      </c>
      <c r="AE39" s="3637"/>
      <c r="AF39" s="3638"/>
      <c r="AG39" s="3499"/>
      <c r="AH39" s="3497"/>
      <c r="AI39" s="3498"/>
      <c r="AJ39" s="1055" t="s">
        <v>185</v>
      </c>
      <c r="AK39" s="3478"/>
      <c r="AL39" s="3478"/>
      <c r="AM39" s="3478"/>
      <c r="AN39" s="3478"/>
      <c r="AO39" s="3478"/>
      <c r="AP39" s="3478"/>
      <c r="AQ39" s="3479"/>
      <c r="AR39" s="728"/>
      <c r="AS39" s="630"/>
      <c r="AT39" s="2471">
        <v>9</v>
      </c>
      <c r="AU39" s="2472"/>
      <c r="AV39" s="2472"/>
      <c r="AW39" s="2481"/>
      <c r="AX39" s="2827"/>
      <c r="AY39" s="2828"/>
      <c r="AZ39" s="2828"/>
      <c r="BA39" s="683" t="s">
        <v>707</v>
      </c>
      <c r="BB39" s="691"/>
      <c r="BC39" s="690"/>
      <c r="BD39" s="697"/>
      <c r="BE39" s="698"/>
      <c r="BF39" s="2471">
        <v>9</v>
      </c>
      <c r="BG39" s="2472"/>
      <c r="BH39" s="2472"/>
      <c r="BI39" s="2481"/>
      <c r="BJ39" s="2827"/>
      <c r="BK39" s="2828"/>
      <c r="BL39" s="2828"/>
      <c r="BM39" s="683" t="s">
        <v>707</v>
      </c>
      <c r="BN39" s="691"/>
      <c r="BO39" s="690"/>
      <c r="BP39" s="630"/>
      <c r="BQ39" s="630"/>
      <c r="BR39" s="630"/>
      <c r="BS39" s="866"/>
      <c r="BT39" s="630"/>
      <c r="BU39" s="630"/>
      <c r="BV39" s="630"/>
      <c r="BW39" s="866"/>
      <c r="BX39" s="630"/>
      <c r="BY39" s="630"/>
      <c r="BZ39" s="630"/>
      <c r="CA39" s="630"/>
      <c r="CB39" s="630"/>
      <c r="CC39" s="630"/>
      <c r="CD39" s="630"/>
      <c r="CE39" s="866"/>
      <c r="CF39" s="866"/>
      <c r="CG39" s="866"/>
    </row>
    <row r="40" spans="2:85" ht="12.6" customHeight="1">
      <c r="B40" s="1718"/>
      <c r="C40" s="1020"/>
      <c r="D40" s="1018"/>
      <c r="E40" s="3020"/>
      <c r="F40" s="2345"/>
      <c r="G40" s="2345"/>
      <c r="H40" s="2345"/>
      <c r="I40" s="2395"/>
      <c r="J40" s="3523"/>
      <c r="K40" s="3524"/>
      <c r="L40" s="3525"/>
      <c r="M40" s="3529"/>
      <c r="N40" s="3502"/>
      <c r="O40" s="3502"/>
      <c r="P40" s="3502"/>
      <c r="Q40" s="3502"/>
      <c r="R40" s="3502"/>
      <c r="S40" s="3502"/>
      <c r="T40" s="3502"/>
      <c r="U40" s="3502"/>
      <c r="V40" s="3502"/>
      <c r="W40" s="3502"/>
      <c r="X40" s="3504"/>
      <c r="Y40" s="3399">
        <f>SUM(M40:X41)</f>
        <v>0</v>
      </c>
      <c r="Z40" s="3400"/>
      <c r="AA40" s="3385"/>
      <c r="AB40" s="3386"/>
      <c r="AC40" s="3387"/>
      <c r="AD40" s="3636"/>
      <c r="AE40" s="3637"/>
      <c r="AF40" s="3638"/>
      <c r="AG40" s="3500"/>
      <c r="AH40" s="3415"/>
      <c r="AI40" s="3416"/>
      <c r="AJ40" s="1056" t="s">
        <v>186</v>
      </c>
      <c r="AK40" s="3419"/>
      <c r="AL40" s="3419"/>
      <c r="AM40" s="3419"/>
      <c r="AN40" s="3419"/>
      <c r="AO40" s="3419"/>
      <c r="AP40" s="3419"/>
      <c r="AQ40" s="3420"/>
      <c r="AR40" s="728"/>
      <c r="AS40" s="630"/>
      <c r="AT40" s="2471">
        <v>10</v>
      </c>
      <c r="AU40" s="2472"/>
      <c r="AV40" s="2472"/>
      <c r="AW40" s="2481"/>
      <c r="AX40" s="2827"/>
      <c r="AY40" s="2828"/>
      <c r="AZ40" s="2828"/>
      <c r="BA40" s="683" t="s">
        <v>707</v>
      </c>
      <c r="BB40" s="691"/>
      <c r="BC40" s="690"/>
      <c r="BD40" s="699"/>
      <c r="BE40" s="700"/>
      <c r="BF40" s="2471">
        <v>10</v>
      </c>
      <c r="BG40" s="2472"/>
      <c r="BH40" s="2472"/>
      <c r="BI40" s="2481"/>
      <c r="BJ40" s="2827"/>
      <c r="BK40" s="2828"/>
      <c r="BL40" s="2828"/>
      <c r="BM40" s="683" t="s">
        <v>707</v>
      </c>
      <c r="BN40" s="691"/>
      <c r="BO40" s="690"/>
      <c r="BP40" s="630"/>
      <c r="BQ40" s="630"/>
      <c r="BR40" s="630"/>
      <c r="BS40" s="866"/>
      <c r="BT40" s="630"/>
      <c r="BU40" s="630"/>
      <c r="BV40" s="630"/>
      <c r="BW40" s="866"/>
      <c r="BX40" s="630"/>
      <c r="BY40" s="630"/>
      <c r="BZ40" s="630"/>
      <c r="CA40" s="630"/>
      <c r="CB40" s="630"/>
      <c r="CC40" s="630"/>
      <c r="CD40" s="630"/>
      <c r="CE40" s="866"/>
      <c r="CF40" s="866"/>
      <c r="CG40" s="866"/>
    </row>
    <row r="41" spans="2:85" ht="12.6" customHeight="1">
      <c r="B41" s="1718"/>
      <c r="C41" s="1020"/>
      <c r="D41" s="1018"/>
      <c r="E41" s="2431"/>
      <c r="F41" s="2432"/>
      <c r="G41" s="2432"/>
      <c r="H41" s="2432"/>
      <c r="I41" s="2461"/>
      <c r="J41" s="3526"/>
      <c r="K41" s="3527"/>
      <c r="L41" s="3528"/>
      <c r="M41" s="3530"/>
      <c r="N41" s="3503"/>
      <c r="O41" s="3503"/>
      <c r="P41" s="3503"/>
      <c r="Q41" s="3503"/>
      <c r="R41" s="3503"/>
      <c r="S41" s="3503"/>
      <c r="T41" s="3503"/>
      <c r="U41" s="3503"/>
      <c r="V41" s="3503"/>
      <c r="W41" s="3503"/>
      <c r="X41" s="3505"/>
      <c r="Y41" s="3401"/>
      <c r="Z41" s="3402"/>
      <c r="AA41" s="3388"/>
      <c r="AB41" s="3389"/>
      <c r="AC41" s="3390"/>
      <c r="AD41" s="3639"/>
      <c r="AE41" s="3640"/>
      <c r="AF41" s="3641"/>
      <c r="AG41" s="3501"/>
      <c r="AH41" s="3646">
        <v>0</v>
      </c>
      <c r="AI41" s="3647"/>
      <c r="AJ41" s="1059"/>
      <c r="AK41" s="2497"/>
      <c r="AL41" s="2497"/>
      <c r="AM41" s="2497"/>
      <c r="AN41" s="2497"/>
      <c r="AO41" s="2497"/>
      <c r="AP41" s="2497"/>
      <c r="AQ41" s="3405"/>
      <c r="AR41" s="728"/>
      <c r="AS41" s="630"/>
      <c r="AT41" s="2471">
        <v>11</v>
      </c>
      <c r="AU41" s="2472"/>
      <c r="AV41" s="2472"/>
      <c r="AW41" s="2481"/>
      <c r="AX41" s="2827"/>
      <c r="AY41" s="2828"/>
      <c r="AZ41" s="2828"/>
      <c r="BA41" s="683" t="s">
        <v>707</v>
      </c>
      <c r="BB41" s="1700"/>
      <c r="BC41" s="685"/>
      <c r="BD41" s="699"/>
      <c r="BE41" s="700"/>
      <c r="BF41" s="2471">
        <v>11</v>
      </c>
      <c r="BG41" s="2472"/>
      <c r="BH41" s="2472"/>
      <c r="BI41" s="2481"/>
      <c r="BJ41" s="2827"/>
      <c r="BK41" s="2828"/>
      <c r="BL41" s="2828"/>
      <c r="BM41" s="683" t="s">
        <v>707</v>
      </c>
      <c r="BN41" s="1700"/>
      <c r="BO41" s="685"/>
      <c r="BP41" s="630"/>
      <c r="BQ41" s="630"/>
      <c r="BR41" s="630"/>
      <c r="BS41" s="866"/>
      <c r="BT41" s="630"/>
      <c r="BU41" s="630"/>
      <c r="BV41" s="630"/>
      <c r="BW41" s="866"/>
      <c r="BX41" s="630"/>
      <c r="BY41" s="630"/>
      <c r="BZ41" s="630"/>
      <c r="CA41" s="630"/>
      <c r="CB41" s="630"/>
      <c r="CC41" s="630"/>
      <c r="CD41" s="630"/>
      <c r="CE41" s="866"/>
      <c r="CF41" s="866"/>
      <c r="CG41" s="866"/>
    </row>
    <row r="42" spans="2:85" ht="12.6" customHeight="1">
      <c r="B42" s="1718"/>
      <c r="C42" s="1757"/>
      <c r="D42" s="1758"/>
      <c r="E42" s="2429"/>
      <c r="F42" s="2430"/>
      <c r="G42" s="2430"/>
      <c r="H42" s="2430"/>
      <c r="I42" s="2460"/>
      <c r="J42" s="3520"/>
      <c r="K42" s="3521"/>
      <c r="L42" s="3522"/>
      <c r="M42" s="3336">
        <v>0</v>
      </c>
      <c r="N42" s="3337"/>
      <c r="O42" s="3338">
        <v>0</v>
      </c>
      <c r="P42" s="3337"/>
      <c r="Q42" s="3338">
        <v>0</v>
      </c>
      <c r="R42" s="3337"/>
      <c r="S42" s="3338">
        <v>0</v>
      </c>
      <c r="T42" s="3337"/>
      <c r="U42" s="3338">
        <v>0</v>
      </c>
      <c r="V42" s="3337"/>
      <c r="W42" s="3338">
        <v>0</v>
      </c>
      <c r="X42" s="3339"/>
      <c r="Y42" s="3451">
        <f>SUM(M42:X42)</f>
        <v>0</v>
      </c>
      <c r="Z42" s="3452"/>
      <c r="AA42" s="3385">
        <f>ROUNDDOWN(M43/3,1)+IF(BS21=TRUE,ROUNDDOWN(O43/6,1),ROUNDDOWN(O43/5,1))+ROUNDDOWN(Q43/6,1)+IF(BS25=TRUE,ROUNDDOWN(S43/20,1),ROUNDDOWN(S43/15,1))+IF(BS27=TRUE,ROUNDDOWN((U43+W43)/30,1),ROUNDDOWN((U43+W43)/25,1))</f>
        <v>0</v>
      </c>
      <c r="AB42" s="3386"/>
      <c r="AC42" s="3387"/>
      <c r="AD42" s="3636">
        <f t="shared" ref="AD42" si="3">IF(ISERROR(AG42+AH44),"",ROUNDDOWN(AG42+AH44,1))</f>
        <v>0</v>
      </c>
      <c r="AE42" s="3637"/>
      <c r="AF42" s="3638"/>
      <c r="AG42" s="3499"/>
      <c r="AH42" s="3497"/>
      <c r="AI42" s="3498"/>
      <c r="AJ42" s="1055" t="s">
        <v>185</v>
      </c>
      <c r="AK42" s="3478"/>
      <c r="AL42" s="3478"/>
      <c r="AM42" s="3478"/>
      <c r="AN42" s="3478"/>
      <c r="AO42" s="3478"/>
      <c r="AP42" s="3478"/>
      <c r="AQ42" s="3479"/>
      <c r="AR42" s="728"/>
      <c r="AS42" s="630"/>
      <c r="AT42" s="2471">
        <v>12</v>
      </c>
      <c r="AU42" s="2472"/>
      <c r="AV42" s="2472"/>
      <c r="AW42" s="2481"/>
      <c r="AX42" s="2827"/>
      <c r="AY42" s="2828"/>
      <c r="AZ42" s="2828"/>
      <c r="BA42" s="683" t="s">
        <v>707</v>
      </c>
      <c r="BB42" s="691"/>
      <c r="BC42" s="690"/>
      <c r="BD42" s="699"/>
      <c r="BE42" s="700"/>
      <c r="BF42" s="2471">
        <v>12</v>
      </c>
      <c r="BG42" s="2472"/>
      <c r="BH42" s="2472"/>
      <c r="BI42" s="2481"/>
      <c r="BJ42" s="2827"/>
      <c r="BK42" s="2828"/>
      <c r="BL42" s="2828"/>
      <c r="BM42" s="683" t="s">
        <v>707</v>
      </c>
      <c r="BN42" s="691"/>
      <c r="BO42" s="690"/>
      <c r="BP42" s="630"/>
      <c r="BQ42" s="630"/>
      <c r="BR42" s="630"/>
      <c r="BS42" s="866"/>
      <c r="BT42" s="630"/>
      <c r="BU42" s="630"/>
      <c r="BV42" s="630"/>
      <c r="BW42" s="866"/>
      <c r="BX42" s="630"/>
      <c r="BY42" s="630"/>
      <c r="BZ42" s="630"/>
      <c r="CA42" s="630"/>
      <c r="CB42" s="630"/>
      <c r="CC42" s="630"/>
      <c r="CD42" s="630"/>
      <c r="CE42" s="866"/>
      <c r="CF42" s="866"/>
      <c r="CG42" s="866"/>
    </row>
    <row r="43" spans="2:85" ht="12.6" customHeight="1">
      <c r="B43" s="1718"/>
      <c r="C43" s="1020"/>
      <c r="D43" s="1018"/>
      <c r="E43" s="3020"/>
      <c r="F43" s="2345"/>
      <c r="G43" s="2345"/>
      <c r="H43" s="2345"/>
      <c r="I43" s="2395"/>
      <c r="J43" s="3523"/>
      <c r="K43" s="3524"/>
      <c r="L43" s="3525"/>
      <c r="M43" s="3529"/>
      <c r="N43" s="3502"/>
      <c r="O43" s="3502"/>
      <c r="P43" s="3502"/>
      <c r="Q43" s="3502"/>
      <c r="R43" s="3502"/>
      <c r="S43" s="3502"/>
      <c r="T43" s="3502"/>
      <c r="U43" s="3502"/>
      <c r="V43" s="3502"/>
      <c r="W43" s="3502"/>
      <c r="X43" s="3504"/>
      <c r="Y43" s="3399">
        <f>SUM(M43:X44)</f>
        <v>0</v>
      </c>
      <c r="Z43" s="3400"/>
      <c r="AA43" s="3385"/>
      <c r="AB43" s="3386"/>
      <c r="AC43" s="3387"/>
      <c r="AD43" s="3636"/>
      <c r="AE43" s="3637"/>
      <c r="AF43" s="3638"/>
      <c r="AG43" s="3500"/>
      <c r="AH43" s="3415"/>
      <c r="AI43" s="3416"/>
      <c r="AJ43" s="1056" t="s">
        <v>186</v>
      </c>
      <c r="AK43" s="3419"/>
      <c r="AL43" s="3419"/>
      <c r="AM43" s="3419"/>
      <c r="AN43" s="3419"/>
      <c r="AO43" s="3419"/>
      <c r="AP43" s="3419"/>
      <c r="AQ43" s="3420"/>
      <c r="AR43" s="728"/>
      <c r="AS43" s="630"/>
      <c r="AT43" s="2471">
        <v>13</v>
      </c>
      <c r="AU43" s="2472"/>
      <c r="AV43" s="2472"/>
      <c r="AW43" s="2481"/>
      <c r="AX43" s="2827"/>
      <c r="AY43" s="2828"/>
      <c r="AZ43" s="2828"/>
      <c r="BA43" s="683" t="s">
        <v>707</v>
      </c>
      <c r="BB43" s="691"/>
      <c r="BC43" s="690"/>
      <c r="BD43" s="699"/>
      <c r="BE43" s="700"/>
      <c r="BF43" s="2471">
        <v>13</v>
      </c>
      <c r="BG43" s="2472"/>
      <c r="BH43" s="2472"/>
      <c r="BI43" s="2481"/>
      <c r="BJ43" s="2827"/>
      <c r="BK43" s="2828"/>
      <c r="BL43" s="2828"/>
      <c r="BM43" s="683" t="s">
        <v>707</v>
      </c>
      <c r="BN43" s="691"/>
      <c r="BO43" s="690"/>
      <c r="BP43" s="630"/>
      <c r="BQ43" s="630"/>
      <c r="BR43" s="630"/>
      <c r="BS43" s="866"/>
      <c r="BT43" s="630"/>
      <c r="BU43" s="630"/>
      <c r="BV43" s="630"/>
      <c r="BW43" s="866"/>
      <c r="BX43" s="630"/>
      <c r="BY43" s="630"/>
      <c r="BZ43" s="630"/>
      <c r="CA43" s="630"/>
      <c r="CB43" s="630"/>
      <c r="CC43" s="630"/>
      <c r="CD43" s="630"/>
      <c r="CE43" s="866"/>
      <c r="CF43" s="866"/>
      <c r="CG43" s="866"/>
    </row>
    <row r="44" spans="2:85" ht="12.6" customHeight="1">
      <c r="B44" s="1718"/>
      <c r="C44" s="1020"/>
      <c r="D44" s="1018"/>
      <c r="E44" s="2431"/>
      <c r="F44" s="2432"/>
      <c r="G44" s="2432"/>
      <c r="H44" s="2432"/>
      <c r="I44" s="2461"/>
      <c r="J44" s="3526"/>
      <c r="K44" s="3527"/>
      <c r="L44" s="3528"/>
      <c r="M44" s="3530"/>
      <c r="N44" s="3503"/>
      <c r="O44" s="3503"/>
      <c r="P44" s="3503"/>
      <c r="Q44" s="3503"/>
      <c r="R44" s="3503"/>
      <c r="S44" s="3503"/>
      <c r="T44" s="3503"/>
      <c r="U44" s="3503"/>
      <c r="V44" s="3503"/>
      <c r="W44" s="3503"/>
      <c r="X44" s="3505"/>
      <c r="Y44" s="3401"/>
      <c r="Z44" s="3402"/>
      <c r="AA44" s="3388"/>
      <c r="AB44" s="3389"/>
      <c r="AC44" s="3390"/>
      <c r="AD44" s="3639"/>
      <c r="AE44" s="3640"/>
      <c r="AF44" s="3641"/>
      <c r="AG44" s="3501"/>
      <c r="AH44" s="3646">
        <v>0</v>
      </c>
      <c r="AI44" s="3647"/>
      <c r="AJ44" s="1059"/>
      <c r="AK44" s="2497"/>
      <c r="AL44" s="2497"/>
      <c r="AM44" s="2497"/>
      <c r="AN44" s="2497"/>
      <c r="AO44" s="2497"/>
      <c r="AP44" s="2497"/>
      <c r="AQ44" s="3405"/>
      <c r="AR44" s="728"/>
      <c r="AS44" s="630"/>
      <c r="AT44" s="2471">
        <v>14</v>
      </c>
      <c r="AU44" s="2472"/>
      <c r="AV44" s="2472"/>
      <c r="AW44" s="2481"/>
      <c r="AX44" s="2827"/>
      <c r="AY44" s="2828"/>
      <c r="AZ44" s="2828"/>
      <c r="BA44" s="683" t="s">
        <v>707</v>
      </c>
      <c r="BB44" s="691"/>
      <c r="BC44" s="690"/>
      <c r="BD44" s="699"/>
      <c r="BE44" s="700"/>
      <c r="BF44" s="2471">
        <v>14</v>
      </c>
      <c r="BG44" s="2472"/>
      <c r="BH44" s="2472"/>
      <c r="BI44" s="2481"/>
      <c r="BJ44" s="2827"/>
      <c r="BK44" s="2828"/>
      <c r="BL44" s="2828"/>
      <c r="BM44" s="683" t="s">
        <v>707</v>
      </c>
      <c r="BN44" s="691"/>
      <c r="BO44" s="690"/>
      <c r="BP44" s="630"/>
      <c r="BQ44" s="630"/>
      <c r="BR44" s="630"/>
      <c r="BS44" s="866"/>
      <c r="BT44" s="630"/>
      <c r="BU44" s="630"/>
      <c r="BV44" s="630"/>
      <c r="BW44" s="866"/>
      <c r="BX44" s="630"/>
      <c r="BY44" s="630"/>
      <c r="BZ44" s="630"/>
      <c r="CA44" s="630"/>
      <c r="CB44" s="630"/>
      <c r="CC44" s="630"/>
      <c r="CD44" s="630"/>
      <c r="CE44" s="866"/>
      <c r="CF44" s="866"/>
      <c r="CG44" s="866"/>
    </row>
    <row r="45" spans="2:85" ht="12.6" customHeight="1">
      <c r="B45" s="1718"/>
      <c r="C45" s="1757"/>
      <c r="D45" s="1758"/>
      <c r="E45" s="2429"/>
      <c r="F45" s="2430"/>
      <c r="G45" s="2430"/>
      <c r="H45" s="2430"/>
      <c r="I45" s="2460"/>
      <c r="J45" s="3520"/>
      <c r="K45" s="3521"/>
      <c r="L45" s="3522"/>
      <c r="M45" s="3336">
        <v>0</v>
      </c>
      <c r="N45" s="3337"/>
      <c r="O45" s="3338">
        <v>0</v>
      </c>
      <c r="P45" s="3337"/>
      <c r="Q45" s="3338">
        <v>0</v>
      </c>
      <c r="R45" s="3337"/>
      <c r="S45" s="3338">
        <v>0</v>
      </c>
      <c r="T45" s="3337"/>
      <c r="U45" s="3338">
        <v>0</v>
      </c>
      <c r="V45" s="3337"/>
      <c r="W45" s="3338">
        <v>0</v>
      </c>
      <c r="X45" s="3337"/>
      <c r="Y45" s="3451">
        <f>SUM(M45:X45)</f>
        <v>0</v>
      </c>
      <c r="Z45" s="3452"/>
      <c r="AA45" s="3385">
        <f>ROUNDDOWN(M46/3,1)+IF(BS24=TRUE,ROUNDDOWN(O46/6,1),ROUNDDOWN(O46/5,1))+ROUNDDOWN(Q46/6,1)+IF(BS28=TRUE,ROUNDDOWN(S46/20,1),ROUNDDOWN(S46/15,1))+IF(BS30=TRUE,ROUNDDOWN((U46+W46)/30,1),ROUNDDOWN((U46+W46)/25,1))</f>
        <v>0</v>
      </c>
      <c r="AB45" s="3386"/>
      <c r="AC45" s="3387"/>
      <c r="AD45" s="3669">
        <f t="shared" ref="AD45" si="4">IF(ISERROR(AG45+AH47),"",ROUNDDOWN(AG45+AH47,1))</f>
        <v>0</v>
      </c>
      <c r="AE45" s="3670"/>
      <c r="AF45" s="3671"/>
      <c r="AG45" s="3499"/>
      <c r="AH45" s="3497"/>
      <c r="AI45" s="3498"/>
      <c r="AJ45" s="1055" t="s">
        <v>185</v>
      </c>
      <c r="AK45" s="3478"/>
      <c r="AL45" s="3478"/>
      <c r="AM45" s="3478"/>
      <c r="AN45" s="3478"/>
      <c r="AO45" s="3478"/>
      <c r="AP45" s="3478"/>
      <c r="AQ45" s="3479"/>
      <c r="AR45" s="728"/>
      <c r="AS45" s="630"/>
      <c r="AT45" s="2471">
        <v>15</v>
      </c>
      <c r="AU45" s="2472"/>
      <c r="AV45" s="2472"/>
      <c r="AW45" s="2481"/>
      <c r="AX45" s="2827"/>
      <c r="AY45" s="2828"/>
      <c r="AZ45" s="2828"/>
      <c r="BA45" s="683" t="s">
        <v>707</v>
      </c>
      <c r="BB45" s="691"/>
      <c r="BC45" s="690"/>
      <c r="BD45" s="699"/>
      <c r="BE45" s="700"/>
      <c r="BF45" s="2471">
        <v>15</v>
      </c>
      <c r="BG45" s="2472"/>
      <c r="BH45" s="2472"/>
      <c r="BI45" s="2481"/>
      <c r="BJ45" s="2827"/>
      <c r="BK45" s="2828"/>
      <c r="BL45" s="2828"/>
      <c r="BM45" s="683" t="s">
        <v>707</v>
      </c>
      <c r="BN45" s="691"/>
      <c r="BO45" s="690"/>
      <c r="BP45" s="630"/>
      <c r="BQ45" s="630"/>
      <c r="BR45" s="630"/>
      <c r="BS45" s="866"/>
      <c r="BT45" s="630"/>
      <c r="BU45" s="630"/>
      <c r="BV45" s="630"/>
      <c r="BW45" s="866"/>
      <c r="BX45" s="630"/>
      <c r="BY45" s="630"/>
      <c r="BZ45" s="630"/>
      <c r="CA45" s="630"/>
      <c r="CB45" s="630"/>
      <c r="CC45" s="630"/>
      <c r="CD45" s="630"/>
      <c r="CE45" s="866"/>
      <c r="CF45" s="866"/>
      <c r="CG45" s="866"/>
    </row>
    <row r="46" spans="2:85" ht="12.6" customHeight="1">
      <c r="B46" s="1718"/>
      <c r="C46" s="1020"/>
      <c r="D46" s="1018"/>
      <c r="E46" s="3020"/>
      <c r="F46" s="2345"/>
      <c r="G46" s="2345"/>
      <c r="H46" s="2345"/>
      <c r="I46" s="2395"/>
      <c r="J46" s="3523"/>
      <c r="K46" s="3524"/>
      <c r="L46" s="3525"/>
      <c r="M46" s="3650"/>
      <c r="N46" s="3651"/>
      <c r="O46" s="3504"/>
      <c r="P46" s="3651"/>
      <c r="Q46" s="3504"/>
      <c r="R46" s="3651"/>
      <c r="S46" s="3504"/>
      <c r="T46" s="3651"/>
      <c r="U46" s="3504"/>
      <c r="V46" s="3651"/>
      <c r="W46" s="3504"/>
      <c r="X46" s="3651"/>
      <c r="Y46" s="3459">
        <f>SUM(M46:X47)</f>
        <v>0</v>
      </c>
      <c r="Z46" s="3460"/>
      <c r="AA46" s="3385"/>
      <c r="AB46" s="3386"/>
      <c r="AC46" s="3387"/>
      <c r="AD46" s="3636"/>
      <c r="AE46" s="3637"/>
      <c r="AF46" s="3638"/>
      <c r="AG46" s="3500"/>
      <c r="AH46" s="3415"/>
      <c r="AI46" s="3416"/>
      <c r="AJ46" s="1056" t="s">
        <v>186</v>
      </c>
      <c r="AK46" s="3419"/>
      <c r="AL46" s="3419"/>
      <c r="AM46" s="3419"/>
      <c r="AN46" s="3419"/>
      <c r="AO46" s="3419"/>
      <c r="AP46" s="3419"/>
      <c r="AQ46" s="3420"/>
      <c r="AR46" s="728"/>
      <c r="AS46" s="630"/>
      <c r="AT46" s="1917" t="s">
        <v>325</v>
      </c>
      <c r="AU46" s="630"/>
      <c r="AV46" s="630"/>
      <c r="AW46" s="630"/>
      <c r="AX46" s="630"/>
      <c r="AY46" s="630"/>
      <c r="AZ46" s="630"/>
      <c r="BA46" s="630"/>
      <c r="BB46" s="630"/>
      <c r="BC46" s="630"/>
      <c r="BD46" s="630"/>
      <c r="BE46" s="630"/>
      <c r="BF46" s="630"/>
      <c r="BG46" s="630"/>
      <c r="BH46" s="630"/>
      <c r="BI46" s="630"/>
      <c r="BJ46" s="630"/>
      <c r="BK46" s="630"/>
      <c r="BL46" s="630"/>
      <c r="BM46" s="630"/>
      <c r="BN46" s="630"/>
      <c r="BO46" s="630"/>
      <c r="BP46" s="630"/>
      <c r="BQ46" s="630"/>
      <c r="BR46" s="630"/>
      <c r="BS46" s="866"/>
      <c r="BT46" s="630"/>
      <c r="BU46" s="630"/>
      <c r="BV46" s="630"/>
      <c r="BW46" s="866"/>
      <c r="BX46" s="630"/>
      <c r="BY46" s="630"/>
      <c r="BZ46" s="630"/>
      <c r="CA46" s="630"/>
      <c r="CB46" s="630"/>
      <c r="CC46" s="630"/>
      <c r="CD46" s="630"/>
      <c r="CE46" s="866"/>
      <c r="CF46" s="866"/>
      <c r="CG46" s="866"/>
    </row>
    <row r="47" spans="2:85" ht="12.6" customHeight="1" thickBot="1">
      <c r="B47" s="1718"/>
      <c r="C47" s="1020"/>
      <c r="D47" s="1018"/>
      <c r="E47" s="2431"/>
      <c r="F47" s="2432"/>
      <c r="G47" s="2432"/>
      <c r="H47" s="2432"/>
      <c r="I47" s="2461"/>
      <c r="J47" s="3526"/>
      <c r="K47" s="3527"/>
      <c r="L47" s="3528"/>
      <c r="M47" s="3652"/>
      <c r="N47" s="3653"/>
      <c r="O47" s="3505"/>
      <c r="P47" s="3653"/>
      <c r="Q47" s="3505"/>
      <c r="R47" s="3653"/>
      <c r="S47" s="3505"/>
      <c r="T47" s="3653"/>
      <c r="U47" s="3505"/>
      <c r="V47" s="3653"/>
      <c r="W47" s="3505"/>
      <c r="X47" s="3653"/>
      <c r="Y47" s="3461"/>
      <c r="Z47" s="3462"/>
      <c r="AA47" s="3388"/>
      <c r="AB47" s="3389"/>
      <c r="AC47" s="3390"/>
      <c r="AD47" s="3639"/>
      <c r="AE47" s="3640"/>
      <c r="AF47" s="3641"/>
      <c r="AG47" s="3501"/>
      <c r="AH47" s="3646">
        <v>0</v>
      </c>
      <c r="AI47" s="3647"/>
      <c r="AJ47" s="1059"/>
      <c r="AK47" s="2497"/>
      <c r="AL47" s="2497"/>
      <c r="AM47" s="2497"/>
      <c r="AN47" s="2497"/>
      <c r="AO47" s="2497"/>
      <c r="AP47" s="2497"/>
      <c r="AQ47" s="3405"/>
      <c r="AR47" s="728"/>
      <c r="AS47" s="630"/>
      <c r="AT47" s="3506" t="s">
        <v>2361</v>
      </c>
      <c r="AU47" s="3506"/>
      <c r="AV47" s="3506"/>
      <c r="AW47" s="3506"/>
      <c r="AX47" s="3506"/>
      <c r="AY47" s="3506"/>
      <c r="AZ47" s="3506"/>
      <c r="BA47" s="3506"/>
      <c r="BB47" s="3506"/>
      <c r="BC47" s="3506"/>
      <c r="BD47" s="3506"/>
      <c r="BE47" s="3506"/>
      <c r="BF47" s="3506"/>
      <c r="BG47" s="3506"/>
      <c r="BH47" s="3506"/>
      <c r="BI47" s="3506"/>
      <c r="BJ47" s="3506"/>
      <c r="BK47" s="3506"/>
      <c r="BL47" s="3506"/>
      <c r="BM47" s="3506"/>
      <c r="BN47" s="3506"/>
      <c r="BO47" s="3506"/>
      <c r="BP47" s="3506"/>
      <c r="BQ47" s="3506"/>
      <c r="BR47" s="3506"/>
      <c r="BS47" s="3506"/>
      <c r="BT47" s="3506"/>
      <c r="BU47" s="3506"/>
      <c r="BV47" s="3506"/>
    </row>
    <row r="48" spans="2:85" ht="12.6" customHeight="1" thickTop="1">
      <c r="B48" s="1718"/>
      <c r="C48" s="1757"/>
      <c r="D48" s="1758"/>
      <c r="E48" s="3697" t="s">
        <v>192</v>
      </c>
      <c r="F48" s="3698"/>
      <c r="G48" s="3698"/>
      <c r="H48" s="3698"/>
      <c r="I48" s="3699"/>
      <c r="J48" s="3700" t="str">
        <f>IF(SUM(J27:L47)=0,"",SUM(J27:L47))</f>
        <v/>
      </c>
      <c r="K48" s="3701"/>
      <c r="L48" s="3702"/>
      <c r="M48" s="3709">
        <f>SUM(M27,M30,M33,M36,M39,M42,M45)</f>
        <v>0</v>
      </c>
      <c r="N48" s="3710"/>
      <c r="O48" s="3711">
        <f t="shared" ref="O48:O49" si="5">SUM(O27,O30,O33,O36,O39,O42,O45)</f>
        <v>0</v>
      </c>
      <c r="P48" s="3712"/>
      <c r="Q48" s="3711">
        <f t="shared" ref="Q48:Q49" si="6">SUM(Q27,Q30,Q33,Q36,Q39,Q42,Q45)</f>
        <v>0</v>
      </c>
      <c r="R48" s="3712"/>
      <c r="S48" s="3711">
        <f t="shared" ref="S48:S49" si="7">SUM(S27,S30,S33,S36,S39,S42,S45)</f>
        <v>0</v>
      </c>
      <c r="T48" s="3712"/>
      <c r="U48" s="3711">
        <f t="shared" ref="U48:U49" si="8">SUM(U27,U30,U33,U36,U39,U42,U45)</f>
        <v>0</v>
      </c>
      <c r="V48" s="3712"/>
      <c r="W48" s="3711">
        <f t="shared" ref="W48:W49" si="9">SUM(W27,W30,W33,W36,W39,W42,W45)</f>
        <v>0</v>
      </c>
      <c r="X48" s="3712"/>
      <c r="Y48" s="3710">
        <f t="shared" ref="Y48:Y49" si="10">SUM(Y27,Y30,Y33,Y36,Y39,Y42,Y45)</f>
        <v>0</v>
      </c>
      <c r="Z48" s="3710"/>
      <c r="AA48" s="3725">
        <f>ROUND(SUM(AA27:AC47),0)</f>
        <v>0</v>
      </c>
      <c r="AB48" s="3726"/>
      <c r="AC48" s="3727"/>
      <c r="AD48" s="3725">
        <f>ROUND(SUM(AD27:AF47),0)</f>
        <v>0</v>
      </c>
      <c r="AE48" s="3726"/>
      <c r="AF48" s="3726"/>
      <c r="AG48" s="3734"/>
      <c r="AH48" s="3737">
        <f>SUM(AH27,AH30,AH33,AH36,AH39,AH42,AH45)</f>
        <v>0</v>
      </c>
      <c r="AI48" s="3727"/>
      <c r="AJ48" s="1061"/>
      <c r="AK48" s="3471"/>
      <c r="AL48" s="3471"/>
      <c r="AM48" s="3471"/>
      <c r="AN48" s="3471"/>
      <c r="AO48" s="3471"/>
      <c r="AP48" s="3471"/>
      <c r="AQ48" s="3472"/>
      <c r="AR48" s="728"/>
      <c r="AS48" s="630"/>
      <c r="AT48" s="1920" t="s">
        <v>972</v>
      </c>
      <c r="AU48" s="3585" t="s">
        <v>2362</v>
      </c>
      <c r="AV48" s="3585"/>
      <c r="AW48" s="3585"/>
      <c r="AX48" s="3585"/>
      <c r="AY48" s="3585"/>
      <c r="AZ48" s="3585"/>
      <c r="BA48" s="3585"/>
      <c r="BB48" s="3585"/>
      <c r="BC48" s="3585"/>
      <c r="BD48" s="3585"/>
      <c r="BE48" s="3585"/>
      <c r="BF48" s="3585"/>
      <c r="BG48" s="3585"/>
      <c r="BH48" s="3585"/>
      <c r="BI48" s="3585"/>
      <c r="BJ48" s="3585"/>
      <c r="BK48" s="3585"/>
      <c r="BL48" s="3585"/>
      <c r="BM48" s="3585"/>
      <c r="BN48" s="3585"/>
      <c r="BO48" s="3585"/>
      <c r="BP48" s="3585"/>
      <c r="BQ48" s="3585"/>
      <c r="BR48" s="3585"/>
      <c r="BS48" s="3585"/>
      <c r="BT48" s="3585"/>
      <c r="BU48" s="3585"/>
      <c r="BV48" s="3585"/>
      <c r="BW48" s="3585"/>
      <c r="BX48" s="3585"/>
      <c r="BY48" s="3585"/>
      <c r="BZ48" s="3585"/>
      <c r="CA48" s="3585"/>
      <c r="CB48" s="3585"/>
    </row>
    <row r="49" spans="2:82" ht="12.6" customHeight="1">
      <c r="B49" s="1718"/>
      <c r="C49" s="1020"/>
      <c r="D49" s="1018"/>
      <c r="E49" s="3020"/>
      <c r="F49" s="2345"/>
      <c r="G49" s="2345"/>
      <c r="H49" s="2345"/>
      <c r="I49" s="2395"/>
      <c r="J49" s="3703"/>
      <c r="K49" s="3704"/>
      <c r="L49" s="3705"/>
      <c r="M49" s="3713">
        <f>SUM(M28,M31,M34,M37,M40,M43,M46)</f>
        <v>0</v>
      </c>
      <c r="N49" s="3459"/>
      <c r="O49" s="3715">
        <f t="shared" si="5"/>
        <v>0</v>
      </c>
      <c r="P49" s="3716"/>
      <c r="Q49" s="3715">
        <f t="shared" si="6"/>
        <v>0</v>
      </c>
      <c r="R49" s="3716"/>
      <c r="S49" s="3715">
        <f t="shared" si="7"/>
        <v>0</v>
      </c>
      <c r="T49" s="3716"/>
      <c r="U49" s="3715">
        <f t="shared" si="8"/>
        <v>0</v>
      </c>
      <c r="V49" s="3716"/>
      <c r="W49" s="3715">
        <f t="shared" si="9"/>
        <v>0</v>
      </c>
      <c r="X49" s="3716"/>
      <c r="Y49" s="3606">
        <f t="shared" si="10"/>
        <v>0</v>
      </c>
      <c r="Z49" s="3459"/>
      <c r="AA49" s="3728"/>
      <c r="AB49" s="3729"/>
      <c r="AC49" s="3730"/>
      <c r="AD49" s="3728"/>
      <c r="AE49" s="3729"/>
      <c r="AF49" s="3729"/>
      <c r="AG49" s="3735"/>
      <c r="AH49" s="3738"/>
      <c r="AI49" s="3730"/>
      <c r="AJ49" s="1056"/>
      <c r="AK49" s="3419"/>
      <c r="AL49" s="3419"/>
      <c r="AM49" s="3419"/>
      <c r="AN49" s="3419"/>
      <c r="AO49" s="3419"/>
      <c r="AP49" s="3419"/>
      <c r="AQ49" s="3420"/>
      <c r="AR49" s="728"/>
      <c r="AS49" s="630"/>
      <c r="AT49" s="1922"/>
      <c r="AU49" s="3585"/>
      <c r="AV49" s="3585"/>
      <c r="AW49" s="3585"/>
      <c r="AX49" s="3585"/>
      <c r="AY49" s="3585"/>
      <c r="AZ49" s="3585"/>
      <c r="BA49" s="3585"/>
      <c r="BB49" s="3585"/>
      <c r="BC49" s="3585"/>
      <c r="BD49" s="3585"/>
      <c r="BE49" s="3585"/>
      <c r="BF49" s="3585"/>
      <c r="BG49" s="3585"/>
      <c r="BH49" s="3585"/>
      <c r="BI49" s="3585"/>
      <c r="BJ49" s="3585"/>
      <c r="BK49" s="3585"/>
      <c r="BL49" s="3585"/>
      <c r="BM49" s="3585"/>
      <c r="BN49" s="3585"/>
      <c r="BO49" s="3585"/>
      <c r="BP49" s="3585"/>
      <c r="BQ49" s="3585"/>
      <c r="BR49" s="3585"/>
      <c r="BS49" s="3585"/>
      <c r="BT49" s="3585"/>
      <c r="BU49" s="3585"/>
      <c r="BV49" s="3585"/>
      <c r="BW49" s="3585"/>
      <c r="BX49" s="3585"/>
      <c r="BY49" s="3585"/>
      <c r="BZ49" s="3585"/>
      <c r="CA49" s="3585"/>
      <c r="CB49" s="3585"/>
    </row>
    <row r="50" spans="2:82" ht="12.6" customHeight="1" thickBot="1">
      <c r="B50" s="1718"/>
      <c r="C50" s="1020"/>
      <c r="D50" s="1018"/>
      <c r="E50" s="2431"/>
      <c r="F50" s="2432"/>
      <c r="G50" s="2432"/>
      <c r="H50" s="2432"/>
      <c r="I50" s="2461"/>
      <c r="J50" s="3706"/>
      <c r="K50" s="3707"/>
      <c r="L50" s="3708"/>
      <c r="M50" s="3714"/>
      <c r="N50" s="3461"/>
      <c r="O50" s="3717"/>
      <c r="P50" s="3718"/>
      <c r="Q50" s="3717"/>
      <c r="R50" s="3718"/>
      <c r="S50" s="3717"/>
      <c r="T50" s="3718"/>
      <c r="U50" s="3717"/>
      <c r="V50" s="3718"/>
      <c r="W50" s="3717"/>
      <c r="X50" s="3718"/>
      <c r="Y50" s="3724"/>
      <c r="Z50" s="3461"/>
      <c r="AA50" s="3731"/>
      <c r="AB50" s="3732"/>
      <c r="AC50" s="3733"/>
      <c r="AD50" s="3731"/>
      <c r="AE50" s="3732"/>
      <c r="AF50" s="3732"/>
      <c r="AG50" s="3736"/>
      <c r="AH50" s="3739">
        <v>0</v>
      </c>
      <c r="AI50" s="3740"/>
      <c r="AJ50" s="1059"/>
      <c r="AK50" s="2497"/>
      <c r="AL50" s="2497"/>
      <c r="AM50" s="2497"/>
      <c r="AN50" s="2497"/>
      <c r="AO50" s="2497"/>
      <c r="AP50" s="2497"/>
      <c r="AQ50" s="3405"/>
      <c r="AR50" s="728"/>
      <c r="AS50" s="630"/>
      <c r="AT50" s="1922"/>
      <c r="AU50" s="3585"/>
      <c r="AV50" s="3585"/>
      <c r="AW50" s="3585"/>
      <c r="AX50" s="3585"/>
      <c r="AY50" s="3585"/>
      <c r="AZ50" s="3585"/>
      <c r="BA50" s="3585"/>
      <c r="BB50" s="3585"/>
      <c r="BC50" s="3585"/>
      <c r="BD50" s="3585"/>
      <c r="BE50" s="3585"/>
      <c r="BF50" s="3585"/>
      <c r="BG50" s="3585"/>
      <c r="BH50" s="3585"/>
      <c r="BI50" s="3585"/>
      <c r="BJ50" s="3585"/>
      <c r="BK50" s="3585"/>
      <c r="BL50" s="3585"/>
      <c r="BM50" s="3585"/>
      <c r="BN50" s="3585"/>
      <c r="BO50" s="3585"/>
      <c r="BP50" s="3585"/>
      <c r="BQ50" s="3585"/>
      <c r="BR50" s="3585"/>
      <c r="BS50" s="3585"/>
      <c r="BT50" s="3585"/>
      <c r="BU50" s="3585"/>
      <c r="BV50" s="3585"/>
      <c r="BW50" s="3585"/>
      <c r="BX50" s="3585"/>
      <c r="BY50" s="3585"/>
      <c r="BZ50" s="3585"/>
      <c r="CA50" s="3585"/>
      <c r="CB50" s="3585"/>
    </row>
    <row r="51" spans="2:82" ht="12.6" customHeight="1" thickTop="1">
      <c r="B51" s="1718"/>
      <c r="C51" s="1757"/>
      <c r="D51" s="1758"/>
      <c r="E51" s="3679" t="s">
        <v>321</v>
      </c>
      <c r="F51" s="3680"/>
      <c r="G51" s="3680"/>
      <c r="H51" s="3680"/>
      <c r="I51" s="3680"/>
      <c r="J51" s="3680"/>
      <c r="K51" s="3680"/>
      <c r="L51" s="3680"/>
      <c r="M51" s="3680"/>
      <c r="N51" s="3680"/>
      <c r="O51" s="3680"/>
      <c r="P51" s="3680"/>
      <c r="Q51" s="3680"/>
      <c r="R51" s="3680"/>
      <c r="S51" s="3680"/>
      <c r="T51" s="3680"/>
      <c r="U51" s="3680"/>
      <c r="V51" s="3680"/>
      <c r="W51" s="3680"/>
      <c r="X51" s="3680"/>
      <c r="Y51" s="3680"/>
      <c r="Z51" s="3680"/>
      <c r="AA51" s="3680"/>
      <c r="AB51" s="3680"/>
      <c r="AC51" s="3681"/>
      <c r="AD51" s="3688">
        <f t="shared" ref="AD51" si="11">IF(ISERROR(AG51+AH53),"",ROUNDDOWN(AG51+AH53,1))</f>
        <v>0</v>
      </c>
      <c r="AE51" s="3689"/>
      <c r="AF51" s="3690"/>
      <c r="AG51" s="3694"/>
      <c r="AH51" s="3642"/>
      <c r="AI51" s="3643"/>
      <c r="AJ51" s="1061" t="s">
        <v>185</v>
      </c>
      <c r="AK51" s="3471"/>
      <c r="AL51" s="3471"/>
      <c r="AM51" s="3471"/>
      <c r="AN51" s="3471"/>
      <c r="AO51" s="3471"/>
      <c r="AP51" s="3471"/>
      <c r="AQ51" s="3472"/>
      <c r="AR51" s="728"/>
      <c r="AS51" s="630"/>
      <c r="AT51" s="1917"/>
      <c r="AU51" s="3585"/>
      <c r="AV51" s="3585"/>
      <c r="AW51" s="3585"/>
      <c r="AX51" s="3585"/>
      <c r="AY51" s="3585"/>
      <c r="AZ51" s="3585"/>
      <c r="BA51" s="3585"/>
      <c r="BB51" s="3585"/>
      <c r="BC51" s="3585"/>
      <c r="BD51" s="3585"/>
      <c r="BE51" s="3585"/>
      <c r="BF51" s="3585"/>
      <c r="BG51" s="3585"/>
      <c r="BH51" s="3585"/>
      <c r="BI51" s="3585"/>
      <c r="BJ51" s="3585"/>
      <c r="BK51" s="3585"/>
      <c r="BL51" s="3585"/>
      <c r="BM51" s="3585"/>
      <c r="BN51" s="3585"/>
      <c r="BO51" s="3585"/>
      <c r="BP51" s="3585"/>
      <c r="BQ51" s="3585"/>
      <c r="BR51" s="3585"/>
      <c r="BS51" s="3585"/>
      <c r="BT51" s="3585"/>
      <c r="BU51" s="3585"/>
      <c r="BV51" s="3585"/>
      <c r="BW51" s="3585"/>
      <c r="BX51" s="3585"/>
      <c r="BY51" s="3585"/>
      <c r="BZ51" s="3585"/>
      <c r="CA51" s="3585"/>
      <c r="CB51" s="3585"/>
    </row>
    <row r="52" spans="2:82" ht="12.6" customHeight="1">
      <c r="B52" s="1718"/>
      <c r="C52" s="1020"/>
      <c r="D52" s="1018"/>
      <c r="E52" s="3682"/>
      <c r="F52" s="3683"/>
      <c r="G52" s="3683"/>
      <c r="H52" s="3683"/>
      <c r="I52" s="3683"/>
      <c r="J52" s="3683"/>
      <c r="K52" s="3683"/>
      <c r="L52" s="3683"/>
      <c r="M52" s="3683"/>
      <c r="N52" s="3683"/>
      <c r="O52" s="3683"/>
      <c r="P52" s="3683"/>
      <c r="Q52" s="3683"/>
      <c r="R52" s="3683"/>
      <c r="S52" s="3683"/>
      <c r="T52" s="3683"/>
      <c r="U52" s="3683"/>
      <c r="V52" s="3683"/>
      <c r="W52" s="3683"/>
      <c r="X52" s="3683"/>
      <c r="Y52" s="3683"/>
      <c r="Z52" s="3683"/>
      <c r="AA52" s="3683"/>
      <c r="AB52" s="3683"/>
      <c r="AC52" s="3684"/>
      <c r="AD52" s="3636"/>
      <c r="AE52" s="3637"/>
      <c r="AF52" s="3638"/>
      <c r="AG52" s="3500"/>
      <c r="AH52" s="3415"/>
      <c r="AI52" s="3416"/>
      <c r="AJ52" s="1056" t="s">
        <v>186</v>
      </c>
      <c r="AK52" s="3419"/>
      <c r="AL52" s="3419"/>
      <c r="AM52" s="3419"/>
      <c r="AN52" s="3419"/>
      <c r="AO52" s="3419"/>
      <c r="AP52" s="3419"/>
      <c r="AQ52" s="3420"/>
      <c r="AR52" s="728"/>
      <c r="AS52" s="630"/>
      <c r="AT52" s="1917"/>
      <c r="AU52" s="3585"/>
      <c r="AV52" s="3585"/>
      <c r="AW52" s="3585"/>
      <c r="AX52" s="3585"/>
      <c r="AY52" s="3585"/>
      <c r="AZ52" s="3585"/>
      <c r="BA52" s="3585"/>
      <c r="BB52" s="3585"/>
      <c r="BC52" s="3585"/>
      <c r="BD52" s="3585"/>
      <c r="BE52" s="3585"/>
      <c r="BF52" s="3585"/>
      <c r="BG52" s="3585"/>
      <c r="BH52" s="3585"/>
      <c r="BI52" s="3585"/>
      <c r="BJ52" s="3585"/>
      <c r="BK52" s="3585"/>
      <c r="BL52" s="3585"/>
      <c r="BM52" s="3585"/>
      <c r="BN52" s="3585"/>
      <c r="BO52" s="3585"/>
      <c r="BP52" s="3585"/>
      <c r="BQ52" s="3585"/>
      <c r="BR52" s="3585"/>
      <c r="BS52" s="3585"/>
      <c r="BT52" s="3585"/>
      <c r="BU52" s="3585"/>
      <c r="BV52" s="3585"/>
      <c r="BW52" s="3585"/>
      <c r="BX52" s="3585"/>
      <c r="BY52" s="3585"/>
      <c r="BZ52" s="3585"/>
      <c r="CA52" s="3585"/>
      <c r="CB52" s="3585"/>
    </row>
    <row r="53" spans="2:82" ht="12.6" customHeight="1" thickBot="1">
      <c r="B53" s="1718"/>
      <c r="C53" s="1020"/>
      <c r="D53" s="1018"/>
      <c r="E53" s="3685"/>
      <c r="F53" s="3686"/>
      <c r="G53" s="3686"/>
      <c r="H53" s="3686"/>
      <c r="I53" s="3686"/>
      <c r="J53" s="3686"/>
      <c r="K53" s="3686"/>
      <c r="L53" s="3686"/>
      <c r="M53" s="3686"/>
      <c r="N53" s="3686"/>
      <c r="O53" s="3686"/>
      <c r="P53" s="3686"/>
      <c r="Q53" s="3686"/>
      <c r="R53" s="3686"/>
      <c r="S53" s="3686"/>
      <c r="T53" s="3686"/>
      <c r="U53" s="3686"/>
      <c r="V53" s="3686"/>
      <c r="W53" s="3686"/>
      <c r="X53" s="3686"/>
      <c r="Y53" s="3686"/>
      <c r="Z53" s="3686"/>
      <c r="AA53" s="3686"/>
      <c r="AB53" s="3686"/>
      <c r="AC53" s="3687"/>
      <c r="AD53" s="3691"/>
      <c r="AE53" s="3692"/>
      <c r="AF53" s="3693"/>
      <c r="AG53" s="3500"/>
      <c r="AH53" s="3549">
        <v>0</v>
      </c>
      <c r="AI53" s="3550"/>
      <c r="AJ53" s="1060"/>
      <c r="AK53" s="3695"/>
      <c r="AL53" s="3695"/>
      <c r="AM53" s="3695"/>
      <c r="AN53" s="3695"/>
      <c r="AO53" s="3695"/>
      <c r="AP53" s="3695"/>
      <c r="AQ53" s="3696"/>
      <c r="AR53" s="728"/>
      <c r="AS53" s="630"/>
      <c r="AT53" s="1925"/>
      <c r="AU53" s="3585"/>
      <c r="AV53" s="3585"/>
      <c r="AW53" s="3585"/>
      <c r="AX53" s="3585"/>
      <c r="AY53" s="3585"/>
      <c r="AZ53" s="3585"/>
      <c r="BA53" s="3585"/>
      <c r="BB53" s="3585"/>
      <c r="BC53" s="3585"/>
      <c r="BD53" s="3585"/>
      <c r="BE53" s="3585"/>
      <c r="BF53" s="3585"/>
      <c r="BG53" s="3585"/>
      <c r="BH53" s="3585"/>
      <c r="BI53" s="3585"/>
      <c r="BJ53" s="3585"/>
      <c r="BK53" s="3585"/>
      <c r="BL53" s="3585"/>
      <c r="BM53" s="3585"/>
      <c r="BN53" s="3585"/>
      <c r="BO53" s="3585"/>
      <c r="BP53" s="3585"/>
      <c r="BQ53" s="3585"/>
      <c r="BR53" s="3585"/>
      <c r="BS53" s="3585"/>
      <c r="BT53" s="3585"/>
      <c r="BU53" s="3585"/>
      <c r="BV53" s="3585"/>
      <c r="BW53" s="3585"/>
      <c r="BX53" s="3585"/>
      <c r="BY53" s="3585"/>
      <c r="BZ53" s="3585"/>
      <c r="CA53" s="3585"/>
      <c r="CB53" s="3585"/>
    </row>
    <row r="54" spans="2:82" ht="12" customHeight="1" thickTop="1">
      <c r="B54" s="1718"/>
      <c r="C54" s="1757"/>
      <c r="D54" s="1719"/>
      <c r="E54" s="3741" t="s">
        <v>2384</v>
      </c>
      <c r="F54" s="3742"/>
      <c r="G54" s="3742"/>
      <c r="H54" s="3742"/>
      <c r="I54" s="3742"/>
      <c r="J54" s="3742"/>
      <c r="K54" s="3742"/>
      <c r="L54" s="3742"/>
      <c r="M54" s="3742"/>
      <c r="N54" s="3742"/>
      <c r="O54" s="3742"/>
      <c r="P54" s="3742"/>
      <c r="Q54" s="3742"/>
      <c r="R54" s="3742"/>
      <c r="S54" s="3742"/>
      <c r="T54" s="3742"/>
      <c r="U54" s="3742"/>
      <c r="V54" s="3742"/>
      <c r="W54" s="3742"/>
      <c r="X54" s="3742"/>
      <c r="Y54" s="3742"/>
      <c r="Z54" s="3742"/>
      <c r="AA54" s="3742"/>
      <c r="AB54" s="3742"/>
      <c r="AC54" s="3743"/>
      <c r="AD54" s="3636">
        <f t="shared" ref="AD54" si="12">IF(ISERROR(AG54+AH56),"",ROUNDDOWN(AG54+AH56,1))</f>
        <v>0</v>
      </c>
      <c r="AE54" s="3637"/>
      <c r="AF54" s="3638"/>
      <c r="AG54" s="3672"/>
      <c r="AH54" s="3675"/>
      <c r="AI54" s="3676"/>
      <c r="AJ54" s="1061" t="s">
        <v>185</v>
      </c>
      <c r="AK54" s="3471"/>
      <c r="AL54" s="3471"/>
      <c r="AM54" s="3471"/>
      <c r="AN54" s="3471"/>
      <c r="AO54" s="3471"/>
      <c r="AP54" s="3471"/>
      <c r="AQ54" s="3472"/>
      <c r="AR54" s="728"/>
      <c r="AS54" s="847"/>
      <c r="AT54" s="1925"/>
      <c r="AU54" s="3585"/>
      <c r="AV54" s="3585"/>
      <c r="AW54" s="3585"/>
      <c r="AX54" s="3585"/>
      <c r="AY54" s="3585"/>
      <c r="AZ54" s="3585"/>
      <c r="BA54" s="3585"/>
      <c r="BB54" s="3585"/>
      <c r="BC54" s="3585"/>
      <c r="BD54" s="3585"/>
      <c r="BE54" s="3585"/>
      <c r="BF54" s="3585"/>
      <c r="BG54" s="3585"/>
      <c r="BH54" s="3585"/>
      <c r="BI54" s="3585"/>
      <c r="BJ54" s="3585"/>
      <c r="BK54" s="3585"/>
      <c r="BL54" s="3585"/>
      <c r="BM54" s="3585"/>
      <c r="BN54" s="3585"/>
      <c r="BO54" s="3585"/>
      <c r="BP54" s="3585"/>
      <c r="BQ54" s="3585"/>
      <c r="BR54" s="3585"/>
      <c r="BS54" s="3585"/>
      <c r="BT54" s="3585"/>
      <c r="BU54" s="3585"/>
      <c r="BV54" s="3585"/>
      <c r="BW54" s="3585"/>
      <c r="BX54" s="3585"/>
      <c r="BY54" s="3585"/>
      <c r="BZ54" s="3585"/>
      <c r="CA54" s="3585"/>
      <c r="CB54" s="3585"/>
    </row>
    <row r="55" spans="2:82" ht="12" customHeight="1">
      <c r="B55" s="1718"/>
      <c r="C55" s="1020"/>
      <c r="D55" s="1018"/>
      <c r="E55" s="3744"/>
      <c r="F55" s="3745"/>
      <c r="G55" s="3745"/>
      <c r="H55" s="3745"/>
      <c r="I55" s="3745"/>
      <c r="J55" s="3745"/>
      <c r="K55" s="3745"/>
      <c r="L55" s="3745"/>
      <c r="M55" s="3745"/>
      <c r="N55" s="3745"/>
      <c r="O55" s="3745"/>
      <c r="P55" s="3745"/>
      <c r="Q55" s="3745"/>
      <c r="R55" s="3745"/>
      <c r="S55" s="3745"/>
      <c r="T55" s="3745"/>
      <c r="U55" s="3745"/>
      <c r="V55" s="3745"/>
      <c r="W55" s="3745"/>
      <c r="X55" s="3745"/>
      <c r="Y55" s="3745"/>
      <c r="Z55" s="3745"/>
      <c r="AA55" s="3745"/>
      <c r="AB55" s="3745"/>
      <c r="AC55" s="3746"/>
      <c r="AD55" s="3636"/>
      <c r="AE55" s="3637"/>
      <c r="AF55" s="3638"/>
      <c r="AG55" s="3673"/>
      <c r="AH55" s="3677"/>
      <c r="AI55" s="3678"/>
      <c r="AJ55" s="1056" t="s">
        <v>186</v>
      </c>
      <c r="AK55" s="3419"/>
      <c r="AL55" s="3419"/>
      <c r="AM55" s="3419"/>
      <c r="AN55" s="3419"/>
      <c r="AO55" s="3419"/>
      <c r="AP55" s="3419"/>
      <c r="AQ55" s="3420"/>
      <c r="AR55" s="728"/>
      <c r="AS55" s="847"/>
      <c r="AT55" s="1925"/>
      <c r="AU55" s="3585"/>
      <c r="AV55" s="3585"/>
      <c r="AW55" s="3585"/>
      <c r="AX55" s="3585"/>
      <c r="AY55" s="3585"/>
      <c r="AZ55" s="3585"/>
      <c r="BA55" s="3585"/>
      <c r="BB55" s="3585"/>
      <c r="BC55" s="3585"/>
      <c r="BD55" s="3585"/>
      <c r="BE55" s="3585"/>
      <c r="BF55" s="3585"/>
      <c r="BG55" s="3585"/>
      <c r="BH55" s="3585"/>
      <c r="BI55" s="3585"/>
      <c r="BJ55" s="3585"/>
      <c r="BK55" s="3585"/>
      <c r="BL55" s="3585"/>
      <c r="BM55" s="3585"/>
      <c r="BN55" s="3585"/>
      <c r="BO55" s="3585"/>
      <c r="BP55" s="3585"/>
      <c r="BQ55" s="3585"/>
      <c r="BR55" s="3585"/>
      <c r="BS55" s="3585"/>
      <c r="BT55" s="3585"/>
      <c r="BU55" s="3585"/>
      <c r="BV55" s="3585"/>
      <c r="BW55" s="3585"/>
      <c r="BX55" s="3585"/>
      <c r="BY55" s="3585"/>
      <c r="BZ55" s="3585"/>
      <c r="CA55" s="3585"/>
      <c r="CB55" s="3585"/>
    </row>
    <row r="56" spans="2:82" ht="12" customHeight="1">
      <c r="B56" s="1718"/>
      <c r="C56" s="1020"/>
      <c r="D56" s="1018"/>
      <c r="E56" s="3747"/>
      <c r="F56" s="3748"/>
      <c r="G56" s="3748"/>
      <c r="H56" s="3748"/>
      <c r="I56" s="3748"/>
      <c r="J56" s="3748"/>
      <c r="K56" s="3748"/>
      <c r="L56" s="3748"/>
      <c r="M56" s="3748"/>
      <c r="N56" s="3748"/>
      <c r="O56" s="3748"/>
      <c r="P56" s="3748"/>
      <c r="Q56" s="3748"/>
      <c r="R56" s="3748"/>
      <c r="S56" s="3748"/>
      <c r="T56" s="3748"/>
      <c r="U56" s="3748"/>
      <c r="V56" s="3748"/>
      <c r="W56" s="3748"/>
      <c r="X56" s="3748"/>
      <c r="Y56" s="3748"/>
      <c r="Z56" s="3748"/>
      <c r="AA56" s="3748"/>
      <c r="AB56" s="3748"/>
      <c r="AC56" s="3749"/>
      <c r="AD56" s="3639"/>
      <c r="AE56" s="3640"/>
      <c r="AF56" s="3641"/>
      <c r="AG56" s="3674"/>
      <c r="AH56" s="3518">
        <v>0</v>
      </c>
      <c r="AI56" s="3519"/>
      <c r="AJ56" s="1059"/>
      <c r="AK56" s="2497"/>
      <c r="AL56" s="2497"/>
      <c r="AM56" s="2497"/>
      <c r="AN56" s="2497"/>
      <c r="AO56" s="2497"/>
      <c r="AP56" s="2497"/>
      <c r="AQ56" s="3405"/>
      <c r="AR56" s="728"/>
      <c r="AS56" s="630"/>
      <c r="AT56" s="1925"/>
      <c r="AU56" s="3585"/>
      <c r="AV56" s="3585"/>
      <c r="AW56" s="3585"/>
      <c r="AX56" s="3585"/>
      <c r="AY56" s="3585"/>
      <c r="AZ56" s="3585"/>
      <c r="BA56" s="3585"/>
      <c r="BB56" s="3585"/>
      <c r="BC56" s="3585"/>
      <c r="BD56" s="3585"/>
      <c r="BE56" s="3585"/>
      <c r="BF56" s="3585"/>
      <c r="BG56" s="3585"/>
      <c r="BH56" s="3585"/>
      <c r="BI56" s="3585"/>
      <c r="BJ56" s="3585"/>
      <c r="BK56" s="3585"/>
      <c r="BL56" s="3585"/>
      <c r="BM56" s="3585"/>
      <c r="BN56" s="3585"/>
      <c r="BO56" s="3585"/>
      <c r="BP56" s="3585"/>
      <c r="BQ56" s="3585"/>
      <c r="BR56" s="3585"/>
      <c r="BS56" s="3585"/>
      <c r="BT56" s="3585"/>
      <c r="BU56" s="3585"/>
      <c r="BV56" s="3585"/>
      <c r="BW56" s="3585"/>
      <c r="BX56" s="3585"/>
      <c r="BY56" s="3585"/>
      <c r="BZ56" s="3585"/>
      <c r="CA56" s="3585"/>
      <c r="CB56" s="3585"/>
    </row>
    <row r="57" spans="2:82" ht="12" customHeight="1">
      <c r="B57" s="1718"/>
      <c r="C57" s="1020"/>
      <c r="E57" s="746" t="s">
        <v>273</v>
      </c>
      <c r="F57" s="746"/>
      <c r="G57" s="746"/>
      <c r="H57" s="1762"/>
      <c r="I57" s="1762"/>
      <c r="K57" s="1762"/>
      <c r="L57" s="1762"/>
      <c r="M57" s="1063"/>
      <c r="N57" s="1064"/>
      <c r="O57" s="1064"/>
      <c r="P57" s="1927" t="s">
        <v>322</v>
      </c>
      <c r="Q57" s="1062"/>
      <c r="R57" s="746"/>
      <c r="S57" s="1065"/>
      <c r="T57" s="1066"/>
      <c r="U57" s="1066"/>
      <c r="V57" s="746"/>
      <c r="W57" s="1062"/>
      <c r="X57" s="1062"/>
      <c r="Y57" s="1062"/>
      <c r="Z57" s="1062"/>
      <c r="AA57" s="1062"/>
      <c r="AB57" s="1062"/>
      <c r="AC57" s="1062"/>
      <c r="AD57" s="1062"/>
      <c r="AE57" s="1062"/>
      <c r="AF57" s="1062"/>
      <c r="AG57" s="1062"/>
      <c r="AH57" s="1062"/>
      <c r="AI57" s="1062"/>
      <c r="AJ57" s="1062"/>
      <c r="AK57" s="1062"/>
      <c r="AL57" s="1062"/>
      <c r="AM57" s="1062"/>
      <c r="AN57" s="746"/>
      <c r="AO57" s="1067"/>
      <c r="AP57" s="1062"/>
      <c r="AR57" s="728"/>
      <c r="AS57" s="630"/>
      <c r="AT57" s="1925"/>
      <c r="AU57" s="3585"/>
      <c r="AV57" s="3585"/>
      <c r="AW57" s="3585"/>
      <c r="AX57" s="3585"/>
      <c r="AY57" s="3585"/>
      <c r="AZ57" s="3585"/>
      <c r="BA57" s="3585"/>
      <c r="BB57" s="3585"/>
      <c r="BC57" s="3585"/>
      <c r="BD57" s="3585"/>
      <c r="BE57" s="3585"/>
      <c r="BF57" s="3585"/>
      <c r="BG57" s="3585"/>
      <c r="BH57" s="3585"/>
      <c r="BI57" s="3585"/>
      <c r="BJ57" s="3585"/>
      <c r="BK57" s="3585"/>
      <c r="BL57" s="3585"/>
      <c r="BM57" s="3585"/>
      <c r="BN57" s="3585"/>
      <c r="BO57" s="3585"/>
      <c r="BP57" s="3585"/>
      <c r="BQ57" s="3585"/>
      <c r="BR57" s="3585"/>
      <c r="BS57" s="3585"/>
      <c r="BT57" s="3585"/>
      <c r="BU57" s="3585"/>
      <c r="BV57" s="3585"/>
      <c r="BW57" s="3585"/>
      <c r="BX57" s="3585"/>
      <c r="BY57" s="3585"/>
      <c r="BZ57" s="3585"/>
      <c r="CA57" s="3585"/>
      <c r="CB57" s="3585"/>
    </row>
    <row r="58" spans="2:82" ht="12" customHeight="1">
      <c r="B58" s="1718"/>
      <c r="C58" s="1020"/>
      <c r="E58" s="3578" t="s">
        <v>340</v>
      </c>
      <c r="F58" s="3578"/>
      <c r="G58" s="1062" t="s">
        <v>2363</v>
      </c>
      <c r="H58" s="1062"/>
      <c r="I58" s="1762"/>
      <c r="K58" s="1762"/>
      <c r="L58" s="1762"/>
      <c r="M58" s="1063"/>
      <c r="N58" s="1064"/>
      <c r="O58" s="1064"/>
      <c r="P58" s="1062"/>
      <c r="Q58" s="1062"/>
      <c r="R58" s="746"/>
      <c r="S58" s="1065"/>
      <c r="T58" s="1066"/>
      <c r="U58" s="1066"/>
      <c r="V58" s="746"/>
      <c r="W58" s="1062"/>
      <c r="X58" s="1062"/>
      <c r="Y58" s="1062"/>
      <c r="Z58" s="1062"/>
      <c r="AA58" s="1062"/>
      <c r="AB58" s="1062"/>
      <c r="AC58" s="1062"/>
      <c r="AD58" s="1062"/>
      <c r="AE58" s="1062"/>
      <c r="AF58" s="1062"/>
      <c r="AG58" s="1062"/>
      <c r="AH58" s="1062"/>
      <c r="AI58" s="1062"/>
      <c r="AJ58" s="1062"/>
      <c r="AK58" s="1062"/>
      <c r="AL58" s="1062"/>
      <c r="AM58" s="1062"/>
      <c r="AN58" s="746"/>
      <c r="AO58" s="1067"/>
      <c r="AP58" s="1062"/>
      <c r="AR58" s="728"/>
      <c r="AS58" s="630"/>
      <c r="AT58" s="1925"/>
      <c r="AU58" s="3585"/>
      <c r="AV58" s="3585"/>
      <c r="AW58" s="3585"/>
      <c r="AX58" s="3585"/>
      <c r="AY58" s="3585"/>
      <c r="AZ58" s="3585"/>
      <c r="BA58" s="3585"/>
      <c r="BB58" s="3585"/>
      <c r="BC58" s="3585"/>
      <c r="BD58" s="3585"/>
      <c r="BE58" s="3585"/>
      <c r="BF58" s="3585"/>
      <c r="BG58" s="3585"/>
      <c r="BH58" s="3585"/>
      <c r="BI58" s="3585"/>
      <c r="BJ58" s="3585"/>
      <c r="BK58" s="3585"/>
      <c r="BL58" s="3585"/>
      <c r="BM58" s="3585"/>
      <c r="BN58" s="3585"/>
      <c r="BO58" s="3585"/>
      <c r="BP58" s="3585"/>
      <c r="BQ58" s="3585"/>
      <c r="BR58" s="3585"/>
      <c r="BS58" s="3585"/>
      <c r="BT58" s="3585"/>
      <c r="BU58" s="3585"/>
      <c r="BV58" s="3585"/>
      <c r="BW58" s="3585"/>
      <c r="BX58" s="3585"/>
      <c r="BY58" s="3585"/>
      <c r="BZ58" s="3585"/>
      <c r="CA58" s="3585"/>
      <c r="CB58" s="3585"/>
    </row>
    <row r="59" spans="2:82" ht="12" customHeight="1">
      <c r="B59" s="1718"/>
      <c r="C59" s="1020"/>
      <c r="E59" s="3578" t="s">
        <v>343</v>
      </c>
      <c r="F59" s="3578"/>
      <c r="G59" s="1062" t="s">
        <v>2364</v>
      </c>
      <c r="H59" s="1736"/>
      <c r="I59" s="1736"/>
      <c r="J59" s="630"/>
      <c r="K59" s="1736"/>
      <c r="L59" s="1736"/>
      <c r="M59" s="1736"/>
      <c r="N59" s="1736"/>
      <c r="O59" s="1736"/>
      <c r="P59" s="1736"/>
      <c r="Q59" s="1736"/>
      <c r="R59" s="1736"/>
      <c r="S59" s="1736"/>
      <c r="T59" s="1736"/>
      <c r="U59" s="1736"/>
      <c r="V59" s="1736"/>
      <c r="W59" s="1736"/>
      <c r="X59" s="1736"/>
      <c r="Y59" s="1736"/>
      <c r="Z59" s="1736"/>
      <c r="AA59" s="1736"/>
      <c r="AB59" s="1736"/>
      <c r="AC59" s="1736"/>
      <c r="AD59" s="1736"/>
      <c r="AE59" s="1736"/>
      <c r="AF59" s="1736"/>
      <c r="AG59" s="1736"/>
      <c r="AH59" s="1736"/>
      <c r="AI59" s="1736"/>
      <c r="AJ59" s="1736"/>
      <c r="AK59" s="1736"/>
      <c r="AL59" s="1736"/>
      <c r="AM59" s="1736"/>
      <c r="AN59" s="1736"/>
      <c r="AO59" s="1736"/>
      <c r="AP59" s="1736"/>
      <c r="AQ59" s="630"/>
      <c r="AR59" s="650"/>
      <c r="AS59" s="630"/>
      <c r="AU59" s="3585"/>
      <c r="AV59" s="3585"/>
      <c r="AW59" s="3585"/>
      <c r="AX59" s="3585"/>
      <c r="AY59" s="3585"/>
      <c r="AZ59" s="3585"/>
      <c r="BA59" s="3585"/>
      <c r="BB59" s="3585"/>
      <c r="BC59" s="3585"/>
      <c r="BD59" s="3585"/>
      <c r="BE59" s="3585"/>
      <c r="BF59" s="3585"/>
      <c r="BG59" s="3585"/>
      <c r="BH59" s="3585"/>
      <c r="BI59" s="3585"/>
      <c r="BJ59" s="3585"/>
      <c r="BK59" s="3585"/>
      <c r="BL59" s="3585"/>
      <c r="BM59" s="3585"/>
      <c r="BN59" s="3585"/>
      <c r="BO59" s="3585"/>
      <c r="BP59" s="3585"/>
      <c r="BQ59" s="3585"/>
      <c r="BR59" s="3585"/>
      <c r="BS59" s="3585"/>
      <c r="BT59" s="3585"/>
      <c r="BU59" s="3585"/>
      <c r="BV59" s="3585"/>
      <c r="BW59" s="3585"/>
      <c r="BX59" s="3585"/>
      <c r="BY59" s="3585"/>
      <c r="BZ59" s="3585"/>
      <c r="CA59" s="3585"/>
      <c r="CB59" s="3585"/>
    </row>
    <row r="60" spans="2:82" s="762" customFormat="1" ht="12" customHeight="1">
      <c r="B60" s="791"/>
      <c r="C60" s="792"/>
      <c r="E60" s="1930"/>
      <c r="F60" s="1930"/>
      <c r="G60" s="932" t="s">
        <v>2365</v>
      </c>
      <c r="H60" s="1931"/>
      <c r="I60" s="1932"/>
      <c r="J60" s="866"/>
      <c r="K60" s="1932"/>
      <c r="L60" s="1932"/>
      <c r="M60" s="1932"/>
      <c r="N60" s="1932"/>
      <c r="O60" s="1932"/>
      <c r="P60" s="1932"/>
      <c r="Q60" s="1932"/>
      <c r="R60" s="1932"/>
      <c r="S60" s="1932"/>
      <c r="T60" s="1932"/>
      <c r="U60" s="1932"/>
      <c r="V60" s="1932"/>
      <c r="W60" s="1932"/>
      <c r="X60" s="1932"/>
      <c r="Y60" s="1932"/>
      <c r="Z60" s="1932"/>
      <c r="AA60" s="1932"/>
      <c r="AB60" s="1932"/>
      <c r="AC60" s="1932"/>
      <c r="AD60" s="1932"/>
      <c r="AE60" s="1932"/>
      <c r="AF60" s="1932"/>
      <c r="AG60" s="1932"/>
      <c r="AH60" s="1932"/>
      <c r="AI60" s="1932"/>
      <c r="AJ60" s="1932"/>
      <c r="AK60" s="1932"/>
      <c r="AL60" s="1932"/>
      <c r="AM60" s="1932"/>
      <c r="AN60" s="1932"/>
      <c r="AO60" s="1932"/>
      <c r="AP60" s="1932"/>
      <c r="AQ60" s="866"/>
      <c r="AR60" s="1968"/>
      <c r="AS60" s="866"/>
      <c r="AT60" s="1925"/>
      <c r="AU60" s="3585"/>
      <c r="AV60" s="3585"/>
      <c r="AW60" s="3585"/>
      <c r="AX60" s="3585"/>
      <c r="AY60" s="3585"/>
      <c r="AZ60" s="3585"/>
      <c r="BA60" s="3585"/>
      <c r="BB60" s="3585"/>
      <c r="BC60" s="3585"/>
      <c r="BD60" s="3585"/>
      <c r="BE60" s="3585"/>
      <c r="BF60" s="3585"/>
      <c r="BG60" s="3585"/>
      <c r="BH60" s="3585"/>
      <c r="BI60" s="3585"/>
      <c r="BJ60" s="3585"/>
      <c r="BK60" s="3585"/>
      <c r="BL60" s="3585"/>
      <c r="BM60" s="3585"/>
      <c r="BN60" s="3585"/>
      <c r="BO60" s="3585"/>
      <c r="BP60" s="3585"/>
      <c r="BQ60" s="3585"/>
      <c r="BR60" s="3585"/>
      <c r="BS60" s="3585"/>
      <c r="BT60" s="3585"/>
      <c r="BU60" s="3585"/>
      <c r="BV60" s="3585"/>
      <c r="BW60" s="3585"/>
      <c r="BX60" s="3585"/>
      <c r="BY60" s="3585"/>
      <c r="BZ60" s="3585"/>
      <c r="CA60" s="3585"/>
      <c r="CB60" s="3585"/>
    </row>
    <row r="61" spans="2:82" ht="14.1" customHeight="1">
      <c r="B61" s="1718"/>
      <c r="C61" s="1020"/>
      <c r="E61" s="1698"/>
      <c r="F61" s="1698"/>
      <c r="G61" s="746" t="s">
        <v>2366</v>
      </c>
      <c r="H61" s="109"/>
      <c r="I61" s="1866"/>
      <c r="J61" s="630"/>
      <c r="K61" s="1866"/>
      <c r="L61" s="1866"/>
      <c r="M61" s="1866"/>
      <c r="N61" s="1866"/>
      <c r="O61" s="1866"/>
      <c r="P61" s="1866"/>
      <c r="Q61" s="1866"/>
      <c r="R61" s="1866"/>
      <c r="S61" s="1866"/>
      <c r="T61" s="1866"/>
      <c r="U61" s="1866"/>
      <c r="V61" s="1866"/>
      <c r="W61" s="1866"/>
      <c r="X61" s="1866"/>
      <c r="Y61" s="1866"/>
      <c r="Z61" s="1866"/>
      <c r="AA61" s="1866"/>
      <c r="AB61" s="1866"/>
      <c r="AC61" s="1866"/>
      <c r="AD61" s="1866"/>
      <c r="AE61" s="1866"/>
      <c r="AF61" s="1866"/>
      <c r="AG61" s="1866"/>
      <c r="AH61" s="1866"/>
      <c r="AI61" s="1866"/>
      <c r="AJ61" s="922"/>
      <c r="AK61" s="1866"/>
      <c r="AL61" s="1866"/>
      <c r="AM61" s="922"/>
      <c r="AN61" s="1866"/>
      <c r="AO61" s="1933"/>
      <c r="AP61" s="1934"/>
      <c r="AQ61" s="630"/>
      <c r="AR61" s="650"/>
      <c r="AS61" s="630"/>
      <c r="AT61" s="1935"/>
      <c r="AU61" s="3585"/>
      <c r="AV61" s="3585"/>
      <c r="AW61" s="3585"/>
      <c r="AX61" s="3585"/>
      <c r="AY61" s="3585"/>
      <c r="AZ61" s="3585"/>
      <c r="BA61" s="3585"/>
      <c r="BB61" s="3585"/>
      <c r="BC61" s="3585"/>
      <c r="BD61" s="3585"/>
      <c r="BE61" s="3585"/>
      <c r="BF61" s="3585"/>
      <c r="BG61" s="3585"/>
      <c r="BH61" s="3585"/>
      <c r="BI61" s="3585"/>
      <c r="BJ61" s="3585"/>
      <c r="BK61" s="3585"/>
      <c r="BL61" s="3585"/>
      <c r="BM61" s="3585"/>
      <c r="BN61" s="3585"/>
      <c r="BO61" s="3585"/>
      <c r="BP61" s="3585"/>
      <c r="BQ61" s="3585"/>
      <c r="BR61" s="3585"/>
      <c r="BS61" s="3585"/>
      <c r="BT61" s="3585"/>
      <c r="BU61" s="3585"/>
      <c r="BV61" s="3585"/>
      <c r="BW61" s="3585"/>
      <c r="BX61" s="3585"/>
      <c r="BY61" s="3585"/>
      <c r="BZ61" s="3585"/>
      <c r="CA61" s="3585"/>
      <c r="CB61" s="3585"/>
    </row>
    <row r="62" spans="2:82" ht="14.1" customHeight="1">
      <c r="B62" s="1718"/>
      <c r="C62" s="1020"/>
      <c r="E62" s="1698"/>
      <c r="F62" s="1698"/>
      <c r="G62" s="746"/>
      <c r="H62" s="109" t="s">
        <v>2367</v>
      </c>
      <c r="I62" s="1866"/>
      <c r="J62" s="630"/>
      <c r="K62" s="1866"/>
      <c r="L62" s="1866"/>
      <c r="M62" s="1866"/>
      <c r="N62" s="1866"/>
      <c r="O62" s="1866"/>
      <c r="P62" s="1866"/>
      <c r="Q62" s="1866"/>
      <c r="R62" s="1866"/>
      <c r="S62" s="1866"/>
      <c r="T62" s="1866"/>
      <c r="U62" s="1866"/>
      <c r="V62" s="1866"/>
      <c r="W62" s="1866"/>
      <c r="X62" s="1866"/>
      <c r="Y62" s="1866"/>
      <c r="Z62" s="1866"/>
      <c r="AA62" s="1866"/>
      <c r="AB62" s="1866"/>
      <c r="AC62" s="1866"/>
      <c r="AD62" s="1866"/>
      <c r="AE62" s="1866"/>
      <c r="AF62" s="1866"/>
      <c r="AG62" s="1866"/>
      <c r="AH62" s="1866"/>
      <c r="AI62" s="1866"/>
      <c r="AJ62" s="922"/>
      <c r="AK62" s="1866"/>
      <c r="AL62" s="1866"/>
      <c r="AM62" s="922"/>
      <c r="AN62" s="1866"/>
      <c r="AO62" s="1933"/>
      <c r="AP62" s="1934"/>
      <c r="AQ62" s="630"/>
      <c r="AR62" s="650"/>
      <c r="AS62" s="630"/>
      <c r="AT62" s="1936" t="s">
        <v>51</v>
      </c>
      <c r="AU62" s="746" t="s">
        <v>2368</v>
      </c>
      <c r="AV62" s="1937"/>
      <c r="AW62" s="1937"/>
      <c r="AX62" s="1937"/>
      <c r="AY62" s="1937"/>
      <c r="AZ62" s="1937"/>
      <c r="BA62" s="1937"/>
      <c r="BB62" s="1937"/>
      <c r="BC62" s="1937"/>
      <c r="BD62" s="1937"/>
      <c r="BE62" s="1937"/>
      <c r="BF62" s="1937"/>
      <c r="BG62" s="1937"/>
      <c r="BH62" s="1937"/>
      <c r="BI62" s="1937"/>
      <c r="BJ62" s="1937"/>
      <c r="BK62" s="1937"/>
      <c r="BL62" s="1937"/>
      <c r="BM62" s="1937"/>
      <c r="BN62" s="1937"/>
      <c r="BO62" s="1937"/>
      <c r="BP62" s="1937"/>
      <c r="BQ62" s="1937"/>
      <c r="BR62" s="1937"/>
      <c r="BS62" s="1937"/>
      <c r="BT62" s="1937"/>
      <c r="BU62" s="1937"/>
      <c r="BV62" s="1937"/>
      <c r="BW62" s="1937"/>
      <c r="BX62" s="1937"/>
      <c r="BY62" s="1937"/>
      <c r="BZ62" s="1937"/>
      <c r="CA62" s="1937"/>
    </row>
    <row r="63" spans="2:82" s="762" customFormat="1" ht="14.1" customHeight="1">
      <c r="B63" s="791"/>
      <c r="C63" s="792"/>
      <c r="E63" s="1930"/>
      <c r="F63" s="1930"/>
      <c r="G63" s="932" t="s">
        <v>2369</v>
      </c>
      <c r="H63" s="1931"/>
      <c r="I63" s="1938"/>
      <c r="J63" s="1939"/>
      <c r="K63" s="1939"/>
      <c r="L63" s="1939"/>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1939"/>
      <c r="AP63" s="1939"/>
      <c r="AQ63" s="1939"/>
      <c r="AR63" s="1940"/>
      <c r="AS63" s="630"/>
      <c r="AU63" s="1943" t="s">
        <v>2370</v>
      </c>
      <c r="AV63" s="4"/>
      <c r="AW63" s="1713"/>
      <c r="AX63" s="1713"/>
      <c r="AY63" s="4"/>
      <c r="AZ63" s="4"/>
      <c r="BA63" s="4"/>
      <c r="BB63" s="4"/>
      <c r="BC63" s="388"/>
      <c r="BD63" s="35"/>
      <c r="BE63" s="35"/>
      <c r="BF63" s="4"/>
      <c r="BG63" s="4"/>
      <c r="BH63" s="4"/>
      <c r="BI63" s="4"/>
      <c r="BJ63" s="4"/>
      <c r="BK63" s="4"/>
      <c r="BL63" s="4"/>
      <c r="BM63" s="4"/>
      <c r="BN63" s="4"/>
      <c r="BO63" s="4"/>
      <c r="BP63" s="4"/>
      <c r="BQ63" s="4"/>
      <c r="BR63" s="4"/>
      <c r="BS63" s="362"/>
      <c r="BT63" s="362"/>
      <c r="BU63" s="362"/>
      <c r="BV63" s="362"/>
      <c r="BW63" s="1944"/>
      <c r="BX63" s="362"/>
      <c r="BY63" s="362"/>
      <c r="BZ63" s="362"/>
      <c r="CA63" s="1749"/>
      <c r="CB63" s="1749"/>
      <c r="CC63" s="1749"/>
      <c r="CD63" s="1749"/>
    </row>
    <row r="64" spans="2:82" ht="14.1" customHeight="1">
      <c r="B64" s="1718"/>
      <c r="C64" s="1020"/>
      <c r="E64" s="3578" t="s">
        <v>806</v>
      </c>
      <c r="F64" s="3578"/>
      <c r="G64" s="1062" t="s">
        <v>807</v>
      </c>
      <c r="H64" s="1744"/>
      <c r="I64" s="1942"/>
      <c r="J64" s="1068"/>
      <c r="K64" s="1068"/>
      <c r="L64" s="1068"/>
      <c r="M64" s="1068"/>
      <c r="N64" s="1068"/>
      <c r="O64" s="1068"/>
      <c r="P64" s="1068"/>
      <c r="Q64" s="1068"/>
      <c r="R64" s="1068"/>
      <c r="S64" s="1068"/>
      <c r="T64" s="1068"/>
      <c r="U64" s="1068"/>
      <c r="V64" s="1068"/>
      <c r="W64" s="1068"/>
      <c r="X64" s="1068"/>
      <c r="Y64" s="1068"/>
      <c r="Z64" s="1068"/>
      <c r="AA64" s="1068"/>
      <c r="AB64" s="1068"/>
      <c r="AC64" s="1068"/>
      <c r="AD64" s="1068"/>
      <c r="AE64" s="1068"/>
      <c r="AF64" s="1068"/>
      <c r="AG64" s="1068"/>
      <c r="AH64" s="1068"/>
      <c r="AI64" s="1068"/>
      <c r="AJ64" s="1068"/>
      <c r="AK64" s="1068"/>
      <c r="AL64" s="1068"/>
      <c r="AM64" s="1068"/>
      <c r="AN64" s="1068"/>
      <c r="AO64" s="1068"/>
      <c r="AP64" s="1068"/>
      <c r="AQ64" s="1068"/>
      <c r="AR64" s="1069"/>
      <c r="AS64" s="630"/>
      <c r="AU64" s="1671" t="s">
        <v>2373</v>
      </c>
      <c r="AV64" s="4"/>
      <c r="AW64" s="1713"/>
      <c r="AX64" s="1713"/>
      <c r="AY64" s="4"/>
      <c r="AZ64" s="4"/>
      <c r="BA64" s="4"/>
      <c r="BB64" s="4"/>
      <c r="BC64" s="388"/>
      <c r="BD64" s="35"/>
      <c r="BE64" s="35"/>
      <c r="BF64" s="4"/>
      <c r="BG64" s="4"/>
      <c r="BH64" s="4"/>
      <c r="BI64" s="4"/>
      <c r="BJ64" s="4"/>
      <c r="BK64" s="4"/>
      <c r="BL64" s="4"/>
      <c r="BM64" s="4"/>
      <c r="BN64" s="4"/>
      <c r="BO64" s="4"/>
      <c r="BP64" s="4"/>
      <c r="BQ64" s="4"/>
      <c r="BR64" s="4"/>
      <c r="BS64" s="1945"/>
      <c r="BT64" s="1945"/>
      <c r="BU64" s="1945"/>
      <c r="BV64" s="1945"/>
      <c r="BW64" s="1946"/>
      <c r="BX64" s="1945"/>
      <c r="BY64" s="1945"/>
      <c r="BZ64" s="1945"/>
      <c r="CC64" s="763"/>
    </row>
    <row r="65" spans="2:82" ht="14.1" customHeight="1">
      <c r="B65" s="1718"/>
      <c r="C65" s="1020"/>
      <c r="D65" s="1752"/>
      <c r="E65" s="3579" t="s">
        <v>2371</v>
      </c>
      <c r="F65" s="3579"/>
      <c r="G65" s="6" t="s">
        <v>2372</v>
      </c>
      <c r="H65" s="114"/>
      <c r="I65" s="1744"/>
      <c r="J65" s="1744"/>
      <c r="K65" s="1744"/>
      <c r="L65" s="1744"/>
      <c r="M65" s="1744"/>
      <c r="N65" s="1744"/>
      <c r="O65" s="1744"/>
      <c r="P65" s="1744"/>
      <c r="Q65" s="1744"/>
      <c r="R65" s="1744"/>
      <c r="S65" s="1744"/>
      <c r="T65" s="1744"/>
      <c r="U65" s="1744"/>
      <c r="V65" s="1744"/>
      <c r="W65" s="1744"/>
      <c r="X65" s="1744"/>
      <c r="Y65" s="1744"/>
      <c r="Z65" s="1744"/>
      <c r="AA65" s="1744"/>
      <c r="AB65" s="1744"/>
      <c r="AC65" s="1744"/>
      <c r="AD65" s="1744"/>
      <c r="AE65" s="1744"/>
      <c r="AF65" s="1744"/>
      <c r="AG65" s="1744"/>
      <c r="AH65" s="1744"/>
      <c r="AI65" s="1068"/>
      <c r="AJ65" s="1070"/>
      <c r="AK65" s="1018"/>
      <c r="AL65" s="1018"/>
      <c r="AM65" s="1070"/>
      <c r="AN65" s="1018"/>
      <c r="AO65" s="1750"/>
      <c r="AP65" s="1071"/>
      <c r="AR65" s="728"/>
      <c r="AS65" s="630"/>
      <c r="AT65" s="1946"/>
      <c r="AU65" s="3581" t="s">
        <v>2375</v>
      </c>
      <c r="AV65" s="3581"/>
      <c r="AW65" s="3581"/>
      <c r="AX65" s="3581"/>
      <c r="AY65" s="3581"/>
      <c r="AZ65" s="3581"/>
      <c r="BA65" s="3581"/>
      <c r="BB65" s="3581"/>
      <c r="BC65" s="3581"/>
      <c r="BD65" s="3581"/>
      <c r="BE65" s="3581"/>
      <c r="BF65" s="3581"/>
      <c r="BG65" s="3581"/>
      <c r="BH65" s="3581"/>
      <c r="BI65" s="3581"/>
      <c r="BJ65" s="3581"/>
      <c r="BK65" s="3581"/>
      <c r="BL65" s="3581"/>
      <c r="BM65" s="3581"/>
      <c r="BN65" s="3581"/>
      <c r="BO65" s="3581"/>
      <c r="BP65" s="3581"/>
      <c r="BQ65" s="3581"/>
      <c r="BR65" s="3581"/>
      <c r="BS65" s="1945"/>
      <c r="BT65" s="1945"/>
      <c r="BU65" s="1945"/>
      <c r="BV65" s="1945"/>
      <c r="BW65" s="1946"/>
      <c r="BX65" s="1945"/>
      <c r="BY65" s="1945"/>
      <c r="BZ65" s="1945"/>
      <c r="CC65" s="1969"/>
    </row>
    <row r="66" spans="2:82" ht="14.1" customHeight="1">
      <c r="B66" s="1718"/>
      <c r="C66" s="1020"/>
      <c r="E66" s="3580" t="s">
        <v>1431</v>
      </c>
      <c r="F66" s="3580"/>
      <c r="G66" s="114" t="s">
        <v>2374</v>
      </c>
      <c r="H66" s="110"/>
      <c r="I66" s="1744"/>
      <c r="J66" s="1744"/>
      <c r="K66" s="1744"/>
      <c r="L66" s="1744"/>
      <c r="M66" s="1744"/>
      <c r="N66" s="1744"/>
      <c r="O66" s="1744"/>
      <c r="P66" s="1744"/>
      <c r="Q66" s="1744"/>
      <c r="R66" s="1744"/>
      <c r="S66" s="1744"/>
      <c r="T66" s="1744"/>
      <c r="U66" s="1744"/>
      <c r="V66" s="1744"/>
      <c r="W66" s="1744"/>
      <c r="X66" s="1744"/>
      <c r="Y66" s="1744"/>
      <c r="Z66" s="1744"/>
      <c r="AA66" s="1744"/>
      <c r="AB66" s="1744"/>
      <c r="AC66" s="1744"/>
      <c r="AD66" s="1744"/>
      <c r="AE66" s="1744"/>
      <c r="AF66" s="1744"/>
      <c r="AG66" s="1744"/>
      <c r="AH66" s="1744"/>
      <c r="AJ66" s="662"/>
      <c r="AK66" s="662"/>
      <c r="AL66" s="662"/>
      <c r="AM66" s="662"/>
      <c r="AN66" s="662"/>
      <c r="AO66" s="662"/>
      <c r="AP66" s="662"/>
      <c r="AQ66" s="662"/>
      <c r="AR66" s="703"/>
      <c r="AS66" s="630"/>
      <c r="AT66" s="1946"/>
      <c r="AU66" s="3581"/>
      <c r="AV66" s="3581"/>
      <c r="AW66" s="3581"/>
      <c r="AX66" s="3581"/>
      <c r="AY66" s="3581"/>
      <c r="AZ66" s="3581"/>
      <c r="BA66" s="3581"/>
      <c r="BB66" s="3581"/>
      <c r="BC66" s="3581"/>
      <c r="BD66" s="3581"/>
      <c r="BE66" s="3581"/>
      <c r="BF66" s="3581"/>
      <c r="BG66" s="3581"/>
      <c r="BH66" s="3581"/>
      <c r="BI66" s="3581"/>
      <c r="BJ66" s="3581"/>
      <c r="BK66" s="3581"/>
      <c r="BL66" s="3581"/>
      <c r="BM66" s="3581"/>
      <c r="BN66" s="3581"/>
      <c r="BO66" s="3581"/>
      <c r="BP66" s="3581"/>
      <c r="BQ66" s="3581"/>
      <c r="BR66" s="3581"/>
      <c r="BS66" s="1945"/>
      <c r="BT66" s="1945"/>
      <c r="BU66" s="1945"/>
      <c r="BV66" s="1945"/>
      <c r="BW66" s="1946"/>
      <c r="BX66" s="1945"/>
      <c r="BY66" s="1945"/>
      <c r="BZ66" s="1945"/>
    </row>
    <row r="67" spans="2:82" ht="14.1" customHeight="1">
      <c r="C67" s="1020"/>
      <c r="E67" s="3580" t="s">
        <v>1452</v>
      </c>
      <c r="F67" s="3580"/>
      <c r="G67" s="3582" t="s">
        <v>2376</v>
      </c>
      <c r="H67" s="3582"/>
      <c r="I67" s="3582"/>
      <c r="J67" s="3582"/>
      <c r="K67" s="3582"/>
      <c r="L67" s="3582"/>
      <c r="M67" s="3582"/>
      <c r="N67" s="3582"/>
      <c r="O67" s="3582"/>
      <c r="P67" s="3582"/>
      <c r="Q67" s="3582"/>
      <c r="R67" s="3582"/>
      <c r="S67" s="3582"/>
      <c r="T67" s="3582"/>
      <c r="U67" s="3582"/>
      <c r="V67" s="3582"/>
      <c r="W67" s="3582"/>
      <c r="X67" s="3582"/>
      <c r="Y67" s="3582"/>
      <c r="Z67" s="3582"/>
      <c r="AA67" s="3582"/>
      <c r="AB67" s="3582"/>
      <c r="AC67" s="3582"/>
      <c r="AD67" s="3582"/>
      <c r="AE67" s="3582"/>
      <c r="AF67" s="3582"/>
      <c r="AG67" s="3582"/>
      <c r="AH67" s="3582"/>
      <c r="AI67" s="1970"/>
      <c r="AJ67" s="662"/>
      <c r="AK67" s="662"/>
      <c r="AL67" s="662"/>
      <c r="AM67" s="662"/>
      <c r="AN67" s="662"/>
      <c r="AO67" s="662"/>
      <c r="AP67" s="662"/>
      <c r="AQ67" s="662"/>
      <c r="AR67" s="703"/>
      <c r="AS67" s="630"/>
      <c r="AT67" s="1946"/>
      <c r="AU67" s="746"/>
      <c r="AV67" s="746"/>
      <c r="AW67" s="746"/>
      <c r="AX67" s="1408"/>
      <c r="AY67" s="1950"/>
      <c r="AZ67" s="1945"/>
      <c r="BA67" s="1945"/>
      <c r="BB67" s="1945"/>
      <c r="BC67" s="1945"/>
      <c r="BD67" s="1945"/>
      <c r="BE67" s="1945"/>
      <c r="BF67" s="1945"/>
      <c r="BG67" s="1945"/>
      <c r="BH67" s="1945"/>
      <c r="BI67" s="1945"/>
      <c r="BJ67" s="1945"/>
      <c r="BK67" s="1945"/>
      <c r="BL67" s="1945"/>
      <c r="BM67" s="1945"/>
      <c r="BN67" s="1945"/>
      <c r="BO67" s="1945"/>
      <c r="BP67" s="1945"/>
      <c r="BQ67" s="1945"/>
      <c r="BR67" s="1945"/>
      <c r="BS67" s="1945"/>
      <c r="BT67" s="1945"/>
      <c r="BU67" s="1945"/>
      <c r="BV67" s="1945"/>
      <c r="BW67" s="1946"/>
      <c r="BX67" s="1945"/>
      <c r="BY67" s="1945"/>
      <c r="BZ67" s="1945"/>
    </row>
    <row r="68" spans="2:82" ht="14.1" customHeight="1">
      <c r="C68" s="1020"/>
      <c r="E68" s="1752"/>
      <c r="F68" s="1744"/>
      <c r="G68" s="3582"/>
      <c r="H68" s="3582"/>
      <c r="I68" s="3582"/>
      <c r="J68" s="3582"/>
      <c r="K68" s="3582"/>
      <c r="L68" s="3582"/>
      <c r="M68" s="3582"/>
      <c r="N68" s="3582"/>
      <c r="O68" s="3582"/>
      <c r="P68" s="3582"/>
      <c r="Q68" s="3582"/>
      <c r="R68" s="3582"/>
      <c r="S68" s="3582"/>
      <c r="T68" s="3582"/>
      <c r="U68" s="3582"/>
      <c r="V68" s="3582"/>
      <c r="W68" s="3582"/>
      <c r="X68" s="3582"/>
      <c r="Y68" s="3582"/>
      <c r="Z68" s="3582"/>
      <c r="AA68" s="3582"/>
      <c r="AB68" s="3582"/>
      <c r="AC68" s="3582"/>
      <c r="AD68" s="3582"/>
      <c r="AE68" s="3582"/>
      <c r="AF68" s="3582"/>
      <c r="AG68" s="3582"/>
      <c r="AH68" s="3582"/>
      <c r="AI68" s="1949" t="s">
        <v>205</v>
      </c>
      <c r="AJ68" s="3722" t="s">
        <v>2377</v>
      </c>
      <c r="AK68" s="3722"/>
      <c r="AL68" s="3722"/>
      <c r="AM68" s="3722"/>
      <c r="AN68" s="3722"/>
      <c r="AO68" s="3722"/>
      <c r="AP68" s="3722"/>
      <c r="AQ68" s="3722"/>
      <c r="AR68" s="3723"/>
      <c r="AS68" s="866"/>
      <c r="AT68" s="2476" t="s">
        <v>2465</v>
      </c>
      <c r="AU68" s="2476"/>
      <c r="AV68" s="2476"/>
      <c r="AW68" s="2476"/>
      <c r="AX68" s="2476"/>
      <c r="AY68" s="2476"/>
      <c r="AZ68" s="2476"/>
      <c r="BA68" s="2476"/>
      <c r="BB68" s="2476"/>
      <c r="BC68" s="2476"/>
      <c r="BD68" s="2476"/>
      <c r="BE68" s="2476"/>
      <c r="BF68" s="2476"/>
      <c r="BG68" s="2476"/>
      <c r="BH68" s="2476"/>
      <c r="BI68" s="2476"/>
      <c r="BJ68" s="2476"/>
      <c r="BK68" s="2476"/>
      <c r="BL68" s="2476"/>
      <c r="BM68" s="2476"/>
      <c r="BN68" s="2476"/>
      <c r="BO68" s="2476"/>
      <c r="BP68" s="2476"/>
      <c r="BQ68" s="2476"/>
      <c r="BR68" s="2476"/>
      <c r="BS68" s="2476"/>
      <c r="BT68" s="2476"/>
      <c r="BU68" s="2476"/>
      <c r="BV68" s="2476"/>
      <c r="BW68" s="2476"/>
      <c r="BX68" s="2476"/>
      <c r="BY68" s="2476"/>
      <c r="BZ68" s="2476"/>
      <c r="CA68" s="2476"/>
      <c r="CB68" s="2476"/>
      <c r="CC68" s="2476"/>
      <c r="CD68" s="2476"/>
    </row>
    <row r="69" spans="2:82" ht="14.1" customHeight="1">
      <c r="C69" s="1020"/>
      <c r="E69" s="1719"/>
      <c r="F69" s="1025"/>
      <c r="G69" s="3582"/>
      <c r="H69" s="3582"/>
      <c r="I69" s="3582"/>
      <c r="J69" s="3582"/>
      <c r="K69" s="3582"/>
      <c r="L69" s="3582"/>
      <c r="M69" s="3582"/>
      <c r="N69" s="3582"/>
      <c r="O69" s="3582"/>
      <c r="P69" s="3582"/>
      <c r="Q69" s="3582"/>
      <c r="R69" s="3582"/>
      <c r="S69" s="3582"/>
      <c r="T69" s="3582"/>
      <c r="U69" s="3582"/>
      <c r="V69" s="3582"/>
      <c r="W69" s="3582"/>
      <c r="X69" s="3582"/>
      <c r="Y69" s="3582"/>
      <c r="Z69" s="3582"/>
      <c r="AA69" s="3582"/>
      <c r="AB69" s="3582"/>
      <c r="AC69" s="3582"/>
      <c r="AD69" s="3582"/>
      <c r="AE69" s="3582"/>
      <c r="AF69" s="3582"/>
      <c r="AG69" s="3582"/>
      <c r="AH69" s="3582"/>
      <c r="AJ69" s="3722"/>
      <c r="AK69" s="3722"/>
      <c r="AL69" s="3722"/>
      <c r="AM69" s="3722"/>
      <c r="AN69" s="3722"/>
      <c r="AO69" s="3722"/>
      <c r="AP69" s="3722"/>
      <c r="AQ69" s="3722"/>
      <c r="AR69" s="3723"/>
      <c r="AS69" s="630"/>
      <c r="AT69" s="2476"/>
      <c r="AU69" s="2476"/>
      <c r="AV69" s="2476"/>
      <c r="AW69" s="2476"/>
      <c r="AX69" s="2476"/>
      <c r="AY69" s="2476"/>
      <c r="AZ69" s="2476"/>
      <c r="BA69" s="2476"/>
      <c r="BB69" s="2476"/>
      <c r="BC69" s="2476"/>
      <c r="BD69" s="2476"/>
      <c r="BE69" s="2476"/>
      <c r="BF69" s="2476"/>
      <c r="BG69" s="2476"/>
      <c r="BH69" s="2476"/>
      <c r="BI69" s="2476"/>
      <c r="BJ69" s="2476"/>
      <c r="BK69" s="2476"/>
      <c r="BL69" s="2476"/>
      <c r="BM69" s="2476"/>
      <c r="BN69" s="2476"/>
      <c r="BO69" s="2476"/>
      <c r="BP69" s="2476"/>
      <c r="BQ69" s="2476"/>
      <c r="BR69" s="2476"/>
      <c r="BS69" s="2476"/>
      <c r="BT69" s="2476"/>
      <c r="BU69" s="2476"/>
      <c r="BV69" s="2476"/>
      <c r="BW69" s="2476"/>
      <c r="BX69" s="2476"/>
      <c r="BY69" s="2476"/>
      <c r="BZ69" s="2476"/>
      <c r="CA69" s="2476"/>
      <c r="CB69" s="2476"/>
      <c r="CC69" s="2476"/>
      <c r="CD69" s="2476"/>
    </row>
    <row r="70" spans="2:82" s="762" customFormat="1" ht="14.1" customHeight="1">
      <c r="C70" s="792"/>
      <c r="D70" s="762" t="s">
        <v>808</v>
      </c>
      <c r="E70" s="1971"/>
      <c r="F70" s="1972"/>
      <c r="G70" s="1973"/>
      <c r="H70" s="1973"/>
      <c r="I70" s="1973"/>
      <c r="J70" s="1973"/>
      <c r="K70" s="1973"/>
      <c r="L70" s="1973"/>
      <c r="M70" s="1973"/>
      <c r="N70" s="1973"/>
      <c r="O70" s="1973"/>
      <c r="P70" s="1973"/>
      <c r="Q70" s="1973"/>
      <c r="R70" s="1973"/>
      <c r="S70" s="1973"/>
      <c r="T70" s="1973"/>
      <c r="U70" s="1973"/>
      <c r="V70" s="1973"/>
      <c r="W70" s="1973"/>
      <c r="X70" s="1973"/>
      <c r="Y70" s="1973"/>
      <c r="Z70" s="1973"/>
      <c r="AA70" s="1973"/>
      <c r="AB70" s="1973"/>
      <c r="AC70" s="1973"/>
      <c r="AD70" s="1973"/>
      <c r="AE70" s="1973"/>
      <c r="AF70" s="1973"/>
      <c r="AG70" s="1973"/>
      <c r="AH70" s="1973"/>
      <c r="AI70" s="1974"/>
      <c r="AJ70" s="3722"/>
      <c r="AK70" s="3722"/>
      <c r="AL70" s="3722"/>
      <c r="AM70" s="3722"/>
      <c r="AN70" s="3722"/>
      <c r="AO70" s="3722"/>
      <c r="AP70" s="3722"/>
      <c r="AQ70" s="3722"/>
      <c r="AR70" s="3723"/>
      <c r="AS70" s="630"/>
      <c r="AT70" s="2476"/>
      <c r="AU70" s="2476"/>
      <c r="AV70" s="2476"/>
      <c r="AW70" s="2476"/>
      <c r="AX70" s="2476"/>
      <c r="AY70" s="2476"/>
      <c r="AZ70" s="2476"/>
      <c r="BA70" s="2476"/>
      <c r="BB70" s="2476"/>
      <c r="BC70" s="2476"/>
      <c r="BD70" s="2476"/>
      <c r="BE70" s="2476"/>
      <c r="BF70" s="2476"/>
      <c r="BG70" s="2476"/>
      <c r="BH70" s="2476"/>
      <c r="BI70" s="2476"/>
      <c r="BJ70" s="2476"/>
      <c r="BK70" s="2476"/>
      <c r="BL70" s="2476"/>
      <c r="BM70" s="2476"/>
      <c r="BN70" s="2476"/>
      <c r="BO70" s="2476"/>
      <c r="BP70" s="2476"/>
      <c r="BQ70" s="2476"/>
      <c r="BR70" s="2476"/>
      <c r="BS70" s="2476"/>
      <c r="BT70" s="2476"/>
      <c r="BU70" s="2476"/>
      <c r="BV70" s="2476"/>
      <c r="BW70" s="2476"/>
      <c r="BX70" s="2476"/>
      <c r="BY70" s="2476"/>
      <c r="BZ70" s="2476"/>
      <c r="CA70" s="2476"/>
      <c r="CB70" s="2476"/>
      <c r="CC70" s="2476"/>
      <c r="CD70" s="2476"/>
    </row>
    <row r="71" spans="2:82" ht="14.1" customHeight="1">
      <c r="C71" s="1020"/>
      <c r="AI71" s="1008"/>
      <c r="AJ71" s="3722"/>
      <c r="AK71" s="3722"/>
      <c r="AL71" s="3722"/>
      <c r="AM71" s="3722"/>
      <c r="AN71" s="3722"/>
      <c r="AO71" s="3722"/>
      <c r="AP71" s="3722"/>
      <c r="AQ71" s="3722"/>
      <c r="AR71" s="3723"/>
      <c r="AS71" s="630"/>
      <c r="AT71" s="2476"/>
      <c r="AU71" s="2476"/>
      <c r="AV71" s="2476"/>
      <c r="AW71" s="2476"/>
      <c r="AX71" s="2476"/>
      <c r="AY71" s="2476"/>
      <c r="AZ71" s="2476"/>
      <c r="BA71" s="2476"/>
      <c r="BB71" s="2476"/>
      <c r="BC71" s="2476"/>
      <c r="BD71" s="2476"/>
      <c r="BE71" s="2476"/>
      <c r="BF71" s="2476"/>
      <c r="BG71" s="2476"/>
      <c r="BH71" s="2476"/>
      <c r="BI71" s="2476"/>
      <c r="BJ71" s="2476"/>
      <c r="BK71" s="2476"/>
      <c r="BL71" s="2476"/>
      <c r="BM71" s="2476"/>
      <c r="BN71" s="2476"/>
      <c r="BO71" s="2476"/>
      <c r="BP71" s="2476"/>
      <c r="BQ71" s="2476"/>
      <c r="BR71" s="2476"/>
      <c r="BS71" s="2476"/>
      <c r="BT71" s="2476"/>
      <c r="BU71" s="2476"/>
      <c r="BV71" s="2476"/>
      <c r="BW71" s="2476"/>
      <c r="BX71" s="2476"/>
      <c r="BY71" s="2476"/>
      <c r="BZ71" s="2476"/>
      <c r="CA71" s="2476"/>
      <c r="CB71" s="2476"/>
      <c r="CC71" s="2476"/>
      <c r="CD71" s="2476"/>
    </row>
    <row r="72" spans="2:82" ht="14.1" customHeight="1">
      <c r="C72" s="1020"/>
      <c r="D72" s="2922" t="s">
        <v>940</v>
      </c>
      <c r="E72" s="2922"/>
      <c r="F72" s="2922"/>
      <c r="G72" s="2922"/>
      <c r="H72" s="2922"/>
      <c r="I72" s="2922"/>
      <c r="J72" s="2922"/>
      <c r="K72" s="2922"/>
      <c r="L72" s="2922"/>
      <c r="M72" s="2922"/>
      <c r="N72" s="2922"/>
      <c r="O72" s="2922"/>
      <c r="P72" s="2922"/>
      <c r="Q72" s="2922"/>
      <c r="R72" s="2922"/>
      <c r="S72" s="2922"/>
      <c r="T72" s="2922"/>
      <c r="U72" s="2922"/>
      <c r="V72" s="2922"/>
      <c r="W72" s="2922"/>
      <c r="X72" s="2922"/>
      <c r="Y72" s="2922"/>
      <c r="Z72" s="2922"/>
      <c r="AA72" s="2922"/>
      <c r="AB72" s="2922"/>
      <c r="AC72" s="2922"/>
      <c r="AD72" s="2922"/>
      <c r="AE72" s="2922"/>
      <c r="AF72" s="2922"/>
      <c r="AG72" s="2922"/>
      <c r="AH72" s="3719"/>
      <c r="AI72" s="1008" t="s">
        <v>205</v>
      </c>
      <c r="AJ72" s="3008" t="s">
        <v>1877</v>
      </c>
      <c r="AK72" s="3008"/>
      <c r="AL72" s="3008"/>
      <c r="AM72" s="3008"/>
      <c r="AN72" s="3008"/>
      <c r="AO72" s="3008"/>
      <c r="AP72" s="3008"/>
      <c r="AQ72" s="3008"/>
      <c r="AR72" s="3204"/>
      <c r="AS72" s="630"/>
      <c r="AT72" s="2476"/>
      <c r="AU72" s="2476"/>
      <c r="AV72" s="2476"/>
      <c r="AW72" s="2476"/>
      <c r="AX72" s="2476"/>
      <c r="AY72" s="2476"/>
      <c r="AZ72" s="2476"/>
      <c r="BA72" s="2476"/>
      <c r="BB72" s="2476"/>
      <c r="BC72" s="2476"/>
      <c r="BD72" s="2476"/>
      <c r="BE72" s="2476"/>
      <c r="BF72" s="2476"/>
      <c r="BG72" s="2476"/>
      <c r="BH72" s="2476"/>
      <c r="BI72" s="2476"/>
      <c r="BJ72" s="2476"/>
      <c r="BK72" s="2476"/>
      <c r="BL72" s="2476"/>
      <c r="BM72" s="2476"/>
      <c r="BN72" s="2476"/>
      <c r="BO72" s="2476"/>
      <c r="BP72" s="2476"/>
      <c r="BQ72" s="2476"/>
      <c r="BR72" s="2476"/>
      <c r="BS72" s="2476"/>
      <c r="BT72" s="2476"/>
      <c r="BU72" s="2476"/>
      <c r="BV72" s="2476"/>
      <c r="BW72" s="2476"/>
      <c r="BX72" s="2476"/>
      <c r="BY72" s="2476"/>
      <c r="BZ72" s="2476"/>
      <c r="CA72" s="2476"/>
      <c r="CB72" s="2476"/>
      <c r="CC72" s="2476"/>
      <c r="CD72" s="2476"/>
    </row>
    <row r="73" spans="2:82" ht="12.95" customHeight="1">
      <c r="C73" s="1020"/>
      <c r="D73" s="1018"/>
      <c r="E73" s="1718" t="s">
        <v>941</v>
      </c>
      <c r="F73" s="1025"/>
      <c r="G73" s="1744"/>
      <c r="H73" s="1744"/>
      <c r="I73" s="1744"/>
      <c r="J73" s="1744"/>
      <c r="K73" s="1744"/>
      <c r="L73" s="1744"/>
      <c r="M73" s="1744"/>
      <c r="N73" s="1744"/>
      <c r="O73" s="1744"/>
      <c r="P73" s="1744"/>
      <c r="Q73" s="1744"/>
      <c r="R73" s="1744"/>
      <c r="S73" s="1744"/>
      <c r="T73" s="1744"/>
      <c r="U73" s="1744"/>
      <c r="V73" s="1744"/>
      <c r="W73" s="1744"/>
      <c r="X73" s="1744"/>
      <c r="Y73" s="1744"/>
      <c r="AF73" s="1728"/>
      <c r="AG73" s="1728"/>
      <c r="AH73" s="1728"/>
      <c r="AI73" s="1743"/>
      <c r="AJ73" s="3008"/>
      <c r="AK73" s="3008"/>
      <c r="AL73" s="3008"/>
      <c r="AM73" s="3008"/>
      <c r="AN73" s="3008"/>
      <c r="AO73" s="3008"/>
      <c r="AP73" s="3008"/>
      <c r="AQ73" s="3008"/>
      <c r="AR73" s="3204"/>
      <c r="AS73" s="630"/>
      <c r="AT73" s="2476"/>
      <c r="AU73" s="2476"/>
      <c r="AV73" s="2476"/>
      <c r="AW73" s="2476"/>
      <c r="AX73" s="2476"/>
      <c r="AY73" s="2476"/>
      <c r="AZ73" s="2476"/>
      <c r="BA73" s="2476"/>
      <c r="BB73" s="2476"/>
      <c r="BC73" s="2476"/>
      <c r="BD73" s="2476"/>
      <c r="BE73" s="2476"/>
      <c r="BF73" s="2476"/>
      <c r="BG73" s="2476"/>
      <c r="BH73" s="2476"/>
      <c r="BI73" s="2476"/>
      <c r="BJ73" s="2476"/>
      <c r="BK73" s="2476"/>
      <c r="BL73" s="2476"/>
      <c r="BM73" s="2476"/>
      <c r="BN73" s="2476"/>
      <c r="BO73" s="2476"/>
      <c r="BP73" s="2476"/>
      <c r="BQ73" s="2476"/>
      <c r="BR73" s="2476"/>
      <c r="BS73" s="2476"/>
      <c r="BT73" s="2476"/>
      <c r="BU73" s="2476"/>
      <c r="BV73" s="2476"/>
      <c r="BW73" s="2476"/>
      <c r="BX73" s="2476"/>
      <c r="BY73" s="2476"/>
      <c r="BZ73" s="2476"/>
      <c r="CA73" s="2476"/>
      <c r="CB73" s="2476"/>
      <c r="CC73" s="2476"/>
      <c r="CD73" s="2476"/>
    </row>
    <row r="74" spans="2:82" ht="19.5" customHeight="1" thickBot="1">
      <c r="C74" s="1975"/>
      <c r="D74" s="1976"/>
      <c r="E74" s="1977"/>
      <c r="F74" s="1978"/>
      <c r="G74" s="1979"/>
      <c r="H74" s="1979"/>
      <c r="I74" s="1979"/>
      <c r="J74" s="1979"/>
      <c r="K74" s="1979"/>
      <c r="L74" s="1979"/>
      <c r="M74" s="1979"/>
      <c r="N74" s="1979"/>
      <c r="O74" s="1979"/>
      <c r="P74" s="1979"/>
      <c r="Q74" s="1979"/>
      <c r="R74" s="1979"/>
      <c r="S74" s="1979"/>
      <c r="T74" s="1979"/>
      <c r="U74" s="1979"/>
      <c r="V74" s="1979"/>
      <c r="W74" s="1979"/>
      <c r="X74" s="1979"/>
      <c r="Y74" s="1979"/>
      <c r="Z74" s="1980"/>
      <c r="AA74" s="1980"/>
      <c r="AB74" s="1980"/>
      <c r="AC74" s="1980"/>
      <c r="AD74" s="1980"/>
      <c r="AE74" s="1980"/>
      <c r="AF74" s="1981"/>
      <c r="AG74" s="1981"/>
      <c r="AH74" s="1981"/>
      <c r="AI74" s="1982"/>
      <c r="AJ74" s="3720"/>
      <c r="AK74" s="3720"/>
      <c r="AL74" s="3720"/>
      <c r="AM74" s="3720"/>
      <c r="AN74" s="3720"/>
      <c r="AO74" s="3720"/>
      <c r="AP74" s="3720"/>
      <c r="AQ74" s="3720"/>
      <c r="AR74" s="3721"/>
      <c r="AS74" s="630"/>
      <c r="AT74" s="2476"/>
      <c r="AU74" s="2476"/>
      <c r="AV74" s="2476"/>
      <c r="AW74" s="2476"/>
      <c r="AX74" s="2476"/>
      <c r="AY74" s="2476"/>
      <c r="AZ74" s="2476"/>
      <c r="BA74" s="2476"/>
      <c r="BB74" s="2476"/>
      <c r="BC74" s="2476"/>
      <c r="BD74" s="2476"/>
      <c r="BE74" s="2476"/>
      <c r="BF74" s="2476"/>
      <c r="BG74" s="2476"/>
      <c r="BH74" s="2476"/>
      <c r="BI74" s="2476"/>
      <c r="BJ74" s="2476"/>
      <c r="BK74" s="2476"/>
      <c r="BL74" s="2476"/>
      <c r="BM74" s="2476"/>
      <c r="BN74" s="2476"/>
      <c r="BO74" s="2476"/>
      <c r="BP74" s="2476"/>
      <c r="BQ74" s="2476"/>
      <c r="BR74" s="2476"/>
      <c r="BS74" s="2476"/>
      <c r="BT74" s="2476"/>
      <c r="BU74" s="2476"/>
      <c r="BV74" s="2476"/>
      <c r="BW74" s="2476"/>
      <c r="BX74" s="2476"/>
      <c r="BY74" s="2476"/>
      <c r="BZ74" s="2476"/>
      <c r="CA74" s="2476"/>
      <c r="CB74" s="2476"/>
      <c r="CC74" s="2476"/>
      <c r="CD74" s="2476"/>
    </row>
    <row r="75" spans="2:82">
      <c r="C75" s="630"/>
      <c r="D75" s="630"/>
      <c r="E75" s="630"/>
      <c r="F75" s="630"/>
      <c r="G75" s="630"/>
      <c r="H75" s="630"/>
      <c r="I75" s="630"/>
      <c r="J75" s="630"/>
      <c r="K75" s="630"/>
      <c r="L75" s="630"/>
      <c r="M75" s="630"/>
      <c r="N75" s="630"/>
      <c r="O75" s="630"/>
      <c r="P75" s="630"/>
      <c r="Q75" s="630"/>
      <c r="R75" s="630"/>
      <c r="S75" s="630"/>
      <c r="T75" s="630"/>
      <c r="U75" s="630"/>
      <c r="V75" s="630"/>
      <c r="W75" s="630"/>
      <c r="X75" s="630"/>
      <c r="Y75" s="630"/>
      <c r="Z75" s="630"/>
      <c r="AA75" s="630"/>
      <c r="AB75" s="630"/>
      <c r="AC75" s="630"/>
      <c r="AD75" s="630"/>
      <c r="AE75" s="630"/>
      <c r="AF75" s="630"/>
      <c r="AG75" s="630"/>
      <c r="AH75" s="630"/>
      <c r="AI75" s="630"/>
      <c r="AJ75" s="1740"/>
      <c r="AK75" s="630"/>
      <c r="AL75" s="630"/>
      <c r="AM75" s="1740"/>
      <c r="AN75" s="630"/>
      <c r="AO75" s="1731"/>
      <c r="AP75" s="844"/>
      <c r="AQ75" s="630"/>
      <c r="AR75" s="630"/>
      <c r="AS75" s="630"/>
      <c r="AT75" s="2476"/>
      <c r="AU75" s="2476"/>
      <c r="AV75" s="2476"/>
      <c r="AW75" s="2476"/>
      <c r="AX75" s="2476"/>
      <c r="AY75" s="2476"/>
      <c r="AZ75" s="2476"/>
      <c r="BA75" s="2476"/>
      <c r="BB75" s="2476"/>
      <c r="BC75" s="2476"/>
      <c r="BD75" s="2476"/>
      <c r="BE75" s="2476"/>
      <c r="BF75" s="2476"/>
      <c r="BG75" s="2476"/>
      <c r="BH75" s="2476"/>
      <c r="BI75" s="2476"/>
      <c r="BJ75" s="2476"/>
      <c r="BK75" s="2476"/>
      <c r="BL75" s="2476"/>
      <c r="BM75" s="2476"/>
      <c r="BN75" s="2476"/>
      <c r="BO75" s="2476"/>
      <c r="BP75" s="2476"/>
      <c r="BQ75" s="2476"/>
      <c r="BR75" s="2476"/>
      <c r="BS75" s="2476"/>
      <c r="BT75" s="2476"/>
      <c r="BU75" s="2476"/>
      <c r="BV75" s="2476"/>
      <c r="BW75" s="2476"/>
      <c r="BX75" s="2476"/>
      <c r="BY75" s="2476"/>
      <c r="BZ75" s="2476"/>
      <c r="CA75" s="2476"/>
      <c r="CB75" s="2476"/>
      <c r="CC75" s="2476"/>
      <c r="CD75" s="2476"/>
    </row>
    <row r="76" spans="2:82">
      <c r="C76" s="630"/>
      <c r="D76" s="630"/>
      <c r="E76" s="630"/>
      <c r="F76" s="630"/>
      <c r="G76" s="630"/>
      <c r="H76" s="630"/>
      <c r="I76" s="630"/>
      <c r="J76" s="630"/>
      <c r="K76" s="630"/>
      <c r="L76" s="630"/>
      <c r="M76" s="630"/>
      <c r="N76" s="630"/>
      <c r="O76" s="630"/>
      <c r="P76" s="630"/>
      <c r="Q76" s="630"/>
      <c r="R76" s="630"/>
      <c r="S76" s="630"/>
      <c r="T76" s="630"/>
      <c r="U76" s="630"/>
      <c r="V76" s="630"/>
      <c r="W76" s="630"/>
      <c r="X76" s="630"/>
      <c r="Y76" s="630"/>
      <c r="Z76" s="630"/>
      <c r="AA76" s="630"/>
      <c r="AB76" s="630"/>
      <c r="AC76" s="630"/>
      <c r="AD76" s="630"/>
      <c r="AE76" s="630"/>
      <c r="AF76" s="630"/>
      <c r="AG76" s="630"/>
      <c r="AH76" s="630"/>
      <c r="AI76" s="630"/>
      <c r="AJ76" s="1740"/>
      <c r="AK76" s="630"/>
      <c r="AL76" s="630"/>
      <c r="AM76" s="1740"/>
      <c r="AN76" s="630"/>
      <c r="AO76" s="1731"/>
      <c r="AP76" s="844"/>
      <c r="AQ76" s="630"/>
      <c r="AR76" s="630"/>
      <c r="AS76" s="630"/>
      <c r="AT76" s="2476"/>
      <c r="AU76" s="2476"/>
      <c r="AV76" s="2476"/>
      <c r="AW76" s="2476"/>
      <c r="AX76" s="2476"/>
      <c r="AY76" s="2476"/>
      <c r="AZ76" s="2476"/>
      <c r="BA76" s="2476"/>
      <c r="BB76" s="2476"/>
      <c r="BC76" s="2476"/>
      <c r="BD76" s="2476"/>
      <c r="BE76" s="2476"/>
      <c r="BF76" s="2476"/>
      <c r="BG76" s="2476"/>
      <c r="BH76" s="2476"/>
      <c r="BI76" s="2476"/>
      <c r="BJ76" s="2476"/>
      <c r="BK76" s="2476"/>
      <c r="BL76" s="2476"/>
      <c r="BM76" s="2476"/>
      <c r="BN76" s="2476"/>
      <c r="BO76" s="2476"/>
      <c r="BP76" s="2476"/>
      <c r="BQ76" s="2476"/>
      <c r="BR76" s="2476"/>
      <c r="BS76" s="2476"/>
      <c r="BT76" s="2476"/>
      <c r="BU76" s="2476"/>
      <c r="BV76" s="2476"/>
      <c r="BW76" s="2476"/>
      <c r="BX76" s="2476"/>
      <c r="BY76" s="2476"/>
      <c r="BZ76" s="2476"/>
      <c r="CA76" s="2476"/>
      <c r="CB76" s="2476"/>
      <c r="CC76" s="2476"/>
      <c r="CD76" s="2476"/>
    </row>
    <row r="77" spans="2:82">
      <c r="C77" s="630"/>
      <c r="D77" s="630"/>
      <c r="E77" s="630"/>
      <c r="F77" s="630"/>
      <c r="G77" s="630"/>
      <c r="H77" s="630"/>
      <c r="I77" s="630"/>
      <c r="J77" s="630"/>
      <c r="K77" s="630"/>
      <c r="L77" s="630"/>
      <c r="M77" s="630"/>
      <c r="N77" s="630"/>
      <c r="O77" s="630"/>
      <c r="P77" s="630"/>
      <c r="Q77" s="630"/>
      <c r="R77" s="630"/>
      <c r="S77" s="630"/>
      <c r="T77" s="630"/>
      <c r="U77" s="630"/>
      <c r="V77" s="630"/>
      <c r="W77" s="630"/>
      <c r="X77" s="630"/>
      <c r="Y77" s="630"/>
      <c r="Z77" s="630"/>
      <c r="AA77" s="630"/>
      <c r="AB77" s="630"/>
      <c r="AC77" s="630"/>
      <c r="AD77" s="630"/>
      <c r="AE77" s="630"/>
      <c r="AF77" s="630"/>
      <c r="AG77" s="630"/>
      <c r="AH77" s="630"/>
      <c r="AI77" s="630"/>
      <c r="AJ77" s="1740"/>
      <c r="AK77" s="630"/>
      <c r="AL77" s="630"/>
      <c r="AM77" s="1740"/>
      <c r="AN77" s="630"/>
      <c r="AO77" s="1731"/>
      <c r="AP77" s="844"/>
      <c r="AQ77" s="630"/>
      <c r="AR77" s="630"/>
      <c r="AS77" s="630"/>
      <c r="AT77" s="2476"/>
      <c r="AU77" s="2476"/>
      <c r="AV77" s="2476"/>
      <c r="AW77" s="2476"/>
      <c r="AX77" s="2476"/>
      <c r="AY77" s="2476"/>
      <c r="AZ77" s="2476"/>
      <c r="BA77" s="2476"/>
      <c r="BB77" s="2476"/>
      <c r="BC77" s="2476"/>
      <c r="BD77" s="2476"/>
      <c r="BE77" s="2476"/>
      <c r="BF77" s="2476"/>
      <c r="BG77" s="2476"/>
      <c r="BH77" s="2476"/>
      <c r="BI77" s="2476"/>
      <c r="BJ77" s="2476"/>
      <c r="BK77" s="2476"/>
      <c r="BL77" s="2476"/>
      <c r="BM77" s="2476"/>
      <c r="BN77" s="2476"/>
      <c r="BO77" s="2476"/>
      <c r="BP77" s="2476"/>
      <c r="BQ77" s="2476"/>
      <c r="BR77" s="2476"/>
      <c r="BS77" s="2476"/>
      <c r="BT77" s="2476"/>
      <c r="BU77" s="2476"/>
      <c r="BV77" s="2476"/>
      <c r="BW77" s="2476"/>
      <c r="BX77" s="2476"/>
      <c r="BY77" s="2476"/>
      <c r="BZ77" s="2476"/>
      <c r="CA77" s="2476"/>
      <c r="CB77" s="2476"/>
      <c r="CC77" s="2476"/>
      <c r="CD77" s="2476"/>
    </row>
    <row r="78" spans="2:82">
      <c r="C78" s="630"/>
      <c r="D78" s="630"/>
      <c r="E78" s="630"/>
      <c r="F78" s="630"/>
      <c r="G78" s="630"/>
      <c r="H78" s="630"/>
      <c r="I78" s="630"/>
      <c r="J78" s="630"/>
      <c r="K78" s="630"/>
      <c r="L78" s="630"/>
      <c r="M78" s="630"/>
      <c r="N78" s="630"/>
      <c r="O78" s="630"/>
      <c r="P78" s="630"/>
      <c r="Q78" s="630"/>
      <c r="R78" s="630"/>
      <c r="S78" s="630"/>
      <c r="T78" s="630"/>
      <c r="U78" s="630"/>
      <c r="V78" s="630"/>
      <c r="W78" s="630"/>
      <c r="X78" s="630"/>
      <c r="Y78" s="630"/>
      <c r="Z78" s="630"/>
      <c r="AA78" s="630"/>
      <c r="AB78" s="630"/>
      <c r="AC78" s="630"/>
      <c r="AD78" s="630"/>
      <c r="AE78" s="630"/>
      <c r="AF78" s="630"/>
      <c r="AG78" s="630"/>
      <c r="AH78" s="630"/>
      <c r="AI78" s="630"/>
      <c r="AJ78" s="1740"/>
      <c r="AK78" s="630"/>
      <c r="AL78" s="630"/>
      <c r="AM78" s="1740"/>
      <c r="AN78" s="630"/>
      <c r="AO78" s="1731"/>
      <c r="AP78" s="844"/>
      <c r="AQ78" s="630"/>
      <c r="AR78" s="630"/>
      <c r="AS78" s="630"/>
      <c r="AT78" s="2476"/>
      <c r="AU78" s="2476"/>
      <c r="AV78" s="2476"/>
      <c r="AW78" s="2476"/>
      <c r="AX78" s="2476"/>
      <c r="AY78" s="2476"/>
      <c r="AZ78" s="2476"/>
      <c r="BA78" s="2476"/>
      <c r="BB78" s="2476"/>
      <c r="BC78" s="2476"/>
      <c r="BD78" s="2476"/>
      <c r="BE78" s="2476"/>
      <c r="BF78" s="2476"/>
      <c r="BG78" s="2476"/>
      <c r="BH78" s="2476"/>
      <c r="BI78" s="2476"/>
      <c r="BJ78" s="2476"/>
      <c r="BK78" s="2476"/>
      <c r="BL78" s="2476"/>
      <c r="BM78" s="2476"/>
      <c r="BN78" s="2476"/>
      <c r="BO78" s="2476"/>
      <c r="BP78" s="2476"/>
      <c r="BQ78" s="2476"/>
      <c r="BR78" s="2476"/>
      <c r="BS78" s="2476"/>
      <c r="BT78" s="2476"/>
      <c r="BU78" s="2476"/>
      <c r="BV78" s="2476"/>
      <c r="BW78" s="2476"/>
      <c r="BX78" s="2476"/>
      <c r="BY78" s="2476"/>
      <c r="BZ78" s="2476"/>
      <c r="CA78" s="2476"/>
      <c r="CB78" s="2476"/>
      <c r="CC78" s="2476"/>
      <c r="CD78" s="2476"/>
    </row>
    <row r="79" spans="2:82">
      <c r="C79" s="630"/>
      <c r="D79" s="630"/>
      <c r="E79" s="630"/>
      <c r="F79" s="630"/>
      <c r="G79" s="630"/>
      <c r="H79" s="630"/>
      <c r="I79" s="630"/>
      <c r="J79" s="630"/>
      <c r="K79" s="630"/>
      <c r="L79" s="630"/>
      <c r="M79" s="630"/>
      <c r="N79" s="630"/>
      <c r="O79" s="630"/>
      <c r="P79" s="630"/>
      <c r="Q79" s="630"/>
      <c r="R79" s="630"/>
      <c r="S79" s="630"/>
      <c r="T79" s="630"/>
      <c r="U79" s="630"/>
      <c r="V79" s="630"/>
      <c r="W79" s="630"/>
      <c r="X79" s="630"/>
      <c r="Y79" s="630"/>
      <c r="Z79" s="630"/>
      <c r="AA79" s="630"/>
      <c r="AB79" s="630"/>
      <c r="AC79" s="630"/>
      <c r="AD79" s="630"/>
      <c r="AE79" s="630"/>
      <c r="AF79" s="630"/>
      <c r="AG79" s="630"/>
      <c r="AH79" s="630"/>
      <c r="AI79" s="630"/>
      <c r="AJ79" s="1740"/>
      <c r="AK79" s="630"/>
      <c r="AL79" s="630"/>
      <c r="AM79" s="1740"/>
      <c r="AN79" s="630"/>
      <c r="AO79" s="1731"/>
      <c r="AP79" s="844"/>
      <c r="AQ79" s="630"/>
      <c r="AR79" s="630"/>
      <c r="AS79" s="630"/>
      <c r="AT79" s="2476"/>
      <c r="AU79" s="2476"/>
      <c r="AV79" s="2476"/>
      <c r="AW79" s="2476"/>
      <c r="AX79" s="2476"/>
      <c r="AY79" s="2476"/>
      <c r="AZ79" s="2476"/>
      <c r="BA79" s="2476"/>
      <c r="BB79" s="2476"/>
      <c r="BC79" s="2476"/>
      <c r="BD79" s="2476"/>
      <c r="BE79" s="2476"/>
      <c r="BF79" s="2476"/>
      <c r="BG79" s="2476"/>
      <c r="BH79" s="2476"/>
      <c r="BI79" s="2476"/>
      <c r="BJ79" s="2476"/>
      <c r="BK79" s="2476"/>
      <c r="BL79" s="2476"/>
      <c r="BM79" s="2476"/>
      <c r="BN79" s="2476"/>
      <c r="BO79" s="2476"/>
      <c r="BP79" s="2476"/>
      <c r="BQ79" s="2476"/>
      <c r="BR79" s="2476"/>
      <c r="BS79" s="2476"/>
      <c r="BT79" s="2476"/>
      <c r="BU79" s="2476"/>
      <c r="BV79" s="2476"/>
      <c r="BW79" s="2476"/>
      <c r="BX79" s="2476"/>
      <c r="BY79" s="2476"/>
      <c r="BZ79" s="2476"/>
      <c r="CA79" s="2476"/>
      <c r="CB79" s="2476"/>
      <c r="CC79" s="2476"/>
      <c r="CD79" s="2476"/>
    </row>
    <row r="80" spans="2:82">
      <c r="C80" s="630"/>
      <c r="D80" s="630"/>
      <c r="E80" s="630"/>
      <c r="F80" s="630"/>
      <c r="G80" s="630"/>
      <c r="H80" s="630"/>
      <c r="I80" s="630"/>
      <c r="J80" s="630"/>
      <c r="K80" s="630"/>
      <c r="L80" s="630"/>
      <c r="M80" s="630"/>
      <c r="N80" s="630"/>
      <c r="O80" s="630"/>
      <c r="P80" s="630"/>
      <c r="Q80" s="630"/>
      <c r="R80" s="630"/>
      <c r="S80" s="630"/>
      <c r="T80" s="630"/>
      <c r="U80" s="630"/>
      <c r="V80" s="630"/>
      <c r="W80" s="630"/>
      <c r="X80" s="630"/>
      <c r="Y80" s="630"/>
      <c r="Z80" s="630"/>
      <c r="AA80" s="630"/>
      <c r="AB80" s="630"/>
      <c r="AC80" s="630"/>
      <c r="AD80" s="630"/>
      <c r="AE80" s="630"/>
      <c r="AF80" s="630"/>
      <c r="AG80" s="630"/>
      <c r="AH80" s="630"/>
      <c r="AI80" s="630"/>
      <c r="AJ80" s="630"/>
      <c r="AK80" s="630"/>
      <c r="AL80" s="630"/>
      <c r="AM80" s="630"/>
      <c r="AN80" s="630"/>
      <c r="AO80" s="1731"/>
      <c r="AP80" s="844"/>
      <c r="AQ80" s="630"/>
      <c r="AR80" s="630"/>
      <c r="AT80" s="2476"/>
      <c r="AU80" s="2476"/>
      <c r="AV80" s="2476"/>
      <c r="AW80" s="2476"/>
      <c r="AX80" s="2476"/>
      <c r="AY80" s="2476"/>
      <c r="AZ80" s="2476"/>
      <c r="BA80" s="2476"/>
      <c r="BB80" s="2476"/>
      <c r="BC80" s="2476"/>
      <c r="BD80" s="2476"/>
      <c r="BE80" s="2476"/>
      <c r="BF80" s="2476"/>
      <c r="BG80" s="2476"/>
      <c r="BH80" s="2476"/>
      <c r="BI80" s="2476"/>
      <c r="BJ80" s="2476"/>
      <c r="BK80" s="2476"/>
      <c r="BL80" s="2476"/>
      <c r="BM80" s="2476"/>
      <c r="BN80" s="2476"/>
      <c r="BO80" s="2476"/>
      <c r="BP80" s="2476"/>
      <c r="BQ80" s="2476"/>
      <c r="BR80" s="2476"/>
      <c r="BS80" s="2476"/>
      <c r="BT80" s="2476"/>
      <c r="BU80" s="2476"/>
      <c r="BV80" s="2476"/>
      <c r="BW80" s="2476"/>
      <c r="BX80" s="2476"/>
      <c r="BY80" s="2476"/>
      <c r="BZ80" s="2476"/>
      <c r="CA80" s="2476"/>
      <c r="CB80" s="2476"/>
      <c r="CC80" s="2476"/>
      <c r="CD80" s="2476"/>
    </row>
    <row r="81" spans="3:82">
      <c r="C81" s="630"/>
      <c r="D81" s="630"/>
      <c r="E81" s="630"/>
      <c r="F81" s="630"/>
      <c r="G81" s="630"/>
      <c r="H81" s="630"/>
      <c r="I81" s="630"/>
      <c r="J81" s="630"/>
      <c r="K81" s="630"/>
      <c r="L81" s="630"/>
      <c r="M81" s="630"/>
      <c r="N81" s="630"/>
      <c r="O81" s="630"/>
      <c r="P81" s="630"/>
      <c r="Q81" s="630"/>
      <c r="R81" s="630"/>
      <c r="S81" s="630"/>
      <c r="T81" s="630"/>
      <c r="U81" s="630"/>
      <c r="V81" s="630"/>
      <c r="W81" s="630"/>
      <c r="X81" s="630"/>
      <c r="Y81" s="630"/>
      <c r="Z81" s="630"/>
      <c r="AA81" s="630"/>
      <c r="AB81" s="630"/>
      <c r="AC81" s="630"/>
      <c r="AD81" s="630"/>
      <c r="AE81" s="630"/>
      <c r="AF81" s="630"/>
      <c r="AG81" s="630"/>
      <c r="AH81" s="630"/>
      <c r="AI81" s="630"/>
      <c r="AJ81" s="630"/>
      <c r="AK81" s="630"/>
      <c r="AL81" s="630"/>
      <c r="AM81" s="630"/>
      <c r="AN81" s="630"/>
      <c r="AO81" s="1731"/>
      <c r="AP81" s="844"/>
      <c r="AQ81" s="630"/>
      <c r="AR81" s="630"/>
      <c r="AT81" s="2476"/>
      <c r="AU81" s="2476"/>
      <c r="AV81" s="2476"/>
      <c r="AW81" s="2476"/>
      <c r="AX81" s="2476"/>
      <c r="AY81" s="2476"/>
      <c r="AZ81" s="2476"/>
      <c r="BA81" s="2476"/>
      <c r="BB81" s="2476"/>
      <c r="BC81" s="2476"/>
      <c r="BD81" s="2476"/>
      <c r="BE81" s="2476"/>
      <c r="BF81" s="2476"/>
      <c r="BG81" s="2476"/>
      <c r="BH81" s="2476"/>
      <c r="BI81" s="2476"/>
      <c r="BJ81" s="2476"/>
      <c r="BK81" s="2476"/>
      <c r="BL81" s="2476"/>
      <c r="BM81" s="2476"/>
      <c r="BN81" s="2476"/>
      <c r="BO81" s="2476"/>
      <c r="BP81" s="2476"/>
      <c r="BQ81" s="2476"/>
      <c r="BR81" s="2476"/>
      <c r="BS81" s="2476"/>
      <c r="BT81" s="2476"/>
      <c r="BU81" s="2476"/>
      <c r="BV81" s="2476"/>
      <c r="BW81" s="2476"/>
      <c r="BX81" s="2476"/>
      <c r="BY81" s="2476"/>
      <c r="BZ81" s="2476"/>
      <c r="CA81" s="2476"/>
      <c r="CB81" s="2476"/>
      <c r="CC81" s="2476"/>
      <c r="CD81" s="2476"/>
    </row>
    <row r="82" spans="3:82">
      <c r="C82" s="630"/>
      <c r="D82" s="630"/>
      <c r="E82" s="630"/>
      <c r="F82" s="630"/>
      <c r="G82" s="630"/>
      <c r="H82" s="630"/>
      <c r="I82" s="630"/>
      <c r="J82" s="630"/>
      <c r="K82" s="630"/>
      <c r="L82" s="630"/>
      <c r="M82" s="630"/>
      <c r="N82" s="630"/>
      <c r="O82" s="630"/>
      <c r="P82" s="630"/>
      <c r="Q82" s="630"/>
      <c r="R82" s="630"/>
      <c r="S82" s="630"/>
      <c r="T82" s="630"/>
      <c r="U82" s="630"/>
      <c r="V82" s="630"/>
      <c r="W82" s="630"/>
      <c r="X82" s="630"/>
      <c r="Y82" s="630"/>
      <c r="Z82" s="630"/>
      <c r="AA82" s="630"/>
      <c r="AB82" s="630"/>
      <c r="AC82" s="630"/>
      <c r="AD82" s="630"/>
      <c r="AE82" s="630"/>
      <c r="AF82" s="630"/>
      <c r="AG82" s="630"/>
      <c r="AH82" s="630"/>
      <c r="AI82" s="630"/>
      <c r="AJ82" s="630"/>
      <c r="AK82" s="630"/>
      <c r="AL82" s="630"/>
      <c r="AM82" s="630"/>
      <c r="AN82" s="630"/>
      <c r="AO82" s="1731"/>
      <c r="AP82" s="844"/>
      <c r="AQ82" s="630"/>
      <c r="AR82" s="630"/>
      <c r="AT82" s="2476"/>
      <c r="AU82" s="2476"/>
      <c r="AV82" s="2476"/>
      <c r="AW82" s="2476"/>
      <c r="AX82" s="2476"/>
      <c r="AY82" s="2476"/>
      <c r="AZ82" s="2476"/>
      <c r="BA82" s="2476"/>
      <c r="BB82" s="2476"/>
      <c r="BC82" s="2476"/>
      <c r="BD82" s="2476"/>
      <c r="BE82" s="2476"/>
      <c r="BF82" s="2476"/>
      <c r="BG82" s="2476"/>
      <c r="BH82" s="2476"/>
      <c r="BI82" s="2476"/>
      <c r="BJ82" s="2476"/>
      <c r="BK82" s="2476"/>
      <c r="BL82" s="2476"/>
      <c r="BM82" s="2476"/>
      <c r="BN82" s="2476"/>
      <c r="BO82" s="2476"/>
      <c r="BP82" s="2476"/>
      <c r="BQ82" s="2476"/>
      <c r="BR82" s="2476"/>
      <c r="BS82" s="2476"/>
      <c r="BT82" s="2476"/>
      <c r="BU82" s="2476"/>
      <c r="BV82" s="2476"/>
      <c r="BW82" s="2476"/>
      <c r="BX82" s="2476"/>
      <c r="BY82" s="2476"/>
      <c r="BZ82" s="2476"/>
      <c r="CA82" s="2476"/>
      <c r="CB82" s="2476"/>
      <c r="CC82" s="2476"/>
      <c r="CD82" s="2476"/>
    </row>
    <row r="83" spans="3:82">
      <c r="C83" s="630"/>
      <c r="D83" s="630"/>
      <c r="E83" s="630"/>
      <c r="F83" s="630"/>
      <c r="G83" s="630"/>
      <c r="H83" s="630"/>
      <c r="I83" s="630"/>
      <c r="J83" s="630"/>
      <c r="K83" s="630"/>
      <c r="L83" s="630"/>
      <c r="M83" s="630"/>
      <c r="N83" s="630"/>
      <c r="O83" s="630"/>
      <c r="P83" s="630"/>
      <c r="Q83" s="630"/>
      <c r="R83" s="630"/>
      <c r="S83" s="630"/>
      <c r="T83" s="630"/>
      <c r="U83" s="630"/>
      <c r="V83" s="630"/>
      <c r="W83" s="630"/>
      <c r="X83" s="630"/>
      <c r="Y83" s="630"/>
      <c r="Z83" s="630"/>
      <c r="AA83" s="630"/>
      <c r="AB83" s="630"/>
      <c r="AC83" s="630"/>
      <c r="AD83" s="630"/>
      <c r="AE83" s="630"/>
      <c r="AF83" s="630"/>
      <c r="AG83" s="630"/>
      <c r="AH83" s="630"/>
      <c r="AI83" s="630"/>
      <c r="AJ83" s="630"/>
      <c r="AK83" s="630"/>
      <c r="AL83" s="630"/>
      <c r="AM83" s="630"/>
      <c r="AN83" s="630"/>
      <c r="AO83" s="1731"/>
      <c r="AP83" s="844"/>
      <c r="AQ83" s="630"/>
      <c r="AR83" s="630"/>
      <c r="AT83" s="2476"/>
      <c r="AU83" s="2476"/>
      <c r="AV83" s="2476"/>
      <c r="AW83" s="2476"/>
      <c r="AX83" s="2476"/>
      <c r="AY83" s="2476"/>
      <c r="AZ83" s="2476"/>
      <c r="BA83" s="2476"/>
      <c r="BB83" s="2476"/>
      <c r="BC83" s="2476"/>
      <c r="BD83" s="2476"/>
      <c r="BE83" s="2476"/>
      <c r="BF83" s="2476"/>
      <c r="BG83" s="2476"/>
      <c r="BH83" s="2476"/>
      <c r="BI83" s="2476"/>
      <c r="BJ83" s="2476"/>
      <c r="BK83" s="2476"/>
      <c r="BL83" s="2476"/>
      <c r="BM83" s="2476"/>
      <c r="BN83" s="2476"/>
      <c r="BO83" s="2476"/>
      <c r="BP83" s="2476"/>
      <c r="BQ83" s="2476"/>
      <c r="BR83" s="2476"/>
      <c r="BS83" s="2476"/>
      <c r="BT83" s="2476"/>
      <c r="BU83" s="2476"/>
      <c r="BV83" s="2476"/>
      <c r="BW83" s="2476"/>
      <c r="BX83" s="2476"/>
      <c r="BY83" s="2476"/>
      <c r="BZ83" s="2476"/>
      <c r="CA83" s="2476"/>
      <c r="CB83" s="2476"/>
      <c r="CC83" s="2476"/>
      <c r="CD83" s="2476"/>
    </row>
    <row r="84" spans="3:82">
      <c r="C84" s="630"/>
      <c r="D84" s="630"/>
      <c r="E84" s="630"/>
      <c r="F84" s="630"/>
      <c r="G84" s="630"/>
      <c r="H84" s="630"/>
      <c r="I84" s="630"/>
      <c r="J84" s="630"/>
      <c r="K84" s="630"/>
      <c r="L84" s="630"/>
      <c r="M84" s="630"/>
      <c r="N84" s="630"/>
      <c r="O84" s="630"/>
      <c r="P84" s="630"/>
      <c r="Q84" s="630"/>
      <c r="R84" s="630"/>
      <c r="S84" s="630"/>
      <c r="T84" s="630"/>
      <c r="U84" s="630"/>
      <c r="V84" s="630"/>
      <c r="W84" s="630"/>
      <c r="X84" s="630"/>
      <c r="Y84" s="630"/>
      <c r="Z84" s="630"/>
      <c r="AA84" s="630"/>
      <c r="AB84" s="630"/>
      <c r="AC84" s="630"/>
      <c r="AD84" s="630"/>
      <c r="AE84" s="630"/>
      <c r="AF84" s="630"/>
      <c r="AG84" s="630"/>
      <c r="AH84" s="630"/>
      <c r="AI84" s="630"/>
      <c r="AJ84" s="630"/>
      <c r="AK84" s="630"/>
      <c r="AL84" s="630"/>
      <c r="AM84" s="630"/>
      <c r="AN84" s="630"/>
      <c r="AO84" s="1731"/>
      <c r="AP84" s="844"/>
      <c r="AQ84" s="630"/>
      <c r="AR84" s="630"/>
      <c r="AT84" s="2476"/>
      <c r="AU84" s="2476"/>
      <c r="AV84" s="2476"/>
      <c r="AW84" s="2476"/>
      <c r="AX84" s="2476"/>
      <c r="AY84" s="2476"/>
      <c r="AZ84" s="2476"/>
      <c r="BA84" s="2476"/>
      <c r="BB84" s="2476"/>
      <c r="BC84" s="2476"/>
      <c r="BD84" s="2476"/>
      <c r="BE84" s="2476"/>
      <c r="BF84" s="2476"/>
      <c r="BG84" s="2476"/>
      <c r="BH84" s="2476"/>
      <c r="BI84" s="2476"/>
      <c r="BJ84" s="2476"/>
      <c r="BK84" s="2476"/>
      <c r="BL84" s="2476"/>
      <c r="BM84" s="2476"/>
      <c r="BN84" s="2476"/>
      <c r="BO84" s="2476"/>
      <c r="BP84" s="2476"/>
      <c r="BQ84" s="2476"/>
      <c r="BR84" s="2476"/>
      <c r="BS84" s="2476"/>
      <c r="BT84" s="2476"/>
      <c r="BU84" s="2476"/>
      <c r="BV84" s="2476"/>
      <c r="BW84" s="2476"/>
      <c r="BX84" s="2476"/>
      <c r="BY84" s="2476"/>
      <c r="BZ84" s="2476"/>
      <c r="CA84" s="2476"/>
      <c r="CB84" s="2476"/>
      <c r="CC84" s="2476"/>
      <c r="CD84" s="2476"/>
    </row>
    <row r="85" spans="3:82">
      <c r="C85" s="630"/>
      <c r="D85" s="630"/>
      <c r="E85" s="630"/>
      <c r="F85" s="630"/>
      <c r="G85" s="630"/>
      <c r="H85" s="630"/>
      <c r="I85" s="630"/>
      <c r="J85" s="630"/>
      <c r="K85" s="630"/>
      <c r="L85" s="630"/>
      <c r="M85" s="630"/>
      <c r="N85" s="630"/>
      <c r="O85" s="630"/>
      <c r="P85" s="630"/>
      <c r="Q85" s="630"/>
      <c r="R85" s="630"/>
      <c r="S85" s="630"/>
      <c r="T85" s="630"/>
      <c r="U85" s="630"/>
      <c r="V85" s="630"/>
      <c r="W85" s="630"/>
      <c r="X85" s="630"/>
      <c r="Y85" s="630"/>
      <c r="Z85" s="630"/>
      <c r="AA85" s="630"/>
      <c r="AB85" s="630"/>
      <c r="AC85" s="630"/>
      <c r="AD85" s="630"/>
      <c r="AE85" s="630"/>
      <c r="AF85" s="630"/>
      <c r="AG85" s="630"/>
      <c r="AH85" s="630"/>
      <c r="AI85" s="630"/>
      <c r="AJ85" s="630"/>
      <c r="AK85" s="630"/>
      <c r="AL85" s="630"/>
      <c r="AM85" s="630"/>
      <c r="AN85" s="630"/>
      <c r="AO85" s="1731"/>
      <c r="AP85" s="844"/>
      <c r="AQ85" s="630"/>
      <c r="AR85" s="630"/>
      <c r="AT85" s="2476"/>
      <c r="AU85" s="2476"/>
      <c r="AV85" s="2476"/>
      <c r="AW85" s="2476"/>
      <c r="AX85" s="2476"/>
      <c r="AY85" s="2476"/>
      <c r="AZ85" s="2476"/>
      <c r="BA85" s="2476"/>
      <c r="BB85" s="2476"/>
      <c r="BC85" s="2476"/>
      <c r="BD85" s="2476"/>
      <c r="BE85" s="2476"/>
      <c r="BF85" s="2476"/>
      <c r="BG85" s="2476"/>
      <c r="BH85" s="2476"/>
      <c r="BI85" s="2476"/>
      <c r="BJ85" s="2476"/>
      <c r="BK85" s="2476"/>
      <c r="BL85" s="2476"/>
      <c r="BM85" s="2476"/>
      <c r="BN85" s="2476"/>
      <c r="BO85" s="2476"/>
      <c r="BP85" s="2476"/>
      <c r="BQ85" s="2476"/>
      <c r="BR85" s="2476"/>
      <c r="BS85" s="2476"/>
      <c r="BT85" s="2476"/>
      <c r="BU85" s="2476"/>
      <c r="BV85" s="2476"/>
      <c r="BW85" s="2476"/>
      <c r="BX85" s="2476"/>
      <c r="BY85" s="2476"/>
      <c r="BZ85" s="2476"/>
      <c r="CA85" s="2476"/>
      <c r="CB85" s="2476"/>
      <c r="CC85" s="2476"/>
      <c r="CD85" s="2476"/>
    </row>
    <row r="86" spans="3:82">
      <c r="C86" s="630"/>
      <c r="D86" s="630"/>
      <c r="E86" s="630"/>
      <c r="F86" s="630"/>
      <c r="G86" s="630"/>
      <c r="H86" s="630"/>
      <c r="I86" s="630"/>
      <c r="J86" s="630"/>
      <c r="K86" s="630"/>
      <c r="L86" s="630"/>
      <c r="M86" s="630"/>
      <c r="N86" s="630"/>
      <c r="O86" s="630"/>
      <c r="P86" s="630"/>
      <c r="Q86" s="630"/>
      <c r="R86" s="630"/>
      <c r="S86" s="630"/>
      <c r="T86" s="630"/>
      <c r="U86" s="630"/>
      <c r="V86" s="630"/>
      <c r="W86" s="630"/>
      <c r="X86" s="630"/>
      <c r="Y86" s="630"/>
      <c r="Z86" s="630"/>
      <c r="AA86" s="630"/>
      <c r="AB86" s="630"/>
      <c r="AC86" s="630"/>
      <c r="AD86" s="630"/>
      <c r="AE86" s="630"/>
      <c r="AF86" s="630"/>
      <c r="AG86" s="630"/>
      <c r="AH86" s="630"/>
      <c r="AI86" s="630"/>
      <c r="AJ86" s="630"/>
      <c r="AK86" s="630"/>
      <c r="AL86" s="630"/>
      <c r="AM86" s="630"/>
      <c r="AN86" s="630"/>
      <c r="AO86" s="1731"/>
      <c r="AP86" s="844"/>
      <c r="AQ86" s="630"/>
      <c r="AR86" s="630"/>
      <c r="AS86" s="762"/>
      <c r="AT86" s="2476"/>
      <c r="AU86" s="2476"/>
      <c r="AV86" s="2476"/>
      <c r="AW86" s="2476"/>
      <c r="AX86" s="2476"/>
      <c r="AY86" s="2476"/>
      <c r="AZ86" s="2476"/>
      <c r="BA86" s="2476"/>
      <c r="BB86" s="2476"/>
      <c r="BC86" s="2476"/>
      <c r="BD86" s="2476"/>
      <c r="BE86" s="2476"/>
      <c r="BF86" s="2476"/>
      <c r="BG86" s="2476"/>
      <c r="BH86" s="2476"/>
      <c r="BI86" s="2476"/>
      <c r="BJ86" s="2476"/>
      <c r="BK86" s="2476"/>
      <c r="BL86" s="2476"/>
      <c r="BM86" s="2476"/>
      <c r="BN86" s="2476"/>
      <c r="BO86" s="2476"/>
      <c r="BP86" s="2476"/>
      <c r="BQ86" s="2476"/>
      <c r="BR86" s="2476"/>
      <c r="BS86" s="2476"/>
      <c r="BT86" s="2476"/>
      <c r="BU86" s="2476"/>
      <c r="BV86" s="2476"/>
      <c r="BW86" s="2476"/>
      <c r="BX86" s="2476"/>
      <c r="BY86" s="2476"/>
      <c r="BZ86" s="2476"/>
      <c r="CA86" s="2476"/>
      <c r="CB86" s="2476"/>
      <c r="CC86" s="2476"/>
      <c r="CD86" s="2476"/>
    </row>
    <row r="87" spans="3:82">
      <c r="AJ87" s="1749"/>
      <c r="AM87" s="1749"/>
    </row>
    <row r="88" spans="3:82" s="762" customFormat="1">
      <c r="AO88" s="987"/>
      <c r="AP88" s="1983"/>
      <c r="AS88" s="1749"/>
      <c r="AU88" s="1749"/>
      <c r="AV88" s="1749"/>
      <c r="AW88" s="1749"/>
      <c r="AX88" s="1749"/>
      <c r="AY88" s="1749"/>
      <c r="AZ88" s="1749"/>
      <c r="BA88" s="1749"/>
      <c r="BB88" s="1749"/>
      <c r="BC88" s="1749"/>
      <c r="BD88" s="1749"/>
      <c r="BE88" s="1749"/>
      <c r="BF88" s="1749"/>
      <c r="BG88" s="1749"/>
      <c r="BH88" s="1749"/>
      <c r="BI88" s="1749"/>
      <c r="BJ88" s="1749"/>
      <c r="BK88" s="1749"/>
      <c r="BL88" s="1749"/>
      <c r="BM88" s="1749"/>
      <c r="BN88" s="1749"/>
      <c r="BO88" s="1749"/>
      <c r="BP88" s="1749"/>
      <c r="BQ88" s="1749"/>
      <c r="BR88" s="1749"/>
      <c r="BS88" s="1749"/>
      <c r="BT88" s="1749"/>
      <c r="BU88" s="1749"/>
      <c r="BV88" s="1749"/>
      <c r="BX88" s="1749"/>
      <c r="BY88" s="1749"/>
      <c r="BZ88" s="1749"/>
      <c r="CA88" s="1749"/>
      <c r="CB88" s="1749"/>
      <c r="CC88" s="1749"/>
      <c r="CD88" s="1749"/>
    </row>
    <row r="89" spans="3:82">
      <c r="AJ89" s="1749"/>
      <c r="AM89" s="1749"/>
    </row>
  </sheetData>
  <mergeCells count="415">
    <mergeCell ref="D72:AH72"/>
    <mergeCell ref="AJ72:AR74"/>
    <mergeCell ref="E58:F58"/>
    <mergeCell ref="E59:F59"/>
    <mergeCell ref="E64:F64"/>
    <mergeCell ref="E65:F65"/>
    <mergeCell ref="E66:F66"/>
    <mergeCell ref="AU65:BR66"/>
    <mergeCell ref="E67:F67"/>
    <mergeCell ref="G67:AH69"/>
    <mergeCell ref="AJ68:AR71"/>
    <mergeCell ref="AU48:CB61"/>
    <mergeCell ref="Y49:Z50"/>
    <mergeCell ref="AK49:AQ49"/>
    <mergeCell ref="W48:X48"/>
    <mergeCell ref="Y48:Z48"/>
    <mergeCell ref="AA48:AC50"/>
    <mergeCell ref="AD48:AF50"/>
    <mergeCell ref="AG48:AG50"/>
    <mergeCell ref="AH48:AI49"/>
    <mergeCell ref="AH50:AI50"/>
    <mergeCell ref="E54:AC56"/>
    <mergeCell ref="AD54:AF56"/>
    <mergeCell ref="AK52:AQ52"/>
    <mergeCell ref="AH53:AI53"/>
    <mergeCell ref="AK53:AQ53"/>
    <mergeCell ref="E48:I50"/>
    <mergeCell ref="J48:L50"/>
    <mergeCell ref="M48:N48"/>
    <mergeCell ref="O48:P48"/>
    <mergeCell ref="Q48:R48"/>
    <mergeCell ref="S48:T48"/>
    <mergeCell ref="U48:V48"/>
    <mergeCell ref="AK48:AQ48"/>
    <mergeCell ref="M49:N50"/>
    <mergeCell ref="O49:P50"/>
    <mergeCell ref="Q49:R50"/>
    <mergeCell ref="S49:T50"/>
    <mergeCell ref="U49:V50"/>
    <mergeCell ref="W49:X50"/>
    <mergeCell ref="AG54:AG56"/>
    <mergeCell ref="AH54:AI55"/>
    <mergeCell ref="AK54:AQ54"/>
    <mergeCell ref="AK55:AQ55"/>
    <mergeCell ref="AH56:AI56"/>
    <mergeCell ref="E45:I47"/>
    <mergeCell ref="J45:L47"/>
    <mergeCell ref="M45:N45"/>
    <mergeCell ref="O45:P45"/>
    <mergeCell ref="Q45:R45"/>
    <mergeCell ref="S45:T45"/>
    <mergeCell ref="M46:N47"/>
    <mergeCell ref="O46:P47"/>
    <mergeCell ref="Q46:R47"/>
    <mergeCell ref="S46:T47"/>
    <mergeCell ref="AH45:AI46"/>
    <mergeCell ref="AK45:AQ45"/>
    <mergeCell ref="AK56:AQ56"/>
    <mergeCell ref="AK50:AQ50"/>
    <mergeCell ref="E51:AC53"/>
    <mergeCell ref="AD51:AF53"/>
    <mergeCell ref="AG51:AG53"/>
    <mergeCell ref="AH51:AI52"/>
    <mergeCell ref="AK51:AQ51"/>
    <mergeCell ref="AT45:AW45"/>
    <mergeCell ref="AX45:AZ45"/>
    <mergeCell ref="BF45:BI45"/>
    <mergeCell ref="BJ45:BL45"/>
    <mergeCell ref="AK46:AQ46"/>
    <mergeCell ref="U45:V45"/>
    <mergeCell ref="W45:X45"/>
    <mergeCell ref="Y45:Z45"/>
    <mergeCell ref="AA45:AC47"/>
    <mergeCell ref="AD45:AF47"/>
    <mergeCell ref="AG45:AG47"/>
    <mergeCell ref="U46:V47"/>
    <mergeCell ref="W46:X47"/>
    <mergeCell ref="Y46:Z47"/>
    <mergeCell ref="AH47:AI47"/>
    <mergeCell ref="AK47:AQ47"/>
    <mergeCell ref="AT47:BV47"/>
    <mergeCell ref="BJ43:BL43"/>
    <mergeCell ref="AH44:AI44"/>
    <mergeCell ref="AK44:AQ44"/>
    <mergeCell ref="AT44:AW44"/>
    <mergeCell ref="AX44:AZ44"/>
    <mergeCell ref="BF44:BI44"/>
    <mergeCell ref="BJ44:BL44"/>
    <mergeCell ref="AH42:AI43"/>
    <mergeCell ref="AK42:AQ42"/>
    <mergeCell ref="AT42:AW42"/>
    <mergeCell ref="AX42:AZ42"/>
    <mergeCell ref="BF42:BI42"/>
    <mergeCell ref="BJ42:BL42"/>
    <mergeCell ref="AK43:AQ43"/>
    <mergeCell ref="AT43:AW43"/>
    <mergeCell ref="AX43:AZ43"/>
    <mergeCell ref="BF43:BI43"/>
    <mergeCell ref="U42:V42"/>
    <mergeCell ref="W42:X42"/>
    <mergeCell ref="Y42:Z42"/>
    <mergeCell ref="AA42:AC44"/>
    <mergeCell ref="AD42:AF44"/>
    <mergeCell ref="AG42:AG44"/>
    <mergeCell ref="U43:V44"/>
    <mergeCell ref="W43:X44"/>
    <mergeCell ref="Y43:Z44"/>
    <mergeCell ref="E42:I44"/>
    <mergeCell ref="J42:L44"/>
    <mergeCell ref="M42:N42"/>
    <mergeCell ref="O42:P42"/>
    <mergeCell ref="Q42:R42"/>
    <mergeCell ref="S42:T42"/>
    <mergeCell ref="M43:N44"/>
    <mergeCell ref="O43:P44"/>
    <mergeCell ref="Q43:R44"/>
    <mergeCell ref="S43:T44"/>
    <mergeCell ref="BJ40:BL40"/>
    <mergeCell ref="AH41:AI41"/>
    <mergeCell ref="AK41:AQ41"/>
    <mergeCell ref="AT41:AW41"/>
    <mergeCell ref="AX41:AZ41"/>
    <mergeCell ref="BF41:BI41"/>
    <mergeCell ref="BJ41:BL41"/>
    <mergeCell ref="AH39:AI40"/>
    <mergeCell ref="AK39:AQ39"/>
    <mergeCell ref="AT39:AW39"/>
    <mergeCell ref="AX39:AZ39"/>
    <mergeCell ref="BF39:BI39"/>
    <mergeCell ref="BJ39:BL39"/>
    <mergeCell ref="AK40:AQ40"/>
    <mergeCell ref="AT40:AW40"/>
    <mergeCell ref="AX40:AZ40"/>
    <mergeCell ref="BF40:BI40"/>
    <mergeCell ref="U39:V39"/>
    <mergeCell ref="W39:X39"/>
    <mergeCell ref="Y39:Z39"/>
    <mergeCell ref="AA39:AC41"/>
    <mergeCell ref="AD39:AF41"/>
    <mergeCell ref="AG39:AG41"/>
    <mergeCell ref="U40:V41"/>
    <mergeCell ref="W40:X41"/>
    <mergeCell ref="Y40:Z41"/>
    <mergeCell ref="E39:I41"/>
    <mergeCell ref="J39:L41"/>
    <mergeCell ref="M39:N39"/>
    <mergeCell ref="O39:P39"/>
    <mergeCell ref="Q39:R39"/>
    <mergeCell ref="S39:T39"/>
    <mergeCell ref="M40:N41"/>
    <mergeCell ref="O40:P41"/>
    <mergeCell ref="Q40:R41"/>
    <mergeCell ref="S40:T41"/>
    <mergeCell ref="BJ37:BL37"/>
    <mergeCell ref="AH38:AI38"/>
    <mergeCell ref="AK38:AQ38"/>
    <mergeCell ref="AT38:AW38"/>
    <mergeCell ref="AX38:AZ38"/>
    <mergeCell ref="BF38:BI38"/>
    <mergeCell ref="BJ38:BL38"/>
    <mergeCell ref="BJ36:BL36"/>
    <mergeCell ref="M37:N38"/>
    <mergeCell ref="O37:P38"/>
    <mergeCell ref="Q37:R38"/>
    <mergeCell ref="S37:T38"/>
    <mergeCell ref="U37:V38"/>
    <mergeCell ref="W37:X38"/>
    <mergeCell ref="Y37:Z38"/>
    <mergeCell ref="AK37:AQ37"/>
    <mergeCell ref="AT37:AW37"/>
    <mergeCell ref="AG36:AG38"/>
    <mergeCell ref="AH36:AI37"/>
    <mergeCell ref="AK36:AQ36"/>
    <mergeCell ref="AT36:AW36"/>
    <mergeCell ref="AX36:AZ36"/>
    <mergeCell ref="BF36:BI36"/>
    <mergeCell ref="AX37:AZ37"/>
    <mergeCell ref="BF37:BI37"/>
    <mergeCell ref="S36:T36"/>
    <mergeCell ref="U36:V36"/>
    <mergeCell ref="W36:X36"/>
    <mergeCell ref="Y36:Z36"/>
    <mergeCell ref="AA36:AC38"/>
    <mergeCell ref="AD36:AF38"/>
    <mergeCell ref="C36:D38"/>
    <mergeCell ref="E36:I38"/>
    <mergeCell ref="J36:L38"/>
    <mergeCell ref="M36:N36"/>
    <mergeCell ref="O36:P36"/>
    <mergeCell ref="Q36:R36"/>
    <mergeCell ref="C33:D35"/>
    <mergeCell ref="E33:I35"/>
    <mergeCell ref="J33:L35"/>
    <mergeCell ref="M33:N33"/>
    <mergeCell ref="O33:P33"/>
    <mergeCell ref="Q33:R33"/>
    <mergeCell ref="BJ34:BL34"/>
    <mergeCell ref="AH35:AI35"/>
    <mergeCell ref="AK35:AQ35"/>
    <mergeCell ref="AT35:AW35"/>
    <mergeCell ref="AX35:AZ35"/>
    <mergeCell ref="BF35:BI35"/>
    <mergeCell ref="BJ35:BL35"/>
    <mergeCell ref="BJ33:BL33"/>
    <mergeCell ref="M34:N35"/>
    <mergeCell ref="O34:P35"/>
    <mergeCell ref="Q34:R35"/>
    <mergeCell ref="S34:T35"/>
    <mergeCell ref="U34:V35"/>
    <mergeCell ref="W34:X35"/>
    <mergeCell ref="Y34:Z35"/>
    <mergeCell ref="AK34:AQ34"/>
    <mergeCell ref="AT34:AW34"/>
    <mergeCell ref="AG33:AG35"/>
    <mergeCell ref="AG30:AG32"/>
    <mergeCell ref="Y31:Z32"/>
    <mergeCell ref="BF34:BI34"/>
    <mergeCell ref="S33:T33"/>
    <mergeCell ref="U33:V33"/>
    <mergeCell ref="W33:X33"/>
    <mergeCell ref="Y33:Z33"/>
    <mergeCell ref="AA33:AC35"/>
    <mergeCell ref="AD33:AF35"/>
    <mergeCell ref="AH33:AI34"/>
    <mergeCell ref="AK33:AQ33"/>
    <mergeCell ref="AT33:AW33"/>
    <mergeCell ref="AX33:AZ33"/>
    <mergeCell ref="BF33:BI33"/>
    <mergeCell ref="AX34:AZ34"/>
    <mergeCell ref="BJ31:BL31"/>
    <mergeCell ref="AH32:AI32"/>
    <mergeCell ref="AK32:AQ32"/>
    <mergeCell ref="AT32:AW32"/>
    <mergeCell ref="AX32:AZ32"/>
    <mergeCell ref="BF32:BI32"/>
    <mergeCell ref="BJ32:BL32"/>
    <mergeCell ref="U31:V32"/>
    <mergeCell ref="W31:X32"/>
    <mergeCell ref="AH30:AI31"/>
    <mergeCell ref="AK30:AQ30"/>
    <mergeCell ref="AT30:AW30"/>
    <mergeCell ref="AX30:AZ30"/>
    <mergeCell ref="BF30:BI30"/>
    <mergeCell ref="BJ30:BL30"/>
    <mergeCell ref="AK31:AQ31"/>
    <mergeCell ref="AT31:AW31"/>
    <mergeCell ref="AX31:AZ31"/>
    <mergeCell ref="BF31:BI31"/>
    <mergeCell ref="U30:V30"/>
    <mergeCell ref="W30:X30"/>
    <mergeCell ref="Y30:Z30"/>
    <mergeCell ref="AA30:AC32"/>
    <mergeCell ref="AD30:AF32"/>
    <mergeCell ref="C30:D32"/>
    <mergeCell ref="E30:I32"/>
    <mergeCell ref="J30:L32"/>
    <mergeCell ref="M30:N30"/>
    <mergeCell ref="O30:P30"/>
    <mergeCell ref="Q30:R30"/>
    <mergeCell ref="S30:T30"/>
    <mergeCell ref="M28:N29"/>
    <mergeCell ref="O28:P29"/>
    <mergeCell ref="Q28:R29"/>
    <mergeCell ref="S28:T29"/>
    <mergeCell ref="M31:N32"/>
    <mergeCell ref="O31:P32"/>
    <mergeCell ref="Q31:R32"/>
    <mergeCell ref="S31:T32"/>
    <mergeCell ref="C27:D29"/>
    <mergeCell ref="E27:I29"/>
    <mergeCell ref="J27:L29"/>
    <mergeCell ref="M27:N27"/>
    <mergeCell ref="O27:P27"/>
    <mergeCell ref="BF25:BI26"/>
    <mergeCell ref="BJ25:BL26"/>
    <mergeCell ref="U28:V29"/>
    <mergeCell ref="W28:X29"/>
    <mergeCell ref="AD27:AF29"/>
    <mergeCell ref="AG27:AG29"/>
    <mergeCell ref="AH27:AI28"/>
    <mergeCell ref="AK27:AQ27"/>
    <mergeCell ref="AT27:BC28"/>
    <mergeCell ref="BF27:BO28"/>
    <mergeCell ref="AK28:AQ28"/>
    <mergeCell ref="AH29:AI29"/>
    <mergeCell ref="AK29:AQ29"/>
    <mergeCell ref="AT29:AW29"/>
    <mergeCell ref="BM25:BO26"/>
    <mergeCell ref="AH26:AI26"/>
    <mergeCell ref="AK26:AQ26"/>
    <mergeCell ref="AG25:AG26"/>
    <mergeCell ref="AH25:AI25"/>
    <mergeCell ref="AK25:AQ25"/>
    <mergeCell ref="AT25:AW26"/>
    <mergeCell ref="AX29:BC29"/>
    <mergeCell ref="BF29:BI29"/>
    <mergeCell ref="BJ29:BO29"/>
    <mergeCell ref="AX25:AZ26"/>
    <mergeCell ref="BA25:BC26"/>
    <mergeCell ref="S25:T26"/>
    <mergeCell ref="U25:V26"/>
    <mergeCell ref="W25:X26"/>
    <mergeCell ref="Y25:Z26"/>
    <mergeCell ref="AA25:AC26"/>
    <mergeCell ref="AD25:AF26"/>
    <mergeCell ref="Q27:R27"/>
    <mergeCell ref="S27:T27"/>
    <mergeCell ref="U27:V27"/>
    <mergeCell ref="W27:X27"/>
    <mergeCell ref="Y27:Z27"/>
    <mergeCell ref="AA27:AC29"/>
    <mergeCell ref="Y28:Z29"/>
    <mergeCell ref="Y24:Z24"/>
    <mergeCell ref="AA24:AC24"/>
    <mergeCell ref="AD24:AF24"/>
    <mergeCell ref="AH24:AI24"/>
    <mergeCell ref="AK24:AQ24"/>
    <mergeCell ref="E25:I26"/>
    <mergeCell ref="J25:L26"/>
    <mergeCell ref="M25:N26"/>
    <mergeCell ref="O25:P26"/>
    <mergeCell ref="Q25:R26"/>
    <mergeCell ref="BF23:BI24"/>
    <mergeCell ref="BJ23:BL24"/>
    <mergeCell ref="AH21:AI21"/>
    <mergeCell ref="AT21:AW22"/>
    <mergeCell ref="AX21:AZ22"/>
    <mergeCell ref="BA21:BC22"/>
    <mergeCell ref="BM23:BO24"/>
    <mergeCell ref="C24:D24"/>
    <mergeCell ref="E24:I24"/>
    <mergeCell ref="J24:L24"/>
    <mergeCell ref="M24:N24"/>
    <mergeCell ref="O24:P24"/>
    <mergeCell ref="Q24:R24"/>
    <mergeCell ref="S24:T24"/>
    <mergeCell ref="U24:V24"/>
    <mergeCell ref="W24:X24"/>
    <mergeCell ref="Y21:Z23"/>
    <mergeCell ref="AD21:AF23"/>
    <mergeCell ref="M21:N23"/>
    <mergeCell ref="O21:P23"/>
    <mergeCell ref="Q21:R23"/>
    <mergeCell ref="S21:T23"/>
    <mergeCell ref="U21:V23"/>
    <mergeCell ref="W21:X23"/>
    <mergeCell ref="AK15:AQ15"/>
    <mergeCell ref="AU15:BD16"/>
    <mergeCell ref="BH15:BQ16"/>
    <mergeCell ref="BS18:CD18"/>
    <mergeCell ref="E20:I23"/>
    <mergeCell ref="J20:L23"/>
    <mergeCell ref="M20:Z20"/>
    <mergeCell ref="AA20:AC23"/>
    <mergeCell ref="AD20:AI20"/>
    <mergeCell ref="AJ20:AQ23"/>
    <mergeCell ref="E15:F15"/>
    <mergeCell ref="G15:M15"/>
    <mergeCell ref="O15:V15"/>
    <mergeCell ref="W15:X15"/>
    <mergeCell ref="Y15:AA15"/>
    <mergeCell ref="AB15:AI15"/>
    <mergeCell ref="BF21:BI22"/>
    <mergeCell ref="BJ21:BL22"/>
    <mergeCell ref="BM21:BO22"/>
    <mergeCell ref="AH22:AI22"/>
    <mergeCell ref="AH23:AI23"/>
    <mergeCell ref="AT23:AW24"/>
    <mergeCell ref="AX23:AZ24"/>
    <mergeCell ref="BA23:BC24"/>
    <mergeCell ref="E14:F14"/>
    <mergeCell ref="G14:N14"/>
    <mergeCell ref="O14:V14"/>
    <mergeCell ref="W14:X14"/>
    <mergeCell ref="Y14:AJ14"/>
    <mergeCell ref="AK14:AQ14"/>
    <mergeCell ref="E13:F13"/>
    <mergeCell ref="G13:N13"/>
    <mergeCell ref="O13:V13"/>
    <mergeCell ref="W13:X13"/>
    <mergeCell ref="Y13:AD13"/>
    <mergeCell ref="AE13:AJ13"/>
    <mergeCell ref="Y12:AJ12"/>
    <mergeCell ref="AK12:AQ12"/>
    <mergeCell ref="E11:F11"/>
    <mergeCell ref="G11:N11"/>
    <mergeCell ref="O11:V11"/>
    <mergeCell ref="W11:X11"/>
    <mergeCell ref="Y11:AF11"/>
    <mergeCell ref="AG11:AJ11"/>
    <mergeCell ref="AK13:AQ13"/>
    <mergeCell ref="AT68:CD86"/>
    <mergeCell ref="AS2:AV2"/>
    <mergeCell ref="BS3:CD4"/>
    <mergeCell ref="C4:AH4"/>
    <mergeCell ref="AI4:AR4"/>
    <mergeCell ref="D5:AH5"/>
    <mergeCell ref="AT5:BL10"/>
    <mergeCell ref="AI6:AR8"/>
    <mergeCell ref="E9:N9"/>
    <mergeCell ref="O9:V9"/>
    <mergeCell ref="W9:AJ9"/>
    <mergeCell ref="AK9:AQ9"/>
    <mergeCell ref="E10:F10"/>
    <mergeCell ref="G10:N10"/>
    <mergeCell ref="O10:V10"/>
    <mergeCell ref="W10:X10"/>
    <mergeCell ref="Y10:AJ10"/>
    <mergeCell ref="AK10:AQ10"/>
    <mergeCell ref="B2:AR2"/>
    <mergeCell ref="AK11:AQ11"/>
    <mergeCell ref="E12:F12"/>
    <mergeCell ref="G12:N12"/>
    <mergeCell ref="O12:V12"/>
    <mergeCell ref="W12:X12"/>
  </mergeCells>
  <phoneticPr fontId="4"/>
  <dataValidations count="2">
    <dataValidation type="list" allowBlank="1" showInputMessage="1" showErrorMessage="1" sqref="AE13:AJ13">
      <formula1>"(病児対応型),(病後児対応型),(体調不良児対応型),(訪問型)"</formula1>
    </dataValidation>
    <dataValidation type="list" allowBlank="1" showInputMessage="1" showErrorMessage="1" sqref="AG11:AJ11">
      <formula1>"(一般型),(余裕活用型)"</formula1>
    </dataValidation>
  </dataValidations>
  <hyperlinks>
    <hyperlink ref="AS2" location="'目次（保）'!A1" display="目次に戻る"/>
    <hyperlink ref="AU65" r:id="rId1"/>
  </hyperlinks>
  <printOptions horizontalCentered="1"/>
  <pageMargins left="0.70866141732283472" right="0.23622047244094491" top="0.39370078740157483" bottom="0.23622047244094491" header="0.19685039370078741" footer="0.19685039370078741"/>
  <pageSetup paperSize="9" scale="91" fitToWidth="0" orientation="portrait" cellComments="asDisplayed" r:id="rId2"/>
  <headerFooter alignWithMargins="0"/>
  <colBreaks count="2" manualBreakCount="2">
    <brk id="44" min="1" max="80" man="1"/>
    <brk id="86" min="1" max="73" man="1"/>
  </colBreaks>
  <drawing r:id="rId3"/>
  <legacyDrawing r:id="rId4"/>
  <mc:AlternateContent xmlns:mc="http://schemas.openxmlformats.org/markup-compatibility/2006">
    <mc:Choice Requires="x14">
      <controls>
        <mc:AlternateContent xmlns:mc="http://schemas.openxmlformats.org/markup-compatibility/2006">
          <mc:Choice Requires="x14">
            <control shapeId="929793" r:id="rId5" name="Check Box 1">
              <controlPr defaultSize="0" autoFill="0" autoLine="0" autoPict="0">
                <anchor moveWithCells="1">
                  <from>
                    <xdr:col>25</xdr:col>
                    <xdr:colOff>57150</xdr:colOff>
                    <xdr:row>6</xdr:row>
                    <xdr:rowOff>0</xdr:rowOff>
                  </from>
                  <to>
                    <xdr:col>30</xdr:col>
                    <xdr:colOff>66675</xdr:colOff>
                    <xdr:row>7</xdr:row>
                    <xdr:rowOff>47625</xdr:rowOff>
                  </to>
                </anchor>
              </controlPr>
            </control>
          </mc:Choice>
        </mc:AlternateContent>
        <mc:AlternateContent xmlns:mc="http://schemas.openxmlformats.org/markup-compatibility/2006">
          <mc:Choice Requires="x14">
            <control shapeId="929794" r:id="rId6" name="Check Box 2">
              <controlPr defaultSize="0" autoFill="0" autoLine="0" autoPict="0">
                <anchor moveWithCells="1">
                  <from>
                    <xdr:col>31</xdr:col>
                    <xdr:colOff>9525</xdr:colOff>
                    <xdr:row>6</xdr:row>
                    <xdr:rowOff>0</xdr:rowOff>
                  </from>
                  <to>
                    <xdr:col>33</xdr:col>
                    <xdr:colOff>161925</xdr:colOff>
                    <xdr:row>7</xdr:row>
                    <xdr:rowOff>38100</xdr:rowOff>
                  </to>
                </anchor>
              </controlPr>
            </control>
          </mc:Choice>
        </mc:AlternateContent>
        <mc:AlternateContent xmlns:mc="http://schemas.openxmlformats.org/markup-compatibility/2006">
          <mc:Choice Requires="x14">
            <control shapeId="929795" r:id="rId7" name="Check Box 3">
              <controlPr defaultSize="0" autoFill="0" autoLine="0" autoPict="0">
                <anchor moveWithCells="1">
                  <from>
                    <xdr:col>28</xdr:col>
                    <xdr:colOff>114300</xdr:colOff>
                    <xdr:row>69</xdr:row>
                    <xdr:rowOff>19050</xdr:rowOff>
                  </from>
                  <to>
                    <xdr:col>32</xdr:col>
                    <xdr:colOff>9525</xdr:colOff>
                    <xdr:row>70</xdr:row>
                    <xdr:rowOff>85725</xdr:rowOff>
                  </to>
                </anchor>
              </controlPr>
            </control>
          </mc:Choice>
        </mc:AlternateContent>
        <mc:AlternateContent xmlns:mc="http://schemas.openxmlformats.org/markup-compatibility/2006">
          <mc:Choice Requires="x14">
            <control shapeId="929796" r:id="rId8" name="Check Box 4">
              <controlPr defaultSize="0" autoFill="0" autoLine="0" autoPict="0">
                <anchor moveWithCells="1">
                  <from>
                    <xdr:col>32</xdr:col>
                    <xdr:colOff>38100</xdr:colOff>
                    <xdr:row>69</xdr:row>
                    <xdr:rowOff>19050</xdr:rowOff>
                  </from>
                  <to>
                    <xdr:col>33</xdr:col>
                    <xdr:colOff>180975</xdr:colOff>
                    <xdr:row>70</xdr:row>
                    <xdr:rowOff>76200</xdr:rowOff>
                  </to>
                </anchor>
              </controlPr>
            </control>
          </mc:Choice>
        </mc:AlternateContent>
        <mc:AlternateContent xmlns:mc="http://schemas.openxmlformats.org/markup-compatibility/2006">
          <mc:Choice Requires="x14">
            <control shapeId="929797" r:id="rId9" name="Check Box 5">
              <controlPr defaultSize="0" autoFill="0" autoLine="0" autoPict="0">
                <anchor moveWithCells="1">
                  <from>
                    <xdr:col>28</xdr:col>
                    <xdr:colOff>104775</xdr:colOff>
                    <xdr:row>72</xdr:row>
                    <xdr:rowOff>47625</xdr:rowOff>
                  </from>
                  <to>
                    <xdr:col>32</xdr:col>
                    <xdr:colOff>9525</xdr:colOff>
                    <xdr:row>73</xdr:row>
                    <xdr:rowOff>247650</xdr:rowOff>
                  </to>
                </anchor>
              </controlPr>
            </control>
          </mc:Choice>
        </mc:AlternateContent>
        <mc:AlternateContent xmlns:mc="http://schemas.openxmlformats.org/markup-compatibility/2006">
          <mc:Choice Requires="x14">
            <control shapeId="929798" r:id="rId10" name="Check Box 6">
              <controlPr defaultSize="0" autoFill="0" autoLine="0" autoPict="0">
                <anchor moveWithCells="1">
                  <from>
                    <xdr:col>32</xdr:col>
                    <xdr:colOff>38100</xdr:colOff>
                    <xdr:row>72</xdr:row>
                    <xdr:rowOff>66675</xdr:rowOff>
                  </from>
                  <to>
                    <xdr:col>33</xdr:col>
                    <xdr:colOff>180975</xdr:colOff>
                    <xdr:row>74</xdr:row>
                    <xdr:rowOff>0</xdr:rowOff>
                  </to>
                </anchor>
              </controlPr>
            </control>
          </mc:Choice>
        </mc:AlternateContent>
        <mc:AlternateContent xmlns:mc="http://schemas.openxmlformats.org/markup-compatibility/2006">
          <mc:Choice Requires="x14">
            <control shapeId="929799" r:id="rId11" name="Check Box 7">
              <controlPr defaultSize="0" autoFill="0" autoLine="0" autoPict="0">
                <anchor moveWithCells="1">
                  <from>
                    <xdr:col>4</xdr:col>
                    <xdr:colOff>28575</xdr:colOff>
                    <xdr:row>8</xdr:row>
                    <xdr:rowOff>142875</xdr:rowOff>
                  </from>
                  <to>
                    <xdr:col>6</xdr:col>
                    <xdr:colOff>0</xdr:colOff>
                    <xdr:row>10</xdr:row>
                    <xdr:rowOff>28575</xdr:rowOff>
                  </to>
                </anchor>
              </controlPr>
            </control>
          </mc:Choice>
        </mc:AlternateContent>
        <mc:AlternateContent xmlns:mc="http://schemas.openxmlformats.org/markup-compatibility/2006">
          <mc:Choice Requires="x14">
            <control shapeId="929800" r:id="rId12" name="Check Box 8">
              <controlPr defaultSize="0" autoFill="0" autoLine="0" autoPict="0">
                <anchor moveWithCells="1">
                  <from>
                    <xdr:col>4</xdr:col>
                    <xdr:colOff>28575</xdr:colOff>
                    <xdr:row>9</xdr:row>
                    <xdr:rowOff>142875</xdr:rowOff>
                  </from>
                  <to>
                    <xdr:col>6</xdr:col>
                    <xdr:colOff>0</xdr:colOff>
                    <xdr:row>11</xdr:row>
                    <xdr:rowOff>28575</xdr:rowOff>
                  </to>
                </anchor>
              </controlPr>
            </control>
          </mc:Choice>
        </mc:AlternateContent>
        <mc:AlternateContent xmlns:mc="http://schemas.openxmlformats.org/markup-compatibility/2006">
          <mc:Choice Requires="x14">
            <control shapeId="929801" r:id="rId13" name="Check Box 9">
              <controlPr defaultSize="0" autoFill="0" autoLine="0" autoPict="0">
                <anchor moveWithCells="1">
                  <from>
                    <xdr:col>4</xdr:col>
                    <xdr:colOff>28575</xdr:colOff>
                    <xdr:row>10</xdr:row>
                    <xdr:rowOff>142875</xdr:rowOff>
                  </from>
                  <to>
                    <xdr:col>6</xdr:col>
                    <xdr:colOff>0</xdr:colOff>
                    <xdr:row>12</xdr:row>
                    <xdr:rowOff>28575</xdr:rowOff>
                  </to>
                </anchor>
              </controlPr>
            </control>
          </mc:Choice>
        </mc:AlternateContent>
        <mc:AlternateContent xmlns:mc="http://schemas.openxmlformats.org/markup-compatibility/2006">
          <mc:Choice Requires="x14">
            <control shapeId="929802" r:id="rId14" name="Check Box 10">
              <controlPr defaultSize="0" autoFill="0" autoLine="0" autoPict="0">
                <anchor moveWithCells="1">
                  <from>
                    <xdr:col>4</xdr:col>
                    <xdr:colOff>28575</xdr:colOff>
                    <xdr:row>11</xdr:row>
                    <xdr:rowOff>142875</xdr:rowOff>
                  </from>
                  <to>
                    <xdr:col>6</xdr:col>
                    <xdr:colOff>0</xdr:colOff>
                    <xdr:row>13</xdr:row>
                    <xdr:rowOff>28575</xdr:rowOff>
                  </to>
                </anchor>
              </controlPr>
            </control>
          </mc:Choice>
        </mc:AlternateContent>
        <mc:AlternateContent xmlns:mc="http://schemas.openxmlformats.org/markup-compatibility/2006">
          <mc:Choice Requires="x14">
            <control shapeId="929803" r:id="rId15" name="Check Box 11">
              <controlPr defaultSize="0" autoFill="0" autoLine="0" autoPict="0">
                <anchor moveWithCells="1">
                  <from>
                    <xdr:col>4</xdr:col>
                    <xdr:colOff>28575</xdr:colOff>
                    <xdr:row>12</xdr:row>
                    <xdr:rowOff>142875</xdr:rowOff>
                  </from>
                  <to>
                    <xdr:col>6</xdr:col>
                    <xdr:colOff>0</xdr:colOff>
                    <xdr:row>14</xdr:row>
                    <xdr:rowOff>28575</xdr:rowOff>
                  </to>
                </anchor>
              </controlPr>
            </control>
          </mc:Choice>
        </mc:AlternateContent>
        <mc:AlternateContent xmlns:mc="http://schemas.openxmlformats.org/markup-compatibility/2006">
          <mc:Choice Requires="x14">
            <control shapeId="929804" r:id="rId16" name="Check Box 12">
              <controlPr defaultSize="0" autoFill="0" autoLine="0" autoPict="0">
                <anchor moveWithCells="1">
                  <from>
                    <xdr:col>4</xdr:col>
                    <xdr:colOff>28575</xdr:colOff>
                    <xdr:row>13</xdr:row>
                    <xdr:rowOff>142875</xdr:rowOff>
                  </from>
                  <to>
                    <xdr:col>6</xdr:col>
                    <xdr:colOff>0</xdr:colOff>
                    <xdr:row>15</xdr:row>
                    <xdr:rowOff>28575</xdr:rowOff>
                  </to>
                </anchor>
              </controlPr>
            </control>
          </mc:Choice>
        </mc:AlternateContent>
        <mc:AlternateContent xmlns:mc="http://schemas.openxmlformats.org/markup-compatibility/2006">
          <mc:Choice Requires="x14">
            <control shapeId="929805" r:id="rId17" name="Check Box 13">
              <controlPr defaultSize="0" autoFill="0" autoLine="0" autoPict="0">
                <anchor moveWithCells="1">
                  <from>
                    <xdr:col>22</xdr:col>
                    <xdr:colOff>28575</xdr:colOff>
                    <xdr:row>8</xdr:row>
                    <xdr:rowOff>142875</xdr:rowOff>
                  </from>
                  <to>
                    <xdr:col>24</xdr:col>
                    <xdr:colOff>0</xdr:colOff>
                    <xdr:row>10</xdr:row>
                    <xdr:rowOff>28575</xdr:rowOff>
                  </to>
                </anchor>
              </controlPr>
            </control>
          </mc:Choice>
        </mc:AlternateContent>
        <mc:AlternateContent xmlns:mc="http://schemas.openxmlformats.org/markup-compatibility/2006">
          <mc:Choice Requires="x14">
            <control shapeId="929806" r:id="rId18" name="Check Box 14">
              <controlPr defaultSize="0" autoFill="0" autoLine="0" autoPict="0">
                <anchor moveWithCells="1">
                  <from>
                    <xdr:col>22</xdr:col>
                    <xdr:colOff>28575</xdr:colOff>
                    <xdr:row>8</xdr:row>
                    <xdr:rowOff>142875</xdr:rowOff>
                  </from>
                  <to>
                    <xdr:col>24</xdr:col>
                    <xdr:colOff>0</xdr:colOff>
                    <xdr:row>10</xdr:row>
                    <xdr:rowOff>28575</xdr:rowOff>
                  </to>
                </anchor>
              </controlPr>
            </control>
          </mc:Choice>
        </mc:AlternateContent>
        <mc:AlternateContent xmlns:mc="http://schemas.openxmlformats.org/markup-compatibility/2006">
          <mc:Choice Requires="x14">
            <control shapeId="929807" r:id="rId19" name="Check Box 15">
              <controlPr defaultSize="0" autoFill="0" autoLine="0" autoPict="0">
                <anchor moveWithCells="1">
                  <from>
                    <xdr:col>22</xdr:col>
                    <xdr:colOff>28575</xdr:colOff>
                    <xdr:row>9</xdr:row>
                    <xdr:rowOff>142875</xdr:rowOff>
                  </from>
                  <to>
                    <xdr:col>24</xdr:col>
                    <xdr:colOff>0</xdr:colOff>
                    <xdr:row>11</xdr:row>
                    <xdr:rowOff>28575</xdr:rowOff>
                  </to>
                </anchor>
              </controlPr>
            </control>
          </mc:Choice>
        </mc:AlternateContent>
        <mc:AlternateContent xmlns:mc="http://schemas.openxmlformats.org/markup-compatibility/2006">
          <mc:Choice Requires="x14">
            <control shapeId="929808" r:id="rId20" name="Check Box 16">
              <controlPr defaultSize="0" autoFill="0" autoLine="0" autoPict="0">
                <anchor moveWithCells="1">
                  <from>
                    <xdr:col>22</xdr:col>
                    <xdr:colOff>28575</xdr:colOff>
                    <xdr:row>9</xdr:row>
                    <xdr:rowOff>142875</xdr:rowOff>
                  </from>
                  <to>
                    <xdr:col>24</xdr:col>
                    <xdr:colOff>0</xdr:colOff>
                    <xdr:row>11</xdr:row>
                    <xdr:rowOff>28575</xdr:rowOff>
                  </to>
                </anchor>
              </controlPr>
            </control>
          </mc:Choice>
        </mc:AlternateContent>
        <mc:AlternateContent xmlns:mc="http://schemas.openxmlformats.org/markup-compatibility/2006">
          <mc:Choice Requires="x14">
            <control shapeId="929809" r:id="rId21" name="Check Box 17">
              <controlPr defaultSize="0" autoFill="0" autoLine="0" autoPict="0">
                <anchor moveWithCells="1">
                  <from>
                    <xdr:col>22</xdr:col>
                    <xdr:colOff>28575</xdr:colOff>
                    <xdr:row>10</xdr:row>
                    <xdr:rowOff>142875</xdr:rowOff>
                  </from>
                  <to>
                    <xdr:col>24</xdr:col>
                    <xdr:colOff>0</xdr:colOff>
                    <xdr:row>12</xdr:row>
                    <xdr:rowOff>28575</xdr:rowOff>
                  </to>
                </anchor>
              </controlPr>
            </control>
          </mc:Choice>
        </mc:AlternateContent>
        <mc:AlternateContent xmlns:mc="http://schemas.openxmlformats.org/markup-compatibility/2006">
          <mc:Choice Requires="x14">
            <control shapeId="929810" r:id="rId22" name="Check Box 18">
              <controlPr defaultSize="0" autoFill="0" autoLine="0" autoPict="0">
                <anchor moveWithCells="1">
                  <from>
                    <xdr:col>22</xdr:col>
                    <xdr:colOff>28575</xdr:colOff>
                    <xdr:row>10</xdr:row>
                    <xdr:rowOff>142875</xdr:rowOff>
                  </from>
                  <to>
                    <xdr:col>24</xdr:col>
                    <xdr:colOff>0</xdr:colOff>
                    <xdr:row>12</xdr:row>
                    <xdr:rowOff>28575</xdr:rowOff>
                  </to>
                </anchor>
              </controlPr>
            </control>
          </mc:Choice>
        </mc:AlternateContent>
        <mc:AlternateContent xmlns:mc="http://schemas.openxmlformats.org/markup-compatibility/2006">
          <mc:Choice Requires="x14">
            <control shapeId="929811" r:id="rId23" name="Check Box 19">
              <controlPr defaultSize="0" autoFill="0" autoLine="0" autoPict="0">
                <anchor moveWithCells="1">
                  <from>
                    <xdr:col>22</xdr:col>
                    <xdr:colOff>28575</xdr:colOff>
                    <xdr:row>11</xdr:row>
                    <xdr:rowOff>142875</xdr:rowOff>
                  </from>
                  <to>
                    <xdr:col>24</xdr:col>
                    <xdr:colOff>0</xdr:colOff>
                    <xdr:row>13</xdr:row>
                    <xdr:rowOff>28575</xdr:rowOff>
                  </to>
                </anchor>
              </controlPr>
            </control>
          </mc:Choice>
        </mc:AlternateContent>
        <mc:AlternateContent xmlns:mc="http://schemas.openxmlformats.org/markup-compatibility/2006">
          <mc:Choice Requires="x14">
            <control shapeId="929812" r:id="rId24" name="Check Box 20">
              <controlPr defaultSize="0" autoFill="0" autoLine="0" autoPict="0">
                <anchor moveWithCells="1">
                  <from>
                    <xdr:col>22</xdr:col>
                    <xdr:colOff>28575</xdr:colOff>
                    <xdr:row>11</xdr:row>
                    <xdr:rowOff>142875</xdr:rowOff>
                  </from>
                  <to>
                    <xdr:col>24</xdr:col>
                    <xdr:colOff>0</xdr:colOff>
                    <xdr:row>13</xdr:row>
                    <xdr:rowOff>28575</xdr:rowOff>
                  </to>
                </anchor>
              </controlPr>
            </control>
          </mc:Choice>
        </mc:AlternateContent>
        <mc:AlternateContent xmlns:mc="http://schemas.openxmlformats.org/markup-compatibility/2006">
          <mc:Choice Requires="x14">
            <control shapeId="929813" r:id="rId25" name="Check Box 21">
              <controlPr defaultSize="0" autoFill="0" autoLine="0" autoPict="0">
                <anchor moveWithCells="1">
                  <from>
                    <xdr:col>22</xdr:col>
                    <xdr:colOff>28575</xdr:colOff>
                    <xdr:row>12</xdr:row>
                    <xdr:rowOff>142875</xdr:rowOff>
                  </from>
                  <to>
                    <xdr:col>24</xdr:col>
                    <xdr:colOff>0</xdr:colOff>
                    <xdr:row>14</xdr:row>
                    <xdr:rowOff>28575</xdr:rowOff>
                  </to>
                </anchor>
              </controlPr>
            </control>
          </mc:Choice>
        </mc:AlternateContent>
        <mc:AlternateContent xmlns:mc="http://schemas.openxmlformats.org/markup-compatibility/2006">
          <mc:Choice Requires="x14">
            <control shapeId="929814" r:id="rId26" name="Check Box 22">
              <controlPr defaultSize="0" autoFill="0" autoLine="0" autoPict="0">
                <anchor moveWithCells="1">
                  <from>
                    <xdr:col>22</xdr:col>
                    <xdr:colOff>28575</xdr:colOff>
                    <xdr:row>12</xdr:row>
                    <xdr:rowOff>142875</xdr:rowOff>
                  </from>
                  <to>
                    <xdr:col>24</xdr:col>
                    <xdr:colOff>0</xdr:colOff>
                    <xdr:row>14</xdr:row>
                    <xdr:rowOff>28575</xdr:rowOff>
                  </to>
                </anchor>
              </controlPr>
            </control>
          </mc:Choice>
        </mc:AlternateContent>
        <mc:AlternateContent xmlns:mc="http://schemas.openxmlformats.org/markup-compatibility/2006">
          <mc:Choice Requires="x14">
            <control shapeId="929815" r:id="rId27" name="Check Box 23">
              <controlPr defaultSize="0" autoFill="0" autoLine="0" autoPict="0">
                <anchor moveWithCells="1">
                  <from>
                    <xdr:col>22</xdr:col>
                    <xdr:colOff>28575</xdr:colOff>
                    <xdr:row>13</xdr:row>
                    <xdr:rowOff>142875</xdr:rowOff>
                  </from>
                  <to>
                    <xdr:col>24</xdr:col>
                    <xdr:colOff>0</xdr:colOff>
                    <xdr:row>15</xdr:row>
                    <xdr:rowOff>28575</xdr:rowOff>
                  </to>
                </anchor>
              </controlPr>
            </control>
          </mc:Choice>
        </mc:AlternateContent>
        <mc:AlternateContent xmlns:mc="http://schemas.openxmlformats.org/markup-compatibility/2006">
          <mc:Choice Requires="x14">
            <control shapeId="929816" r:id="rId28" name="Check Box 24">
              <controlPr defaultSize="0" autoFill="0" autoLine="0" autoPict="0">
                <anchor moveWithCells="1">
                  <from>
                    <xdr:col>22</xdr:col>
                    <xdr:colOff>28575</xdr:colOff>
                    <xdr:row>13</xdr:row>
                    <xdr:rowOff>142875</xdr:rowOff>
                  </from>
                  <to>
                    <xdr:col>24</xdr:col>
                    <xdr:colOff>0</xdr:colOff>
                    <xdr:row>15</xdr:row>
                    <xdr:rowOff>28575</xdr:rowOff>
                  </to>
                </anchor>
              </controlPr>
            </control>
          </mc:Choice>
        </mc:AlternateContent>
        <mc:AlternateContent xmlns:mc="http://schemas.openxmlformats.org/markup-compatibility/2006">
          <mc:Choice Requires="x14">
            <control shapeId="929817" r:id="rId29" name="Check Box 25">
              <controlPr defaultSize="0" autoFill="0" autoLine="0" autoPict="0" altText="">
                <anchor moveWithCells="1">
                  <from>
                    <xdr:col>73</xdr:col>
                    <xdr:colOff>123825</xdr:colOff>
                    <xdr:row>9</xdr:row>
                    <xdr:rowOff>47625</xdr:rowOff>
                  </from>
                  <to>
                    <xdr:col>75</xdr:col>
                    <xdr:colOff>28575</xdr:colOff>
                    <xdr:row>10</xdr:row>
                    <xdr:rowOff>47625</xdr:rowOff>
                  </to>
                </anchor>
              </controlPr>
            </control>
          </mc:Choice>
        </mc:AlternateContent>
        <mc:AlternateContent xmlns:mc="http://schemas.openxmlformats.org/markup-compatibility/2006">
          <mc:Choice Requires="x14">
            <control shapeId="929818" r:id="rId30" name="Check Box 26">
              <controlPr defaultSize="0" autoFill="0" autoLine="0" autoPict="0" altText="">
                <anchor moveWithCells="1">
                  <from>
                    <xdr:col>73</xdr:col>
                    <xdr:colOff>123825</xdr:colOff>
                    <xdr:row>10</xdr:row>
                    <xdr:rowOff>47625</xdr:rowOff>
                  </from>
                  <to>
                    <xdr:col>75</xdr:col>
                    <xdr:colOff>28575</xdr:colOff>
                    <xdr:row>11</xdr:row>
                    <xdr:rowOff>47625</xdr:rowOff>
                  </to>
                </anchor>
              </controlPr>
            </control>
          </mc:Choice>
        </mc:AlternateContent>
        <mc:AlternateContent xmlns:mc="http://schemas.openxmlformats.org/markup-compatibility/2006">
          <mc:Choice Requires="x14">
            <control shapeId="929819" r:id="rId31" name="Check Box 27">
              <controlPr defaultSize="0" autoFill="0" autoLine="0" autoPict="0" altText="">
                <anchor moveWithCells="1">
                  <from>
                    <xdr:col>73</xdr:col>
                    <xdr:colOff>123825</xdr:colOff>
                    <xdr:row>13</xdr:row>
                    <xdr:rowOff>152400</xdr:rowOff>
                  </from>
                  <to>
                    <xdr:col>75</xdr:col>
                    <xdr:colOff>95250</xdr:colOff>
                    <xdr:row>15</xdr:row>
                    <xdr:rowOff>9525</xdr:rowOff>
                  </to>
                </anchor>
              </controlPr>
            </control>
          </mc:Choice>
        </mc:AlternateContent>
        <mc:AlternateContent xmlns:mc="http://schemas.openxmlformats.org/markup-compatibility/2006">
          <mc:Choice Requires="x14">
            <control shapeId="929820" r:id="rId32" name="Check Box 28">
              <controlPr defaultSize="0" autoFill="0" autoLine="0" autoPict="0" altText="">
                <anchor moveWithCells="1">
                  <from>
                    <xdr:col>73</xdr:col>
                    <xdr:colOff>123825</xdr:colOff>
                    <xdr:row>13</xdr:row>
                    <xdr:rowOff>0</xdr:rowOff>
                  </from>
                  <to>
                    <xdr:col>75</xdr:col>
                    <xdr:colOff>47625</xdr:colOff>
                    <xdr:row>14</xdr:row>
                    <xdr:rowOff>9525</xdr:rowOff>
                  </to>
                </anchor>
              </controlPr>
            </control>
          </mc:Choice>
        </mc:AlternateContent>
        <mc:AlternateContent xmlns:mc="http://schemas.openxmlformats.org/markup-compatibility/2006">
          <mc:Choice Requires="x14">
            <control shapeId="929821" r:id="rId33" name="Check Box 29">
              <controlPr defaultSize="0" autoFill="0" autoLine="0" autoPict="0" altText="">
                <anchor moveWithCells="1">
                  <from>
                    <xdr:col>73</xdr:col>
                    <xdr:colOff>123825</xdr:colOff>
                    <xdr:row>5</xdr:row>
                    <xdr:rowOff>161925</xdr:rowOff>
                  </from>
                  <to>
                    <xdr:col>75</xdr:col>
                    <xdr:colOff>47625</xdr:colOff>
                    <xdr:row>7</xdr:row>
                    <xdr:rowOff>57150</xdr:rowOff>
                  </to>
                </anchor>
              </controlPr>
            </control>
          </mc:Choice>
        </mc:AlternateContent>
        <mc:AlternateContent xmlns:mc="http://schemas.openxmlformats.org/markup-compatibility/2006">
          <mc:Choice Requires="x14">
            <control shapeId="929822" r:id="rId34" name="Check Box 30">
              <controlPr defaultSize="0" autoFill="0" autoLine="0" autoPict="0" altText="">
                <anchor moveWithCells="1">
                  <from>
                    <xdr:col>73</xdr:col>
                    <xdr:colOff>123825</xdr:colOff>
                    <xdr:row>5</xdr:row>
                    <xdr:rowOff>9525</xdr:rowOff>
                  </from>
                  <to>
                    <xdr:col>75</xdr:col>
                    <xdr:colOff>38100</xdr:colOff>
                    <xdr:row>6</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CCFF"/>
  </sheetPr>
  <dimension ref="A1:BK89"/>
  <sheetViews>
    <sheetView showGridLines="0" view="pageBreakPreview" zoomScale="106" zoomScaleNormal="100" zoomScaleSheetLayoutView="106" workbookViewId="0">
      <selection activeCell="B4" sqref="B4:X4"/>
    </sheetView>
  </sheetViews>
  <sheetFormatPr defaultColWidth="8" defaultRowHeight="12"/>
  <cols>
    <col min="1" max="2" width="1.5" style="4" customWidth="1"/>
    <col min="3" max="23" width="2.5" style="4" customWidth="1"/>
    <col min="24" max="24" width="3.75" style="4" customWidth="1"/>
    <col min="25" max="37" width="2.5" style="4" customWidth="1"/>
    <col min="38" max="39" width="7.625" style="4" customWidth="1"/>
    <col min="40" max="57" width="1.875" style="4" customWidth="1"/>
    <col min="58" max="58" width="1.875" style="88" customWidth="1"/>
    <col min="59" max="59" width="1.875" style="4" customWidth="1"/>
    <col min="60" max="60" width="2" style="4" customWidth="1"/>
    <col min="61" max="67" width="2.375" style="4" customWidth="1"/>
    <col min="68" max="85" width="2" style="4" customWidth="1"/>
    <col min="86" max="16384" width="8" style="4"/>
  </cols>
  <sheetData>
    <row r="1" spans="1:63">
      <c r="BF1" s="2060"/>
    </row>
    <row r="2" spans="1:63" ht="14.1" customHeight="1">
      <c r="A2" s="14"/>
      <c r="B2" s="2678" t="s">
        <v>968</v>
      </c>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125"/>
      <c r="AN2" s="2688" t="s">
        <v>1379</v>
      </c>
      <c r="AO2" s="2688"/>
      <c r="AP2" s="2688"/>
      <c r="AQ2" s="2688"/>
      <c r="AR2" s="2688"/>
      <c r="AS2" s="125"/>
      <c r="AT2" s="125"/>
      <c r="AU2" s="125"/>
      <c r="AV2" s="125"/>
      <c r="AW2" s="125"/>
      <c r="AX2" s="125"/>
      <c r="AY2" s="125"/>
      <c r="AZ2" s="125"/>
      <c r="BA2" s="125"/>
      <c r="BB2" s="125"/>
      <c r="BC2" s="125"/>
      <c r="BD2" s="125"/>
      <c r="BE2" s="125"/>
      <c r="BF2" s="125"/>
    </row>
    <row r="3" spans="1:63" ht="5.0999999999999996" customHeight="1" thickBot="1">
      <c r="A3" s="14"/>
    </row>
    <row r="4" spans="1:63" ht="14.1" customHeight="1">
      <c r="A4" s="14"/>
      <c r="B4" s="2680" t="s">
        <v>326</v>
      </c>
      <c r="C4" s="2681"/>
      <c r="D4" s="2681"/>
      <c r="E4" s="2681"/>
      <c r="F4" s="2681"/>
      <c r="G4" s="2681"/>
      <c r="H4" s="2681"/>
      <c r="I4" s="2681"/>
      <c r="J4" s="2681"/>
      <c r="K4" s="2681"/>
      <c r="L4" s="2681"/>
      <c r="M4" s="2681"/>
      <c r="N4" s="2681"/>
      <c r="O4" s="2681"/>
      <c r="P4" s="2681"/>
      <c r="Q4" s="2681"/>
      <c r="R4" s="2681"/>
      <c r="S4" s="2681"/>
      <c r="T4" s="2681"/>
      <c r="U4" s="2681"/>
      <c r="V4" s="2681"/>
      <c r="W4" s="2681"/>
      <c r="X4" s="2681"/>
      <c r="Y4" s="952"/>
      <c r="Z4" s="952"/>
      <c r="AA4" s="1072"/>
      <c r="AB4" s="1073"/>
      <c r="AC4" s="1074" t="s">
        <v>348</v>
      </c>
      <c r="AD4" s="1074"/>
      <c r="AE4" s="1074"/>
      <c r="AF4" s="1074"/>
      <c r="AG4" s="1074"/>
      <c r="AH4" s="1074"/>
      <c r="AI4" s="1074"/>
      <c r="AJ4" s="1074"/>
      <c r="AK4" s="1074"/>
      <c r="AL4" s="1074"/>
      <c r="AM4" s="545"/>
      <c r="AN4" s="44"/>
      <c r="AO4" s="44"/>
      <c r="AP4" s="44"/>
      <c r="AQ4" s="44"/>
      <c r="AR4" s="44"/>
      <c r="AS4" s="44"/>
      <c r="AT4" s="44"/>
      <c r="AU4" s="44"/>
      <c r="AV4" s="44"/>
      <c r="AW4" s="44"/>
      <c r="AX4" s="44"/>
      <c r="AY4" s="44"/>
      <c r="AZ4" s="44"/>
      <c r="BA4" s="44"/>
      <c r="BB4" s="44"/>
      <c r="BC4" s="44"/>
      <c r="BD4" s="44"/>
      <c r="BE4" s="44"/>
      <c r="BF4" s="44"/>
    </row>
    <row r="5" spans="1:63" ht="14.1" customHeight="1">
      <c r="A5" s="14"/>
      <c r="B5" s="143"/>
      <c r="C5" s="1" t="s">
        <v>323</v>
      </c>
      <c r="F5" s="1"/>
      <c r="G5" s="1"/>
      <c r="H5" s="1"/>
      <c r="I5" s="1"/>
      <c r="J5" s="1"/>
      <c r="K5" s="65"/>
      <c r="L5" s="1"/>
      <c r="M5" s="1"/>
      <c r="N5" s="1"/>
      <c r="O5" s="56"/>
      <c r="P5" s="65"/>
      <c r="Q5" s="1"/>
      <c r="R5" s="1"/>
      <c r="S5" s="1"/>
      <c r="T5" s="1"/>
      <c r="U5" s="122"/>
      <c r="V5" s="122"/>
      <c r="W5" s="21"/>
      <c r="X5" s="122"/>
      <c r="Z5" s="112"/>
      <c r="AA5" s="112"/>
      <c r="AB5" s="12" t="s">
        <v>502</v>
      </c>
      <c r="AC5" s="110"/>
      <c r="AD5" s="110"/>
      <c r="AE5" s="110"/>
      <c r="AF5" s="110"/>
      <c r="AG5" s="110"/>
      <c r="AH5" s="110"/>
      <c r="AI5" s="110"/>
      <c r="AJ5" s="110"/>
      <c r="AK5" s="110"/>
      <c r="AL5" s="110"/>
      <c r="AM5" s="544"/>
      <c r="AN5" s="379"/>
      <c r="AO5" s="3774" t="s">
        <v>740</v>
      </c>
      <c r="AP5" s="3775"/>
      <c r="AQ5" s="3775"/>
      <c r="AR5" s="3775"/>
      <c r="AS5" s="3775"/>
      <c r="AT5" s="3775"/>
      <c r="AU5" s="3775"/>
      <c r="AV5" s="3775"/>
      <c r="AW5" s="3775"/>
      <c r="AX5" s="3775"/>
      <c r="AY5" s="3775"/>
      <c r="AZ5" s="3775"/>
      <c r="BA5" s="3775"/>
      <c r="BB5" s="3775"/>
      <c r="BC5" s="3775"/>
      <c r="BD5" s="3775"/>
      <c r="BE5" s="3775"/>
      <c r="BF5" s="3775"/>
      <c r="BG5" s="3775"/>
      <c r="BH5" s="3775"/>
      <c r="BI5" s="3776"/>
    </row>
    <row r="6" spans="1:63" ht="14.1" customHeight="1">
      <c r="A6" s="14"/>
      <c r="B6" s="143"/>
      <c r="C6" s="1" t="s">
        <v>324</v>
      </c>
      <c r="E6" s="29"/>
      <c r="F6" s="29"/>
      <c r="G6" s="29"/>
      <c r="H6" s="29"/>
      <c r="I6" s="29"/>
      <c r="J6" s="106"/>
      <c r="K6" s="106"/>
      <c r="L6" s="106"/>
      <c r="N6" s="122"/>
      <c r="O6" s="122"/>
      <c r="P6" s="122"/>
      <c r="Q6" s="122"/>
      <c r="R6" s="122"/>
      <c r="S6" s="1"/>
      <c r="T6" s="103"/>
      <c r="U6" s="103"/>
      <c r="V6" s="18"/>
      <c r="W6" s="117"/>
      <c r="X6" s="117"/>
      <c r="AA6" s="1075"/>
      <c r="AB6" s="82" t="s">
        <v>503</v>
      </c>
      <c r="AC6" s="3752" t="s">
        <v>1077</v>
      </c>
      <c r="AD6" s="3752"/>
      <c r="AE6" s="3752"/>
      <c r="AF6" s="3752"/>
      <c r="AG6" s="3752"/>
      <c r="AH6" s="3752"/>
      <c r="AI6" s="3752"/>
      <c r="AJ6" s="3752"/>
      <c r="AK6" s="3752"/>
      <c r="AL6" s="3752"/>
      <c r="AM6" s="547"/>
      <c r="AN6" s="379"/>
      <c r="AO6" s="3777"/>
      <c r="AP6" s="3778"/>
      <c r="AQ6" s="3778"/>
      <c r="AR6" s="3778"/>
      <c r="AS6" s="3778"/>
      <c r="AT6" s="3778"/>
      <c r="AU6" s="3778"/>
      <c r="AV6" s="3778"/>
      <c r="AW6" s="3778"/>
      <c r="AX6" s="3778"/>
      <c r="AY6" s="3778"/>
      <c r="AZ6" s="3778"/>
      <c r="BA6" s="3778"/>
      <c r="BB6" s="3778"/>
      <c r="BC6" s="3778"/>
      <c r="BD6" s="3778"/>
      <c r="BE6" s="3778"/>
      <c r="BF6" s="3778"/>
      <c r="BG6" s="3778"/>
      <c r="BH6" s="3778"/>
      <c r="BI6" s="3779"/>
    </row>
    <row r="7" spans="1:63" ht="14.1" customHeight="1">
      <c r="A7" s="14"/>
      <c r="B7" s="143"/>
      <c r="C7" s="1"/>
      <c r="D7" s="112"/>
      <c r="E7" s="1076"/>
      <c r="F7" s="1076"/>
      <c r="G7" s="1076"/>
      <c r="H7" s="1076"/>
      <c r="I7" s="1076"/>
      <c r="K7" s="1077"/>
      <c r="L7" s="1077"/>
      <c r="M7" s="112"/>
      <c r="N7" s="112"/>
      <c r="O7" s="112"/>
      <c r="P7" s="1076"/>
      <c r="Q7" s="1076"/>
      <c r="R7" s="1076"/>
      <c r="S7" s="1076"/>
      <c r="T7" s="1076"/>
      <c r="V7" s="1078"/>
      <c r="W7" s="1078"/>
      <c r="X7" s="103"/>
      <c r="Y7" s="1079"/>
      <c r="Z7" s="1075"/>
      <c r="AA7" s="1075"/>
      <c r="AB7" s="1080"/>
      <c r="AC7" s="3752"/>
      <c r="AD7" s="3752"/>
      <c r="AE7" s="3752"/>
      <c r="AF7" s="3752"/>
      <c r="AG7" s="3752"/>
      <c r="AH7" s="3752"/>
      <c r="AI7" s="3752"/>
      <c r="AJ7" s="3752"/>
      <c r="AK7" s="3752"/>
      <c r="AL7" s="3752"/>
      <c r="AM7" s="547"/>
      <c r="AN7" s="31"/>
      <c r="AO7" s="3777"/>
      <c r="AP7" s="3778"/>
      <c r="AQ7" s="3778"/>
      <c r="AR7" s="3778"/>
      <c r="AS7" s="3778"/>
      <c r="AT7" s="3778"/>
      <c r="AU7" s="3778"/>
      <c r="AV7" s="3778"/>
      <c r="AW7" s="3778"/>
      <c r="AX7" s="3778"/>
      <c r="AY7" s="3778"/>
      <c r="AZ7" s="3778"/>
      <c r="BA7" s="3778"/>
      <c r="BB7" s="3778"/>
      <c r="BC7" s="3778"/>
      <c r="BD7" s="3778"/>
      <c r="BE7" s="3778"/>
      <c r="BF7" s="3778"/>
      <c r="BG7" s="3778"/>
      <c r="BH7" s="3778"/>
      <c r="BI7" s="3779"/>
    </row>
    <row r="8" spans="1:63" ht="14.1" customHeight="1">
      <c r="A8" s="14"/>
      <c r="B8" s="143"/>
      <c r="C8" s="112" t="s">
        <v>1434</v>
      </c>
      <c r="Y8" s="1079"/>
      <c r="Z8" s="1075"/>
      <c r="AA8" s="1075"/>
      <c r="AB8" s="1080"/>
      <c r="AC8" s="3752"/>
      <c r="AD8" s="3752"/>
      <c r="AE8" s="3752"/>
      <c r="AF8" s="3752"/>
      <c r="AG8" s="3752"/>
      <c r="AH8" s="3752"/>
      <c r="AI8" s="3752"/>
      <c r="AJ8" s="3752"/>
      <c r="AK8" s="3752"/>
      <c r="AL8" s="3752"/>
      <c r="AM8" s="547"/>
      <c r="AN8" s="31"/>
      <c r="AO8" s="3777"/>
      <c r="AP8" s="3778"/>
      <c r="AQ8" s="3778"/>
      <c r="AR8" s="3778"/>
      <c r="AS8" s="3778"/>
      <c r="AT8" s="3778"/>
      <c r="AU8" s="3778"/>
      <c r="AV8" s="3778"/>
      <c r="AW8" s="3778"/>
      <c r="AX8" s="3778"/>
      <c r="AY8" s="3778"/>
      <c r="AZ8" s="3778"/>
      <c r="BA8" s="3778"/>
      <c r="BB8" s="3778"/>
      <c r="BC8" s="3778"/>
      <c r="BD8" s="3778"/>
      <c r="BE8" s="3778"/>
      <c r="BF8" s="3778"/>
      <c r="BG8" s="3778"/>
      <c r="BH8" s="3778"/>
      <c r="BI8" s="3779"/>
      <c r="BJ8" s="103"/>
      <c r="BK8" s="103"/>
    </row>
    <row r="9" spans="1:63" ht="14.1" customHeight="1">
      <c r="A9" s="14"/>
      <c r="B9" s="143"/>
      <c r="C9" s="1"/>
      <c r="F9" s="1078"/>
      <c r="G9" s="1078"/>
      <c r="H9" s="1081"/>
      <c r="I9" s="1081"/>
      <c r="J9" s="1081"/>
      <c r="K9" s="1077"/>
      <c r="L9" s="1077"/>
      <c r="M9" s="1082"/>
      <c r="N9" s="1082"/>
      <c r="O9" s="103"/>
      <c r="P9" s="103"/>
      <c r="Q9" s="103"/>
      <c r="R9" s="103"/>
      <c r="S9" s="103"/>
      <c r="T9" s="103"/>
      <c r="U9" s="103"/>
      <c r="V9" s="103"/>
      <c r="W9" s="103"/>
      <c r="X9" s="103"/>
      <c r="Y9" s="1079"/>
      <c r="Z9" s="1075"/>
      <c r="AA9" s="1075"/>
      <c r="AB9" s="1080"/>
      <c r="AC9" s="3752"/>
      <c r="AD9" s="3752"/>
      <c r="AE9" s="3752"/>
      <c r="AF9" s="3752"/>
      <c r="AG9" s="3752"/>
      <c r="AH9" s="3752"/>
      <c r="AI9" s="3752"/>
      <c r="AJ9" s="3752"/>
      <c r="AK9" s="3752"/>
      <c r="AL9" s="3752"/>
      <c r="AM9" s="547"/>
      <c r="AN9" s="31"/>
      <c r="AO9" s="3777"/>
      <c r="AP9" s="3778"/>
      <c r="AQ9" s="3778"/>
      <c r="AR9" s="3778"/>
      <c r="AS9" s="3778"/>
      <c r="AT9" s="3778"/>
      <c r="AU9" s="3778"/>
      <c r="AV9" s="3778"/>
      <c r="AW9" s="3778"/>
      <c r="AX9" s="3778"/>
      <c r="AY9" s="3778"/>
      <c r="AZ9" s="3778"/>
      <c r="BA9" s="3778"/>
      <c r="BB9" s="3778"/>
      <c r="BC9" s="3778"/>
      <c r="BD9" s="3778"/>
      <c r="BE9" s="3778"/>
      <c r="BF9" s="3778"/>
      <c r="BG9" s="3778"/>
      <c r="BH9" s="3778"/>
      <c r="BI9" s="3779"/>
      <c r="BJ9" s="103"/>
      <c r="BK9" s="103"/>
    </row>
    <row r="10" spans="1:63" ht="14.1" customHeight="1">
      <c r="A10" s="14"/>
      <c r="B10" s="143"/>
      <c r="D10" s="1" t="s">
        <v>1453</v>
      </c>
      <c r="F10" s="1078"/>
      <c r="H10" s="4" t="s">
        <v>1454</v>
      </c>
      <c r="I10" s="1081"/>
      <c r="J10" s="1081"/>
      <c r="K10" s="1077"/>
      <c r="L10" s="1077"/>
      <c r="M10" s="1082"/>
      <c r="N10" s="1082"/>
      <c r="O10" s="103"/>
      <c r="P10" s="103"/>
      <c r="Q10" s="103"/>
      <c r="R10" s="103"/>
      <c r="S10" s="103"/>
      <c r="T10" s="103"/>
      <c r="U10" s="103"/>
      <c r="V10" s="103"/>
      <c r="W10" s="103"/>
      <c r="X10" s="103"/>
      <c r="Y10" s="1079"/>
      <c r="Z10" s="1075"/>
      <c r="AA10" s="1075"/>
      <c r="AB10" s="1080"/>
      <c r="AC10" s="3752"/>
      <c r="AD10" s="3752"/>
      <c r="AE10" s="3752"/>
      <c r="AF10" s="3752"/>
      <c r="AG10" s="3752"/>
      <c r="AH10" s="3752"/>
      <c r="AI10" s="3752"/>
      <c r="AJ10" s="3752"/>
      <c r="AK10" s="3752"/>
      <c r="AL10" s="3752"/>
      <c r="AM10" s="547"/>
      <c r="AN10" s="31"/>
      <c r="AO10" s="3777"/>
      <c r="AP10" s="3778"/>
      <c r="AQ10" s="3778"/>
      <c r="AR10" s="3778"/>
      <c r="AS10" s="3778"/>
      <c r="AT10" s="3778"/>
      <c r="AU10" s="3778"/>
      <c r="AV10" s="3778"/>
      <c r="AW10" s="3778"/>
      <c r="AX10" s="3778"/>
      <c r="AY10" s="3778"/>
      <c r="AZ10" s="3778"/>
      <c r="BA10" s="3778"/>
      <c r="BB10" s="3778"/>
      <c r="BC10" s="3778"/>
      <c r="BD10" s="3778"/>
      <c r="BE10" s="3778"/>
      <c r="BF10" s="3778"/>
      <c r="BG10" s="3778"/>
      <c r="BH10" s="3778"/>
      <c r="BI10" s="3779"/>
      <c r="BJ10" s="103"/>
      <c r="BK10" s="103"/>
    </row>
    <row r="11" spans="1:63" ht="14.1" customHeight="1">
      <c r="A11" s="14"/>
      <c r="B11" s="143"/>
      <c r="C11" s="1"/>
      <c r="F11" s="1078"/>
      <c r="G11" s="1078"/>
      <c r="H11" s="1081"/>
      <c r="I11" s="1081"/>
      <c r="J11" s="1081"/>
      <c r="K11" s="1077"/>
      <c r="L11" s="1077"/>
      <c r="M11" s="1082"/>
      <c r="N11" s="1082"/>
      <c r="O11" s="103"/>
      <c r="P11" s="103"/>
      <c r="Q11" s="103"/>
      <c r="R11" s="103"/>
      <c r="S11" s="103"/>
      <c r="T11" s="103"/>
      <c r="U11" s="103"/>
      <c r="V11" s="103"/>
      <c r="W11" s="103"/>
      <c r="X11" s="103"/>
      <c r="Y11" s="1079"/>
      <c r="Z11" s="1075"/>
      <c r="AA11" s="1075"/>
      <c r="AB11" s="1080"/>
      <c r="AC11" s="3752"/>
      <c r="AD11" s="3752"/>
      <c r="AE11" s="3752"/>
      <c r="AF11" s="3752"/>
      <c r="AG11" s="3752"/>
      <c r="AH11" s="3752"/>
      <c r="AI11" s="3752"/>
      <c r="AJ11" s="3752"/>
      <c r="AK11" s="3752"/>
      <c r="AL11" s="3752"/>
      <c r="AM11" s="547"/>
      <c r="AN11" s="31"/>
      <c r="AO11" s="3777"/>
      <c r="AP11" s="3778"/>
      <c r="AQ11" s="3778"/>
      <c r="AR11" s="3778"/>
      <c r="AS11" s="3778"/>
      <c r="AT11" s="3778"/>
      <c r="AU11" s="3778"/>
      <c r="AV11" s="3778"/>
      <c r="AW11" s="3778"/>
      <c r="AX11" s="3778"/>
      <c r="AY11" s="3778"/>
      <c r="AZ11" s="3778"/>
      <c r="BA11" s="3778"/>
      <c r="BB11" s="3778"/>
      <c r="BC11" s="3778"/>
      <c r="BD11" s="3778"/>
      <c r="BE11" s="3778"/>
      <c r="BF11" s="3778"/>
      <c r="BG11" s="3778"/>
      <c r="BH11" s="3778"/>
      <c r="BI11" s="3779"/>
      <c r="BJ11" s="103"/>
      <c r="BK11" s="103"/>
    </row>
    <row r="12" spans="1:63" ht="14.1" customHeight="1">
      <c r="A12" s="14"/>
      <c r="B12" s="143"/>
      <c r="C12" s="1"/>
      <c r="D12" s="103"/>
      <c r="AA12" s="294"/>
      <c r="AB12" s="40"/>
      <c r="AC12" s="3752"/>
      <c r="AD12" s="3752"/>
      <c r="AE12" s="3752"/>
      <c r="AF12" s="3752"/>
      <c r="AG12" s="3752"/>
      <c r="AH12" s="3752"/>
      <c r="AI12" s="3752"/>
      <c r="AJ12" s="3752"/>
      <c r="AK12" s="3752"/>
      <c r="AL12" s="3752"/>
      <c r="AM12" s="547"/>
      <c r="AN12" s="31"/>
      <c r="AO12" s="3777"/>
      <c r="AP12" s="3778"/>
      <c r="AQ12" s="3778"/>
      <c r="AR12" s="3778"/>
      <c r="AS12" s="3778"/>
      <c r="AT12" s="3778"/>
      <c r="AU12" s="3778"/>
      <c r="AV12" s="3778"/>
      <c r="AW12" s="3778"/>
      <c r="AX12" s="3778"/>
      <c r="AY12" s="3778"/>
      <c r="AZ12" s="3778"/>
      <c r="BA12" s="3778"/>
      <c r="BB12" s="3778"/>
      <c r="BC12" s="3778"/>
      <c r="BD12" s="3778"/>
      <c r="BE12" s="3778"/>
      <c r="BF12" s="3778"/>
      <c r="BG12" s="3778"/>
      <c r="BH12" s="3778"/>
      <c r="BI12" s="3779"/>
      <c r="BJ12" s="103"/>
      <c r="BK12" s="103"/>
    </row>
    <row r="13" spans="1:63" ht="14.1" customHeight="1">
      <c r="A13" s="14"/>
      <c r="B13" s="143"/>
      <c r="C13" s="1"/>
      <c r="D13" s="103"/>
      <c r="AA13" s="294"/>
      <c r="AB13" s="40"/>
      <c r="AC13" s="534"/>
      <c r="AD13" s="534"/>
      <c r="AE13" s="534"/>
      <c r="AF13" s="534"/>
      <c r="AG13" s="534"/>
      <c r="AH13" s="534"/>
      <c r="AI13" s="534"/>
      <c r="AJ13" s="534"/>
      <c r="AK13" s="534"/>
      <c r="AL13" s="534"/>
      <c r="AM13" s="547"/>
      <c r="AN13" s="31"/>
      <c r="AO13" s="3777"/>
      <c r="AP13" s="3778"/>
      <c r="AQ13" s="3778"/>
      <c r="AR13" s="3778"/>
      <c r="AS13" s="3778"/>
      <c r="AT13" s="3778"/>
      <c r="AU13" s="3778"/>
      <c r="AV13" s="3778"/>
      <c r="AW13" s="3778"/>
      <c r="AX13" s="3778"/>
      <c r="AY13" s="3778"/>
      <c r="AZ13" s="3778"/>
      <c r="BA13" s="3778"/>
      <c r="BB13" s="3778"/>
      <c r="BC13" s="3778"/>
      <c r="BD13" s="3778"/>
      <c r="BE13" s="3778"/>
      <c r="BF13" s="3778"/>
      <c r="BG13" s="3778"/>
      <c r="BH13" s="3778"/>
      <c r="BI13" s="3779"/>
      <c r="BJ13" s="103"/>
      <c r="BK13" s="103"/>
    </row>
    <row r="14" spans="1:63" ht="13.5" customHeight="1">
      <c r="A14" s="13"/>
      <c r="B14" s="1083" t="s">
        <v>747</v>
      </c>
      <c r="C14" s="1084"/>
      <c r="F14" s="1"/>
      <c r="G14" s="1"/>
      <c r="H14" s="1"/>
      <c r="I14" s="1"/>
      <c r="J14" s="1"/>
      <c r="K14" s="1"/>
      <c r="L14" s="1"/>
      <c r="M14" s="1"/>
      <c r="N14" s="1"/>
      <c r="O14" s="1"/>
      <c r="P14" s="1"/>
      <c r="Q14" s="1"/>
      <c r="R14" s="1"/>
      <c r="S14" s="1"/>
      <c r="T14" s="1"/>
      <c r="U14" s="21"/>
      <c r="V14" s="21"/>
      <c r="W14" s="1"/>
      <c r="X14" s="21"/>
      <c r="Y14" s="1"/>
      <c r="Z14" s="294"/>
      <c r="AA14" s="294"/>
      <c r="AB14" s="1085" t="s">
        <v>503</v>
      </c>
      <c r="AC14" s="3752" t="s">
        <v>501</v>
      </c>
      <c r="AD14" s="3752"/>
      <c r="AE14" s="3752"/>
      <c r="AF14" s="3752"/>
      <c r="AG14" s="3752"/>
      <c r="AH14" s="3752"/>
      <c r="AI14" s="3752"/>
      <c r="AJ14" s="3752"/>
      <c r="AK14" s="3752"/>
      <c r="AL14" s="3752"/>
      <c r="AM14" s="547"/>
      <c r="AN14" s="31"/>
      <c r="AO14" s="3777"/>
      <c r="AP14" s="3778"/>
      <c r="AQ14" s="3778"/>
      <c r="AR14" s="3778"/>
      <c r="AS14" s="3778"/>
      <c r="AT14" s="3778"/>
      <c r="AU14" s="3778"/>
      <c r="AV14" s="3778"/>
      <c r="AW14" s="3778"/>
      <c r="AX14" s="3778"/>
      <c r="AY14" s="3778"/>
      <c r="AZ14" s="3778"/>
      <c r="BA14" s="3778"/>
      <c r="BB14" s="3778"/>
      <c r="BC14" s="3778"/>
      <c r="BD14" s="3778"/>
      <c r="BE14" s="3778"/>
      <c r="BF14" s="3778"/>
      <c r="BG14" s="3778"/>
      <c r="BH14" s="3778"/>
      <c r="BI14" s="3779"/>
      <c r="BJ14" s="103"/>
      <c r="BK14" s="103"/>
    </row>
    <row r="15" spans="1:63" ht="14.1" customHeight="1">
      <c r="A15" s="13"/>
      <c r="B15" s="143"/>
      <c r="C15" s="122" t="s">
        <v>748</v>
      </c>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0"/>
      <c r="AC15" s="3752"/>
      <c r="AD15" s="3752"/>
      <c r="AE15" s="3752"/>
      <c r="AF15" s="3752"/>
      <c r="AG15" s="3752"/>
      <c r="AH15" s="3752"/>
      <c r="AI15" s="3752"/>
      <c r="AJ15" s="3752"/>
      <c r="AK15" s="3752"/>
      <c r="AL15" s="3752"/>
      <c r="AM15" s="547"/>
      <c r="AN15" s="122"/>
      <c r="AO15" s="3777"/>
      <c r="AP15" s="3778"/>
      <c r="AQ15" s="3778"/>
      <c r="AR15" s="3778"/>
      <c r="AS15" s="3778"/>
      <c r="AT15" s="3778"/>
      <c r="AU15" s="3778"/>
      <c r="AV15" s="3778"/>
      <c r="AW15" s="3778"/>
      <c r="AX15" s="3778"/>
      <c r="AY15" s="3778"/>
      <c r="AZ15" s="3778"/>
      <c r="BA15" s="3778"/>
      <c r="BB15" s="3778"/>
      <c r="BC15" s="3778"/>
      <c r="BD15" s="3778"/>
      <c r="BE15" s="3778"/>
      <c r="BF15" s="3778"/>
      <c r="BG15" s="3778"/>
      <c r="BH15" s="3778"/>
      <c r="BI15" s="3779"/>
      <c r="BJ15" s="103"/>
      <c r="BK15" s="103"/>
    </row>
    <row r="16" spans="1:63" ht="14.1" customHeight="1">
      <c r="A16" s="13"/>
      <c r="B16" s="143"/>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0"/>
      <c r="AC16" s="3752"/>
      <c r="AD16" s="3752"/>
      <c r="AE16" s="3752"/>
      <c r="AF16" s="3752"/>
      <c r="AG16" s="3752"/>
      <c r="AH16" s="3752"/>
      <c r="AI16" s="3752"/>
      <c r="AJ16" s="3752"/>
      <c r="AK16" s="3752"/>
      <c r="AL16" s="3752"/>
      <c r="AM16" s="547"/>
      <c r="AN16" s="122"/>
      <c r="AO16" s="3777"/>
      <c r="AP16" s="3778"/>
      <c r="AQ16" s="3778"/>
      <c r="AR16" s="3778"/>
      <c r="AS16" s="3778"/>
      <c r="AT16" s="3778"/>
      <c r="AU16" s="3778"/>
      <c r="AV16" s="3778"/>
      <c r="AW16" s="3778"/>
      <c r="AX16" s="3778"/>
      <c r="AY16" s="3778"/>
      <c r="AZ16" s="3778"/>
      <c r="BA16" s="3778"/>
      <c r="BB16" s="3778"/>
      <c r="BC16" s="3778"/>
      <c r="BD16" s="3778"/>
      <c r="BE16" s="3778"/>
      <c r="BF16" s="3778"/>
      <c r="BG16" s="3778"/>
      <c r="BH16" s="3778"/>
      <c r="BI16" s="3779"/>
      <c r="BJ16" s="103"/>
      <c r="BK16" s="103"/>
    </row>
    <row r="17" spans="1:63" ht="14.1" customHeight="1">
      <c r="A17" s="13"/>
      <c r="B17" s="143"/>
      <c r="C17" s="122" t="s">
        <v>749</v>
      </c>
      <c r="D17" s="122"/>
      <c r="E17" s="122"/>
      <c r="F17" s="122"/>
      <c r="G17" s="122"/>
      <c r="H17" s="2694" t="s">
        <v>341</v>
      </c>
      <c r="I17" s="2694"/>
      <c r="J17" s="2694"/>
      <c r="K17" s="2694"/>
      <c r="L17" s="2694"/>
      <c r="M17" s="2694"/>
      <c r="N17" s="2694"/>
      <c r="O17" s="2696"/>
      <c r="P17" s="2696"/>
      <c r="Q17" s="122" t="s">
        <v>342</v>
      </c>
      <c r="R17" s="122"/>
      <c r="S17" s="122"/>
      <c r="T17" s="122"/>
      <c r="U17" s="122"/>
      <c r="V17" s="122"/>
      <c r="X17" s="2696"/>
      <c r="Y17" s="2696"/>
      <c r="Z17" s="3823" t="s">
        <v>327</v>
      </c>
      <c r="AA17" s="3823"/>
      <c r="AB17" s="1086"/>
      <c r="AC17" s="1087" t="s">
        <v>45</v>
      </c>
      <c r="AD17" s="190"/>
      <c r="AE17" s="3824" t="s">
        <v>328</v>
      </c>
      <c r="AF17" s="3824"/>
      <c r="AG17" s="3824"/>
      <c r="AM17" s="128"/>
      <c r="AO17" s="3777"/>
      <c r="AP17" s="3778"/>
      <c r="AQ17" s="3778"/>
      <c r="AR17" s="3778"/>
      <c r="AS17" s="3778"/>
      <c r="AT17" s="3778"/>
      <c r="AU17" s="3778"/>
      <c r="AV17" s="3778"/>
      <c r="AW17" s="3778"/>
      <c r="AX17" s="3778"/>
      <c r="AY17" s="3778"/>
      <c r="AZ17" s="3778"/>
      <c r="BA17" s="3778"/>
      <c r="BB17" s="3778"/>
      <c r="BC17" s="3778"/>
      <c r="BD17" s="3778"/>
      <c r="BE17" s="3778"/>
      <c r="BF17" s="3778"/>
      <c r="BG17" s="3778"/>
      <c r="BH17" s="3778"/>
      <c r="BI17" s="3779"/>
      <c r="BJ17" s="103"/>
      <c r="BK17" s="103"/>
    </row>
    <row r="18" spans="1:63" ht="14.1" customHeight="1">
      <c r="A18" s="13"/>
      <c r="B18" s="143"/>
      <c r="C18" s="122"/>
      <c r="D18" s="122"/>
      <c r="E18" s="122"/>
      <c r="F18" s="122"/>
      <c r="G18" s="122"/>
      <c r="H18" s="111"/>
      <c r="I18" s="111"/>
      <c r="J18" s="111"/>
      <c r="K18" s="111"/>
      <c r="L18" s="111"/>
      <c r="M18" s="111"/>
      <c r="N18" s="957"/>
      <c r="O18" s="957"/>
      <c r="P18" s="111"/>
      <c r="Q18" s="111"/>
      <c r="R18" s="111"/>
      <c r="S18" s="111"/>
      <c r="T18" s="111"/>
      <c r="U18" s="111"/>
      <c r="V18" s="957"/>
      <c r="W18" s="957"/>
      <c r="X18" s="1261"/>
      <c r="Y18" s="966"/>
      <c r="Z18" s="1086"/>
      <c r="AA18" s="1086"/>
      <c r="AB18" s="77"/>
      <c r="AC18" s="965"/>
      <c r="AD18" s="965"/>
      <c r="AE18" s="965"/>
      <c r="AM18" s="128"/>
      <c r="AO18" s="3777"/>
      <c r="AP18" s="3778"/>
      <c r="AQ18" s="3778"/>
      <c r="AR18" s="3778"/>
      <c r="AS18" s="3778"/>
      <c r="AT18" s="3778"/>
      <c r="AU18" s="3778"/>
      <c r="AV18" s="3778"/>
      <c r="AW18" s="3778"/>
      <c r="AX18" s="3778"/>
      <c r="AY18" s="3778"/>
      <c r="AZ18" s="3778"/>
      <c r="BA18" s="3778"/>
      <c r="BB18" s="3778"/>
      <c r="BC18" s="3778"/>
      <c r="BD18" s="3778"/>
      <c r="BE18" s="3778"/>
      <c r="BF18" s="3778"/>
      <c r="BG18" s="3778"/>
      <c r="BH18" s="3778"/>
      <c r="BI18" s="3779"/>
      <c r="BJ18" s="103"/>
      <c r="BK18" s="103"/>
    </row>
    <row r="19" spans="1:63" ht="12.95" customHeight="1">
      <c r="A19" s="13"/>
      <c r="B19" s="143"/>
      <c r="C19" s="3804"/>
      <c r="D19" s="3805"/>
      <c r="E19" s="3808" t="s">
        <v>5</v>
      </c>
      <c r="F19" s="3809"/>
      <c r="G19" s="3809"/>
      <c r="H19" s="3810"/>
      <c r="I19" s="3808" t="s">
        <v>68</v>
      </c>
      <c r="J19" s="3809"/>
      <c r="K19" s="3809"/>
      <c r="L19" s="3810"/>
      <c r="M19" s="3808" t="s">
        <v>329</v>
      </c>
      <c r="N19" s="3809"/>
      <c r="O19" s="3809"/>
      <c r="P19" s="3810"/>
      <c r="Q19" s="3808" t="s">
        <v>8</v>
      </c>
      <c r="R19" s="3809"/>
      <c r="S19" s="3809"/>
      <c r="T19" s="3810"/>
      <c r="U19" s="3808" t="s">
        <v>330</v>
      </c>
      <c r="V19" s="3809"/>
      <c r="W19" s="3809"/>
      <c r="X19" s="3810"/>
      <c r="Y19" s="3808" t="s">
        <v>69</v>
      </c>
      <c r="Z19" s="3809"/>
      <c r="AA19" s="3809"/>
      <c r="AB19" s="3809"/>
      <c r="AC19" s="3808" t="s">
        <v>331</v>
      </c>
      <c r="AD19" s="3809"/>
      <c r="AE19" s="3809"/>
      <c r="AF19" s="3810"/>
      <c r="AG19" s="3811" t="s">
        <v>272</v>
      </c>
      <c r="AH19" s="3812"/>
      <c r="AI19" s="3813"/>
      <c r="AJ19" s="106"/>
      <c r="AK19" s="106"/>
      <c r="AM19" s="128"/>
      <c r="AO19" s="3777"/>
      <c r="AP19" s="3778"/>
      <c r="AQ19" s="3778"/>
      <c r="AR19" s="3778"/>
      <c r="AS19" s="3778"/>
      <c r="AT19" s="3778"/>
      <c r="AU19" s="3778"/>
      <c r="AV19" s="3778"/>
      <c r="AW19" s="3778"/>
      <c r="AX19" s="3778"/>
      <c r="AY19" s="3778"/>
      <c r="AZ19" s="3778"/>
      <c r="BA19" s="3778"/>
      <c r="BB19" s="3778"/>
      <c r="BC19" s="3778"/>
      <c r="BD19" s="3778"/>
      <c r="BE19" s="3778"/>
      <c r="BF19" s="3778"/>
      <c r="BG19" s="3778"/>
      <c r="BH19" s="3778"/>
      <c r="BI19" s="3779"/>
      <c r="BJ19" s="103"/>
      <c r="BK19" s="103"/>
    </row>
    <row r="20" spans="1:63" ht="12.95" customHeight="1">
      <c r="A20" s="13"/>
      <c r="B20" s="143"/>
      <c r="C20" s="3806"/>
      <c r="D20" s="3807"/>
      <c r="E20" s="3799" t="s">
        <v>41</v>
      </c>
      <c r="F20" s="3800"/>
      <c r="G20" s="3801" t="s">
        <v>42</v>
      </c>
      <c r="H20" s="3802"/>
      <c r="I20" s="3799" t="s">
        <v>41</v>
      </c>
      <c r="J20" s="3800"/>
      <c r="K20" s="3801" t="s">
        <v>42</v>
      </c>
      <c r="L20" s="3802"/>
      <c r="M20" s="3799" t="s">
        <v>41</v>
      </c>
      <c r="N20" s="3800"/>
      <c r="O20" s="3801" t="s">
        <v>42</v>
      </c>
      <c r="P20" s="3802"/>
      <c r="Q20" s="3799" t="s">
        <v>41</v>
      </c>
      <c r="R20" s="3800"/>
      <c r="S20" s="3801" t="s">
        <v>42</v>
      </c>
      <c r="T20" s="3802"/>
      <c r="U20" s="3799" t="s">
        <v>41</v>
      </c>
      <c r="V20" s="3800"/>
      <c r="W20" s="3801" t="s">
        <v>42</v>
      </c>
      <c r="X20" s="3802"/>
      <c r="Y20" s="3799" t="s">
        <v>41</v>
      </c>
      <c r="Z20" s="3800"/>
      <c r="AA20" s="3801" t="s">
        <v>42</v>
      </c>
      <c r="AB20" s="3802"/>
      <c r="AC20" s="3799" t="s">
        <v>332</v>
      </c>
      <c r="AD20" s="3800"/>
      <c r="AE20" s="3800" t="s">
        <v>333</v>
      </c>
      <c r="AF20" s="3803"/>
      <c r="AG20" s="3814"/>
      <c r="AH20" s="2698"/>
      <c r="AI20" s="3815"/>
      <c r="AJ20" s="106"/>
      <c r="AK20" s="106"/>
      <c r="AM20" s="128"/>
      <c r="AO20" s="3780"/>
      <c r="AP20" s="3781"/>
      <c r="AQ20" s="3781"/>
      <c r="AR20" s="3781"/>
      <c r="AS20" s="3781"/>
      <c r="AT20" s="3781"/>
      <c r="AU20" s="3781"/>
      <c r="AV20" s="3781"/>
      <c r="AW20" s="3781"/>
      <c r="AX20" s="3781"/>
      <c r="AY20" s="3781"/>
      <c r="AZ20" s="3781"/>
      <c r="BA20" s="3781"/>
      <c r="BB20" s="3781"/>
      <c r="BC20" s="3781"/>
      <c r="BD20" s="3781"/>
      <c r="BE20" s="3781"/>
      <c r="BF20" s="3781"/>
      <c r="BG20" s="3781"/>
      <c r="BH20" s="3781"/>
      <c r="BI20" s="3782"/>
      <c r="BJ20" s="103"/>
      <c r="BK20" s="103"/>
    </row>
    <row r="21" spans="1:63" ht="12.95" customHeight="1">
      <c r="A21" s="13"/>
      <c r="B21" s="143"/>
      <c r="C21" s="3762">
        <v>4</v>
      </c>
      <c r="D21" s="3763"/>
      <c r="E21" s="3760"/>
      <c r="F21" s="3761"/>
      <c r="G21" s="3758"/>
      <c r="H21" s="3759"/>
      <c r="I21" s="3760"/>
      <c r="J21" s="3761"/>
      <c r="K21" s="3758"/>
      <c r="L21" s="3759"/>
      <c r="M21" s="3760"/>
      <c r="N21" s="3761"/>
      <c r="O21" s="3758"/>
      <c r="P21" s="3759"/>
      <c r="Q21" s="3760"/>
      <c r="R21" s="3761"/>
      <c r="S21" s="3758"/>
      <c r="T21" s="3759"/>
      <c r="U21" s="3760"/>
      <c r="V21" s="3761"/>
      <c r="W21" s="3758"/>
      <c r="X21" s="3759"/>
      <c r="Y21" s="3760"/>
      <c r="Z21" s="3761"/>
      <c r="AA21" s="3758"/>
      <c r="AB21" s="3759"/>
      <c r="AC21" s="3783">
        <f t="shared" ref="AC21:AC32" si="0">SUM(E21,I21,M21,Q21,U21,Y21)</f>
        <v>0</v>
      </c>
      <c r="AD21" s="3784"/>
      <c r="AE21" s="3785">
        <f t="shared" ref="AE21:AE32" si="1">SUM(G21,K21,O21,S21,W21,AA21)</f>
        <v>0</v>
      </c>
      <c r="AF21" s="3786"/>
      <c r="AG21" s="3783">
        <f t="shared" ref="AG21:AG32" si="2">SUM(AC21:AF21)</f>
        <v>0</v>
      </c>
      <c r="AH21" s="3787"/>
      <c r="AI21" s="3786"/>
      <c r="AJ21" s="1088"/>
      <c r="AK21" s="1088"/>
      <c r="AL21" s="899"/>
      <c r="AM21" s="548"/>
      <c r="AQ21" s="103"/>
      <c r="AR21" s="103"/>
      <c r="AS21" s="103"/>
      <c r="AT21" s="103"/>
      <c r="AU21" s="103"/>
      <c r="AV21" s="103"/>
      <c r="AW21" s="103"/>
      <c r="AX21" s="103"/>
      <c r="AY21" s="103"/>
      <c r="AZ21" s="103"/>
      <c r="BA21" s="103"/>
      <c r="BB21" s="103"/>
      <c r="BC21" s="103"/>
      <c r="BD21" s="103"/>
      <c r="BE21" s="103"/>
      <c r="BF21" s="103"/>
      <c r="BG21" s="103"/>
      <c r="BH21" s="103"/>
      <c r="BI21" s="103"/>
      <c r="BJ21" s="103"/>
      <c r="BK21" s="103"/>
    </row>
    <row r="22" spans="1:63" ht="12.95" customHeight="1">
      <c r="A22" s="13"/>
      <c r="B22" s="143"/>
      <c r="C22" s="3762">
        <v>5</v>
      </c>
      <c r="D22" s="3763"/>
      <c r="E22" s="3760"/>
      <c r="F22" s="3761"/>
      <c r="G22" s="3758"/>
      <c r="H22" s="3759"/>
      <c r="I22" s="3760"/>
      <c r="J22" s="3761"/>
      <c r="K22" s="3758"/>
      <c r="L22" s="3759"/>
      <c r="M22" s="3760"/>
      <c r="N22" s="3761"/>
      <c r="O22" s="3758"/>
      <c r="P22" s="3759"/>
      <c r="Q22" s="3760"/>
      <c r="R22" s="3761"/>
      <c r="S22" s="3758"/>
      <c r="T22" s="3759"/>
      <c r="U22" s="3760"/>
      <c r="V22" s="3761"/>
      <c r="W22" s="3758"/>
      <c r="X22" s="3759"/>
      <c r="Y22" s="3760"/>
      <c r="Z22" s="3761"/>
      <c r="AA22" s="3758"/>
      <c r="AB22" s="3759"/>
      <c r="AC22" s="3783">
        <f t="shared" si="0"/>
        <v>0</v>
      </c>
      <c r="AD22" s="3784"/>
      <c r="AE22" s="3785">
        <f t="shared" si="1"/>
        <v>0</v>
      </c>
      <c r="AF22" s="3786"/>
      <c r="AG22" s="3783">
        <f t="shared" si="2"/>
        <v>0</v>
      </c>
      <c r="AH22" s="3787"/>
      <c r="AI22" s="3786"/>
      <c r="AJ22" s="1088"/>
      <c r="AK22" s="1088"/>
      <c r="AL22" s="899"/>
      <c r="AM22" s="548"/>
    </row>
    <row r="23" spans="1:63" ht="12.95" customHeight="1">
      <c r="A23" s="13"/>
      <c r="B23" s="143"/>
      <c r="C23" s="3762">
        <v>6</v>
      </c>
      <c r="D23" s="3763"/>
      <c r="E23" s="3760"/>
      <c r="F23" s="3761"/>
      <c r="G23" s="3758"/>
      <c r="H23" s="3759"/>
      <c r="I23" s="3760"/>
      <c r="J23" s="3761"/>
      <c r="K23" s="3758"/>
      <c r="L23" s="3759"/>
      <c r="M23" s="3760"/>
      <c r="N23" s="3761"/>
      <c r="O23" s="3758"/>
      <c r="P23" s="3759"/>
      <c r="Q23" s="3760"/>
      <c r="R23" s="3761"/>
      <c r="S23" s="3758"/>
      <c r="T23" s="3759"/>
      <c r="U23" s="3760"/>
      <c r="V23" s="3761"/>
      <c r="W23" s="3758"/>
      <c r="X23" s="3759"/>
      <c r="Y23" s="3760"/>
      <c r="Z23" s="3761"/>
      <c r="AA23" s="3758"/>
      <c r="AB23" s="3759"/>
      <c r="AC23" s="3783">
        <f t="shared" si="0"/>
        <v>0</v>
      </c>
      <c r="AD23" s="3784"/>
      <c r="AE23" s="3785">
        <f t="shared" si="1"/>
        <v>0</v>
      </c>
      <c r="AF23" s="3786"/>
      <c r="AG23" s="3783">
        <f t="shared" si="2"/>
        <v>0</v>
      </c>
      <c r="AH23" s="3787"/>
      <c r="AI23" s="3786"/>
      <c r="AJ23" s="1088"/>
      <c r="AK23" s="1088"/>
      <c r="AL23" s="899"/>
      <c r="AM23" s="548"/>
    </row>
    <row r="24" spans="1:63" ht="12.95" customHeight="1">
      <c r="A24" s="13"/>
      <c r="B24" s="143"/>
      <c r="C24" s="3762">
        <v>7</v>
      </c>
      <c r="D24" s="3763"/>
      <c r="E24" s="3760"/>
      <c r="F24" s="3761"/>
      <c r="G24" s="3758"/>
      <c r="H24" s="3759"/>
      <c r="I24" s="3760"/>
      <c r="J24" s="3761"/>
      <c r="K24" s="3758"/>
      <c r="L24" s="3759"/>
      <c r="M24" s="3760"/>
      <c r="N24" s="3761"/>
      <c r="O24" s="3758"/>
      <c r="P24" s="3759"/>
      <c r="Q24" s="3760"/>
      <c r="R24" s="3761"/>
      <c r="S24" s="3758"/>
      <c r="T24" s="3759"/>
      <c r="U24" s="3760"/>
      <c r="V24" s="3761"/>
      <c r="W24" s="3758"/>
      <c r="X24" s="3759"/>
      <c r="Y24" s="3760"/>
      <c r="Z24" s="3761"/>
      <c r="AA24" s="3758"/>
      <c r="AB24" s="3759"/>
      <c r="AC24" s="3783">
        <f t="shared" si="0"/>
        <v>0</v>
      </c>
      <c r="AD24" s="3784"/>
      <c r="AE24" s="3785">
        <f t="shared" si="1"/>
        <v>0</v>
      </c>
      <c r="AF24" s="3786"/>
      <c r="AG24" s="3783">
        <f t="shared" si="2"/>
        <v>0</v>
      </c>
      <c r="AH24" s="3787"/>
      <c r="AI24" s="3786"/>
      <c r="AJ24" s="1088"/>
      <c r="AK24" s="1088"/>
      <c r="AL24" s="899"/>
      <c r="AM24" s="548"/>
    </row>
    <row r="25" spans="1:63" ht="12.95" customHeight="1">
      <c r="A25" s="13"/>
      <c r="B25" s="143"/>
      <c r="C25" s="3762">
        <v>8</v>
      </c>
      <c r="D25" s="3763"/>
      <c r="E25" s="3760"/>
      <c r="F25" s="3761"/>
      <c r="G25" s="3758"/>
      <c r="H25" s="3759"/>
      <c r="I25" s="3760"/>
      <c r="J25" s="3761"/>
      <c r="K25" s="3758"/>
      <c r="L25" s="3759"/>
      <c r="M25" s="3760"/>
      <c r="N25" s="3761"/>
      <c r="O25" s="3758"/>
      <c r="P25" s="3759"/>
      <c r="Q25" s="3760"/>
      <c r="R25" s="3761"/>
      <c r="S25" s="3758"/>
      <c r="T25" s="3759"/>
      <c r="U25" s="3760"/>
      <c r="V25" s="3761"/>
      <c r="W25" s="3758"/>
      <c r="X25" s="3759"/>
      <c r="Y25" s="3760"/>
      <c r="Z25" s="3761"/>
      <c r="AA25" s="3758"/>
      <c r="AB25" s="3759"/>
      <c r="AC25" s="3783">
        <f t="shared" si="0"/>
        <v>0</v>
      </c>
      <c r="AD25" s="3784"/>
      <c r="AE25" s="3785">
        <f t="shared" si="1"/>
        <v>0</v>
      </c>
      <c r="AF25" s="3786"/>
      <c r="AG25" s="3783">
        <f t="shared" si="2"/>
        <v>0</v>
      </c>
      <c r="AH25" s="3787"/>
      <c r="AI25" s="3786"/>
      <c r="AJ25" s="1088"/>
      <c r="AK25" s="1088"/>
      <c r="AL25" s="899"/>
      <c r="AM25" s="548"/>
    </row>
    <row r="26" spans="1:63" ht="12.95" customHeight="1">
      <c r="A26" s="13"/>
      <c r="B26" s="143"/>
      <c r="C26" s="3762">
        <v>9</v>
      </c>
      <c r="D26" s="3763"/>
      <c r="E26" s="3760"/>
      <c r="F26" s="3761"/>
      <c r="G26" s="3758"/>
      <c r="H26" s="3759"/>
      <c r="I26" s="3760"/>
      <c r="J26" s="3761"/>
      <c r="K26" s="3758"/>
      <c r="L26" s="3759"/>
      <c r="M26" s="3760"/>
      <c r="N26" s="3761"/>
      <c r="O26" s="3758"/>
      <c r="P26" s="3759"/>
      <c r="Q26" s="3760"/>
      <c r="R26" s="3761"/>
      <c r="S26" s="3758"/>
      <c r="T26" s="3759"/>
      <c r="U26" s="3760"/>
      <c r="V26" s="3761"/>
      <c r="W26" s="3758"/>
      <c r="X26" s="3759"/>
      <c r="Y26" s="3760"/>
      <c r="Z26" s="3761"/>
      <c r="AA26" s="3758"/>
      <c r="AB26" s="3759"/>
      <c r="AC26" s="3783">
        <f t="shared" si="0"/>
        <v>0</v>
      </c>
      <c r="AD26" s="3784"/>
      <c r="AE26" s="3785">
        <f t="shared" si="1"/>
        <v>0</v>
      </c>
      <c r="AF26" s="3786"/>
      <c r="AG26" s="3783">
        <f t="shared" si="2"/>
        <v>0</v>
      </c>
      <c r="AH26" s="3787"/>
      <c r="AI26" s="3786"/>
      <c r="AJ26" s="1088"/>
      <c r="AK26" s="1088"/>
      <c r="AL26" s="899"/>
      <c r="AM26" s="548"/>
    </row>
    <row r="27" spans="1:63" ht="12.95" customHeight="1">
      <c r="A27" s="13"/>
      <c r="B27" s="143"/>
      <c r="C27" s="3762">
        <v>10</v>
      </c>
      <c r="D27" s="3763"/>
      <c r="E27" s="3760"/>
      <c r="F27" s="3761"/>
      <c r="G27" s="3758"/>
      <c r="H27" s="3759"/>
      <c r="I27" s="3760"/>
      <c r="J27" s="3761"/>
      <c r="K27" s="3758"/>
      <c r="L27" s="3759"/>
      <c r="M27" s="3760"/>
      <c r="N27" s="3761"/>
      <c r="O27" s="3758"/>
      <c r="P27" s="3759"/>
      <c r="Q27" s="3760"/>
      <c r="R27" s="3761"/>
      <c r="S27" s="3758"/>
      <c r="T27" s="3759"/>
      <c r="U27" s="3760"/>
      <c r="V27" s="3761"/>
      <c r="W27" s="3758"/>
      <c r="X27" s="3759"/>
      <c r="Y27" s="3760"/>
      <c r="Z27" s="3761"/>
      <c r="AA27" s="3758"/>
      <c r="AB27" s="3759"/>
      <c r="AC27" s="3783">
        <f t="shared" si="0"/>
        <v>0</v>
      </c>
      <c r="AD27" s="3784"/>
      <c r="AE27" s="3785">
        <f t="shared" si="1"/>
        <v>0</v>
      </c>
      <c r="AF27" s="3786"/>
      <c r="AG27" s="3783">
        <f t="shared" si="2"/>
        <v>0</v>
      </c>
      <c r="AH27" s="3787"/>
      <c r="AI27" s="3786"/>
      <c r="AJ27" s="1088"/>
      <c r="AK27" s="1088"/>
      <c r="AL27" s="899"/>
      <c r="AM27" s="548"/>
    </row>
    <row r="28" spans="1:63" ht="12.95" customHeight="1">
      <c r="A28" s="13"/>
      <c r="B28" s="143"/>
      <c r="C28" s="3762">
        <v>11</v>
      </c>
      <c r="D28" s="3763"/>
      <c r="E28" s="3760"/>
      <c r="F28" s="3761"/>
      <c r="G28" s="3758"/>
      <c r="H28" s="3759"/>
      <c r="I28" s="3760"/>
      <c r="J28" s="3761"/>
      <c r="K28" s="3758"/>
      <c r="L28" s="3759"/>
      <c r="M28" s="3760"/>
      <c r="N28" s="3761"/>
      <c r="O28" s="3758"/>
      <c r="P28" s="3759"/>
      <c r="Q28" s="3760"/>
      <c r="R28" s="3761"/>
      <c r="S28" s="3758"/>
      <c r="T28" s="3759"/>
      <c r="U28" s="3760"/>
      <c r="V28" s="3761"/>
      <c r="W28" s="3758"/>
      <c r="X28" s="3759"/>
      <c r="Y28" s="3760"/>
      <c r="Z28" s="3761"/>
      <c r="AA28" s="3758"/>
      <c r="AB28" s="3759"/>
      <c r="AC28" s="3783">
        <f t="shared" si="0"/>
        <v>0</v>
      </c>
      <c r="AD28" s="3784"/>
      <c r="AE28" s="3785">
        <f t="shared" si="1"/>
        <v>0</v>
      </c>
      <c r="AF28" s="3786"/>
      <c r="AG28" s="3783">
        <f t="shared" si="2"/>
        <v>0</v>
      </c>
      <c r="AH28" s="3787"/>
      <c r="AI28" s="3786"/>
      <c r="AJ28" s="1088"/>
      <c r="AK28" s="1088"/>
      <c r="AL28" s="899"/>
      <c r="AM28" s="548"/>
    </row>
    <row r="29" spans="1:63" ht="12.95" customHeight="1">
      <c r="A29" s="13"/>
      <c r="B29" s="143"/>
      <c r="C29" s="3762">
        <v>12</v>
      </c>
      <c r="D29" s="3798"/>
      <c r="E29" s="3760"/>
      <c r="F29" s="3761"/>
      <c r="G29" s="3758"/>
      <c r="H29" s="3759"/>
      <c r="I29" s="3760"/>
      <c r="J29" s="3761"/>
      <c r="K29" s="3758"/>
      <c r="L29" s="3759"/>
      <c r="M29" s="3760"/>
      <c r="N29" s="3761"/>
      <c r="O29" s="3758"/>
      <c r="P29" s="3759"/>
      <c r="Q29" s="3760"/>
      <c r="R29" s="3761"/>
      <c r="S29" s="3758"/>
      <c r="T29" s="3759"/>
      <c r="U29" s="3760"/>
      <c r="V29" s="3761"/>
      <c r="W29" s="3758"/>
      <c r="X29" s="3759"/>
      <c r="Y29" s="3760"/>
      <c r="Z29" s="3761"/>
      <c r="AA29" s="3758"/>
      <c r="AB29" s="3759"/>
      <c r="AC29" s="3783">
        <f t="shared" si="0"/>
        <v>0</v>
      </c>
      <c r="AD29" s="3784"/>
      <c r="AE29" s="3785">
        <f t="shared" si="1"/>
        <v>0</v>
      </c>
      <c r="AF29" s="3786"/>
      <c r="AG29" s="3783">
        <f t="shared" si="2"/>
        <v>0</v>
      </c>
      <c r="AH29" s="3787"/>
      <c r="AI29" s="3786"/>
      <c r="AJ29" s="1088"/>
      <c r="AK29" s="1088"/>
      <c r="AL29" s="899"/>
      <c r="AM29" s="548"/>
    </row>
    <row r="30" spans="1:63" ht="12.95" customHeight="1">
      <c r="A30" s="13"/>
      <c r="B30" s="143"/>
      <c r="C30" s="3762">
        <v>1</v>
      </c>
      <c r="D30" s="3763"/>
      <c r="E30" s="3760"/>
      <c r="F30" s="3761"/>
      <c r="G30" s="3758"/>
      <c r="H30" s="3759"/>
      <c r="I30" s="3760"/>
      <c r="J30" s="3761"/>
      <c r="K30" s="3758"/>
      <c r="L30" s="3759"/>
      <c r="M30" s="3760"/>
      <c r="N30" s="3761"/>
      <c r="O30" s="3758"/>
      <c r="P30" s="3759"/>
      <c r="Q30" s="3760"/>
      <c r="R30" s="3761"/>
      <c r="S30" s="3758"/>
      <c r="T30" s="3759"/>
      <c r="U30" s="3760"/>
      <c r="V30" s="3761"/>
      <c r="W30" s="3758"/>
      <c r="X30" s="3759"/>
      <c r="Y30" s="3760"/>
      <c r="Z30" s="3761"/>
      <c r="AA30" s="3758"/>
      <c r="AB30" s="3759"/>
      <c r="AC30" s="3783">
        <f t="shared" si="0"/>
        <v>0</v>
      </c>
      <c r="AD30" s="3784"/>
      <c r="AE30" s="3785">
        <f t="shared" si="1"/>
        <v>0</v>
      </c>
      <c r="AF30" s="3786"/>
      <c r="AG30" s="3783">
        <f t="shared" si="2"/>
        <v>0</v>
      </c>
      <c r="AH30" s="3787"/>
      <c r="AI30" s="3786"/>
      <c r="AJ30" s="1088"/>
      <c r="AK30" s="1088"/>
      <c r="AL30" s="899"/>
      <c r="AM30" s="548"/>
    </row>
    <row r="31" spans="1:63" ht="12.95" customHeight="1">
      <c r="A31" s="13"/>
      <c r="B31" s="143"/>
      <c r="C31" s="3762">
        <v>2</v>
      </c>
      <c r="D31" s="3763"/>
      <c r="E31" s="3760"/>
      <c r="F31" s="3761"/>
      <c r="G31" s="3758"/>
      <c r="H31" s="3759"/>
      <c r="I31" s="3760"/>
      <c r="J31" s="3761"/>
      <c r="K31" s="3758"/>
      <c r="L31" s="3759"/>
      <c r="M31" s="3760"/>
      <c r="N31" s="3761"/>
      <c r="O31" s="3758"/>
      <c r="P31" s="3759"/>
      <c r="Q31" s="3760"/>
      <c r="R31" s="3761"/>
      <c r="S31" s="3758"/>
      <c r="T31" s="3759"/>
      <c r="U31" s="3760"/>
      <c r="V31" s="3761"/>
      <c r="W31" s="3758"/>
      <c r="X31" s="3759"/>
      <c r="Y31" s="3760"/>
      <c r="Z31" s="3761"/>
      <c r="AA31" s="3758"/>
      <c r="AB31" s="3759"/>
      <c r="AC31" s="3783">
        <f t="shared" si="0"/>
        <v>0</v>
      </c>
      <c r="AD31" s="3784"/>
      <c r="AE31" s="3785">
        <f t="shared" si="1"/>
        <v>0</v>
      </c>
      <c r="AF31" s="3786"/>
      <c r="AG31" s="3783">
        <f t="shared" si="2"/>
        <v>0</v>
      </c>
      <c r="AH31" s="3787"/>
      <c r="AI31" s="3786"/>
      <c r="AJ31" s="1088"/>
      <c r="AK31" s="1088"/>
      <c r="AL31" s="899"/>
      <c r="AM31" s="548"/>
    </row>
    <row r="32" spans="1:63" ht="12.95" customHeight="1">
      <c r="A32" s="13"/>
      <c r="B32" s="143"/>
      <c r="C32" s="3762">
        <v>3</v>
      </c>
      <c r="D32" s="3763"/>
      <c r="E32" s="3760"/>
      <c r="F32" s="3761"/>
      <c r="G32" s="3758"/>
      <c r="H32" s="3759"/>
      <c r="I32" s="3760"/>
      <c r="J32" s="3761"/>
      <c r="K32" s="3758"/>
      <c r="L32" s="3759"/>
      <c r="M32" s="3760"/>
      <c r="N32" s="3761"/>
      <c r="O32" s="3758"/>
      <c r="P32" s="3759"/>
      <c r="Q32" s="3760"/>
      <c r="R32" s="3761"/>
      <c r="S32" s="3758"/>
      <c r="T32" s="3759"/>
      <c r="U32" s="3760"/>
      <c r="V32" s="3761"/>
      <c r="W32" s="3758"/>
      <c r="X32" s="3759"/>
      <c r="Y32" s="3760"/>
      <c r="Z32" s="3761"/>
      <c r="AA32" s="3758"/>
      <c r="AB32" s="3759"/>
      <c r="AC32" s="3783">
        <f t="shared" si="0"/>
        <v>0</v>
      </c>
      <c r="AD32" s="3784"/>
      <c r="AE32" s="3785">
        <f t="shared" si="1"/>
        <v>0</v>
      </c>
      <c r="AF32" s="3786"/>
      <c r="AG32" s="3783">
        <f t="shared" si="2"/>
        <v>0</v>
      </c>
      <c r="AH32" s="3787"/>
      <c r="AI32" s="3786"/>
      <c r="AJ32" s="1088"/>
      <c r="AK32" s="1088"/>
      <c r="AL32" s="899"/>
      <c r="AM32" s="548"/>
    </row>
    <row r="33" spans="1:58" ht="12.95" customHeight="1">
      <c r="A33" s="13"/>
      <c r="B33" s="143"/>
      <c r="C33" s="3772" t="s">
        <v>61</v>
      </c>
      <c r="D33" s="3773"/>
      <c r="E33" s="3768">
        <f>SUM(E21:F32)</f>
        <v>0</v>
      </c>
      <c r="F33" s="3769"/>
      <c r="G33" s="3816">
        <f>SUM(G21:H32)</f>
        <v>0</v>
      </c>
      <c r="H33" s="3789"/>
      <c r="I33" s="3768">
        <f>SUM(I21:J32)</f>
        <v>0</v>
      </c>
      <c r="J33" s="3769"/>
      <c r="K33" s="3816">
        <f>SUM(K21:L32)</f>
        <v>0</v>
      </c>
      <c r="L33" s="3789"/>
      <c r="M33" s="3768">
        <f>SUM(M21:N32)</f>
        <v>0</v>
      </c>
      <c r="N33" s="3769"/>
      <c r="O33" s="3816">
        <f>SUM(O21:P32)</f>
        <v>0</v>
      </c>
      <c r="P33" s="3789"/>
      <c r="Q33" s="3768">
        <f>SUM(Q21:R32)</f>
        <v>0</v>
      </c>
      <c r="R33" s="3769"/>
      <c r="S33" s="3816">
        <f>SUM(S21:T32)</f>
        <v>0</v>
      </c>
      <c r="T33" s="3789"/>
      <c r="U33" s="3768">
        <f>SUM(U21:V32)</f>
        <v>0</v>
      </c>
      <c r="V33" s="3769"/>
      <c r="W33" s="3816">
        <f>SUM(W21:X32)</f>
        <v>0</v>
      </c>
      <c r="X33" s="3789"/>
      <c r="Y33" s="3768">
        <f>SUM(Y21:Z32)</f>
        <v>0</v>
      </c>
      <c r="Z33" s="3769"/>
      <c r="AA33" s="3816">
        <f>SUM(AA21:AB32)</f>
        <v>0</v>
      </c>
      <c r="AB33" s="3789"/>
      <c r="AC33" s="1089" t="s">
        <v>334</v>
      </c>
      <c r="AD33" s="1090"/>
      <c r="AE33" s="3816">
        <f>SUM(AE21:AF32)</f>
        <v>0</v>
      </c>
      <c r="AF33" s="3789"/>
      <c r="AG33" s="3768">
        <f>AC34+AE33</f>
        <v>0</v>
      </c>
      <c r="AH33" s="3788"/>
      <c r="AI33" s="3789"/>
      <c r="AJ33" s="1088"/>
      <c r="AK33" s="1088"/>
      <c r="AL33" s="899"/>
      <c r="AM33" s="548"/>
    </row>
    <row r="34" spans="1:58" ht="12.95" customHeight="1">
      <c r="A34" s="13"/>
      <c r="B34" s="143"/>
      <c r="C34" s="2100"/>
      <c r="D34" s="2102"/>
      <c r="E34" s="3770"/>
      <c r="F34" s="3771"/>
      <c r="G34" s="3817"/>
      <c r="H34" s="3791"/>
      <c r="I34" s="3770"/>
      <c r="J34" s="3771"/>
      <c r="K34" s="3817"/>
      <c r="L34" s="3791"/>
      <c r="M34" s="3770"/>
      <c r="N34" s="3771"/>
      <c r="O34" s="3817"/>
      <c r="P34" s="3791"/>
      <c r="Q34" s="3770"/>
      <c r="R34" s="3771"/>
      <c r="S34" s="3817"/>
      <c r="T34" s="3791"/>
      <c r="U34" s="3770"/>
      <c r="V34" s="3771"/>
      <c r="W34" s="3817"/>
      <c r="X34" s="3791"/>
      <c r="Y34" s="3770"/>
      <c r="Z34" s="3771"/>
      <c r="AA34" s="3817"/>
      <c r="AB34" s="3791"/>
      <c r="AC34" s="3792">
        <f>SUM(AC21:AD32)</f>
        <v>0</v>
      </c>
      <c r="AD34" s="3793"/>
      <c r="AE34" s="3817"/>
      <c r="AF34" s="3791"/>
      <c r="AG34" s="3770"/>
      <c r="AH34" s="3790"/>
      <c r="AI34" s="3791"/>
      <c r="AJ34" s="1088"/>
      <c r="AK34" s="1088"/>
      <c r="AL34" s="899"/>
      <c r="AM34" s="548"/>
    </row>
    <row r="35" spans="1:58" ht="12" customHeight="1">
      <c r="A35" s="13"/>
      <c r="B35" s="143"/>
      <c r="C35" s="1091" t="s">
        <v>335</v>
      </c>
      <c r="F35" s="1092"/>
      <c r="G35" s="1093" t="s">
        <v>336</v>
      </c>
      <c r="H35" s="3757" t="s">
        <v>1637</v>
      </c>
      <c r="I35" s="3757"/>
      <c r="J35" s="3757"/>
      <c r="K35" s="3757"/>
      <c r="L35" s="3757"/>
      <c r="M35" s="3757"/>
      <c r="N35" s="3757"/>
      <c r="O35" s="3757"/>
      <c r="P35" s="3757"/>
      <c r="Q35" s="3757"/>
      <c r="R35" s="3757"/>
      <c r="S35" s="3757"/>
      <c r="T35" s="3757"/>
      <c r="U35" s="3757"/>
      <c r="V35" s="3757"/>
      <c r="W35" s="3757"/>
      <c r="X35" s="3757"/>
      <c r="Y35" s="3757"/>
      <c r="Z35" s="3757"/>
      <c r="AA35" s="3757"/>
      <c r="AB35" s="3757"/>
      <c r="AC35" s="3757"/>
      <c r="AD35" s="3757"/>
      <c r="AE35" s="3757"/>
      <c r="AF35" s="3757"/>
      <c r="AG35" s="3757"/>
      <c r="AH35" s="3757"/>
      <c r="AI35" s="3757"/>
      <c r="AJ35" s="3757"/>
      <c r="AK35" s="3757"/>
      <c r="AL35" s="3757"/>
      <c r="AM35" s="549"/>
    </row>
    <row r="36" spans="1:58" ht="12" customHeight="1">
      <c r="A36" s="13"/>
      <c r="B36" s="143"/>
      <c r="G36" s="1093" t="s">
        <v>336</v>
      </c>
      <c r="H36" s="118" t="s">
        <v>337</v>
      </c>
      <c r="J36" s="187"/>
      <c r="K36" s="187"/>
      <c r="L36" s="187"/>
      <c r="M36" s="187"/>
      <c r="N36" s="187"/>
      <c r="O36" s="187"/>
      <c r="P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550"/>
      <c r="AN36" s="188"/>
      <c r="AO36" s="188"/>
      <c r="AP36" s="188"/>
      <c r="AQ36" s="187"/>
      <c r="BC36" s="187"/>
      <c r="BD36" s="187"/>
      <c r="BE36" s="187"/>
      <c r="BF36" s="189"/>
    </row>
    <row r="37" spans="1:58" ht="12" customHeight="1">
      <c r="A37" s="13"/>
      <c r="B37" s="143"/>
      <c r="G37" s="51" t="s">
        <v>944</v>
      </c>
      <c r="H37" s="118" t="s">
        <v>750</v>
      </c>
      <c r="J37" s="1"/>
      <c r="K37" s="1"/>
      <c r="L37" s="1"/>
      <c r="M37" s="1"/>
      <c r="N37" s="1"/>
      <c r="O37" s="1"/>
      <c r="P37" s="1"/>
      <c r="Q37" s="1"/>
      <c r="R37" s="1"/>
      <c r="S37" s="1"/>
      <c r="T37" s="1"/>
      <c r="U37" s="1"/>
      <c r="V37" s="1"/>
      <c r="W37" s="1"/>
      <c r="X37" s="122"/>
      <c r="Y37" s="122"/>
      <c r="Z37" s="106"/>
      <c r="AA37" s="106"/>
      <c r="AB37" s="178"/>
      <c r="AC37" s="178"/>
      <c r="AD37" s="178"/>
      <c r="AE37" s="178"/>
      <c r="AF37" s="178"/>
      <c r="AG37" s="178"/>
      <c r="AH37" s="178"/>
      <c r="AI37" s="178"/>
      <c r="AJ37" s="178"/>
      <c r="AK37" s="178"/>
      <c r="AL37" s="178"/>
      <c r="AM37" s="551"/>
      <c r="AN37" s="122"/>
      <c r="AO37" s="122"/>
      <c r="AP37" s="1"/>
      <c r="AQ37" s="1"/>
    </row>
    <row r="38" spans="1:58" ht="6.95" customHeight="1">
      <c r="A38" s="13"/>
      <c r="B38" s="143"/>
      <c r="C38" s="1"/>
      <c r="D38" s="1"/>
      <c r="E38" s="1"/>
      <c r="F38" s="1"/>
      <c r="G38" s="1"/>
      <c r="J38" s="1"/>
      <c r="K38" s="1"/>
      <c r="L38" s="1"/>
      <c r="M38" s="1"/>
      <c r="N38" s="1"/>
      <c r="O38" s="1"/>
      <c r="P38" s="122"/>
      <c r="Q38" s="122"/>
      <c r="R38" s="122"/>
      <c r="S38" s="122"/>
      <c r="T38" s="122"/>
      <c r="U38" s="122"/>
      <c r="V38" s="122"/>
      <c r="W38" s="122"/>
      <c r="X38" s="1"/>
      <c r="Y38" s="1"/>
      <c r="Z38" s="1"/>
      <c r="AA38" s="1"/>
      <c r="AB38" s="1"/>
      <c r="AC38" s="1"/>
      <c r="AD38" s="1"/>
      <c r="AE38" s="1"/>
      <c r="AF38" s="1"/>
      <c r="AG38" s="1"/>
      <c r="AH38" s="1"/>
      <c r="AI38" s="1"/>
      <c r="AJ38" s="1"/>
      <c r="AK38" s="1"/>
      <c r="AL38" s="1"/>
      <c r="AM38" s="143"/>
      <c r="AN38" s="1"/>
      <c r="AO38" s="1"/>
      <c r="AP38" s="1"/>
      <c r="AQ38" s="1"/>
      <c r="BC38" s="1"/>
      <c r="BD38" s="1"/>
      <c r="BE38" s="1"/>
      <c r="BF38" s="29"/>
    </row>
    <row r="39" spans="1:58" ht="14.1" customHeight="1">
      <c r="A39" s="13"/>
      <c r="B39" s="143"/>
      <c r="C39" s="1" t="s">
        <v>1638</v>
      </c>
      <c r="D39" s="1"/>
      <c r="E39" s="30"/>
      <c r="F39" s="1"/>
      <c r="G39" s="1"/>
      <c r="J39" s="1"/>
      <c r="K39" s="1"/>
      <c r="L39" s="1"/>
      <c r="M39" s="1"/>
      <c r="N39" s="77"/>
      <c r="Z39" s="29"/>
      <c r="AA39" s="106"/>
      <c r="AB39" s="1"/>
      <c r="AC39" s="1"/>
      <c r="AD39" s="1"/>
      <c r="AE39" s="1"/>
      <c r="AF39" s="1"/>
      <c r="AG39" s="1"/>
      <c r="AH39" s="1"/>
      <c r="AI39" s="1"/>
      <c r="AJ39" s="1"/>
      <c r="AK39" s="1"/>
      <c r="AL39" s="1"/>
      <c r="AM39" s="143"/>
      <c r="AN39" s="122"/>
      <c r="AO39" s="122"/>
      <c r="AP39" s="1"/>
      <c r="BF39" s="4"/>
    </row>
    <row r="40" spans="1:58" ht="14.1" customHeight="1">
      <c r="A40" s="14"/>
      <c r="B40" s="128"/>
      <c r="E40" s="4" t="s">
        <v>1639</v>
      </c>
      <c r="Q40" s="3818"/>
      <c r="R40" s="3818"/>
      <c r="S40" s="3818"/>
      <c r="T40" s="122" t="s">
        <v>338</v>
      </c>
      <c r="V40" s="4" t="s">
        <v>365</v>
      </c>
      <c r="AM40" s="128"/>
    </row>
    <row r="41" spans="1:58" ht="14.1" customHeight="1">
      <c r="A41" s="14"/>
      <c r="B41" s="128"/>
      <c r="AM41" s="128"/>
    </row>
    <row r="42" spans="1:58" ht="12.6" customHeight="1">
      <c r="A42" s="13"/>
      <c r="B42" s="143"/>
      <c r="C42" s="3821" t="s">
        <v>751</v>
      </c>
      <c r="D42" s="3822"/>
      <c r="E42" s="3822"/>
      <c r="F42" s="3822"/>
      <c r="G42" s="1094" t="s">
        <v>340</v>
      </c>
      <c r="H42" s="2666" t="s">
        <v>341</v>
      </c>
      <c r="I42" s="2666"/>
      <c r="J42" s="2666"/>
      <c r="K42" s="2666"/>
      <c r="L42" s="2666"/>
      <c r="M42" s="2666"/>
      <c r="N42" s="2666"/>
      <c r="O42" s="2696"/>
      <c r="P42" s="2696"/>
      <c r="Q42" s="2666" t="s">
        <v>342</v>
      </c>
      <c r="R42" s="2666"/>
      <c r="S42" s="2666"/>
      <c r="T42" s="2666"/>
      <c r="U42" s="2666"/>
      <c r="V42" s="2666"/>
      <c r="W42" s="2666"/>
      <c r="X42" s="3407"/>
      <c r="Y42" s="3407"/>
      <c r="Z42" s="3819" t="s">
        <v>327</v>
      </c>
      <c r="AA42" s="3819"/>
      <c r="AB42" s="1086"/>
      <c r="AC42" s="1087" t="s">
        <v>45</v>
      </c>
      <c r="AD42" s="190"/>
      <c r="AE42" s="3820" t="s">
        <v>328</v>
      </c>
      <c r="AF42" s="3820"/>
      <c r="AG42" s="3820"/>
      <c r="AM42" s="128"/>
      <c r="AN42" s="122"/>
      <c r="AO42" s="122"/>
      <c r="AP42" s="122"/>
      <c r="AQ42" s="122"/>
      <c r="AR42" s="122"/>
      <c r="AS42" s="1"/>
      <c r="AT42" s="1"/>
      <c r="AU42" s="1"/>
      <c r="AV42" s="1"/>
      <c r="AW42" s="1"/>
      <c r="AX42" s="1"/>
      <c r="AY42" s="1"/>
      <c r="AZ42" s="1"/>
      <c r="BA42" s="1"/>
      <c r="BB42" s="1"/>
      <c r="BC42" s="1"/>
      <c r="BD42" s="1"/>
      <c r="BE42" s="1"/>
      <c r="BF42" s="29"/>
    </row>
    <row r="43" spans="1:58" ht="12.6" customHeight="1">
      <c r="A43" s="13"/>
      <c r="B43" s="143"/>
      <c r="C43" s="293"/>
      <c r="D43" s="1095"/>
      <c r="E43" s="1096"/>
      <c r="F43" s="1096"/>
      <c r="G43" s="1"/>
      <c r="H43" s="111"/>
      <c r="I43" s="111"/>
      <c r="J43" s="111"/>
      <c r="K43" s="111"/>
      <c r="L43" s="111"/>
      <c r="M43" s="111"/>
      <c r="N43" s="111"/>
      <c r="O43" s="1097"/>
      <c r="P43" s="1097"/>
      <c r="Q43" s="111"/>
      <c r="R43" s="111"/>
      <c r="S43" s="111"/>
      <c r="T43" s="111"/>
      <c r="U43" s="111"/>
      <c r="V43" s="111"/>
      <c r="W43" s="111"/>
      <c r="X43" s="963"/>
      <c r="Y43" s="963"/>
      <c r="Z43" s="962"/>
      <c r="AA43" s="962"/>
      <c r="AB43" s="1086"/>
      <c r="AC43" s="1086"/>
      <c r="AD43" s="190"/>
      <c r="AE43" s="1098"/>
      <c r="AF43" s="1098"/>
      <c r="AG43" s="282"/>
      <c r="AM43" s="128"/>
      <c r="BD43" s="1"/>
      <c r="BE43" s="1"/>
      <c r="BF43" s="29"/>
    </row>
    <row r="44" spans="1:58" ht="12.95" customHeight="1">
      <c r="A44" s="13"/>
      <c r="B44" s="143"/>
      <c r="C44" s="3804"/>
      <c r="D44" s="3805"/>
      <c r="E44" s="3808" t="s">
        <v>5</v>
      </c>
      <c r="F44" s="3809"/>
      <c r="G44" s="3809"/>
      <c r="H44" s="3810"/>
      <c r="I44" s="3808" t="s">
        <v>68</v>
      </c>
      <c r="J44" s="3809"/>
      <c r="K44" s="3809"/>
      <c r="L44" s="3810"/>
      <c r="M44" s="3808" t="s">
        <v>329</v>
      </c>
      <c r="N44" s="3809"/>
      <c r="O44" s="3809"/>
      <c r="P44" s="3810"/>
      <c r="Q44" s="3808" t="s">
        <v>8</v>
      </c>
      <c r="R44" s="3809"/>
      <c r="S44" s="3809"/>
      <c r="T44" s="3810"/>
      <c r="U44" s="3808" t="s">
        <v>330</v>
      </c>
      <c r="V44" s="3809"/>
      <c r="W44" s="3809"/>
      <c r="X44" s="3810"/>
      <c r="Y44" s="3808" t="s">
        <v>69</v>
      </c>
      <c r="Z44" s="3809"/>
      <c r="AA44" s="3809"/>
      <c r="AB44" s="3809"/>
      <c r="AC44" s="3808" t="s">
        <v>331</v>
      </c>
      <c r="AD44" s="3809"/>
      <c r="AE44" s="3809"/>
      <c r="AF44" s="3810"/>
      <c r="AG44" s="3811" t="s">
        <v>272</v>
      </c>
      <c r="AH44" s="3812"/>
      <c r="AI44" s="3813"/>
      <c r="AJ44" s="106"/>
      <c r="AK44" s="106"/>
      <c r="AM44" s="128"/>
    </row>
    <row r="45" spans="1:58" ht="12.95" customHeight="1">
      <c r="A45" s="13"/>
      <c r="B45" s="143"/>
      <c r="C45" s="3806"/>
      <c r="D45" s="3807"/>
      <c r="E45" s="3799" t="s">
        <v>41</v>
      </c>
      <c r="F45" s="3800"/>
      <c r="G45" s="3801" t="s">
        <v>42</v>
      </c>
      <c r="H45" s="3802"/>
      <c r="I45" s="3799" t="s">
        <v>41</v>
      </c>
      <c r="J45" s="3800"/>
      <c r="K45" s="3801" t="s">
        <v>42</v>
      </c>
      <c r="L45" s="3802"/>
      <c r="M45" s="3799" t="s">
        <v>41</v>
      </c>
      <c r="N45" s="3800"/>
      <c r="O45" s="3801" t="s">
        <v>42</v>
      </c>
      <c r="P45" s="3802"/>
      <c r="Q45" s="3799" t="s">
        <v>41</v>
      </c>
      <c r="R45" s="3800"/>
      <c r="S45" s="3801" t="s">
        <v>42</v>
      </c>
      <c r="T45" s="3802"/>
      <c r="U45" s="3799" t="s">
        <v>41</v>
      </c>
      <c r="V45" s="3800"/>
      <c r="W45" s="3801" t="s">
        <v>42</v>
      </c>
      <c r="X45" s="3802"/>
      <c r="Y45" s="3799" t="s">
        <v>41</v>
      </c>
      <c r="Z45" s="3800"/>
      <c r="AA45" s="3801" t="s">
        <v>42</v>
      </c>
      <c r="AB45" s="3802"/>
      <c r="AC45" s="3799" t="s">
        <v>332</v>
      </c>
      <c r="AD45" s="3800"/>
      <c r="AE45" s="3800" t="s">
        <v>333</v>
      </c>
      <c r="AF45" s="3803"/>
      <c r="AG45" s="3814"/>
      <c r="AH45" s="2698"/>
      <c r="AI45" s="3815"/>
      <c r="AJ45" s="106"/>
      <c r="AK45" s="106"/>
      <c r="AM45" s="128"/>
    </row>
    <row r="46" spans="1:58" ht="12.95" customHeight="1">
      <c r="A46" s="13"/>
      <c r="B46" s="143"/>
      <c r="C46" s="3762">
        <v>4</v>
      </c>
      <c r="D46" s="3763"/>
      <c r="E46" s="3760"/>
      <c r="F46" s="3761"/>
      <c r="G46" s="3758"/>
      <c r="H46" s="3759"/>
      <c r="I46" s="3760"/>
      <c r="J46" s="3761"/>
      <c r="K46" s="3758"/>
      <c r="L46" s="3759"/>
      <c r="M46" s="3760"/>
      <c r="N46" s="3761"/>
      <c r="O46" s="3758"/>
      <c r="P46" s="3759"/>
      <c r="Q46" s="3760"/>
      <c r="R46" s="3761"/>
      <c r="S46" s="3758"/>
      <c r="T46" s="3759"/>
      <c r="U46" s="3760"/>
      <c r="V46" s="3761"/>
      <c r="W46" s="3758"/>
      <c r="X46" s="3759"/>
      <c r="Y46" s="3760"/>
      <c r="Z46" s="3761"/>
      <c r="AA46" s="3758"/>
      <c r="AB46" s="3759"/>
      <c r="AC46" s="3783">
        <f t="shared" ref="AC46:AC57" si="3">SUM(E46,I46,M46,Q46,U46,Y46)</f>
        <v>0</v>
      </c>
      <c r="AD46" s="3784"/>
      <c r="AE46" s="3785">
        <f t="shared" ref="AE46:AE57" si="4">SUM(G46,K46,O46,S46,W46,AA46)</f>
        <v>0</v>
      </c>
      <c r="AF46" s="3786"/>
      <c r="AG46" s="3783">
        <f t="shared" ref="AG46:AG57" si="5">SUM(AC46:AF46)</f>
        <v>0</v>
      </c>
      <c r="AH46" s="3787"/>
      <c r="AI46" s="3786"/>
      <c r="AJ46" s="1088"/>
      <c r="AK46" s="1088"/>
      <c r="AL46" s="899"/>
      <c r="AM46" s="548"/>
    </row>
    <row r="47" spans="1:58" ht="12.95" customHeight="1">
      <c r="A47" s="13"/>
      <c r="B47" s="143"/>
      <c r="C47" s="3762">
        <v>5</v>
      </c>
      <c r="D47" s="3763"/>
      <c r="E47" s="3760"/>
      <c r="F47" s="3761"/>
      <c r="G47" s="3758"/>
      <c r="H47" s="3759"/>
      <c r="I47" s="3760"/>
      <c r="J47" s="3761"/>
      <c r="K47" s="3758"/>
      <c r="L47" s="3759"/>
      <c r="M47" s="3760"/>
      <c r="N47" s="3761"/>
      <c r="O47" s="3758"/>
      <c r="P47" s="3759"/>
      <c r="Q47" s="3760"/>
      <c r="R47" s="3761"/>
      <c r="S47" s="3758"/>
      <c r="T47" s="3759"/>
      <c r="U47" s="3760"/>
      <c r="V47" s="3761"/>
      <c r="W47" s="3758"/>
      <c r="X47" s="3759"/>
      <c r="Y47" s="3760"/>
      <c r="Z47" s="3761"/>
      <c r="AA47" s="3758"/>
      <c r="AB47" s="3759"/>
      <c r="AC47" s="3783">
        <f>SUM(E47,I47,M47,Q47,U47,Y47)</f>
        <v>0</v>
      </c>
      <c r="AD47" s="3784"/>
      <c r="AE47" s="3785">
        <f t="shared" si="4"/>
        <v>0</v>
      </c>
      <c r="AF47" s="3786"/>
      <c r="AG47" s="3783">
        <f t="shared" si="5"/>
        <v>0</v>
      </c>
      <c r="AH47" s="3787"/>
      <c r="AI47" s="3786"/>
      <c r="AJ47" s="1088"/>
      <c r="AK47" s="1088"/>
      <c r="AL47" s="899"/>
      <c r="AM47" s="548"/>
    </row>
    <row r="48" spans="1:58" ht="12.95" customHeight="1">
      <c r="A48" s="13"/>
      <c r="B48" s="143"/>
      <c r="C48" s="3762">
        <v>6</v>
      </c>
      <c r="D48" s="3763"/>
      <c r="E48" s="3760"/>
      <c r="F48" s="3761"/>
      <c r="G48" s="3758"/>
      <c r="H48" s="3759"/>
      <c r="I48" s="3760"/>
      <c r="J48" s="3761"/>
      <c r="K48" s="3758"/>
      <c r="L48" s="3759"/>
      <c r="M48" s="3760"/>
      <c r="N48" s="3761"/>
      <c r="O48" s="3758"/>
      <c r="P48" s="3759"/>
      <c r="Q48" s="3760"/>
      <c r="R48" s="3761"/>
      <c r="S48" s="3758"/>
      <c r="T48" s="3759"/>
      <c r="U48" s="3760"/>
      <c r="V48" s="3761"/>
      <c r="W48" s="3758"/>
      <c r="X48" s="3759"/>
      <c r="Y48" s="3760"/>
      <c r="Z48" s="3761"/>
      <c r="AA48" s="3758"/>
      <c r="AB48" s="3759"/>
      <c r="AC48" s="3783">
        <f t="shared" si="3"/>
        <v>0</v>
      </c>
      <c r="AD48" s="3784"/>
      <c r="AE48" s="3785">
        <f>SUM(G48,K48,O48,S48,W48,AA48)</f>
        <v>0</v>
      </c>
      <c r="AF48" s="3786"/>
      <c r="AG48" s="3783">
        <f>SUM(AC48:AF48)</f>
        <v>0</v>
      </c>
      <c r="AH48" s="3787"/>
      <c r="AI48" s="3786"/>
      <c r="AJ48" s="1088"/>
      <c r="AK48" s="1088"/>
      <c r="AL48" s="899"/>
      <c r="AM48" s="548"/>
    </row>
    <row r="49" spans="1:59" ht="12.95" customHeight="1">
      <c r="A49" s="13"/>
      <c r="B49" s="143"/>
      <c r="C49" s="3762">
        <v>7</v>
      </c>
      <c r="D49" s="3763"/>
      <c r="E49" s="3760"/>
      <c r="F49" s="3761"/>
      <c r="G49" s="3758"/>
      <c r="H49" s="3759"/>
      <c r="I49" s="3760"/>
      <c r="J49" s="3761"/>
      <c r="K49" s="3758"/>
      <c r="L49" s="3759"/>
      <c r="M49" s="3760"/>
      <c r="N49" s="3761"/>
      <c r="O49" s="3758"/>
      <c r="P49" s="3759"/>
      <c r="Q49" s="3760"/>
      <c r="R49" s="3761"/>
      <c r="S49" s="3758"/>
      <c r="T49" s="3759"/>
      <c r="U49" s="3760"/>
      <c r="V49" s="3761"/>
      <c r="W49" s="3758"/>
      <c r="X49" s="3759"/>
      <c r="Y49" s="3760"/>
      <c r="Z49" s="3761"/>
      <c r="AA49" s="3758"/>
      <c r="AB49" s="3759"/>
      <c r="AC49" s="3783">
        <f t="shared" si="3"/>
        <v>0</v>
      </c>
      <c r="AD49" s="3784"/>
      <c r="AE49" s="3785">
        <f t="shared" si="4"/>
        <v>0</v>
      </c>
      <c r="AF49" s="3786"/>
      <c r="AG49" s="3783">
        <f t="shared" si="5"/>
        <v>0</v>
      </c>
      <c r="AH49" s="3787"/>
      <c r="AI49" s="3786"/>
      <c r="AJ49" s="1088"/>
      <c r="AK49" s="1088"/>
      <c r="AL49" s="899"/>
      <c r="AM49" s="548"/>
    </row>
    <row r="50" spans="1:59" ht="12.95" customHeight="1">
      <c r="A50" s="13"/>
      <c r="B50" s="143"/>
      <c r="C50" s="3762">
        <v>8</v>
      </c>
      <c r="D50" s="3763"/>
      <c r="E50" s="3760"/>
      <c r="F50" s="3761"/>
      <c r="G50" s="3758"/>
      <c r="H50" s="3759"/>
      <c r="I50" s="3760"/>
      <c r="J50" s="3761"/>
      <c r="K50" s="3758"/>
      <c r="L50" s="3759"/>
      <c r="M50" s="3760"/>
      <c r="N50" s="3761"/>
      <c r="O50" s="3758"/>
      <c r="P50" s="3759"/>
      <c r="Q50" s="3760"/>
      <c r="R50" s="3761"/>
      <c r="S50" s="3758"/>
      <c r="T50" s="3759"/>
      <c r="U50" s="3760"/>
      <c r="V50" s="3761"/>
      <c r="W50" s="3758"/>
      <c r="X50" s="3759"/>
      <c r="Y50" s="3760"/>
      <c r="Z50" s="3761"/>
      <c r="AA50" s="3758"/>
      <c r="AB50" s="3759"/>
      <c r="AC50" s="3783">
        <f t="shared" si="3"/>
        <v>0</v>
      </c>
      <c r="AD50" s="3784"/>
      <c r="AE50" s="3785">
        <f t="shared" si="4"/>
        <v>0</v>
      </c>
      <c r="AF50" s="3786"/>
      <c r="AG50" s="3783">
        <f t="shared" si="5"/>
        <v>0</v>
      </c>
      <c r="AH50" s="3787"/>
      <c r="AI50" s="3786"/>
      <c r="AJ50" s="1088"/>
      <c r="AK50" s="1088"/>
      <c r="AL50" s="899"/>
      <c r="AM50" s="548"/>
    </row>
    <row r="51" spans="1:59" ht="12.95" customHeight="1">
      <c r="A51" s="13"/>
      <c r="B51" s="143"/>
      <c r="C51" s="3762">
        <v>9</v>
      </c>
      <c r="D51" s="3763"/>
      <c r="E51" s="3760"/>
      <c r="F51" s="3761"/>
      <c r="G51" s="3758"/>
      <c r="H51" s="3759"/>
      <c r="I51" s="3760"/>
      <c r="J51" s="3761"/>
      <c r="K51" s="3758"/>
      <c r="L51" s="3759"/>
      <c r="M51" s="3760"/>
      <c r="N51" s="3761"/>
      <c r="O51" s="3758"/>
      <c r="P51" s="3759"/>
      <c r="Q51" s="3760"/>
      <c r="R51" s="3761"/>
      <c r="S51" s="3758"/>
      <c r="T51" s="3759"/>
      <c r="U51" s="3760"/>
      <c r="V51" s="3761"/>
      <c r="W51" s="3758"/>
      <c r="X51" s="3759"/>
      <c r="Y51" s="3760"/>
      <c r="Z51" s="3761"/>
      <c r="AA51" s="3758"/>
      <c r="AB51" s="3759"/>
      <c r="AC51" s="3783">
        <f t="shared" si="3"/>
        <v>0</v>
      </c>
      <c r="AD51" s="3784"/>
      <c r="AE51" s="3785">
        <f t="shared" si="4"/>
        <v>0</v>
      </c>
      <c r="AF51" s="3786"/>
      <c r="AG51" s="3783">
        <f t="shared" si="5"/>
        <v>0</v>
      </c>
      <c r="AH51" s="3787"/>
      <c r="AI51" s="3786"/>
      <c r="AJ51" s="1088"/>
      <c r="AK51" s="1088"/>
      <c r="AL51" s="899"/>
      <c r="AM51" s="548"/>
    </row>
    <row r="52" spans="1:59" ht="12.95" customHeight="1">
      <c r="A52" s="13"/>
      <c r="B52" s="143"/>
      <c r="C52" s="3762">
        <v>10</v>
      </c>
      <c r="D52" s="3763"/>
      <c r="E52" s="3760"/>
      <c r="F52" s="3761"/>
      <c r="G52" s="3758"/>
      <c r="H52" s="3759"/>
      <c r="I52" s="3760"/>
      <c r="J52" s="3761"/>
      <c r="K52" s="3758"/>
      <c r="L52" s="3759"/>
      <c r="M52" s="3760"/>
      <c r="N52" s="3761"/>
      <c r="O52" s="3758"/>
      <c r="P52" s="3759"/>
      <c r="Q52" s="3760"/>
      <c r="R52" s="3761"/>
      <c r="S52" s="3758"/>
      <c r="T52" s="3759"/>
      <c r="U52" s="3760"/>
      <c r="V52" s="3761"/>
      <c r="W52" s="3758"/>
      <c r="X52" s="3759"/>
      <c r="Y52" s="3760"/>
      <c r="Z52" s="3761"/>
      <c r="AA52" s="3758"/>
      <c r="AB52" s="3759"/>
      <c r="AC52" s="3783">
        <f t="shared" si="3"/>
        <v>0</v>
      </c>
      <c r="AD52" s="3784"/>
      <c r="AE52" s="3785">
        <f t="shared" si="4"/>
        <v>0</v>
      </c>
      <c r="AF52" s="3786"/>
      <c r="AG52" s="3783">
        <f t="shared" si="5"/>
        <v>0</v>
      </c>
      <c r="AH52" s="3787"/>
      <c r="AI52" s="3786"/>
      <c r="AJ52" s="1088"/>
      <c r="AK52" s="1088"/>
      <c r="AL52" s="899"/>
      <c r="AM52" s="548"/>
    </row>
    <row r="53" spans="1:59" ht="12.95" customHeight="1">
      <c r="A53" s="13"/>
      <c r="B53" s="143"/>
      <c r="C53" s="3762">
        <v>11</v>
      </c>
      <c r="D53" s="3763"/>
      <c r="E53" s="3760"/>
      <c r="F53" s="3761"/>
      <c r="G53" s="3758"/>
      <c r="H53" s="3759"/>
      <c r="I53" s="3760"/>
      <c r="J53" s="3761"/>
      <c r="K53" s="3758"/>
      <c r="L53" s="3759"/>
      <c r="M53" s="3760"/>
      <c r="N53" s="3761"/>
      <c r="O53" s="3758"/>
      <c r="P53" s="3759"/>
      <c r="Q53" s="3760"/>
      <c r="R53" s="3761"/>
      <c r="S53" s="3758"/>
      <c r="T53" s="3759"/>
      <c r="U53" s="3760"/>
      <c r="V53" s="3761"/>
      <c r="W53" s="3758"/>
      <c r="X53" s="3759"/>
      <c r="Y53" s="3760"/>
      <c r="Z53" s="3761"/>
      <c r="AA53" s="3758"/>
      <c r="AB53" s="3759"/>
      <c r="AC53" s="3783">
        <f t="shared" si="3"/>
        <v>0</v>
      </c>
      <c r="AD53" s="3784"/>
      <c r="AE53" s="3785">
        <f t="shared" si="4"/>
        <v>0</v>
      </c>
      <c r="AF53" s="3786"/>
      <c r="AG53" s="3783">
        <f t="shared" si="5"/>
        <v>0</v>
      </c>
      <c r="AH53" s="3787"/>
      <c r="AI53" s="3786"/>
      <c r="AJ53" s="1088"/>
      <c r="AK53" s="1088"/>
      <c r="AL53" s="899"/>
      <c r="AM53" s="548"/>
    </row>
    <row r="54" spans="1:59" ht="12.95" customHeight="1">
      <c r="A54" s="13"/>
      <c r="B54" s="143"/>
      <c r="C54" s="3762">
        <v>12</v>
      </c>
      <c r="D54" s="3798"/>
      <c r="E54" s="3760"/>
      <c r="F54" s="3761"/>
      <c r="G54" s="3758"/>
      <c r="H54" s="3759"/>
      <c r="I54" s="3760"/>
      <c r="J54" s="3761"/>
      <c r="K54" s="3758"/>
      <c r="L54" s="3759"/>
      <c r="M54" s="3760"/>
      <c r="N54" s="3761"/>
      <c r="O54" s="3758"/>
      <c r="P54" s="3759"/>
      <c r="Q54" s="3760"/>
      <c r="R54" s="3761"/>
      <c r="S54" s="3758"/>
      <c r="T54" s="3759"/>
      <c r="U54" s="3760"/>
      <c r="V54" s="3761"/>
      <c r="W54" s="3758"/>
      <c r="X54" s="3759"/>
      <c r="Y54" s="3760"/>
      <c r="Z54" s="3761"/>
      <c r="AA54" s="3758"/>
      <c r="AB54" s="3759"/>
      <c r="AC54" s="3783">
        <f t="shared" si="3"/>
        <v>0</v>
      </c>
      <c r="AD54" s="3784"/>
      <c r="AE54" s="3785">
        <f t="shared" si="4"/>
        <v>0</v>
      </c>
      <c r="AF54" s="3786"/>
      <c r="AG54" s="3783">
        <f t="shared" si="5"/>
        <v>0</v>
      </c>
      <c r="AH54" s="3787"/>
      <c r="AI54" s="3786"/>
      <c r="AJ54" s="1088"/>
      <c r="AK54" s="1088"/>
      <c r="AL54" s="899"/>
      <c r="AM54" s="548"/>
    </row>
    <row r="55" spans="1:59" ht="12.95" customHeight="1">
      <c r="A55" s="13"/>
      <c r="B55" s="143"/>
      <c r="C55" s="3762">
        <v>1</v>
      </c>
      <c r="D55" s="3763"/>
      <c r="E55" s="3760"/>
      <c r="F55" s="3761"/>
      <c r="G55" s="3758"/>
      <c r="H55" s="3759"/>
      <c r="I55" s="3760"/>
      <c r="J55" s="3761"/>
      <c r="K55" s="3758"/>
      <c r="L55" s="3759"/>
      <c r="M55" s="3760"/>
      <c r="N55" s="3761"/>
      <c r="O55" s="3758"/>
      <c r="P55" s="3759"/>
      <c r="Q55" s="3760"/>
      <c r="R55" s="3761"/>
      <c r="S55" s="3758"/>
      <c r="T55" s="3759"/>
      <c r="U55" s="3760"/>
      <c r="V55" s="3761"/>
      <c r="W55" s="3758"/>
      <c r="X55" s="3759"/>
      <c r="Y55" s="3760"/>
      <c r="Z55" s="3761"/>
      <c r="AA55" s="3758"/>
      <c r="AB55" s="3759"/>
      <c r="AC55" s="3783">
        <f t="shared" si="3"/>
        <v>0</v>
      </c>
      <c r="AD55" s="3784"/>
      <c r="AE55" s="3785">
        <f t="shared" si="4"/>
        <v>0</v>
      </c>
      <c r="AF55" s="3786"/>
      <c r="AG55" s="3783">
        <f t="shared" si="5"/>
        <v>0</v>
      </c>
      <c r="AH55" s="3787"/>
      <c r="AI55" s="3786"/>
      <c r="AJ55" s="1088"/>
      <c r="AK55" s="1088"/>
      <c r="AL55" s="899"/>
      <c r="AM55" s="548"/>
    </row>
    <row r="56" spans="1:59" ht="12.95" customHeight="1">
      <c r="A56" s="13"/>
      <c r="B56" s="143"/>
      <c r="C56" s="3762">
        <v>2</v>
      </c>
      <c r="D56" s="3763"/>
      <c r="E56" s="3760"/>
      <c r="F56" s="3761"/>
      <c r="G56" s="3758"/>
      <c r="H56" s="3759"/>
      <c r="I56" s="3760"/>
      <c r="J56" s="3761"/>
      <c r="K56" s="3758"/>
      <c r="L56" s="3759"/>
      <c r="M56" s="3760"/>
      <c r="N56" s="3761"/>
      <c r="O56" s="3758"/>
      <c r="P56" s="3759"/>
      <c r="Q56" s="3760"/>
      <c r="R56" s="3761"/>
      <c r="S56" s="3758"/>
      <c r="T56" s="3759"/>
      <c r="U56" s="3760"/>
      <c r="V56" s="3761"/>
      <c r="W56" s="3758"/>
      <c r="X56" s="3759"/>
      <c r="Y56" s="3760"/>
      <c r="Z56" s="3761"/>
      <c r="AA56" s="3758"/>
      <c r="AB56" s="3759"/>
      <c r="AC56" s="3783">
        <f t="shared" si="3"/>
        <v>0</v>
      </c>
      <c r="AD56" s="3784"/>
      <c r="AE56" s="3785">
        <f t="shared" si="4"/>
        <v>0</v>
      </c>
      <c r="AF56" s="3786"/>
      <c r="AG56" s="3783">
        <f t="shared" si="5"/>
        <v>0</v>
      </c>
      <c r="AH56" s="3787"/>
      <c r="AI56" s="3786"/>
      <c r="AJ56" s="1088"/>
      <c r="AK56" s="1088"/>
      <c r="AL56" s="899"/>
      <c r="AM56" s="548"/>
    </row>
    <row r="57" spans="1:59" ht="12.95" customHeight="1">
      <c r="A57" s="13"/>
      <c r="B57" s="143"/>
      <c r="C57" s="3762">
        <v>3</v>
      </c>
      <c r="D57" s="3763"/>
      <c r="E57" s="3760"/>
      <c r="F57" s="3761"/>
      <c r="G57" s="3758"/>
      <c r="H57" s="3759"/>
      <c r="I57" s="3760"/>
      <c r="J57" s="3761"/>
      <c r="K57" s="3758"/>
      <c r="L57" s="3759"/>
      <c r="M57" s="3760"/>
      <c r="N57" s="3761"/>
      <c r="O57" s="3758"/>
      <c r="P57" s="3759"/>
      <c r="Q57" s="3760"/>
      <c r="R57" s="3761"/>
      <c r="S57" s="3758"/>
      <c r="T57" s="3759"/>
      <c r="U57" s="3760"/>
      <c r="V57" s="3761"/>
      <c r="W57" s="3758"/>
      <c r="X57" s="3759"/>
      <c r="Y57" s="3760"/>
      <c r="Z57" s="3761"/>
      <c r="AA57" s="3758"/>
      <c r="AB57" s="3759"/>
      <c r="AC57" s="3783">
        <f t="shared" si="3"/>
        <v>0</v>
      </c>
      <c r="AD57" s="3784"/>
      <c r="AE57" s="3785">
        <f t="shared" si="4"/>
        <v>0</v>
      </c>
      <c r="AF57" s="3786"/>
      <c r="AG57" s="3783">
        <f t="shared" si="5"/>
        <v>0</v>
      </c>
      <c r="AH57" s="3787"/>
      <c r="AI57" s="3786"/>
      <c r="AJ57" s="1088"/>
      <c r="AK57" s="1088"/>
      <c r="AL57" s="899"/>
      <c r="AM57" s="548"/>
    </row>
    <row r="58" spans="1:59" ht="12.95" customHeight="1">
      <c r="A58" s="13"/>
      <c r="B58" s="143"/>
      <c r="C58" s="3772" t="s">
        <v>976</v>
      </c>
      <c r="D58" s="3773"/>
      <c r="E58" s="3768">
        <f>SUM(E46:F57)</f>
        <v>0</v>
      </c>
      <c r="F58" s="3769"/>
      <c r="G58" s="3764">
        <f>SUM(G46:H57)</f>
        <v>0</v>
      </c>
      <c r="H58" s="3765"/>
      <c r="I58" s="3768">
        <f>SUM(I46:J57)</f>
        <v>0</v>
      </c>
      <c r="J58" s="3769"/>
      <c r="K58" s="3764">
        <f>SUM(K46:L57)</f>
        <v>0</v>
      </c>
      <c r="L58" s="3765"/>
      <c r="M58" s="3768">
        <f>SUM(M46:N57)</f>
        <v>0</v>
      </c>
      <c r="N58" s="3769"/>
      <c r="O58" s="3764">
        <f>SUM(O46:P57)</f>
        <v>0</v>
      </c>
      <c r="P58" s="3765"/>
      <c r="Q58" s="3768">
        <f>SUM(Q46:R57)</f>
        <v>0</v>
      </c>
      <c r="R58" s="3769"/>
      <c r="S58" s="3764">
        <f>SUM(S46:T57)</f>
        <v>0</v>
      </c>
      <c r="T58" s="3765"/>
      <c r="U58" s="3768">
        <f>SUM(U46:V57)</f>
        <v>0</v>
      </c>
      <c r="V58" s="3769"/>
      <c r="W58" s="3764">
        <f>SUM(W46:X57)</f>
        <v>0</v>
      </c>
      <c r="X58" s="3765"/>
      <c r="Y58" s="3768">
        <f>SUM(Y46:Z57)</f>
        <v>0</v>
      </c>
      <c r="Z58" s="3769"/>
      <c r="AA58" s="3764">
        <f>SUM(AA46:AB57)</f>
        <v>0</v>
      </c>
      <c r="AB58" s="3765"/>
      <c r="AC58" s="1089" t="s">
        <v>362</v>
      </c>
      <c r="AD58" s="1090"/>
      <c r="AE58" s="3794">
        <f>SUM(AE46:AF57)</f>
        <v>0</v>
      </c>
      <c r="AF58" s="3795"/>
      <c r="AG58" s="3768">
        <f>AC59+AE58</f>
        <v>0</v>
      </c>
      <c r="AH58" s="3788"/>
      <c r="AI58" s="3789"/>
      <c r="AJ58" s="1088"/>
      <c r="AK58" s="1088"/>
      <c r="AL58" s="899"/>
      <c r="AM58" s="548"/>
    </row>
    <row r="59" spans="1:59" ht="12.95" customHeight="1">
      <c r="A59" s="13"/>
      <c r="B59" s="143"/>
      <c r="C59" s="2100"/>
      <c r="D59" s="2102"/>
      <c r="E59" s="3770"/>
      <c r="F59" s="3771"/>
      <c r="G59" s="3766"/>
      <c r="H59" s="3767"/>
      <c r="I59" s="3770"/>
      <c r="J59" s="3771"/>
      <c r="K59" s="3766"/>
      <c r="L59" s="3767"/>
      <c r="M59" s="3770"/>
      <c r="N59" s="3771"/>
      <c r="O59" s="3766"/>
      <c r="P59" s="3767"/>
      <c r="Q59" s="3770"/>
      <c r="R59" s="3771"/>
      <c r="S59" s="3766"/>
      <c r="T59" s="3767"/>
      <c r="U59" s="3770"/>
      <c r="V59" s="3771"/>
      <c r="W59" s="3766"/>
      <c r="X59" s="3767"/>
      <c r="Y59" s="3770"/>
      <c r="Z59" s="3771"/>
      <c r="AA59" s="3766"/>
      <c r="AB59" s="3767"/>
      <c r="AC59" s="3792">
        <f>SUM(AC46:AD57)</f>
        <v>0</v>
      </c>
      <c r="AD59" s="3793"/>
      <c r="AE59" s="3796"/>
      <c r="AF59" s="3797"/>
      <c r="AG59" s="3770"/>
      <c r="AH59" s="3790"/>
      <c r="AI59" s="3791"/>
      <c r="AJ59" s="1088"/>
      <c r="AK59" s="1088"/>
      <c r="AL59" s="899"/>
      <c r="AM59" s="548"/>
    </row>
    <row r="60" spans="1:59" ht="12" customHeight="1">
      <c r="A60" s="13"/>
      <c r="B60" s="143"/>
      <c r="C60" s="1091" t="s">
        <v>335</v>
      </c>
      <c r="F60" s="1099"/>
      <c r="G60" s="1093" t="s">
        <v>336</v>
      </c>
      <c r="H60" s="1100" t="s">
        <v>344</v>
      </c>
      <c r="I60" s="1101"/>
      <c r="J60" s="1101"/>
      <c r="K60" s="1101"/>
      <c r="L60" s="1101"/>
      <c r="M60" s="1101"/>
      <c r="N60" s="1101"/>
      <c r="O60" s="1101"/>
      <c r="P60" s="1101"/>
      <c r="Q60" s="1101"/>
      <c r="R60" s="1101"/>
      <c r="S60" s="1101"/>
      <c r="T60" s="1101"/>
      <c r="U60" s="1101"/>
      <c r="V60" s="1101"/>
      <c r="W60" s="1101"/>
      <c r="X60" s="1101"/>
      <c r="Y60" s="1101"/>
      <c r="Z60" s="1101"/>
      <c r="AA60" s="1101"/>
      <c r="AB60" s="1101"/>
      <c r="AC60" s="1102"/>
      <c r="AD60" s="1102"/>
      <c r="AE60" s="1103"/>
      <c r="AF60" s="187"/>
      <c r="AG60" s="187"/>
      <c r="AH60" s="187"/>
      <c r="AI60" s="187"/>
      <c r="AJ60" s="187"/>
      <c r="AK60" s="187"/>
      <c r="AM60" s="128"/>
    </row>
    <row r="61" spans="1:59" ht="12" customHeight="1">
      <c r="A61" s="13"/>
      <c r="B61" s="143"/>
      <c r="G61" s="1093" t="s">
        <v>336</v>
      </c>
      <c r="H61" s="118" t="s">
        <v>345</v>
      </c>
      <c r="J61" s="187"/>
      <c r="K61" s="187"/>
      <c r="L61" s="187"/>
      <c r="M61" s="187"/>
      <c r="N61" s="187"/>
      <c r="O61" s="187"/>
      <c r="P61" s="187"/>
      <c r="R61" s="187"/>
      <c r="S61" s="187"/>
      <c r="T61" s="187"/>
      <c r="U61" s="187"/>
      <c r="V61" s="187"/>
      <c r="W61" s="187"/>
      <c r="X61" s="187"/>
      <c r="Y61" s="187"/>
      <c r="Z61" s="187"/>
      <c r="AA61" s="187"/>
      <c r="AB61" s="187"/>
      <c r="AC61" s="187"/>
      <c r="AD61" s="187"/>
      <c r="AE61" s="187"/>
      <c r="AF61" s="187"/>
      <c r="AG61" s="187"/>
      <c r="AH61" s="187"/>
      <c r="AI61" s="187"/>
      <c r="AJ61" s="187"/>
      <c r="AK61" s="187"/>
      <c r="AL61" s="187"/>
      <c r="AM61" s="550"/>
      <c r="AN61" s="188"/>
      <c r="AO61" s="188"/>
      <c r="AP61" s="188"/>
      <c r="AQ61" s="187"/>
      <c r="BC61" s="187"/>
      <c r="BD61" s="187"/>
      <c r="BE61" s="187"/>
      <c r="BF61" s="189"/>
    </row>
    <row r="62" spans="1:59" ht="12" customHeight="1">
      <c r="A62" s="13"/>
      <c r="B62" s="143"/>
      <c r="G62" s="1093" t="s">
        <v>336</v>
      </c>
      <c r="H62" s="118" t="s">
        <v>366</v>
      </c>
      <c r="J62" s="187"/>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550"/>
      <c r="AN62" s="188"/>
      <c r="AO62" s="188"/>
      <c r="AP62" s="188"/>
      <c r="AQ62" s="187"/>
      <c r="BC62" s="187"/>
      <c r="BD62" s="187"/>
      <c r="BE62" s="187"/>
      <c r="BF62" s="189"/>
    </row>
    <row r="63" spans="1:59" ht="12" customHeight="1">
      <c r="A63" s="13"/>
      <c r="B63" s="143"/>
      <c r="G63" s="1093"/>
      <c r="H63" s="1100"/>
      <c r="J63" s="1"/>
      <c r="K63" s="1"/>
      <c r="L63" s="1"/>
      <c r="M63" s="1"/>
      <c r="N63" s="1"/>
      <c r="O63" s="1"/>
      <c r="P63" s="1"/>
      <c r="Q63" s="1"/>
      <c r="R63" s="1"/>
      <c r="S63" s="1"/>
      <c r="T63" s="1"/>
      <c r="U63" s="1"/>
      <c r="V63" s="1"/>
      <c r="W63" s="1"/>
      <c r="X63" s="122"/>
      <c r="Y63" s="122"/>
      <c r="Z63" s="106"/>
      <c r="AA63" s="106"/>
      <c r="AB63" s="178"/>
      <c r="AC63" s="178"/>
      <c r="AD63" s="178"/>
      <c r="AE63" s="178"/>
      <c r="AF63" s="178"/>
      <c r="AG63" s="178"/>
      <c r="AH63" s="178"/>
      <c r="AI63" s="178"/>
      <c r="AJ63" s="178"/>
      <c r="AK63" s="178"/>
      <c r="AL63" s="178"/>
      <c r="AM63" s="551"/>
      <c r="AN63" s="122"/>
      <c r="AO63" s="122"/>
      <c r="AP63" s="1"/>
      <c r="AQ63" s="1"/>
    </row>
    <row r="64" spans="1:59" ht="14.1" customHeight="1">
      <c r="A64" s="13"/>
      <c r="B64" s="143"/>
      <c r="C64" s="1" t="s">
        <v>346</v>
      </c>
      <c r="D64" s="1104"/>
      <c r="E64" s="187"/>
      <c r="F64" s="187"/>
      <c r="G64" s="187"/>
      <c r="H64" s="187"/>
      <c r="I64" s="1100"/>
      <c r="J64" s="187"/>
      <c r="K64" s="1100"/>
      <c r="L64" s="187"/>
      <c r="M64" s="187"/>
      <c r="N64" s="187"/>
      <c r="O64" s="187"/>
      <c r="P64" s="187"/>
      <c r="Q64" s="187"/>
      <c r="R64" s="187"/>
      <c r="S64" s="187"/>
      <c r="T64" s="187"/>
      <c r="U64" s="187"/>
      <c r="V64" s="187"/>
      <c r="W64" s="187"/>
      <c r="X64" s="187"/>
      <c r="Y64" s="187"/>
      <c r="Z64" s="187"/>
      <c r="AA64" s="187"/>
      <c r="AB64" s="187"/>
      <c r="AC64" s="187"/>
      <c r="AD64" s="187"/>
      <c r="AE64" s="187"/>
      <c r="AF64" s="187"/>
      <c r="AG64" s="187"/>
      <c r="AI64" s="187"/>
      <c r="AJ64" s="187"/>
      <c r="AK64" s="187"/>
      <c r="AL64" s="187"/>
      <c r="AM64" s="550"/>
      <c r="AO64" s="188"/>
      <c r="AP64" s="188"/>
      <c r="AQ64" s="188"/>
      <c r="AR64" s="188"/>
      <c r="AS64" s="187"/>
      <c r="AT64" s="187"/>
      <c r="AU64" s="187"/>
      <c r="AV64" s="187"/>
      <c r="AW64" s="187"/>
      <c r="AX64" s="187"/>
      <c r="AY64" s="187"/>
      <c r="AZ64" s="187"/>
      <c r="BA64" s="187"/>
      <c r="BB64" s="187"/>
      <c r="BC64" s="187"/>
      <c r="BD64" s="187"/>
      <c r="BE64" s="187"/>
      <c r="BF64" s="187"/>
      <c r="BG64" s="88"/>
    </row>
    <row r="65" spans="1:62" ht="14.1" customHeight="1">
      <c r="A65" s="13"/>
      <c r="B65" s="143"/>
      <c r="C65" s="1105"/>
      <c r="D65" s="1" t="s">
        <v>347</v>
      </c>
      <c r="E65" s="1"/>
      <c r="F65" s="1"/>
      <c r="H65" s="1"/>
      <c r="I65" s="1"/>
      <c r="J65" s="1"/>
      <c r="K65" s="1"/>
      <c r="L65" s="1"/>
      <c r="M65" s="1"/>
      <c r="N65" s="1"/>
      <c r="O65" s="1"/>
      <c r="P65" s="1"/>
      <c r="AL65" s="103"/>
      <c r="AM65" s="552"/>
      <c r="AO65" s="182"/>
      <c r="AP65" s="182"/>
      <c r="AQ65" s="182"/>
      <c r="AR65" s="182"/>
      <c r="BF65" s="4"/>
      <c r="BG65" s="88"/>
    </row>
    <row r="66" spans="1:62" ht="14.1" customHeight="1">
      <c r="A66" s="13"/>
      <c r="B66" s="143"/>
      <c r="C66" s="30"/>
      <c r="E66" s="4" t="s">
        <v>945</v>
      </c>
      <c r="Q66" s="1106"/>
      <c r="R66" s="1106"/>
      <c r="S66" s="122" t="s">
        <v>338</v>
      </c>
      <c r="U66" s="18" t="s">
        <v>339</v>
      </c>
      <c r="V66" s="18"/>
      <c r="AL66" s="178"/>
      <c r="AM66" s="551"/>
      <c r="AO66" s="122"/>
      <c r="AP66" s="21"/>
      <c r="AQ66" s="1"/>
      <c r="AR66" s="1"/>
      <c r="BF66" s="4"/>
      <c r="BG66" s="88"/>
    </row>
    <row r="67" spans="1:62" ht="14.1" customHeight="1" thickBot="1">
      <c r="A67" s="13"/>
      <c r="B67" s="143"/>
      <c r="C67" s="122"/>
      <c r="P67" s="1"/>
      <c r="Q67" s="1"/>
      <c r="R67" s="1"/>
      <c r="V67" s="1"/>
      <c r="W67" s="1"/>
      <c r="X67" s="1"/>
      <c r="Y67" s="1"/>
      <c r="Z67" s="1"/>
      <c r="AA67" s="9"/>
      <c r="AB67" s="1"/>
      <c r="AC67" s="1"/>
      <c r="AD67" s="1"/>
      <c r="AE67" s="178"/>
      <c r="AF67" s="178"/>
      <c r="AL67" s="178"/>
      <c r="AM67" s="551"/>
      <c r="AO67" s="122"/>
      <c r="AP67" s="21"/>
      <c r="AQ67" s="1"/>
      <c r="AR67" s="1"/>
      <c r="AS67" s="1"/>
      <c r="AT67" s="1"/>
      <c r="AU67" s="1"/>
      <c r="AV67" s="1"/>
      <c r="AW67" s="1"/>
      <c r="AX67" s="1"/>
      <c r="AY67" s="1"/>
      <c r="AZ67" s="1"/>
      <c r="BA67" s="1"/>
      <c r="BB67" s="1"/>
      <c r="BC67" s="1"/>
      <c r="BD67" s="1"/>
      <c r="BE67" s="1"/>
      <c r="BF67" s="1"/>
      <c r="BG67" s="1"/>
    </row>
    <row r="68" spans="1:62" ht="14.1" customHeight="1">
      <c r="A68" s="13"/>
      <c r="B68" s="143"/>
      <c r="C68" s="2667" t="s">
        <v>738</v>
      </c>
      <c r="D68" s="2667"/>
      <c r="E68" s="2667"/>
      <c r="F68" s="2667"/>
      <c r="G68" s="2667"/>
      <c r="H68" s="2667"/>
      <c r="I68" s="2667"/>
      <c r="J68" s="2667"/>
      <c r="K68" s="2667"/>
      <c r="L68" s="2667"/>
      <c r="M68" s="2667"/>
      <c r="N68" s="2667"/>
      <c r="O68" s="2667"/>
      <c r="P68" s="2667"/>
      <c r="Q68" s="2667"/>
      <c r="R68" s="2667"/>
      <c r="S68" s="2667"/>
      <c r="T68" s="2667"/>
      <c r="U68" s="2667"/>
      <c r="V68" s="2667"/>
      <c r="W68" s="2667"/>
      <c r="X68" s="2667"/>
      <c r="AA68" s="7"/>
      <c r="AM68" s="128"/>
      <c r="AO68" s="393"/>
      <c r="AP68" s="394"/>
      <c r="AQ68" s="191"/>
      <c r="AR68" s="191"/>
      <c r="AS68" s="191"/>
      <c r="AT68" s="191"/>
      <c r="AU68" s="191"/>
      <c r="AV68" s="191"/>
      <c r="AW68" s="191"/>
      <c r="AX68" s="191"/>
      <c r="AY68" s="191"/>
      <c r="AZ68" s="191"/>
      <c r="BA68" s="191"/>
      <c r="BB68" s="191"/>
      <c r="BC68" s="191"/>
      <c r="BD68" s="191"/>
      <c r="BE68" s="191"/>
      <c r="BF68" s="191"/>
      <c r="BG68" s="191"/>
      <c r="BH68" s="191"/>
      <c r="BI68" s="191"/>
      <c r="BJ68" s="395"/>
    </row>
    <row r="69" spans="1:62" ht="14.1" customHeight="1">
      <c r="A69" s="13"/>
      <c r="B69" s="143"/>
      <c r="D69" s="4" t="s">
        <v>739</v>
      </c>
      <c r="Z69" s="122"/>
      <c r="AA69" s="8"/>
      <c r="AB69" s="5" t="s">
        <v>1197</v>
      </c>
      <c r="AC69" s="2663" t="s">
        <v>1220</v>
      </c>
      <c r="AD69" s="2663"/>
      <c r="AE69" s="2663"/>
      <c r="AF69" s="2663"/>
      <c r="AG69" s="2663"/>
      <c r="AH69" s="2663"/>
      <c r="AI69" s="2663"/>
      <c r="AJ69" s="2663"/>
      <c r="AK69" s="2663"/>
      <c r="AL69" s="2663"/>
      <c r="AM69" s="128"/>
      <c r="AN69" s="122"/>
      <c r="AO69" s="186"/>
      <c r="AP69" s="21" t="s">
        <v>1175</v>
      </c>
      <c r="BF69" s="4"/>
      <c r="BJ69" s="15"/>
    </row>
    <row r="70" spans="1:62" ht="14.1" customHeight="1">
      <c r="A70" s="13"/>
      <c r="B70" s="143"/>
      <c r="AB70" s="5"/>
      <c r="AC70" s="2663"/>
      <c r="AD70" s="2663"/>
      <c r="AE70" s="2663"/>
      <c r="AF70" s="2663"/>
      <c r="AG70" s="2663"/>
      <c r="AH70" s="2663"/>
      <c r="AI70" s="2663"/>
      <c r="AJ70" s="2663"/>
      <c r="AK70" s="2663"/>
      <c r="AL70" s="2663"/>
      <c r="AM70" s="1107"/>
      <c r="AO70" s="143"/>
      <c r="AP70" s="1"/>
      <c r="AQ70" s="118"/>
      <c r="AR70" s="118"/>
      <c r="AS70" s="118"/>
      <c r="AT70" s="118"/>
      <c r="AU70" s="118"/>
      <c r="AV70" s="118"/>
      <c r="AW70" s="118"/>
      <c r="AX70" s="118"/>
      <c r="AY70" s="118"/>
      <c r="AZ70" s="118"/>
      <c r="BA70" s="118"/>
      <c r="BB70" s="118"/>
      <c r="BC70" s="118"/>
      <c r="BD70" s="118"/>
      <c r="BE70" s="118"/>
      <c r="BF70" s="118"/>
      <c r="BG70" s="118"/>
      <c r="BJ70" s="15"/>
    </row>
    <row r="71" spans="1:62" ht="14.1" customHeight="1">
      <c r="A71" s="14"/>
      <c r="B71" s="128"/>
      <c r="C71" s="4" t="s">
        <v>1457</v>
      </c>
      <c r="AB71" s="40" t="s">
        <v>1401</v>
      </c>
      <c r="AC71" s="114"/>
      <c r="AM71" s="128"/>
      <c r="AO71" s="128"/>
      <c r="AP71" s="4" t="s">
        <v>1176</v>
      </c>
      <c r="BJ71" s="15"/>
    </row>
    <row r="72" spans="1:62" ht="14.1" customHeight="1">
      <c r="A72" s="14"/>
      <c r="B72" s="128"/>
      <c r="AB72" s="5"/>
      <c r="AC72" s="3752" t="s">
        <v>1710</v>
      </c>
      <c r="AD72" s="3752"/>
      <c r="AE72" s="3752"/>
      <c r="AF72" s="3752"/>
      <c r="AG72" s="3752"/>
      <c r="AH72" s="3752"/>
      <c r="AI72" s="3752"/>
      <c r="AJ72" s="3752"/>
      <c r="AK72" s="3752"/>
      <c r="AL72" s="3753"/>
      <c r="AM72" s="1108"/>
      <c r="AO72" s="128"/>
      <c r="BJ72" s="15"/>
    </row>
    <row r="73" spans="1:62" ht="14.1" customHeight="1">
      <c r="A73" s="14"/>
      <c r="B73" s="128"/>
      <c r="C73" s="4" t="s">
        <v>1070</v>
      </c>
      <c r="D73" s="4" t="s">
        <v>1076</v>
      </c>
      <c r="G73" s="4" t="s">
        <v>1072</v>
      </c>
      <c r="H73" s="2696"/>
      <c r="I73" s="2696"/>
      <c r="J73" s="2696"/>
      <c r="K73" s="4" t="s">
        <v>1074</v>
      </c>
      <c r="L73" s="4" t="s">
        <v>1073</v>
      </c>
      <c r="M73" s="4" t="s">
        <v>1075</v>
      </c>
      <c r="N73" s="4" t="s">
        <v>1071</v>
      </c>
      <c r="Q73" s="4" t="s">
        <v>1072</v>
      </c>
      <c r="R73" s="3750"/>
      <c r="S73" s="3751"/>
      <c r="T73" s="3751"/>
      <c r="U73" s="4" t="s">
        <v>1074</v>
      </c>
      <c r="V73" s="4" t="s">
        <v>1073</v>
      </c>
      <c r="AB73" s="5"/>
      <c r="AC73" s="3752"/>
      <c r="AD73" s="3752"/>
      <c r="AE73" s="3752"/>
      <c r="AF73" s="3752"/>
      <c r="AG73" s="3752"/>
      <c r="AH73" s="3752"/>
      <c r="AI73" s="3752"/>
      <c r="AJ73" s="3752"/>
      <c r="AK73" s="3752"/>
      <c r="AL73" s="3753"/>
      <c r="AM73" s="1108"/>
      <c r="AO73" s="128"/>
      <c r="BJ73" s="15"/>
    </row>
    <row r="74" spans="1:62" ht="14.1" customHeight="1">
      <c r="A74" s="14"/>
      <c r="B74" s="128"/>
      <c r="AB74" s="5"/>
      <c r="AC74" s="3752"/>
      <c r="AD74" s="3752"/>
      <c r="AE74" s="3752"/>
      <c r="AF74" s="3752"/>
      <c r="AG74" s="3752"/>
      <c r="AH74" s="3752"/>
      <c r="AI74" s="3752"/>
      <c r="AJ74" s="3752"/>
      <c r="AK74" s="3752"/>
      <c r="AL74" s="3753"/>
      <c r="AM74" s="1108"/>
      <c r="AO74" s="128"/>
      <c r="BJ74" s="15"/>
    </row>
    <row r="75" spans="1:62" ht="14.1" customHeight="1" thickBot="1">
      <c r="A75" s="14"/>
      <c r="B75" s="128"/>
      <c r="C75" s="4" t="s">
        <v>1417</v>
      </c>
      <c r="AB75" s="5"/>
      <c r="AC75" s="3752"/>
      <c r="AD75" s="3752"/>
      <c r="AE75" s="3752"/>
      <c r="AF75" s="3752"/>
      <c r="AG75" s="3752"/>
      <c r="AH75" s="3752"/>
      <c r="AI75" s="3752"/>
      <c r="AJ75" s="3752"/>
      <c r="AK75" s="3752"/>
      <c r="AL75" s="3753"/>
      <c r="AM75" s="541"/>
      <c r="AO75" s="157"/>
      <c r="AP75" s="132"/>
      <c r="AQ75" s="132"/>
      <c r="AR75" s="132"/>
      <c r="AS75" s="132"/>
      <c r="AT75" s="132"/>
      <c r="AU75" s="132"/>
      <c r="AV75" s="132"/>
      <c r="AW75" s="132"/>
      <c r="AX75" s="132"/>
      <c r="AY75" s="132"/>
      <c r="AZ75" s="132"/>
      <c r="BA75" s="132"/>
      <c r="BB75" s="132"/>
      <c r="BC75" s="132"/>
      <c r="BD75" s="132"/>
      <c r="BE75" s="132"/>
      <c r="BF75" s="396"/>
      <c r="BG75" s="132"/>
      <c r="BH75" s="132"/>
      <c r="BI75" s="132"/>
      <c r="BJ75" s="159"/>
    </row>
    <row r="76" spans="1:62" ht="14.1" customHeight="1">
      <c r="A76" s="14"/>
      <c r="B76" s="128"/>
      <c r="D76" s="4" t="s">
        <v>1499</v>
      </c>
      <c r="AB76" s="5"/>
      <c r="AC76" s="3752"/>
      <c r="AD76" s="3752"/>
      <c r="AE76" s="3752"/>
      <c r="AF76" s="3752"/>
      <c r="AG76" s="3752"/>
      <c r="AH76" s="3752"/>
      <c r="AI76" s="3752"/>
      <c r="AJ76" s="3752"/>
      <c r="AK76" s="3752"/>
      <c r="AL76" s="3753"/>
      <c r="AM76" s="541"/>
    </row>
    <row r="77" spans="1:62" ht="14.1" customHeight="1">
      <c r="A77" s="14"/>
      <c r="B77" s="128"/>
      <c r="AB77" s="5"/>
      <c r="AC77" s="3752"/>
      <c r="AD77" s="3752"/>
      <c r="AE77" s="3752"/>
      <c r="AF77" s="3752"/>
      <c r="AG77" s="3752"/>
      <c r="AH77" s="3752"/>
      <c r="AI77" s="3752"/>
      <c r="AJ77" s="3752"/>
      <c r="AK77" s="3752"/>
      <c r="AL77" s="3753"/>
      <c r="AM77" s="1108"/>
    </row>
    <row r="78" spans="1:62" ht="14.1" customHeight="1" thickBot="1">
      <c r="A78" s="14"/>
      <c r="B78" s="157"/>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77"/>
      <c r="AC78" s="3754"/>
      <c r="AD78" s="3754"/>
      <c r="AE78" s="3754"/>
      <c r="AF78" s="3754"/>
      <c r="AG78" s="3754"/>
      <c r="AH78" s="3754"/>
      <c r="AI78" s="3754"/>
      <c r="AJ78" s="3754"/>
      <c r="AK78" s="3754"/>
      <c r="AL78" s="3755"/>
      <c r="AM78" s="1108"/>
    </row>
    <row r="79" spans="1:62" ht="14.1" customHeight="1">
      <c r="AC79" s="515"/>
      <c r="AD79" s="3756"/>
      <c r="AE79" s="3756"/>
      <c r="AF79" s="3756"/>
      <c r="AG79" s="3756"/>
      <c r="AH79" s="3756"/>
      <c r="AI79" s="3756"/>
      <c r="AJ79" s="3756"/>
      <c r="AK79" s="3756"/>
      <c r="AL79" s="3756"/>
      <c r="AM79" s="3756"/>
      <c r="AN79" s="3756"/>
    </row>
    <row r="80" spans="1:62" ht="14.1" customHeight="1">
      <c r="AC80" s="455"/>
      <c r="AD80" s="3756"/>
      <c r="AE80" s="3756"/>
      <c r="AF80" s="3756"/>
      <c r="AG80" s="3756"/>
      <c r="AH80" s="3756"/>
      <c r="AI80" s="3756"/>
      <c r="AJ80" s="3756"/>
      <c r="AK80" s="3756"/>
      <c r="AL80" s="3756"/>
      <c r="AM80" s="3756"/>
      <c r="AN80" s="3756"/>
    </row>
    <row r="81" spans="29:40" ht="14.1" customHeight="1">
      <c r="AD81" s="3756"/>
      <c r="AE81" s="3756"/>
      <c r="AF81" s="3756"/>
      <c r="AG81" s="3756"/>
      <c r="AH81" s="3756"/>
      <c r="AI81" s="3756"/>
      <c r="AJ81" s="3756"/>
      <c r="AK81" s="3756"/>
      <c r="AL81" s="3756"/>
      <c r="AM81" s="3756"/>
      <c r="AN81" s="3756"/>
    </row>
    <row r="82" spans="29:40" ht="14.1" customHeight="1">
      <c r="AD82" s="3756"/>
      <c r="AE82" s="3756"/>
      <c r="AF82" s="3756"/>
      <c r="AG82" s="3756"/>
      <c r="AH82" s="3756"/>
      <c r="AI82" s="3756"/>
      <c r="AJ82" s="3756"/>
      <c r="AK82" s="3756"/>
      <c r="AL82" s="3756"/>
      <c r="AM82" s="3756"/>
      <c r="AN82" s="3756"/>
    </row>
    <row r="83" spans="29:40" ht="14.1" customHeight="1">
      <c r="AD83" s="3756"/>
      <c r="AE83" s="3756"/>
      <c r="AF83" s="3756"/>
      <c r="AG83" s="3756"/>
      <c r="AH83" s="3756"/>
      <c r="AI83" s="3756"/>
      <c r="AJ83" s="3756"/>
      <c r="AK83" s="3756"/>
      <c r="AL83" s="3756"/>
      <c r="AM83" s="3756"/>
      <c r="AN83" s="3756"/>
    </row>
    <row r="84" spans="29:40" ht="14.1" customHeight="1">
      <c r="AD84" s="3756"/>
      <c r="AE84" s="3756"/>
      <c r="AF84" s="3756"/>
      <c r="AG84" s="3756"/>
      <c r="AH84" s="3756"/>
      <c r="AI84" s="3756"/>
      <c r="AJ84" s="3756"/>
      <c r="AK84" s="3756"/>
      <c r="AL84" s="3756"/>
      <c r="AM84" s="3756"/>
      <c r="AN84" s="3756"/>
    </row>
    <row r="85" spans="29:40" ht="14.1" customHeight="1">
      <c r="AD85" s="3756"/>
      <c r="AE85" s="3756"/>
      <c r="AF85" s="3756"/>
      <c r="AG85" s="3756"/>
      <c r="AH85" s="3756"/>
      <c r="AI85" s="3756"/>
      <c r="AJ85" s="3756"/>
      <c r="AK85" s="3756"/>
      <c r="AL85" s="3756"/>
      <c r="AM85" s="3756"/>
      <c r="AN85" s="3756"/>
    </row>
    <row r="86" spans="29:40" ht="14.1" customHeight="1">
      <c r="AD86" s="3756"/>
      <c r="AE86" s="3756"/>
      <c r="AF86" s="3756"/>
      <c r="AG86" s="3756"/>
      <c r="AH86" s="3756"/>
      <c r="AI86" s="3756"/>
      <c r="AJ86" s="3756"/>
      <c r="AK86" s="3756"/>
      <c r="AL86" s="3756"/>
      <c r="AM86" s="3756"/>
      <c r="AN86" s="3756"/>
    </row>
    <row r="87" spans="29:40" ht="14.1" customHeight="1">
      <c r="AD87" s="3756"/>
      <c r="AE87" s="3756"/>
      <c r="AF87" s="3756"/>
      <c r="AG87" s="3756"/>
      <c r="AH87" s="3756"/>
      <c r="AI87" s="3756"/>
      <c r="AJ87" s="3756"/>
      <c r="AK87" s="3756"/>
      <c r="AL87" s="3756"/>
      <c r="AM87" s="3756"/>
      <c r="AN87" s="3756"/>
    </row>
    <row r="88" spans="29:40" ht="14.1" customHeight="1">
      <c r="AC88" s="516"/>
      <c r="AD88" s="3756"/>
      <c r="AE88" s="3756"/>
      <c r="AF88" s="3756"/>
      <c r="AG88" s="3756"/>
      <c r="AH88" s="3756"/>
      <c r="AI88" s="3756"/>
      <c r="AJ88" s="3756"/>
      <c r="AK88" s="3756"/>
      <c r="AL88" s="3756"/>
      <c r="AM88" s="3756"/>
      <c r="AN88" s="3756"/>
    </row>
    <row r="89" spans="29:40" ht="14.1" customHeight="1">
      <c r="AC89" s="516"/>
      <c r="AD89" s="3756"/>
      <c r="AE89" s="3756"/>
      <c r="AF89" s="3756"/>
      <c r="AG89" s="3756"/>
      <c r="AH89" s="3756"/>
      <c r="AI89" s="3756"/>
      <c r="AJ89" s="3756"/>
      <c r="AK89" s="3756"/>
      <c r="AL89" s="3756"/>
      <c r="AM89" s="3756"/>
      <c r="AN89" s="3756"/>
    </row>
  </sheetData>
  <mergeCells count="488">
    <mergeCell ref="AN2:AR2"/>
    <mergeCell ref="AA21:AB21"/>
    <mergeCell ref="AC21:AD21"/>
    <mergeCell ref="Y19:AB19"/>
    <mergeCell ref="AC19:AF19"/>
    <mergeCell ref="AG19:AI20"/>
    <mergeCell ref="E20:F20"/>
    <mergeCell ref="G20:H20"/>
    <mergeCell ref="I20:J20"/>
    <mergeCell ref="AA20:AB20"/>
    <mergeCell ref="AC20:AD20"/>
    <mergeCell ref="AE20:AF20"/>
    <mergeCell ref="AE21:AF21"/>
    <mergeCell ref="AG21:AI21"/>
    <mergeCell ref="S21:T21"/>
    <mergeCell ref="U21:V21"/>
    <mergeCell ref="W21:X21"/>
    <mergeCell ref="Y21:Z21"/>
    <mergeCell ref="B2:AL2"/>
    <mergeCell ref="O17:P17"/>
    <mergeCell ref="Z17:AA17"/>
    <mergeCell ref="AE17:AG17"/>
    <mergeCell ref="B4:X4"/>
    <mergeCell ref="C19:D20"/>
    <mergeCell ref="E19:H19"/>
    <mergeCell ref="I19:L19"/>
    <mergeCell ref="M19:P19"/>
    <mergeCell ref="Q19:T19"/>
    <mergeCell ref="U19:X19"/>
    <mergeCell ref="S20:T20"/>
    <mergeCell ref="U20:V20"/>
    <mergeCell ref="W20:X20"/>
    <mergeCell ref="K20:L20"/>
    <mergeCell ref="M20:N20"/>
    <mergeCell ref="O20:P20"/>
    <mergeCell ref="Q20:R20"/>
    <mergeCell ref="Y20:Z20"/>
    <mergeCell ref="C42:F42"/>
    <mergeCell ref="I21:J21"/>
    <mergeCell ref="K21:L21"/>
    <mergeCell ref="M21:N21"/>
    <mergeCell ref="U22:V22"/>
    <mergeCell ref="W22:X22"/>
    <mergeCell ref="Y22:Z22"/>
    <mergeCell ref="C21:D21"/>
    <mergeCell ref="E21:F21"/>
    <mergeCell ref="G21:H21"/>
    <mergeCell ref="O22:P22"/>
    <mergeCell ref="Q22:R22"/>
    <mergeCell ref="S22:T22"/>
    <mergeCell ref="O24:P24"/>
    <mergeCell ref="Q24:R24"/>
    <mergeCell ref="S24:T24"/>
    <mergeCell ref="C22:D22"/>
    <mergeCell ref="E22:F22"/>
    <mergeCell ref="G22:H22"/>
    <mergeCell ref="I22:J22"/>
    <mergeCell ref="K22:L22"/>
    <mergeCell ref="M22:N22"/>
    <mergeCell ref="O21:P21"/>
    <mergeCell ref="Q21:R21"/>
    <mergeCell ref="AA22:AB22"/>
    <mergeCell ref="AC22:AD22"/>
    <mergeCell ref="AE22:AF22"/>
    <mergeCell ref="AG22:AI22"/>
    <mergeCell ref="U24:V24"/>
    <mergeCell ref="W24:X24"/>
    <mergeCell ref="Y24:Z24"/>
    <mergeCell ref="C23:D23"/>
    <mergeCell ref="E23:F23"/>
    <mergeCell ref="G23:H23"/>
    <mergeCell ref="I23:J23"/>
    <mergeCell ref="K23:L23"/>
    <mergeCell ref="M23:N23"/>
    <mergeCell ref="AE26:AF26"/>
    <mergeCell ref="AG26:AI26"/>
    <mergeCell ref="U26:V26"/>
    <mergeCell ref="W26:X26"/>
    <mergeCell ref="AA23:AB23"/>
    <mergeCell ref="AC23:AD23"/>
    <mergeCell ref="AE23:AF23"/>
    <mergeCell ref="AG23:AI23"/>
    <mergeCell ref="C24:D24"/>
    <mergeCell ref="E24:F24"/>
    <mergeCell ref="G24:H24"/>
    <mergeCell ref="I24:J24"/>
    <mergeCell ref="K24:L24"/>
    <mergeCell ref="M24:N24"/>
    <mergeCell ref="O23:P23"/>
    <mergeCell ref="Q23:R23"/>
    <mergeCell ref="S23:T23"/>
    <mergeCell ref="U23:V23"/>
    <mergeCell ref="W23:X23"/>
    <mergeCell ref="Y23:Z23"/>
    <mergeCell ref="AA24:AB24"/>
    <mergeCell ref="AC24:AD24"/>
    <mergeCell ref="AE24:AF24"/>
    <mergeCell ref="AG24:AI24"/>
    <mergeCell ref="M26:N26"/>
    <mergeCell ref="O25:P25"/>
    <mergeCell ref="Q25:R25"/>
    <mergeCell ref="S25:T25"/>
    <mergeCell ref="U25:V25"/>
    <mergeCell ref="W25:X25"/>
    <mergeCell ref="Y25:Z25"/>
    <mergeCell ref="AA26:AB26"/>
    <mergeCell ref="AC26:AD26"/>
    <mergeCell ref="AE27:AF27"/>
    <mergeCell ref="AG27:AI27"/>
    <mergeCell ref="U27:V27"/>
    <mergeCell ref="W27:X27"/>
    <mergeCell ref="Y27:Z27"/>
    <mergeCell ref="C25:D25"/>
    <mergeCell ref="E25:F25"/>
    <mergeCell ref="O26:P26"/>
    <mergeCell ref="Q26:R26"/>
    <mergeCell ref="S26:T26"/>
    <mergeCell ref="AA25:AB25"/>
    <mergeCell ref="G25:H25"/>
    <mergeCell ref="I25:J25"/>
    <mergeCell ref="K25:L25"/>
    <mergeCell ref="M25:N25"/>
    <mergeCell ref="Y26:Z26"/>
    <mergeCell ref="AC25:AD25"/>
    <mergeCell ref="AE25:AF25"/>
    <mergeCell ref="AG25:AI25"/>
    <mergeCell ref="C26:D26"/>
    <mergeCell ref="E26:F26"/>
    <mergeCell ref="G26:H26"/>
    <mergeCell ref="I26:J26"/>
    <mergeCell ref="K26:L26"/>
    <mergeCell ref="AA28:AB28"/>
    <mergeCell ref="AC28:AD28"/>
    <mergeCell ref="AE28:AF28"/>
    <mergeCell ref="AG28:AI28"/>
    <mergeCell ref="U28:V28"/>
    <mergeCell ref="W28:X28"/>
    <mergeCell ref="Y28:Z28"/>
    <mergeCell ref="C27:D27"/>
    <mergeCell ref="E27:F27"/>
    <mergeCell ref="C28:D28"/>
    <mergeCell ref="E28:F28"/>
    <mergeCell ref="G28:H28"/>
    <mergeCell ref="I28:J28"/>
    <mergeCell ref="K28:L28"/>
    <mergeCell ref="M28:N28"/>
    <mergeCell ref="O27:P27"/>
    <mergeCell ref="G27:H27"/>
    <mergeCell ref="I27:J27"/>
    <mergeCell ref="K27:L27"/>
    <mergeCell ref="M27:N27"/>
    <mergeCell ref="AA27:AB27"/>
    <mergeCell ref="Q27:R27"/>
    <mergeCell ref="S27:T27"/>
    <mergeCell ref="AC27:AD27"/>
    <mergeCell ref="E29:F29"/>
    <mergeCell ref="G29:H29"/>
    <mergeCell ref="I29:J29"/>
    <mergeCell ref="K29:L29"/>
    <mergeCell ref="M29:N29"/>
    <mergeCell ref="O28:P28"/>
    <mergeCell ref="Q28:R28"/>
    <mergeCell ref="S28:T28"/>
    <mergeCell ref="O30:P30"/>
    <mergeCell ref="Q30:R30"/>
    <mergeCell ref="S30:T30"/>
    <mergeCell ref="AA29:AB29"/>
    <mergeCell ref="AC29:AD29"/>
    <mergeCell ref="AE29:AF29"/>
    <mergeCell ref="AG29:AI29"/>
    <mergeCell ref="C30:D30"/>
    <mergeCell ref="E30:F30"/>
    <mergeCell ref="G30:H30"/>
    <mergeCell ref="I30:J30"/>
    <mergeCell ref="K30:L30"/>
    <mergeCell ref="M30:N30"/>
    <mergeCell ref="O29:P29"/>
    <mergeCell ref="Q29:R29"/>
    <mergeCell ref="S29:T29"/>
    <mergeCell ref="U29:V29"/>
    <mergeCell ref="W29:X29"/>
    <mergeCell ref="Y29:Z29"/>
    <mergeCell ref="AA30:AB30"/>
    <mergeCell ref="AC30:AD30"/>
    <mergeCell ref="AE30:AF30"/>
    <mergeCell ref="AG30:AI30"/>
    <mergeCell ref="U30:V30"/>
    <mergeCell ref="W30:X30"/>
    <mergeCell ref="Y30:Z30"/>
    <mergeCell ref="C29:D29"/>
    <mergeCell ref="AE31:AF31"/>
    <mergeCell ref="AG31:AI31"/>
    <mergeCell ref="O31:P31"/>
    <mergeCell ref="Q31:R31"/>
    <mergeCell ref="S31:T31"/>
    <mergeCell ref="U31:V31"/>
    <mergeCell ref="W31:X31"/>
    <mergeCell ref="Y31:Z31"/>
    <mergeCell ref="AE32:AF32"/>
    <mergeCell ref="C31:D31"/>
    <mergeCell ref="E31:F31"/>
    <mergeCell ref="G31:H31"/>
    <mergeCell ref="I31:J31"/>
    <mergeCell ref="K31:L31"/>
    <mergeCell ref="M31:N31"/>
    <mergeCell ref="AA32:AB32"/>
    <mergeCell ref="AC32:AD32"/>
    <mergeCell ref="AA31:AB31"/>
    <mergeCell ref="AC31:AD31"/>
    <mergeCell ref="H42:N42"/>
    <mergeCell ref="O42:P42"/>
    <mergeCell ref="AG32:AI32"/>
    <mergeCell ref="U32:V32"/>
    <mergeCell ref="W32:X32"/>
    <mergeCell ref="Y32:Z32"/>
    <mergeCell ref="AG33:AI34"/>
    <mergeCell ref="AC34:AD34"/>
    <mergeCell ref="Q40:S40"/>
    <mergeCell ref="U33:V34"/>
    <mergeCell ref="W33:X34"/>
    <mergeCell ref="Y33:Z34"/>
    <mergeCell ref="Q42:W42"/>
    <mergeCell ref="X42:Y42"/>
    <mergeCell ref="AA33:AB34"/>
    <mergeCell ref="AE33:AF34"/>
    <mergeCell ref="Z42:AA42"/>
    <mergeCell ref="AE42:AG42"/>
    <mergeCell ref="C33:D34"/>
    <mergeCell ref="E33:F34"/>
    <mergeCell ref="G33:H34"/>
    <mergeCell ref="I33:J34"/>
    <mergeCell ref="K33:L34"/>
    <mergeCell ref="M33:N34"/>
    <mergeCell ref="O32:P32"/>
    <mergeCell ref="Q32:R32"/>
    <mergeCell ref="S32:T32"/>
    <mergeCell ref="C32:D32"/>
    <mergeCell ref="E32:F32"/>
    <mergeCell ref="G32:H32"/>
    <mergeCell ref="I32:J32"/>
    <mergeCell ref="K32:L32"/>
    <mergeCell ref="M32:N32"/>
    <mergeCell ref="O33:P34"/>
    <mergeCell ref="Q33:R34"/>
    <mergeCell ref="S33:T34"/>
    <mergeCell ref="AC47:AD47"/>
    <mergeCell ref="AE47:AF47"/>
    <mergeCell ref="AG47:AI47"/>
    <mergeCell ref="U47:V47"/>
    <mergeCell ref="W47:X47"/>
    <mergeCell ref="Y47:Z47"/>
    <mergeCell ref="AG48:AI48"/>
    <mergeCell ref="AE46:AF46"/>
    <mergeCell ref="AA48:AB48"/>
    <mergeCell ref="AC48:AD48"/>
    <mergeCell ref="AE48:AF48"/>
    <mergeCell ref="U48:V48"/>
    <mergeCell ref="W48:X48"/>
    <mergeCell ref="Y48:Z48"/>
    <mergeCell ref="AE45:AF45"/>
    <mergeCell ref="AG46:AI46"/>
    <mergeCell ref="U46:V46"/>
    <mergeCell ref="W46:X46"/>
    <mergeCell ref="Y46:Z46"/>
    <mergeCell ref="C44:D45"/>
    <mergeCell ref="AA46:AB46"/>
    <mergeCell ref="AC46:AD46"/>
    <mergeCell ref="Y44:AB44"/>
    <mergeCell ref="AC44:AF44"/>
    <mergeCell ref="AG44:AI45"/>
    <mergeCell ref="E45:F45"/>
    <mergeCell ref="G45:H45"/>
    <mergeCell ref="I45:J45"/>
    <mergeCell ref="K45:L45"/>
    <mergeCell ref="M45:N45"/>
    <mergeCell ref="O45:P45"/>
    <mergeCell ref="Q45:R45"/>
    <mergeCell ref="E44:H44"/>
    <mergeCell ref="I44:L44"/>
    <mergeCell ref="M44:P44"/>
    <mergeCell ref="Q44:T44"/>
    <mergeCell ref="U44:X44"/>
    <mergeCell ref="S45:T45"/>
    <mergeCell ref="U45:V45"/>
    <mergeCell ref="W45:X45"/>
    <mergeCell ref="Y45:Z45"/>
    <mergeCell ref="AA45:AB45"/>
    <mergeCell ref="AC45:AD45"/>
    <mergeCell ref="C47:D47"/>
    <mergeCell ref="E47:F47"/>
    <mergeCell ref="G47:H47"/>
    <mergeCell ref="I47:J47"/>
    <mergeCell ref="K47:L47"/>
    <mergeCell ref="M47:N47"/>
    <mergeCell ref="O46:P46"/>
    <mergeCell ref="Q46:R46"/>
    <mergeCell ref="S46:T46"/>
    <mergeCell ref="C46:D46"/>
    <mergeCell ref="E46:F46"/>
    <mergeCell ref="G46:H46"/>
    <mergeCell ref="I46:J46"/>
    <mergeCell ref="O47:P47"/>
    <mergeCell ref="Q47:R47"/>
    <mergeCell ref="S47:T47"/>
    <mergeCell ref="K46:L46"/>
    <mergeCell ref="M46:N46"/>
    <mergeCell ref="AA47:AB47"/>
    <mergeCell ref="AE49:AF49"/>
    <mergeCell ref="AG49:AI49"/>
    <mergeCell ref="U49:V49"/>
    <mergeCell ref="W49:X49"/>
    <mergeCell ref="Y49:Z49"/>
    <mergeCell ref="C48:D48"/>
    <mergeCell ref="E48:F48"/>
    <mergeCell ref="G48:H48"/>
    <mergeCell ref="I48:J48"/>
    <mergeCell ref="C49:D49"/>
    <mergeCell ref="E49:F49"/>
    <mergeCell ref="G49:H49"/>
    <mergeCell ref="I49:J49"/>
    <mergeCell ref="K49:L49"/>
    <mergeCell ref="M49:N49"/>
    <mergeCell ref="O48:P48"/>
    <mergeCell ref="Q48:R48"/>
    <mergeCell ref="S48:T48"/>
    <mergeCell ref="K48:L48"/>
    <mergeCell ref="M48:N48"/>
    <mergeCell ref="O49:P49"/>
    <mergeCell ref="Q49:R49"/>
    <mergeCell ref="S49:T49"/>
    <mergeCell ref="W51:X51"/>
    <mergeCell ref="Y51:Z51"/>
    <mergeCell ref="O51:P51"/>
    <mergeCell ref="Q51:R51"/>
    <mergeCell ref="S51:T51"/>
    <mergeCell ref="AA49:AB49"/>
    <mergeCell ref="AA50:AB50"/>
    <mergeCell ref="AC49:AD49"/>
    <mergeCell ref="W50:X50"/>
    <mergeCell ref="Y50:Z50"/>
    <mergeCell ref="AA51:AB51"/>
    <mergeCell ref="AC51:AD51"/>
    <mergeCell ref="U51:V51"/>
    <mergeCell ref="O50:P50"/>
    <mergeCell ref="Q50:R50"/>
    <mergeCell ref="S50:T50"/>
    <mergeCell ref="U50:V50"/>
    <mergeCell ref="E50:F50"/>
    <mergeCell ref="G50:H50"/>
    <mergeCell ref="I50:J50"/>
    <mergeCell ref="K50:L50"/>
    <mergeCell ref="M50:N50"/>
    <mergeCell ref="E51:F51"/>
    <mergeCell ref="G51:H51"/>
    <mergeCell ref="I51:J51"/>
    <mergeCell ref="K51:L51"/>
    <mergeCell ref="M51:N51"/>
    <mergeCell ref="C50:D50"/>
    <mergeCell ref="AG52:AI52"/>
    <mergeCell ref="G53:H53"/>
    <mergeCell ref="I53:J53"/>
    <mergeCell ref="K53:L53"/>
    <mergeCell ref="M53:N53"/>
    <mergeCell ref="O52:P52"/>
    <mergeCell ref="Q52:R52"/>
    <mergeCell ref="S52:T52"/>
    <mergeCell ref="U52:V52"/>
    <mergeCell ref="W52:X52"/>
    <mergeCell ref="Y52:Z52"/>
    <mergeCell ref="AA53:AB53"/>
    <mergeCell ref="AC53:AD53"/>
    <mergeCell ref="AE53:AF53"/>
    <mergeCell ref="AG53:AI53"/>
    <mergeCell ref="U53:V53"/>
    <mergeCell ref="C52:D52"/>
    <mergeCell ref="AC50:AD50"/>
    <mergeCell ref="AE50:AF50"/>
    <mergeCell ref="AG50:AI50"/>
    <mergeCell ref="C51:D51"/>
    <mergeCell ref="AE51:AF51"/>
    <mergeCell ref="AG51:AI51"/>
    <mergeCell ref="C54:D54"/>
    <mergeCell ref="E54:F54"/>
    <mergeCell ref="AA52:AB52"/>
    <mergeCell ref="G52:H52"/>
    <mergeCell ref="I52:J52"/>
    <mergeCell ref="K52:L52"/>
    <mergeCell ref="M52:N52"/>
    <mergeCell ref="AA54:AB54"/>
    <mergeCell ref="O53:P53"/>
    <mergeCell ref="Q53:R53"/>
    <mergeCell ref="S53:T53"/>
    <mergeCell ref="G54:H54"/>
    <mergeCell ref="I54:J54"/>
    <mergeCell ref="C53:D53"/>
    <mergeCell ref="E53:F53"/>
    <mergeCell ref="O54:P54"/>
    <mergeCell ref="Q54:R54"/>
    <mergeCell ref="S54:T54"/>
    <mergeCell ref="K54:L54"/>
    <mergeCell ref="M54:N54"/>
    <mergeCell ref="E52:F52"/>
    <mergeCell ref="W53:X53"/>
    <mergeCell ref="Y53:Z53"/>
    <mergeCell ref="AG58:AI59"/>
    <mergeCell ref="AC59:AD59"/>
    <mergeCell ref="AG57:AI57"/>
    <mergeCell ref="U57:V57"/>
    <mergeCell ref="W57:X57"/>
    <mergeCell ref="Y57:Z57"/>
    <mergeCell ref="Y58:Z59"/>
    <mergeCell ref="AA58:AB59"/>
    <mergeCell ref="AE58:AF59"/>
    <mergeCell ref="AA57:AB57"/>
    <mergeCell ref="AC57:AD57"/>
    <mergeCell ref="AE57:AF57"/>
    <mergeCell ref="C55:D55"/>
    <mergeCell ref="E55:F55"/>
    <mergeCell ref="G55:H55"/>
    <mergeCell ref="I55:J55"/>
    <mergeCell ref="K55:L55"/>
    <mergeCell ref="C56:D56"/>
    <mergeCell ref="E56:F56"/>
    <mergeCell ref="G56:H56"/>
    <mergeCell ref="U55:V55"/>
    <mergeCell ref="M55:N55"/>
    <mergeCell ref="O55:P55"/>
    <mergeCell ref="Q55:R55"/>
    <mergeCell ref="S55:T55"/>
    <mergeCell ref="AE52:AF52"/>
    <mergeCell ref="K58:L59"/>
    <mergeCell ref="M58:N59"/>
    <mergeCell ref="O57:P57"/>
    <mergeCell ref="Q57:R57"/>
    <mergeCell ref="I56:J56"/>
    <mergeCell ref="K56:L56"/>
    <mergeCell ref="U58:V59"/>
    <mergeCell ref="W58:X59"/>
    <mergeCell ref="W55:X55"/>
    <mergeCell ref="I58:J59"/>
    <mergeCell ref="G58:H59"/>
    <mergeCell ref="AO5:BI20"/>
    <mergeCell ref="AA56:AB56"/>
    <mergeCell ref="AC56:AD56"/>
    <mergeCell ref="AE56:AF56"/>
    <mergeCell ref="AG56:AI56"/>
    <mergeCell ref="O56:P56"/>
    <mergeCell ref="Q56:R56"/>
    <mergeCell ref="AG54:AI54"/>
    <mergeCell ref="U54:V54"/>
    <mergeCell ref="W54:X54"/>
    <mergeCell ref="Y54:Z54"/>
    <mergeCell ref="AA55:AB55"/>
    <mergeCell ref="AC55:AD55"/>
    <mergeCell ref="S56:T56"/>
    <mergeCell ref="U56:V56"/>
    <mergeCell ref="W56:X56"/>
    <mergeCell ref="AE55:AF55"/>
    <mergeCell ref="Y56:Z56"/>
    <mergeCell ref="AG55:AI55"/>
    <mergeCell ref="Y55:Z55"/>
    <mergeCell ref="AC54:AD54"/>
    <mergeCell ref="AE54:AF54"/>
    <mergeCell ref="AC52:AD52"/>
    <mergeCell ref="X17:Y17"/>
    <mergeCell ref="H17:N17"/>
    <mergeCell ref="R73:T73"/>
    <mergeCell ref="AC72:AL78"/>
    <mergeCell ref="AD79:AN89"/>
    <mergeCell ref="AC69:AL70"/>
    <mergeCell ref="H73:J73"/>
    <mergeCell ref="AC6:AL12"/>
    <mergeCell ref="AC14:AL16"/>
    <mergeCell ref="H35:AL35"/>
    <mergeCell ref="C68:X68"/>
    <mergeCell ref="S57:T57"/>
    <mergeCell ref="K57:L57"/>
    <mergeCell ref="M57:N57"/>
    <mergeCell ref="C57:D57"/>
    <mergeCell ref="E57:F57"/>
    <mergeCell ref="G57:H57"/>
    <mergeCell ref="I57:J57"/>
    <mergeCell ref="O58:P59"/>
    <mergeCell ref="Q58:R59"/>
    <mergeCell ref="S58:T59"/>
    <mergeCell ref="M56:N56"/>
    <mergeCell ref="C58:D59"/>
    <mergeCell ref="E58:F59"/>
  </mergeCells>
  <phoneticPr fontId="4"/>
  <hyperlinks>
    <hyperlink ref="AN2" location="'目次（保）'!A1" display="目次に戻る"/>
  </hyperlinks>
  <printOptions horizontalCentered="1"/>
  <pageMargins left="0.70866141732283472" right="0.23622047244094491" top="0.39370078740157483" bottom="0.23622047244094491" header="0" footer="0"/>
  <pageSetup paperSize="9" scale="83" orientation="portrait" r:id="rId1"/>
  <headerFooter alignWithMargins="0"/>
  <colBreaks count="1" manualBreakCount="1">
    <brk id="39" min="1"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467986" r:id="rId4" name="Check Box 18">
              <controlPr defaultSize="0" autoFill="0" autoLine="0" autoPict="0">
                <anchor moveWithCells="1">
                  <from>
                    <xdr:col>28</xdr:col>
                    <xdr:colOff>180975</xdr:colOff>
                    <xdr:row>65</xdr:row>
                    <xdr:rowOff>0</xdr:rowOff>
                  </from>
                  <to>
                    <xdr:col>34</xdr:col>
                    <xdr:colOff>76200</xdr:colOff>
                    <xdr:row>66</xdr:row>
                    <xdr:rowOff>0</xdr:rowOff>
                  </to>
                </anchor>
              </controlPr>
            </control>
          </mc:Choice>
        </mc:AlternateContent>
        <mc:AlternateContent xmlns:mc="http://schemas.openxmlformats.org/markup-compatibility/2006">
          <mc:Choice Requires="x14">
            <control shapeId="467987" r:id="rId5" name="Check Box 19">
              <controlPr defaultSize="0" autoFill="0" autoLine="0" autoPict="0">
                <anchor moveWithCells="1">
                  <from>
                    <xdr:col>23</xdr:col>
                    <xdr:colOff>0</xdr:colOff>
                    <xdr:row>65</xdr:row>
                    <xdr:rowOff>9525</xdr:rowOff>
                  </from>
                  <to>
                    <xdr:col>29</xdr:col>
                    <xdr:colOff>104775</xdr:colOff>
                    <xdr:row>65</xdr:row>
                    <xdr:rowOff>161925</xdr:rowOff>
                  </to>
                </anchor>
              </controlPr>
            </control>
          </mc:Choice>
        </mc:AlternateContent>
        <mc:AlternateContent xmlns:mc="http://schemas.openxmlformats.org/markup-compatibility/2006">
          <mc:Choice Requires="x14">
            <control shapeId="467990" r:id="rId6" name="Check Box 22">
              <controlPr defaultSize="0" autoFill="0" autoLine="0" autoPict="0">
                <anchor moveWithCells="1">
                  <from>
                    <xdr:col>28</xdr:col>
                    <xdr:colOff>171450</xdr:colOff>
                    <xdr:row>39</xdr:row>
                    <xdr:rowOff>0</xdr:rowOff>
                  </from>
                  <to>
                    <xdr:col>33</xdr:col>
                    <xdr:colOff>95250</xdr:colOff>
                    <xdr:row>40</xdr:row>
                    <xdr:rowOff>19050</xdr:rowOff>
                  </to>
                </anchor>
              </controlPr>
            </control>
          </mc:Choice>
        </mc:AlternateContent>
        <mc:AlternateContent xmlns:mc="http://schemas.openxmlformats.org/markup-compatibility/2006">
          <mc:Choice Requires="x14">
            <control shapeId="467991" r:id="rId7" name="Check Box 23">
              <controlPr defaultSize="0" autoFill="0" autoLine="0" autoPict="0">
                <anchor moveWithCells="1">
                  <from>
                    <xdr:col>23</xdr:col>
                    <xdr:colOff>142875</xdr:colOff>
                    <xdr:row>39</xdr:row>
                    <xdr:rowOff>9525</xdr:rowOff>
                  </from>
                  <to>
                    <xdr:col>28</xdr:col>
                    <xdr:colOff>190500</xdr:colOff>
                    <xdr:row>40</xdr:row>
                    <xdr:rowOff>19050</xdr:rowOff>
                  </to>
                </anchor>
              </controlPr>
            </control>
          </mc:Choice>
        </mc:AlternateContent>
        <mc:AlternateContent xmlns:mc="http://schemas.openxmlformats.org/markup-compatibility/2006">
          <mc:Choice Requires="x14">
            <control shapeId="467992" r:id="rId8" name="Check Box 24">
              <controlPr defaultSize="0" autoFill="0" autoLine="0" autoPict="0">
                <anchor moveWithCells="1">
                  <from>
                    <xdr:col>16</xdr:col>
                    <xdr:colOff>66675</xdr:colOff>
                    <xdr:row>5</xdr:row>
                    <xdr:rowOff>0</xdr:rowOff>
                  </from>
                  <to>
                    <xdr:col>20</xdr:col>
                    <xdr:colOff>0</xdr:colOff>
                    <xdr:row>6</xdr:row>
                    <xdr:rowOff>28575</xdr:rowOff>
                  </to>
                </anchor>
              </controlPr>
            </control>
          </mc:Choice>
        </mc:AlternateContent>
        <mc:AlternateContent xmlns:mc="http://schemas.openxmlformats.org/markup-compatibility/2006">
          <mc:Choice Requires="x14">
            <control shapeId="467993" r:id="rId9" name="Check Box 25">
              <controlPr defaultSize="0" autoFill="0" autoLine="0" autoPict="0">
                <anchor moveWithCells="1">
                  <from>
                    <xdr:col>20</xdr:col>
                    <xdr:colOff>28575</xdr:colOff>
                    <xdr:row>5</xdr:row>
                    <xdr:rowOff>0</xdr:rowOff>
                  </from>
                  <to>
                    <xdr:col>23</xdr:col>
                    <xdr:colOff>104775</xdr:colOff>
                    <xdr:row>6</xdr:row>
                    <xdr:rowOff>19050</xdr:rowOff>
                  </to>
                </anchor>
              </controlPr>
            </control>
          </mc:Choice>
        </mc:AlternateContent>
        <mc:AlternateContent xmlns:mc="http://schemas.openxmlformats.org/markup-compatibility/2006">
          <mc:Choice Requires="x14">
            <control shapeId="467995" r:id="rId10" name="Check Box 27">
              <controlPr defaultSize="0" autoFill="0" autoLine="0" autoPict="0">
                <anchor moveWithCells="1">
                  <from>
                    <xdr:col>16</xdr:col>
                    <xdr:colOff>66675</xdr:colOff>
                    <xdr:row>8</xdr:row>
                    <xdr:rowOff>0</xdr:rowOff>
                  </from>
                  <to>
                    <xdr:col>20</xdr:col>
                    <xdr:colOff>0</xdr:colOff>
                    <xdr:row>8</xdr:row>
                    <xdr:rowOff>123825</xdr:rowOff>
                  </to>
                </anchor>
              </controlPr>
            </control>
          </mc:Choice>
        </mc:AlternateContent>
        <mc:AlternateContent xmlns:mc="http://schemas.openxmlformats.org/markup-compatibility/2006">
          <mc:Choice Requires="x14">
            <control shapeId="467996" r:id="rId11" name="Check Box 28">
              <controlPr defaultSize="0" autoFill="0" autoLine="0" autoPict="0">
                <anchor moveWithCells="1">
                  <from>
                    <xdr:col>20</xdr:col>
                    <xdr:colOff>28575</xdr:colOff>
                    <xdr:row>8</xdr:row>
                    <xdr:rowOff>0</xdr:rowOff>
                  </from>
                  <to>
                    <xdr:col>23</xdr:col>
                    <xdr:colOff>104775</xdr:colOff>
                    <xdr:row>8</xdr:row>
                    <xdr:rowOff>114300</xdr:rowOff>
                  </to>
                </anchor>
              </controlPr>
            </control>
          </mc:Choice>
        </mc:AlternateContent>
        <mc:AlternateContent xmlns:mc="http://schemas.openxmlformats.org/markup-compatibility/2006">
          <mc:Choice Requires="x14">
            <control shapeId="467998" r:id="rId12" name="Check Box 30">
              <controlPr defaultSize="0" autoFill="0" autoLine="0" autoPict="0">
                <anchor moveWithCells="1">
                  <from>
                    <xdr:col>11</xdr:col>
                    <xdr:colOff>95250</xdr:colOff>
                    <xdr:row>67</xdr:row>
                    <xdr:rowOff>142875</xdr:rowOff>
                  </from>
                  <to>
                    <xdr:col>15</xdr:col>
                    <xdr:colOff>9525</xdr:colOff>
                    <xdr:row>69</xdr:row>
                    <xdr:rowOff>38100</xdr:rowOff>
                  </to>
                </anchor>
              </controlPr>
            </control>
          </mc:Choice>
        </mc:AlternateContent>
        <mc:AlternateContent xmlns:mc="http://schemas.openxmlformats.org/markup-compatibility/2006">
          <mc:Choice Requires="x14">
            <control shapeId="467999" r:id="rId13" name="Check Box 31">
              <controlPr defaultSize="0" autoFill="0" autoLine="0" autoPict="0">
                <anchor moveWithCells="1">
                  <from>
                    <xdr:col>15</xdr:col>
                    <xdr:colOff>28575</xdr:colOff>
                    <xdr:row>67</xdr:row>
                    <xdr:rowOff>142875</xdr:rowOff>
                  </from>
                  <to>
                    <xdr:col>18</xdr:col>
                    <xdr:colOff>142875</xdr:colOff>
                    <xdr:row>69</xdr:row>
                    <xdr:rowOff>47625</xdr:rowOff>
                  </to>
                </anchor>
              </controlPr>
            </control>
          </mc:Choice>
        </mc:AlternateContent>
        <mc:AlternateContent xmlns:mc="http://schemas.openxmlformats.org/markup-compatibility/2006">
          <mc:Choice Requires="x14">
            <control shapeId="468000" r:id="rId14" name="Check Box 32">
              <controlPr defaultSize="0" autoFill="0" autoLine="0" autoPict="0">
                <anchor moveWithCells="1">
                  <from>
                    <xdr:col>19</xdr:col>
                    <xdr:colOff>28575</xdr:colOff>
                    <xdr:row>67</xdr:row>
                    <xdr:rowOff>142875</xdr:rowOff>
                  </from>
                  <to>
                    <xdr:col>23</xdr:col>
                    <xdr:colOff>38100</xdr:colOff>
                    <xdr:row>69</xdr:row>
                    <xdr:rowOff>47625</xdr:rowOff>
                  </to>
                </anchor>
              </controlPr>
            </control>
          </mc:Choice>
        </mc:AlternateContent>
        <mc:AlternateContent xmlns:mc="http://schemas.openxmlformats.org/markup-compatibility/2006">
          <mc:Choice Requires="x14">
            <control shapeId="468001" r:id="rId15" name="Check Box 33">
              <controlPr defaultSize="0" autoFill="0" autoLine="0" autoPict="0">
                <anchor moveWithCells="1">
                  <from>
                    <xdr:col>11</xdr:col>
                    <xdr:colOff>95250</xdr:colOff>
                    <xdr:row>76</xdr:row>
                    <xdr:rowOff>0</xdr:rowOff>
                  </from>
                  <to>
                    <xdr:col>15</xdr:col>
                    <xdr:colOff>9525</xdr:colOff>
                    <xdr:row>77</xdr:row>
                    <xdr:rowOff>66675</xdr:rowOff>
                  </to>
                </anchor>
              </controlPr>
            </control>
          </mc:Choice>
        </mc:AlternateContent>
        <mc:AlternateContent xmlns:mc="http://schemas.openxmlformats.org/markup-compatibility/2006">
          <mc:Choice Requires="x14">
            <control shapeId="468002" r:id="rId16" name="Check Box 34">
              <controlPr defaultSize="0" autoFill="0" autoLine="0" autoPict="0">
                <anchor moveWithCells="1">
                  <from>
                    <xdr:col>15</xdr:col>
                    <xdr:colOff>28575</xdr:colOff>
                    <xdr:row>76</xdr:row>
                    <xdr:rowOff>0</xdr:rowOff>
                  </from>
                  <to>
                    <xdr:col>18</xdr:col>
                    <xdr:colOff>142875</xdr:colOff>
                    <xdr:row>77</xdr:row>
                    <xdr:rowOff>76200</xdr:rowOff>
                  </to>
                </anchor>
              </controlPr>
            </control>
          </mc:Choice>
        </mc:AlternateContent>
        <mc:AlternateContent xmlns:mc="http://schemas.openxmlformats.org/markup-compatibility/2006">
          <mc:Choice Requires="x14">
            <control shapeId="468003" r:id="rId17" name="Check Box 35">
              <controlPr defaultSize="0" autoFill="0" autoLine="0" autoPict="0">
                <anchor moveWithCells="1">
                  <from>
                    <xdr:col>19</xdr:col>
                    <xdr:colOff>28575</xdr:colOff>
                    <xdr:row>76</xdr:row>
                    <xdr:rowOff>0</xdr:rowOff>
                  </from>
                  <to>
                    <xdr:col>23</xdr:col>
                    <xdr:colOff>38100</xdr:colOff>
                    <xdr:row>77</xdr:row>
                    <xdr:rowOff>76200</xdr:rowOff>
                  </to>
                </anchor>
              </controlPr>
            </control>
          </mc:Choice>
        </mc:AlternateContent>
        <mc:AlternateContent xmlns:mc="http://schemas.openxmlformats.org/markup-compatibility/2006">
          <mc:Choice Requires="x14">
            <control shapeId="468006" r:id="rId18" name="Check Box 38">
              <controlPr defaultSize="0" autoFill="0" autoLine="0" autoPict="0">
                <anchor moveWithCells="1" sizeWithCells="1">
                  <from>
                    <xdr:col>3</xdr:col>
                    <xdr:colOff>142875</xdr:colOff>
                    <xdr:row>9</xdr:row>
                    <xdr:rowOff>114300</xdr:rowOff>
                  </from>
                  <to>
                    <xdr:col>7</xdr:col>
                    <xdr:colOff>142875</xdr:colOff>
                    <xdr:row>10</xdr:row>
                    <xdr:rowOff>133350</xdr:rowOff>
                  </to>
                </anchor>
              </controlPr>
            </control>
          </mc:Choice>
        </mc:AlternateContent>
        <mc:AlternateContent xmlns:mc="http://schemas.openxmlformats.org/markup-compatibility/2006">
          <mc:Choice Requires="x14">
            <control shapeId="468007" r:id="rId19" name="Check Box 39">
              <controlPr defaultSize="0" autoFill="0" autoLine="0" autoPict="0">
                <anchor moveWithCells="1" sizeWithCells="1">
                  <from>
                    <xdr:col>7</xdr:col>
                    <xdr:colOff>161925</xdr:colOff>
                    <xdr:row>9</xdr:row>
                    <xdr:rowOff>123825</xdr:rowOff>
                  </from>
                  <to>
                    <xdr:col>11</xdr:col>
                    <xdr:colOff>114300</xdr:colOff>
                    <xdr:row>10</xdr:row>
                    <xdr:rowOff>133350</xdr:rowOff>
                  </to>
                </anchor>
              </controlPr>
            </control>
          </mc:Choice>
        </mc:AlternateContent>
        <mc:AlternateContent xmlns:mc="http://schemas.openxmlformats.org/markup-compatibility/2006">
          <mc:Choice Requires="x14">
            <control shapeId="468008" r:id="rId20" name="Check Box 40">
              <controlPr defaultSize="0" autoFill="0" autoLine="0" autoPict="0">
                <anchor moveWithCells="1" sizeWithCells="1">
                  <from>
                    <xdr:col>11</xdr:col>
                    <xdr:colOff>171450</xdr:colOff>
                    <xdr:row>9</xdr:row>
                    <xdr:rowOff>114300</xdr:rowOff>
                  </from>
                  <to>
                    <xdr:col>15</xdr:col>
                    <xdr:colOff>180975</xdr:colOff>
                    <xdr:row>10</xdr:row>
                    <xdr:rowOff>133350</xdr:rowOff>
                  </to>
                </anchor>
              </controlPr>
            </control>
          </mc:Choice>
        </mc:AlternateContent>
        <mc:AlternateContent xmlns:mc="http://schemas.openxmlformats.org/markup-compatibility/2006">
          <mc:Choice Requires="x14">
            <control shapeId="468009" r:id="rId21" name="Check Box 41">
              <controlPr defaultSize="0" autoFill="0" autoLine="0" autoPict="0">
                <anchor moveWithCells="1">
                  <from>
                    <xdr:col>3</xdr:col>
                    <xdr:colOff>38100</xdr:colOff>
                    <xdr:row>10</xdr:row>
                    <xdr:rowOff>66675</xdr:rowOff>
                  </from>
                  <to>
                    <xdr:col>7</xdr:col>
                    <xdr:colOff>171450</xdr:colOff>
                    <xdr:row>11</xdr:row>
                    <xdr:rowOff>152400</xdr:rowOff>
                  </to>
                </anchor>
              </controlPr>
            </control>
          </mc:Choice>
        </mc:AlternateContent>
        <mc:AlternateContent xmlns:mc="http://schemas.openxmlformats.org/markup-compatibility/2006">
          <mc:Choice Requires="x14">
            <control shapeId="468010" r:id="rId22" name="Check Box 42">
              <controlPr defaultSize="0" autoFill="0" autoLine="0" autoPict="0">
                <anchor moveWithCells="1">
                  <from>
                    <xdr:col>8</xdr:col>
                    <xdr:colOff>9525</xdr:colOff>
                    <xdr:row>10</xdr:row>
                    <xdr:rowOff>66675</xdr:rowOff>
                  </from>
                  <to>
                    <xdr:col>12</xdr:col>
                    <xdr:colOff>85725</xdr:colOff>
                    <xdr:row>11</xdr:row>
                    <xdr:rowOff>142875</xdr:rowOff>
                  </to>
                </anchor>
              </controlPr>
            </control>
          </mc:Choice>
        </mc:AlternateContent>
        <mc:AlternateContent xmlns:mc="http://schemas.openxmlformats.org/markup-compatibility/2006">
          <mc:Choice Requires="x14">
            <control shapeId="468011" r:id="rId23" name="Check Box 43">
              <controlPr defaultSize="0" autoFill="0" autoLine="0" autoPict="0">
                <anchor moveWithCells="1">
                  <from>
                    <xdr:col>12</xdr:col>
                    <xdr:colOff>180975</xdr:colOff>
                    <xdr:row>10</xdr:row>
                    <xdr:rowOff>66675</xdr:rowOff>
                  </from>
                  <to>
                    <xdr:col>16</xdr:col>
                    <xdr:colOff>85725</xdr:colOff>
                    <xdr:row>11</xdr:row>
                    <xdr:rowOff>123825</xdr:rowOff>
                  </to>
                </anchor>
              </controlPr>
            </control>
          </mc:Choice>
        </mc:AlternateContent>
        <mc:AlternateContent xmlns:mc="http://schemas.openxmlformats.org/markup-compatibility/2006">
          <mc:Choice Requires="x14">
            <control shapeId="468012" r:id="rId24" name="Check Box 44">
              <controlPr defaultSize="0" autoFill="0" autoLine="0" autoPict="0">
                <anchor moveWithCells="1">
                  <from>
                    <xdr:col>21</xdr:col>
                    <xdr:colOff>85725</xdr:colOff>
                    <xdr:row>7</xdr:row>
                    <xdr:rowOff>0</xdr:rowOff>
                  </from>
                  <to>
                    <xdr:col>24</xdr:col>
                    <xdr:colOff>47625</xdr:colOff>
                    <xdr:row>8</xdr:row>
                    <xdr:rowOff>28575</xdr:rowOff>
                  </to>
                </anchor>
              </controlPr>
            </control>
          </mc:Choice>
        </mc:AlternateContent>
        <mc:AlternateContent xmlns:mc="http://schemas.openxmlformats.org/markup-compatibility/2006">
          <mc:Choice Requires="x14">
            <control shapeId="468013" r:id="rId25" name="Check Box 45">
              <controlPr defaultSize="0" autoFill="0" autoLine="0" autoPict="0">
                <anchor moveWithCells="1">
                  <from>
                    <xdr:col>17</xdr:col>
                    <xdr:colOff>180975</xdr:colOff>
                    <xdr:row>7</xdr:row>
                    <xdr:rowOff>9525</xdr:rowOff>
                  </from>
                  <to>
                    <xdr:col>21</xdr:col>
                    <xdr:colOff>76200</xdr:colOff>
                    <xdr:row>8</xdr:row>
                    <xdr:rowOff>28575</xdr:rowOff>
                  </to>
                </anchor>
              </controlPr>
            </control>
          </mc:Choice>
        </mc:AlternateContent>
        <mc:AlternateContent xmlns:mc="http://schemas.openxmlformats.org/markup-compatibility/2006">
          <mc:Choice Requires="x14">
            <control shapeId="468014" r:id="rId26" name="Check Box 46">
              <controlPr defaultSize="0" autoFill="0" autoLine="0" autoPict="0">
                <anchor moveWithCells="1">
                  <from>
                    <xdr:col>21</xdr:col>
                    <xdr:colOff>85725</xdr:colOff>
                    <xdr:row>5</xdr:row>
                    <xdr:rowOff>0</xdr:rowOff>
                  </from>
                  <to>
                    <xdr:col>24</xdr:col>
                    <xdr:colOff>47625</xdr:colOff>
                    <xdr:row>6</xdr:row>
                    <xdr:rowOff>28575</xdr:rowOff>
                  </to>
                </anchor>
              </controlPr>
            </control>
          </mc:Choice>
        </mc:AlternateContent>
        <mc:AlternateContent xmlns:mc="http://schemas.openxmlformats.org/markup-compatibility/2006">
          <mc:Choice Requires="x14">
            <control shapeId="468015" r:id="rId27" name="Check Box 47">
              <controlPr defaultSize="0" autoFill="0" autoLine="0" autoPict="0">
                <anchor moveWithCells="1">
                  <from>
                    <xdr:col>17</xdr:col>
                    <xdr:colOff>180975</xdr:colOff>
                    <xdr:row>5</xdr:row>
                    <xdr:rowOff>9525</xdr:rowOff>
                  </from>
                  <to>
                    <xdr:col>21</xdr:col>
                    <xdr:colOff>76200</xdr:colOff>
                    <xdr:row>6</xdr:row>
                    <xdr:rowOff>28575</xdr:rowOff>
                  </to>
                </anchor>
              </controlPr>
            </control>
          </mc:Choice>
        </mc:AlternateContent>
        <mc:AlternateContent xmlns:mc="http://schemas.openxmlformats.org/markup-compatibility/2006">
          <mc:Choice Requires="x14">
            <control shapeId="468016" r:id="rId28" name="Check Box 48">
              <controlPr defaultSize="0" autoFill="0" autoLine="0" autoPict="0" altText="ない">
                <anchor moveWithCells="1">
                  <from>
                    <xdr:col>15</xdr:col>
                    <xdr:colOff>0</xdr:colOff>
                    <xdr:row>76</xdr:row>
                    <xdr:rowOff>0</xdr:rowOff>
                  </from>
                  <to>
                    <xdr:col>17</xdr:col>
                    <xdr:colOff>66675</xdr:colOff>
                    <xdr:row>77</xdr:row>
                    <xdr:rowOff>38100</xdr:rowOff>
                  </to>
                </anchor>
              </controlPr>
            </control>
          </mc:Choice>
        </mc:AlternateContent>
        <mc:AlternateContent xmlns:mc="http://schemas.openxmlformats.org/markup-compatibility/2006">
          <mc:Choice Requires="x14">
            <control shapeId="468017" r:id="rId29" name="Check Box 49">
              <controlPr defaultSize="0" autoFill="0" autoLine="0" autoPict="0" altText="ない">
                <anchor moveWithCells="1">
                  <from>
                    <xdr:col>18</xdr:col>
                    <xdr:colOff>28575</xdr:colOff>
                    <xdr:row>76</xdr:row>
                    <xdr:rowOff>0</xdr:rowOff>
                  </from>
                  <to>
                    <xdr:col>21</xdr:col>
                    <xdr:colOff>0</xdr:colOff>
                    <xdr:row>77</xdr:row>
                    <xdr:rowOff>38100</xdr:rowOff>
                  </to>
                </anchor>
              </controlPr>
            </control>
          </mc:Choice>
        </mc:AlternateContent>
        <mc:AlternateContent xmlns:mc="http://schemas.openxmlformats.org/markup-compatibility/2006">
          <mc:Choice Requires="x14">
            <control shapeId="468018" r:id="rId30" name="Check Box 50">
              <controlPr defaultSize="0" autoFill="0" autoLine="0" autoPict="0" altText="ない">
                <anchor moveWithCells="1">
                  <from>
                    <xdr:col>21</xdr:col>
                    <xdr:colOff>85725</xdr:colOff>
                    <xdr:row>76</xdr:row>
                    <xdr:rowOff>0</xdr:rowOff>
                  </from>
                  <to>
                    <xdr:col>24</xdr:col>
                    <xdr:colOff>95250</xdr:colOff>
                    <xdr:row>77</xdr:row>
                    <xdr:rowOff>38100</xdr:rowOff>
                  </to>
                </anchor>
              </controlPr>
            </control>
          </mc:Choice>
        </mc:AlternateContent>
        <mc:AlternateContent xmlns:mc="http://schemas.openxmlformats.org/markup-compatibility/2006">
          <mc:Choice Requires="x14">
            <control shapeId="468019" r:id="rId31" name="Check Box 51">
              <controlPr defaultSize="0" autoFill="0" autoLine="0" autoPict="0" altText="ない">
                <anchor moveWithCells="1">
                  <from>
                    <xdr:col>15</xdr:col>
                    <xdr:colOff>0</xdr:colOff>
                    <xdr:row>68</xdr:row>
                    <xdr:rowOff>28575</xdr:rowOff>
                  </from>
                  <to>
                    <xdr:col>17</xdr:col>
                    <xdr:colOff>66675</xdr:colOff>
                    <xdr:row>69</xdr:row>
                    <xdr:rowOff>66675</xdr:rowOff>
                  </to>
                </anchor>
              </controlPr>
            </control>
          </mc:Choice>
        </mc:AlternateContent>
        <mc:AlternateContent xmlns:mc="http://schemas.openxmlformats.org/markup-compatibility/2006">
          <mc:Choice Requires="x14">
            <control shapeId="468020" r:id="rId32" name="Check Box 52">
              <controlPr defaultSize="0" autoFill="0" autoLine="0" autoPict="0" altText="ない">
                <anchor moveWithCells="1">
                  <from>
                    <xdr:col>18</xdr:col>
                    <xdr:colOff>28575</xdr:colOff>
                    <xdr:row>68</xdr:row>
                    <xdr:rowOff>28575</xdr:rowOff>
                  </from>
                  <to>
                    <xdr:col>21</xdr:col>
                    <xdr:colOff>0</xdr:colOff>
                    <xdr:row>69</xdr:row>
                    <xdr:rowOff>66675</xdr:rowOff>
                  </to>
                </anchor>
              </controlPr>
            </control>
          </mc:Choice>
        </mc:AlternateContent>
        <mc:AlternateContent xmlns:mc="http://schemas.openxmlformats.org/markup-compatibility/2006">
          <mc:Choice Requires="x14">
            <control shapeId="468021" r:id="rId33" name="Check Box 53">
              <controlPr defaultSize="0" autoFill="0" autoLine="0" autoPict="0" altText="ない">
                <anchor moveWithCells="1">
                  <from>
                    <xdr:col>21</xdr:col>
                    <xdr:colOff>85725</xdr:colOff>
                    <xdr:row>68</xdr:row>
                    <xdr:rowOff>28575</xdr:rowOff>
                  </from>
                  <to>
                    <xdr:col>24</xdr:col>
                    <xdr:colOff>95250</xdr:colOff>
                    <xdr:row>69</xdr:row>
                    <xdr:rowOff>66675</xdr:rowOff>
                  </to>
                </anchor>
              </controlPr>
            </control>
          </mc:Choice>
        </mc:AlternateContent>
        <mc:AlternateContent xmlns:mc="http://schemas.openxmlformats.org/markup-compatibility/2006">
          <mc:Choice Requires="x14">
            <control shapeId="468022" r:id="rId34" name="Check Box 54">
              <controlPr defaultSize="0" autoFill="0" autoLine="0" autoPict="0">
                <anchor moveWithCells="1">
                  <from>
                    <xdr:col>28</xdr:col>
                    <xdr:colOff>190500</xdr:colOff>
                    <xdr:row>39</xdr:row>
                    <xdr:rowOff>0</xdr:rowOff>
                  </from>
                  <to>
                    <xdr:col>34</xdr:col>
                    <xdr:colOff>85725</xdr:colOff>
                    <xdr:row>40</xdr:row>
                    <xdr:rowOff>57150</xdr:rowOff>
                  </to>
                </anchor>
              </controlPr>
            </control>
          </mc:Choice>
        </mc:AlternateContent>
        <mc:AlternateContent xmlns:mc="http://schemas.openxmlformats.org/markup-compatibility/2006">
          <mc:Choice Requires="x14">
            <control shapeId="468023" r:id="rId35" name="Check Box 55">
              <controlPr defaultSize="0" autoFill="0" autoLine="0" autoPict="0">
                <anchor moveWithCells="1">
                  <from>
                    <xdr:col>23</xdr:col>
                    <xdr:colOff>0</xdr:colOff>
                    <xdr:row>39</xdr:row>
                    <xdr:rowOff>9525</xdr:rowOff>
                  </from>
                  <to>
                    <xdr:col>29</xdr:col>
                    <xdr:colOff>114300</xdr:colOff>
                    <xdr:row>40</xdr:row>
                    <xdr:rowOff>47625</xdr:rowOff>
                  </to>
                </anchor>
              </controlPr>
            </control>
          </mc:Choice>
        </mc:AlternateContent>
        <mc:AlternateContent xmlns:mc="http://schemas.openxmlformats.org/markup-compatibility/2006">
          <mc:Choice Requires="x14">
            <control shapeId="468024" r:id="rId36" name="Check Box 56">
              <controlPr defaultSize="0" autoFill="0" autoLine="0" autoPict="0">
                <anchor moveWithCells="1">
                  <from>
                    <xdr:col>27</xdr:col>
                    <xdr:colOff>190500</xdr:colOff>
                    <xdr:row>65</xdr:row>
                    <xdr:rowOff>0</xdr:rowOff>
                  </from>
                  <to>
                    <xdr:col>33</xdr:col>
                    <xdr:colOff>85725</xdr:colOff>
                    <xdr:row>66</xdr:row>
                    <xdr:rowOff>57150</xdr:rowOff>
                  </to>
                </anchor>
              </controlPr>
            </control>
          </mc:Choice>
        </mc:AlternateContent>
        <mc:AlternateContent xmlns:mc="http://schemas.openxmlformats.org/markup-compatibility/2006">
          <mc:Choice Requires="x14">
            <control shapeId="468025" r:id="rId37" name="Check Box 57">
              <controlPr defaultSize="0" autoFill="0" autoLine="0" autoPict="0">
                <anchor moveWithCells="1">
                  <from>
                    <xdr:col>22</xdr:col>
                    <xdr:colOff>0</xdr:colOff>
                    <xdr:row>65</xdr:row>
                    <xdr:rowOff>9525</xdr:rowOff>
                  </from>
                  <to>
                    <xdr:col>28</xdr:col>
                    <xdr:colOff>114300</xdr:colOff>
                    <xdr:row>66</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2:BT65"/>
  <sheetViews>
    <sheetView showGridLines="0" view="pageBreakPreview" topLeftCell="B1" zoomScaleNormal="100" zoomScaleSheetLayoutView="100" workbookViewId="0">
      <selection activeCell="H8" sqref="H8"/>
    </sheetView>
  </sheetViews>
  <sheetFormatPr defaultColWidth="8" defaultRowHeight="12"/>
  <cols>
    <col min="1" max="1" width="1.5" style="4" customWidth="1"/>
    <col min="2" max="2" width="1.625" style="4" customWidth="1"/>
    <col min="3" max="3" width="1.25" style="4" customWidth="1"/>
    <col min="4" max="7" width="2.375" style="4" customWidth="1"/>
    <col min="8" max="8" width="2.875" style="4" customWidth="1"/>
    <col min="9" max="10" width="2.375" style="4" customWidth="1"/>
    <col min="11" max="11" width="2.875" style="4" customWidth="1"/>
    <col min="12" max="12" width="1.25" style="4" customWidth="1"/>
    <col min="13" max="40" width="2.375" style="4" customWidth="1"/>
    <col min="41" max="41" width="1.25" style="4" customWidth="1"/>
    <col min="42" max="60" width="2.625" style="4" customWidth="1"/>
    <col min="61" max="107" width="2.25" style="4" customWidth="1"/>
    <col min="108" max="16384" width="8" style="4"/>
  </cols>
  <sheetData>
    <row r="2" spans="2:72" ht="14.1" customHeight="1">
      <c r="B2" s="3827" t="s">
        <v>753</v>
      </c>
      <c r="C2" s="3828"/>
      <c r="D2" s="3828"/>
      <c r="E2" s="3828"/>
      <c r="F2" s="3828"/>
      <c r="G2" s="3828"/>
      <c r="H2" s="3828"/>
      <c r="I2" s="3828"/>
      <c r="J2" s="3828"/>
      <c r="K2" s="3828"/>
      <c r="L2" s="3828"/>
      <c r="M2" s="3828"/>
      <c r="N2" s="3828"/>
      <c r="O2" s="3828"/>
      <c r="P2" s="3828"/>
      <c r="Q2" s="3828"/>
      <c r="R2" s="3828"/>
      <c r="S2" s="3828"/>
      <c r="T2" s="3828"/>
      <c r="U2" s="3828"/>
      <c r="V2" s="3828"/>
      <c r="W2" s="3828"/>
      <c r="X2" s="3828"/>
      <c r="Y2" s="3828"/>
      <c r="Z2" s="3828"/>
      <c r="AA2" s="3828"/>
      <c r="AB2" s="3828"/>
      <c r="AC2" s="3828"/>
      <c r="AD2" s="3828"/>
      <c r="AE2" s="3828"/>
      <c r="AF2" s="3828"/>
      <c r="AG2" s="3828"/>
      <c r="AH2" s="3828"/>
      <c r="AI2" s="3828"/>
      <c r="AJ2" s="3828"/>
      <c r="AK2" s="3828"/>
      <c r="AL2" s="3828"/>
      <c r="AM2" s="3828"/>
      <c r="AN2" s="3828"/>
      <c r="AO2" s="1715"/>
      <c r="AP2" s="2688" t="s">
        <v>1379</v>
      </c>
      <c r="AQ2" s="2688"/>
      <c r="AR2" s="2688"/>
      <c r="AS2" s="2688"/>
    </row>
    <row r="3" spans="2:72" ht="5.0999999999999996" customHeight="1" thickBot="1">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row>
    <row r="4" spans="2:72" ht="14.1" customHeight="1">
      <c r="B4" s="3829" t="s">
        <v>326</v>
      </c>
      <c r="C4" s="3830"/>
      <c r="D4" s="3830"/>
      <c r="E4" s="3830"/>
      <c r="F4" s="3830"/>
      <c r="G4" s="3830"/>
      <c r="H4" s="3830"/>
      <c r="I4" s="3830"/>
      <c r="J4" s="3830"/>
      <c r="K4" s="3830"/>
      <c r="L4" s="3830"/>
      <c r="M4" s="3830"/>
      <c r="N4" s="3830"/>
      <c r="O4" s="3830"/>
      <c r="P4" s="3830"/>
      <c r="Q4" s="3830"/>
      <c r="R4" s="3830"/>
      <c r="S4" s="3830"/>
      <c r="T4" s="3830"/>
      <c r="U4" s="3830"/>
      <c r="V4" s="3830"/>
      <c r="W4" s="3830"/>
      <c r="X4" s="3830"/>
      <c r="Y4" s="3830"/>
      <c r="Z4" s="3830"/>
      <c r="AA4" s="3830"/>
      <c r="AB4" s="3830"/>
      <c r="AC4" s="3831"/>
      <c r="AD4" s="3830" t="s">
        <v>4</v>
      </c>
      <c r="AE4" s="3830"/>
      <c r="AF4" s="3830"/>
      <c r="AG4" s="3830"/>
      <c r="AH4" s="3830"/>
      <c r="AI4" s="3830"/>
      <c r="AJ4" s="3830"/>
      <c r="AK4" s="3830"/>
      <c r="AL4" s="3830"/>
      <c r="AM4" s="3830"/>
      <c r="AN4" s="3832"/>
      <c r="AO4" s="150"/>
    </row>
    <row r="5" spans="2:72" ht="14.1" customHeight="1">
      <c r="B5" s="498"/>
      <c r="C5" s="1783" t="s">
        <v>1203</v>
      </c>
      <c r="D5" s="1783"/>
      <c r="E5" s="1783"/>
      <c r="F5" s="1783"/>
      <c r="G5" s="1783"/>
      <c r="H5" s="1783"/>
      <c r="I5" s="1783"/>
      <c r="J5" s="1783"/>
      <c r="K5" s="1783"/>
      <c r="L5" s="1783"/>
      <c r="M5" s="1783"/>
      <c r="N5" s="1783"/>
      <c r="O5" s="1783"/>
      <c r="P5" s="1783"/>
      <c r="Q5" s="1783"/>
      <c r="R5" s="1783"/>
      <c r="S5" s="1783"/>
      <c r="T5" s="1783"/>
      <c r="U5" s="1783"/>
      <c r="V5" s="1783"/>
      <c r="W5" s="1794"/>
      <c r="X5" s="1794"/>
      <c r="Y5" s="296"/>
      <c r="Z5" s="315"/>
      <c r="AA5" s="315"/>
      <c r="AB5" s="1783"/>
      <c r="AC5" s="1792"/>
      <c r="AD5" s="594" t="s">
        <v>48</v>
      </c>
      <c r="AE5" s="595" t="s">
        <v>979</v>
      </c>
      <c r="AF5" s="596"/>
      <c r="AG5" s="596"/>
      <c r="AH5" s="596"/>
      <c r="AI5" s="596"/>
      <c r="AJ5" s="596"/>
      <c r="AK5" s="596"/>
      <c r="AL5" s="596"/>
      <c r="AM5" s="596"/>
      <c r="AN5" s="597"/>
      <c r="AO5" s="150"/>
      <c r="AQ5" s="3774" t="s">
        <v>1177</v>
      </c>
      <c r="AR5" s="3775"/>
      <c r="AS5" s="3775"/>
      <c r="AT5" s="3775"/>
      <c r="AU5" s="3775"/>
      <c r="AV5" s="3775"/>
      <c r="AW5" s="3775"/>
      <c r="AX5" s="3775"/>
      <c r="AY5" s="3775"/>
      <c r="AZ5" s="3775"/>
      <c r="BA5" s="3775"/>
      <c r="BB5" s="3775"/>
      <c r="BC5" s="3775"/>
      <c r="BD5" s="3775"/>
      <c r="BE5" s="3775"/>
      <c r="BF5" s="3775"/>
      <c r="BG5" s="3775"/>
      <c r="BH5" s="3775"/>
      <c r="BI5" s="3775"/>
      <c r="BJ5" s="3775"/>
      <c r="BK5" s="3775"/>
      <c r="BL5" s="3775"/>
      <c r="BM5" s="3776"/>
    </row>
    <row r="6" spans="2:72" ht="13.5" customHeight="1">
      <c r="B6" s="167"/>
      <c r="C6" s="1783"/>
      <c r="D6" s="14"/>
      <c r="E6" s="14"/>
      <c r="F6" s="1783"/>
      <c r="G6" s="1783"/>
      <c r="H6" s="1783"/>
      <c r="I6" s="1783"/>
      <c r="J6" s="1783"/>
      <c r="K6" s="1783"/>
      <c r="L6" s="1783"/>
      <c r="M6" s="1783"/>
      <c r="N6" s="1783"/>
      <c r="O6" s="1783"/>
      <c r="P6" s="1783"/>
      <c r="Q6" s="1783"/>
      <c r="R6" s="1783"/>
      <c r="S6" s="1783"/>
      <c r="T6" s="1783"/>
      <c r="U6" s="83"/>
      <c r="V6" s="1794"/>
      <c r="W6" s="1794"/>
      <c r="X6" s="1794"/>
      <c r="Y6" s="1794"/>
      <c r="Z6" s="37"/>
      <c r="AA6" s="37"/>
      <c r="AB6" s="37"/>
      <c r="AC6" s="286"/>
      <c r="AD6" s="363" t="s">
        <v>18</v>
      </c>
      <c r="AE6" s="3825" t="s">
        <v>799</v>
      </c>
      <c r="AF6" s="3825"/>
      <c r="AG6" s="3825"/>
      <c r="AH6" s="3825"/>
      <c r="AI6" s="3825"/>
      <c r="AJ6" s="3825"/>
      <c r="AK6" s="3825"/>
      <c r="AL6" s="3825"/>
      <c r="AM6" s="3825"/>
      <c r="AN6" s="3826"/>
      <c r="AO6" s="547"/>
      <c r="AQ6" s="3777"/>
      <c r="AR6" s="3778"/>
      <c r="AS6" s="3778"/>
      <c r="AT6" s="3778"/>
      <c r="AU6" s="3778"/>
      <c r="AV6" s="3778"/>
      <c r="AW6" s="3778"/>
      <c r="AX6" s="3778"/>
      <c r="AY6" s="3778"/>
      <c r="AZ6" s="3778"/>
      <c r="BA6" s="3778"/>
      <c r="BB6" s="3778"/>
      <c r="BC6" s="3778"/>
      <c r="BD6" s="3778"/>
      <c r="BE6" s="3778"/>
      <c r="BF6" s="3778"/>
      <c r="BG6" s="3778"/>
      <c r="BH6" s="3778"/>
      <c r="BI6" s="3778"/>
      <c r="BJ6" s="3778"/>
      <c r="BK6" s="3778"/>
      <c r="BL6" s="3778"/>
      <c r="BM6" s="3779"/>
    </row>
    <row r="7" spans="2:72" ht="5.0999999999999996" customHeight="1">
      <c r="B7" s="167"/>
      <c r="C7" s="14"/>
      <c r="D7" s="1783"/>
      <c r="E7" s="1783"/>
      <c r="F7" s="14"/>
      <c r="G7" s="14"/>
      <c r="H7" s="14"/>
      <c r="I7" s="14"/>
      <c r="J7" s="14"/>
      <c r="K7" s="14"/>
      <c r="L7" s="14"/>
      <c r="M7" s="14"/>
      <c r="N7" s="14"/>
      <c r="O7" s="14"/>
      <c r="P7" s="14"/>
      <c r="Q7" s="14"/>
      <c r="R7" s="14"/>
      <c r="S7" s="14"/>
      <c r="T7" s="14"/>
      <c r="U7" s="14"/>
      <c r="V7" s="14"/>
      <c r="W7" s="14"/>
      <c r="X7" s="14"/>
      <c r="Y7" s="14"/>
      <c r="Z7" s="14"/>
      <c r="AA7" s="14"/>
      <c r="AB7" s="14"/>
      <c r="AC7" s="84"/>
      <c r="AD7" s="585"/>
      <c r="AE7" s="3825"/>
      <c r="AF7" s="3825"/>
      <c r="AG7" s="3825"/>
      <c r="AH7" s="3825"/>
      <c r="AI7" s="3825"/>
      <c r="AJ7" s="3825"/>
      <c r="AK7" s="3825"/>
      <c r="AL7" s="3825"/>
      <c r="AM7" s="3825"/>
      <c r="AN7" s="3826"/>
      <c r="AO7" s="547"/>
      <c r="AQ7" s="3777"/>
      <c r="AR7" s="3778"/>
      <c r="AS7" s="3778"/>
      <c r="AT7" s="3778"/>
      <c r="AU7" s="3778"/>
      <c r="AV7" s="3778"/>
      <c r="AW7" s="3778"/>
      <c r="AX7" s="3778"/>
      <c r="AY7" s="3778"/>
      <c r="AZ7" s="3778"/>
      <c r="BA7" s="3778"/>
      <c r="BB7" s="3778"/>
      <c r="BC7" s="3778"/>
      <c r="BD7" s="3778"/>
      <c r="BE7" s="3778"/>
      <c r="BF7" s="3778"/>
      <c r="BG7" s="3778"/>
      <c r="BH7" s="3778"/>
      <c r="BI7" s="3778"/>
      <c r="BJ7" s="3778"/>
      <c r="BK7" s="3778"/>
      <c r="BL7" s="3778"/>
      <c r="BM7" s="3779"/>
    </row>
    <row r="8" spans="2:72" ht="14.1" customHeight="1">
      <c r="B8" s="167"/>
      <c r="C8" s="292"/>
      <c r="D8" s="2029" t="s">
        <v>2449</v>
      </c>
      <c r="E8" s="292"/>
      <c r="F8" s="292"/>
      <c r="G8" s="292"/>
      <c r="H8" s="292"/>
      <c r="I8" s="292"/>
      <c r="J8" s="292"/>
      <c r="K8" s="292"/>
      <c r="L8" s="292"/>
      <c r="M8" s="292"/>
      <c r="N8" s="292"/>
      <c r="O8" s="292"/>
      <c r="P8" s="292"/>
      <c r="Q8" s="292"/>
      <c r="R8" s="292"/>
      <c r="S8" s="292"/>
      <c r="T8" s="292"/>
      <c r="U8" s="292"/>
      <c r="V8" s="292"/>
      <c r="W8" s="292"/>
      <c r="X8" s="292"/>
      <c r="Y8" s="292"/>
      <c r="Z8" s="292"/>
      <c r="AA8" s="292"/>
      <c r="AB8" s="292"/>
      <c r="AC8" s="598"/>
      <c r="AD8" s="585"/>
      <c r="AE8" s="3825"/>
      <c r="AF8" s="3825"/>
      <c r="AG8" s="3825"/>
      <c r="AH8" s="3825"/>
      <c r="AI8" s="3825"/>
      <c r="AJ8" s="3825"/>
      <c r="AK8" s="3825"/>
      <c r="AL8" s="3825"/>
      <c r="AM8" s="3825"/>
      <c r="AN8" s="3826"/>
      <c r="AO8" s="547"/>
      <c r="AQ8" s="3777"/>
      <c r="AR8" s="3778"/>
      <c r="AS8" s="3778"/>
      <c r="AT8" s="3778"/>
      <c r="AU8" s="3778"/>
      <c r="AV8" s="3778"/>
      <c r="AW8" s="3778"/>
      <c r="AX8" s="3778"/>
      <c r="AY8" s="3778"/>
      <c r="AZ8" s="3778"/>
      <c r="BA8" s="3778"/>
      <c r="BB8" s="3778"/>
      <c r="BC8" s="3778"/>
      <c r="BD8" s="3778"/>
      <c r="BE8" s="3778"/>
      <c r="BF8" s="3778"/>
      <c r="BG8" s="3778"/>
      <c r="BH8" s="3778"/>
      <c r="BI8" s="3778"/>
      <c r="BJ8" s="3778"/>
      <c r="BK8" s="3778"/>
      <c r="BL8" s="3778"/>
      <c r="BM8" s="3779"/>
    </row>
    <row r="9" spans="2:72" ht="14.1" customHeight="1">
      <c r="B9" s="167"/>
      <c r="C9" s="3833"/>
      <c r="D9" s="3833"/>
      <c r="E9" s="3833"/>
      <c r="F9" s="3833"/>
      <c r="G9" s="3833"/>
      <c r="H9" s="3833"/>
      <c r="I9" s="3833"/>
      <c r="J9" s="3833"/>
      <c r="K9" s="3833"/>
      <c r="L9" s="3833"/>
      <c r="M9" s="3833"/>
      <c r="N9" s="3833"/>
      <c r="O9" s="3833"/>
      <c r="P9" s="3833"/>
      <c r="Q9" s="3833"/>
      <c r="R9" s="3833"/>
      <c r="S9" s="3833"/>
      <c r="T9" s="3833"/>
      <c r="U9" s="3833"/>
      <c r="V9" s="3833"/>
      <c r="W9" s="3833"/>
      <c r="X9" s="3833"/>
      <c r="Y9" s="3833"/>
      <c r="Z9" s="3833"/>
      <c r="AA9" s="3833"/>
      <c r="AB9" s="3833"/>
      <c r="AC9" s="3834"/>
      <c r="AD9" s="327"/>
      <c r="AE9" s="3825"/>
      <c r="AF9" s="3825"/>
      <c r="AG9" s="3825"/>
      <c r="AH9" s="3825"/>
      <c r="AI9" s="3825"/>
      <c r="AJ9" s="3825"/>
      <c r="AK9" s="3825"/>
      <c r="AL9" s="3825"/>
      <c r="AM9" s="3825"/>
      <c r="AN9" s="3826"/>
      <c r="AO9" s="547"/>
      <c r="AQ9" s="3777"/>
      <c r="AR9" s="3778"/>
      <c r="AS9" s="3778"/>
      <c r="AT9" s="3778"/>
      <c r="AU9" s="3778"/>
      <c r="AV9" s="3778"/>
      <c r="AW9" s="3778"/>
      <c r="AX9" s="3778"/>
      <c r="AY9" s="3778"/>
      <c r="AZ9" s="3778"/>
      <c r="BA9" s="3778"/>
      <c r="BB9" s="3778"/>
      <c r="BC9" s="3778"/>
      <c r="BD9" s="3778"/>
      <c r="BE9" s="3778"/>
      <c r="BF9" s="3778"/>
      <c r="BG9" s="3778"/>
      <c r="BH9" s="3778"/>
      <c r="BI9" s="3778"/>
      <c r="BJ9" s="3778"/>
      <c r="BK9" s="3778"/>
      <c r="BL9" s="3778"/>
      <c r="BM9" s="3779"/>
    </row>
    <row r="10" spans="2:72" ht="8.1" customHeight="1">
      <c r="B10" s="167"/>
      <c r="C10" s="1783"/>
      <c r="D10" s="1783"/>
      <c r="E10" s="581"/>
      <c r="F10" s="581"/>
      <c r="G10" s="14"/>
      <c r="H10" s="14"/>
      <c r="I10" s="14"/>
      <c r="J10" s="581"/>
      <c r="K10" s="3835"/>
      <c r="L10" s="3835"/>
      <c r="M10" s="3835"/>
      <c r="N10" s="1783"/>
      <c r="O10" s="581"/>
      <c r="P10" s="1783"/>
      <c r="Q10" s="581"/>
      <c r="R10" s="581"/>
      <c r="S10" s="14"/>
      <c r="T10" s="14"/>
      <c r="U10" s="14"/>
      <c r="V10" s="581"/>
      <c r="W10" s="3835"/>
      <c r="X10" s="3835"/>
      <c r="Y10" s="3835"/>
      <c r="Z10" s="1783"/>
      <c r="AA10" s="14"/>
      <c r="AB10" s="14"/>
      <c r="AC10" s="84"/>
      <c r="AD10" s="170"/>
      <c r="AE10" s="3825"/>
      <c r="AF10" s="3825"/>
      <c r="AG10" s="3825"/>
      <c r="AH10" s="3825"/>
      <c r="AI10" s="3825"/>
      <c r="AJ10" s="3825"/>
      <c r="AK10" s="3825"/>
      <c r="AL10" s="3825"/>
      <c r="AM10" s="3825"/>
      <c r="AN10" s="3826"/>
      <c r="AO10" s="547"/>
      <c r="AQ10" s="3777"/>
      <c r="AR10" s="3778"/>
      <c r="AS10" s="3778"/>
      <c r="AT10" s="3778"/>
      <c r="AU10" s="3778"/>
      <c r="AV10" s="3778"/>
      <c r="AW10" s="3778"/>
      <c r="AX10" s="3778"/>
      <c r="AY10" s="3778"/>
      <c r="AZ10" s="3778"/>
      <c r="BA10" s="3778"/>
      <c r="BB10" s="3778"/>
      <c r="BC10" s="3778"/>
      <c r="BD10" s="3778"/>
      <c r="BE10" s="3778"/>
      <c r="BF10" s="3778"/>
      <c r="BG10" s="3778"/>
      <c r="BH10" s="3778"/>
      <c r="BI10" s="3778"/>
      <c r="BJ10" s="3778"/>
      <c r="BK10" s="3778"/>
      <c r="BL10" s="3778"/>
      <c r="BM10" s="3779"/>
    </row>
    <row r="11" spans="2:72" ht="14.1" customHeight="1">
      <c r="B11" s="164"/>
      <c r="C11" s="37" t="s">
        <v>735</v>
      </c>
      <c r="D11" s="37"/>
      <c r="E11" s="437"/>
      <c r="F11" s="37"/>
      <c r="G11" s="37"/>
      <c r="H11" s="37"/>
      <c r="I11" s="37"/>
      <c r="J11" s="37"/>
      <c r="K11" s="37"/>
      <c r="L11" s="37"/>
      <c r="M11" s="37"/>
      <c r="N11" s="37"/>
      <c r="O11" s="37"/>
      <c r="P11" s="37"/>
      <c r="Q11" s="37"/>
      <c r="R11" s="37"/>
      <c r="S11" s="37"/>
      <c r="T11" s="37"/>
      <c r="U11" s="37"/>
      <c r="V11" s="37"/>
      <c r="W11" s="37"/>
      <c r="X11" s="295"/>
      <c r="Y11" s="1783"/>
      <c r="Z11" s="14"/>
      <c r="AA11" s="582"/>
      <c r="AB11" s="582"/>
      <c r="AC11" s="1984"/>
      <c r="AD11" s="1985"/>
      <c r="AE11" s="3825"/>
      <c r="AF11" s="3825"/>
      <c r="AG11" s="3825"/>
      <c r="AH11" s="3825"/>
      <c r="AI11" s="3825"/>
      <c r="AJ11" s="3825"/>
      <c r="AK11" s="3825"/>
      <c r="AL11" s="3825"/>
      <c r="AM11" s="3825"/>
      <c r="AN11" s="3826"/>
      <c r="AO11" s="553"/>
      <c r="AQ11" s="3777"/>
      <c r="AR11" s="3778"/>
      <c r="AS11" s="3778"/>
      <c r="AT11" s="3778"/>
      <c r="AU11" s="3778"/>
      <c r="AV11" s="3778"/>
      <c r="AW11" s="3778"/>
      <c r="AX11" s="3778"/>
      <c r="AY11" s="3778"/>
      <c r="AZ11" s="3778"/>
      <c r="BA11" s="3778"/>
      <c r="BB11" s="3778"/>
      <c r="BC11" s="3778"/>
      <c r="BD11" s="3778"/>
      <c r="BE11" s="3778"/>
      <c r="BF11" s="3778"/>
      <c r="BG11" s="3778"/>
      <c r="BH11" s="3778"/>
      <c r="BI11" s="3778"/>
      <c r="BJ11" s="3778"/>
      <c r="BK11" s="3778"/>
      <c r="BL11" s="3778"/>
      <c r="BM11" s="3779"/>
    </row>
    <row r="12" spans="2:72" ht="14.1" customHeight="1">
      <c r="B12" s="164"/>
      <c r="C12" s="1783"/>
      <c r="D12" s="3836" t="s">
        <v>275</v>
      </c>
      <c r="E12" s="3837"/>
      <c r="F12" s="3837"/>
      <c r="G12" s="3837"/>
      <c r="H12" s="3837"/>
      <c r="I12" s="3837"/>
      <c r="J12" s="3837"/>
      <c r="K12" s="3837"/>
      <c r="L12" s="3838"/>
      <c r="M12" s="3836" t="s">
        <v>70</v>
      </c>
      <c r="N12" s="3837"/>
      <c r="O12" s="3837"/>
      <c r="P12" s="3837"/>
      <c r="Q12" s="3837"/>
      <c r="R12" s="3837"/>
      <c r="S12" s="3837"/>
      <c r="T12" s="3837"/>
      <c r="U12" s="3839"/>
      <c r="V12" s="3836" t="s">
        <v>2205</v>
      </c>
      <c r="W12" s="3837"/>
      <c r="X12" s="3837"/>
      <c r="Y12" s="3837"/>
      <c r="Z12" s="3837"/>
      <c r="AA12" s="3837"/>
      <c r="AB12" s="3837"/>
      <c r="AC12" s="3837"/>
      <c r="AD12" s="3839"/>
      <c r="AE12" s="3836" t="s">
        <v>349</v>
      </c>
      <c r="AF12" s="3837"/>
      <c r="AG12" s="3837"/>
      <c r="AH12" s="3837"/>
      <c r="AI12" s="3837"/>
      <c r="AJ12" s="3837"/>
      <c r="AK12" s="3837"/>
      <c r="AL12" s="3837"/>
      <c r="AM12" s="3839"/>
      <c r="AN12" s="160"/>
      <c r="AO12" s="551"/>
      <c r="AQ12" s="3777"/>
      <c r="AR12" s="3778"/>
      <c r="AS12" s="3778"/>
      <c r="AT12" s="3778"/>
      <c r="AU12" s="3778"/>
      <c r="AV12" s="3778"/>
      <c r="AW12" s="3778"/>
      <c r="AX12" s="3778"/>
      <c r="AY12" s="3778"/>
      <c r="AZ12" s="3778"/>
      <c r="BA12" s="3778"/>
      <c r="BB12" s="3778"/>
      <c r="BC12" s="3778"/>
      <c r="BD12" s="3778"/>
      <c r="BE12" s="3778"/>
      <c r="BF12" s="3778"/>
      <c r="BG12" s="3778"/>
      <c r="BH12" s="3778"/>
      <c r="BI12" s="3778"/>
      <c r="BJ12" s="3778"/>
      <c r="BK12" s="3778"/>
      <c r="BL12" s="3778"/>
      <c r="BM12" s="3779"/>
    </row>
    <row r="13" spans="2:72" ht="30" customHeight="1">
      <c r="B13" s="164"/>
      <c r="C13" s="1783"/>
      <c r="D13" s="3840" t="s">
        <v>1435</v>
      </c>
      <c r="E13" s="3841"/>
      <c r="F13" s="3841"/>
      <c r="G13" s="3841"/>
      <c r="H13" s="3841"/>
      <c r="I13" s="3841"/>
      <c r="J13" s="3841"/>
      <c r="K13" s="3841"/>
      <c r="L13" s="3842"/>
      <c r="M13" s="3843"/>
      <c r="N13" s="3844"/>
      <c r="O13" s="1653" t="s">
        <v>12</v>
      </c>
      <c r="P13" s="1654"/>
      <c r="Q13" s="1653" t="s">
        <v>13</v>
      </c>
      <c r="R13" s="1655"/>
      <c r="S13" s="1653" t="s">
        <v>12</v>
      </c>
      <c r="T13" s="3845"/>
      <c r="U13" s="3846"/>
      <c r="V13" s="3843"/>
      <c r="W13" s="3844"/>
      <c r="X13" s="1653" t="s">
        <v>12</v>
      </c>
      <c r="Y13" s="1654"/>
      <c r="Z13" s="1653" t="s">
        <v>13</v>
      </c>
      <c r="AA13" s="1655"/>
      <c r="AB13" s="1653" t="s">
        <v>12</v>
      </c>
      <c r="AC13" s="3845"/>
      <c r="AD13" s="3846"/>
      <c r="AE13" s="3843"/>
      <c r="AF13" s="3844"/>
      <c r="AG13" s="1653" t="s">
        <v>12</v>
      </c>
      <c r="AH13" s="1654"/>
      <c r="AI13" s="1653" t="s">
        <v>13</v>
      </c>
      <c r="AJ13" s="1655"/>
      <c r="AK13" s="1653" t="s">
        <v>12</v>
      </c>
      <c r="AL13" s="3845"/>
      <c r="AM13" s="3846"/>
      <c r="AN13" s="160"/>
      <c r="AO13" s="551"/>
      <c r="AQ13" s="3777"/>
      <c r="AR13" s="3778"/>
      <c r="AS13" s="3778"/>
      <c r="AT13" s="3778"/>
      <c r="AU13" s="3778"/>
      <c r="AV13" s="3778"/>
      <c r="AW13" s="3778"/>
      <c r="AX13" s="3778"/>
      <c r="AY13" s="3778"/>
      <c r="AZ13" s="3778"/>
      <c r="BA13" s="3778"/>
      <c r="BB13" s="3778"/>
      <c r="BC13" s="3778"/>
      <c r="BD13" s="3778"/>
      <c r="BE13" s="3778"/>
      <c r="BF13" s="3778"/>
      <c r="BG13" s="3778"/>
      <c r="BH13" s="3778"/>
      <c r="BI13" s="3778"/>
      <c r="BJ13" s="3778"/>
      <c r="BK13" s="3778"/>
      <c r="BL13" s="3778"/>
      <c r="BM13" s="3779"/>
    </row>
    <row r="14" spans="2:72" ht="6" customHeight="1">
      <c r="B14" s="164"/>
      <c r="C14" s="1783"/>
      <c r="D14" s="1810"/>
      <c r="E14" s="1809"/>
      <c r="F14" s="1809"/>
      <c r="G14" s="1809"/>
      <c r="H14" s="1809"/>
      <c r="I14" s="1809"/>
      <c r="J14" s="1809"/>
      <c r="K14" s="1809"/>
      <c r="L14" s="1809"/>
      <c r="M14" s="1986"/>
      <c r="N14" s="1771"/>
      <c r="O14" s="1795"/>
      <c r="P14" s="1987"/>
      <c r="Q14" s="1988"/>
      <c r="R14" s="1989"/>
      <c r="S14" s="1988"/>
      <c r="T14" s="1987"/>
      <c r="U14" s="1990"/>
      <c r="V14" s="1986"/>
      <c r="W14" s="1991"/>
      <c r="X14" s="1988"/>
      <c r="Y14" s="1987"/>
      <c r="Z14" s="1988"/>
      <c r="AA14" s="1989"/>
      <c r="AB14" s="1988"/>
      <c r="AC14" s="1987"/>
      <c r="AD14" s="1990"/>
      <c r="AE14" s="1986"/>
      <c r="AF14" s="1991"/>
      <c r="AG14" s="1988"/>
      <c r="AH14" s="1987"/>
      <c r="AI14" s="1988"/>
      <c r="AJ14" s="1989"/>
      <c r="AK14" s="1988"/>
      <c r="AL14" s="1987"/>
      <c r="AM14" s="1990"/>
      <c r="AN14" s="160"/>
      <c r="AO14" s="551"/>
      <c r="AQ14" s="3777"/>
      <c r="AR14" s="3778"/>
      <c r="AS14" s="3778"/>
      <c r="AT14" s="3778"/>
      <c r="AU14" s="3778"/>
      <c r="AV14" s="3778"/>
      <c r="AW14" s="3778"/>
      <c r="AX14" s="3778"/>
      <c r="AY14" s="3778"/>
      <c r="AZ14" s="3778"/>
      <c r="BA14" s="3778"/>
      <c r="BB14" s="3778"/>
      <c r="BC14" s="3778"/>
      <c r="BD14" s="3778"/>
      <c r="BE14" s="3778"/>
      <c r="BF14" s="3778"/>
      <c r="BG14" s="3778"/>
      <c r="BH14" s="3778"/>
      <c r="BI14" s="3778"/>
      <c r="BJ14" s="3778"/>
      <c r="BK14" s="3778"/>
      <c r="BL14" s="3778"/>
      <c r="BM14" s="3779"/>
    </row>
    <row r="15" spans="2:72" ht="15" customHeight="1">
      <c r="B15" s="164"/>
      <c r="C15" s="1783"/>
      <c r="D15" s="1656" t="s">
        <v>2206</v>
      </c>
      <c r="E15" s="1809"/>
      <c r="F15" s="1809"/>
      <c r="G15" s="1809"/>
      <c r="H15" s="1809"/>
      <c r="I15" s="1809"/>
      <c r="J15" s="1809"/>
      <c r="K15" s="1809"/>
      <c r="L15" s="1809"/>
      <c r="M15" s="1657"/>
      <c r="N15" s="1771"/>
      <c r="O15" s="1795"/>
      <c r="P15" s="1654"/>
      <c r="Q15" s="1653"/>
      <c r="R15" s="1655"/>
      <c r="S15" s="1653"/>
      <c r="T15" s="1654"/>
      <c r="U15" s="1658"/>
      <c r="V15" s="1659"/>
      <c r="W15" s="1778"/>
      <c r="X15" s="1653"/>
      <c r="Y15" s="1654"/>
      <c r="Z15" s="1653"/>
      <c r="AA15" s="1655"/>
      <c r="AB15" s="1653"/>
      <c r="AC15" s="1654"/>
      <c r="AD15" s="1658"/>
      <c r="AE15" s="1659"/>
      <c r="AF15" s="1778"/>
      <c r="AG15" s="1653"/>
      <c r="AH15" s="1654"/>
      <c r="AI15" s="1653"/>
      <c r="AJ15" s="1655"/>
      <c r="AK15" s="1653"/>
      <c r="AL15" s="1654"/>
      <c r="AM15" s="1658"/>
      <c r="AN15" s="160"/>
      <c r="AO15" s="551"/>
      <c r="AQ15" s="3777"/>
      <c r="AR15" s="3778"/>
      <c r="AS15" s="3778"/>
      <c r="AT15" s="3778"/>
      <c r="AU15" s="3778"/>
      <c r="AV15" s="3778"/>
      <c r="AW15" s="3778"/>
      <c r="AX15" s="3778"/>
      <c r="AY15" s="3778"/>
      <c r="AZ15" s="3778"/>
      <c r="BA15" s="3778"/>
      <c r="BB15" s="3778"/>
      <c r="BC15" s="3778"/>
      <c r="BD15" s="3778"/>
      <c r="BE15" s="3778"/>
      <c r="BF15" s="3778"/>
      <c r="BG15" s="3778"/>
      <c r="BH15" s="3778"/>
      <c r="BI15" s="3778"/>
      <c r="BJ15" s="3778"/>
      <c r="BK15" s="3778"/>
      <c r="BL15" s="3778"/>
      <c r="BM15" s="3779"/>
    </row>
    <row r="16" spans="2:72" ht="14.1" customHeight="1">
      <c r="B16" s="164"/>
      <c r="C16" s="1783"/>
      <c r="D16" s="3866" t="s">
        <v>350</v>
      </c>
      <c r="E16" s="3867"/>
      <c r="F16" s="3867"/>
      <c r="G16" s="3867"/>
      <c r="H16" s="3867"/>
      <c r="I16" s="3867"/>
      <c r="J16" s="3867"/>
      <c r="K16" s="3867"/>
      <c r="L16" s="3868"/>
      <c r="M16" s="3869"/>
      <c r="N16" s="3870"/>
      <c r="O16" s="1660" t="s">
        <v>12</v>
      </c>
      <c r="P16" s="625"/>
      <c r="Q16" s="589" t="s">
        <v>13</v>
      </c>
      <c r="R16" s="1785"/>
      <c r="S16" s="589" t="s">
        <v>12</v>
      </c>
      <c r="T16" s="3849"/>
      <c r="U16" s="3850"/>
      <c r="V16" s="3871"/>
      <c r="W16" s="3872"/>
      <c r="X16" s="1800" t="s">
        <v>12</v>
      </c>
      <c r="Y16" s="1785"/>
      <c r="Z16" s="1800" t="s">
        <v>13</v>
      </c>
      <c r="AA16" s="1785"/>
      <c r="AB16" s="1800" t="s">
        <v>12</v>
      </c>
      <c r="AC16" s="3849"/>
      <c r="AD16" s="3850"/>
      <c r="AE16" s="3871"/>
      <c r="AF16" s="3872"/>
      <c r="AG16" s="1800" t="s">
        <v>12</v>
      </c>
      <c r="AH16" s="1785"/>
      <c r="AI16" s="1800" t="s">
        <v>13</v>
      </c>
      <c r="AJ16" s="1785"/>
      <c r="AK16" s="1800" t="s">
        <v>12</v>
      </c>
      <c r="AL16" s="3849"/>
      <c r="AM16" s="3850"/>
      <c r="AN16" s="160"/>
      <c r="AO16" s="551"/>
      <c r="AQ16" s="3777"/>
      <c r="AR16" s="3778"/>
      <c r="AS16" s="3778"/>
      <c r="AT16" s="3778"/>
      <c r="AU16" s="3778"/>
      <c r="AV16" s="3778"/>
      <c r="AW16" s="3778"/>
      <c r="AX16" s="3778"/>
      <c r="AY16" s="3778"/>
      <c r="AZ16" s="3778"/>
      <c r="BA16" s="3778"/>
      <c r="BB16" s="3778"/>
      <c r="BC16" s="3778"/>
      <c r="BD16" s="3778"/>
      <c r="BE16" s="3778"/>
      <c r="BF16" s="3778"/>
      <c r="BG16" s="3778"/>
      <c r="BH16" s="3778"/>
      <c r="BI16" s="3778"/>
      <c r="BJ16" s="3778"/>
      <c r="BK16" s="3778"/>
      <c r="BL16" s="3778"/>
      <c r="BM16" s="3779"/>
      <c r="BR16" s="1714"/>
      <c r="BS16" s="178"/>
      <c r="BT16" s="178"/>
    </row>
    <row r="17" spans="1:72" ht="14.1" customHeight="1">
      <c r="B17" s="164"/>
      <c r="C17" s="1783"/>
      <c r="D17" s="3853" t="s">
        <v>351</v>
      </c>
      <c r="E17" s="3854"/>
      <c r="F17" s="3854"/>
      <c r="G17" s="3854"/>
      <c r="H17" s="3854"/>
      <c r="I17" s="3855"/>
      <c r="J17" s="3859" t="s">
        <v>352</v>
      </c>
      <c r="K17" s="3860"/>
      <c r="L17" s="3861"/>
      <c r="M17" s="3862"/>
      <c r="N17" s="3863"/>
      <c r="O17" s="1806" t="s">
        <v>12</v>
      </c>
      <c r="P17" s="599"/>
      <c r="Q17" s="1806" t="s">
        <v>13</v>
      </c>
      <c r="R17" s="1777"/>
      <c r="S17" s="1806" t="s">
        <v>12</v>
      </c>
      <c r="T17" s="3849"/>
      <c r="U17" s="3850"/>
      <c r="V17" s="3864"/>
      <c r="W17" s="3865"/>
      <c r="X17" s="1793" t="s">
        <v>12</v>
      </c>
      <c r="Y17" s="1777"/>
      <c r="Z17" s="1793" t="s">
        <v>13</v>
      </c>
      <c r="AA17" s="1777"/>
      <c r="AB17" s="1793" t="s">
        <v>12</v>
      </c>
      <c r="AC17" s="3849"/>
      <c r="AD17" s="3850"/>
      <c r="AE17" s="3864"/>
      <c r="AF17" s="3865"/>
      <c r="AG17" s="1793" t="s">
        <v>12</v>
      </c>
      <c r="AH17" s="1777"/>
      <c r="AI17" s="1793" t="s">
        <v>13</v>
      </c>
      <c r="AJ17" s="1777"/>
      <c r="AK17" s="1793" t="s">
        <v>12</v>
      </c>
      <c r="AL17" s="3849"/>
      <c r="AM17" s="3850"/>
      <c r="AN17" s="160"/>
      <c r="AO17" s="551"/>
      <c r="AQ17" s="3777"/>
      <c r="AR17" s="3778"/>
      <c r="AS17" s="3778"/>
      <c r="AT17" s="3778"/>
      <c r="AU17" s="3778"/>
      <c r="AV17" s="3778"/>
      <c r="AW17" s="3778"/>
      <c r="AX17" s="3778"/>
      <c r="AY17" s="3778"/>
      <c r="AZ17" s="3778"/>
      <c r="BA17" s="3778"/>
      <c r="BB17" s="3778"/>
      <c r="BC17" s="3778"/>
      <c r="BD17" s="3778"/>
      <c r="BE17" s="3778"/>
      <c r="BF17" s="3778"/>
      <c r="BG17" s="3778"/>
      <c r="BH17" s="3778"/>
      <c r="BI17" s="3778"/>
      <c r="BJ17" s="3778"/>
      <c r="BK17" s="3778"/>
      <c r="BL17" s="3778"/>
      <c r="BM17" s="3779"/>
      <c r="BS17" s="1710"/>
      <c r="BT17" s="1710"/>
    </row>
    <row r="18" spans="1:72" ht="14.1" customHeight="1">
      <c r="B18" s="164"/>
      <c r="C18" s="1783"/>
      <c r="D18" s="3856"/>
      <c r="E18" s="3857"/>
      <c r="F18" s="3857"/>
      <c r="G18" s="3857"/>
      <c r="H18" s="3857"/>
      <c r="I18" s="3858"/>
      <c r="J18" s="3853" t="s">
        <v>353</v>
      </c>
      <c r="K18" s="3854"/>
      <c r="L18" s="3855"/>
      <c r="M18" s="3847"/>
      <c r="N18" s="3848"/>
      <c r="O18" s="584" t="s">
        <v>12</v>
      </c>
      <c r="P18" s="600"/>
      <c r="Q18" s="584" t="s">
        <v>13</v>
      </c>
      <c r="R18" s="1775"/>
      <c r="S18" s="584" t="s">
        <v>12</v>
      </c>
      <c r="T18" s="3849"/>
      <c r="U18" s="3850"/>
      <c r="V18" s="3851"/>
      <c r="W18" s="3852"/>
      <c r="X18" s="583" t="s">
        <v>12</v>
      </c>
      <c r="Y18" s="1775"/>
      <c r="Z18" s="583" t="s">
        <v>13</v>
      </c>
      <c r="AA18" s="1775"/>
      <c r="AB18" s="583" t="s">
        <v>12</v>
      </c>
      <c r="AC18" s="3849"/>
      <c r="AD18" s="3850"/>
      <c r="AE18" s="3851"/>
      <c r="AF18" s="3852"/>
      <c r="AG18" s="583" t="s">
        <v>12</v>
      </c>
      <c r="AH18" s="1775"/>
      <c r="AI18" s="583" t="s">
        <v>13</v>
      </c>
      <c r="AJ18" s="1775"/>
      <c r="AK18" s="583" t="s">
        <v>12</v>
      </c>
      <c r="AL18" s="3849"/>
      <c r="AM18" s="3850"/>
      <c r="AN18" s="160"/>
      <c r="AO18" s="551"/>
      <c r="AQ18" s="3780"/>
      <c r="AR18" s="3781"/>
      <c r="AS18" s="3781"/>
      <c r="AT18" s="3781"/>
      <c r="AU18" s="3781"/>
      <c r="AV18" s="3781"/>
      <c r="AW18" s="3781"/>
      <c r="AX18" s="3781"/>
      <c r="AY18" s="3781"/>
      <c r="AZ18" s="3781"/>
      <c r="BA18" s="3781"/>
      <c r="BB18" s="3781"/>
      <c r="BC18" s="3781"/>
      <c r="BD18" s="3781"/>
      <c r="BE18" s="3781"/>
      <c r="BF18" s="3781"/>
      <c r="BG18" s="3781"/>
      <c r="BH18" s="3781"/>
      <c r="BI18" s="3781"/>
      <c r="BJ18" s="3781"/>
      <c r="BK18" s="3781"/>
      <c r="BL18" s="3781"/>
      <c r="BM18" s="3782"/>
    </row>
    <row r="19" spans="1:72" ht="6" customHeight="1">
      <c r="B19" s="164"/>
      <c r="C19" s="1783"/>
      <c r="D19" s="1770"/>
      <c r="E19" s="1770"/>
      <c r="F19" s="1770"/>
      <c r="G19" s="1770"/>
      <c r="H19" s="1770"/>
      <c r="I19" s="1770"/>
      <c r="J19" s="1774"/>
      <c r="K19" s="1774"/>
      <c r="L19" s="1774"/>
      <c r="M19" s="1992"/>
      <c r="N19" s="1773"/>
      <c r="O19" s="584"/>
      <c r="P19" s="600"/>
      <c r="Q19" s="584"/>
      <c r="R19" s="1775"/>
      <c r="S19" s="584"/>
      <c r="T19" s="600"/>
      <c r="U19" s="1791"/>
      <c r="V19" s="1775"/>
      <c r="W19" s="1775"/>
      <c r="X19" s="583"/>
      <c r="Y19" s="1775"/>
      <c r="Z19" s="583"/>
      <c r="AA19" s="1775"/>
      <c r="AB19" s="583"/>
      <c r="AC19" s="600"/>
      <c r="AD19" s="1993"/>
      <c r="AE19" s="1775"/>
      <c r="AF19" s="1775"/>
      <c r="AG19" s="583"/>
      <c r="AH19" s="1775"/>
      <c r="AI19" s="583"/>
      <c r="AJ19" s="1775"/>
      <c r="AK19" s="583"/>
      <c r="AL19" s="600"/>
      <c r="AM19" s="1993"/>
      <c r="AN19" s="160"/>
      <c r="AO19" s="551"/>
      <c r="AQ19" s="1768"/>
      <c r="AR19" s="1768"/>
      <c r="AS19" s="1768"/>
      <c r="AT19" s="1768"/>
      <c r="AU19" s="1768"/>
      <c r="AV19" s="1768"/>
      <c r="AW19" s="1768"/>
      <c r="AX19" s="1768"/>
      <c r="AY19" s="1768"/>
      <c r="AZ19" s="1768"/>
      <c r="BA19" s="1768"/>
      <c r="BB19" s="1768"/>
      <c r="BC19" s="1768"/>
      <c r="BD19" s="1768"/>
      <c r="BE19" s="1768"/>
      <c r="BF19" s="1768"/>
      <c r="BG19" s="1768"/>
      <c r="BH19" s="1768"/>
      <c r="BI19" s="1768"/>
      <c r="BJ19" s="1768"/>
      <c r="BK19" s="1768"/>
      <c r="BL19" s="1768"/>
      <c r="BM19" s="1768"/>
    </row>
    <row r="20" spans="1:72" ht="15" customHeight="1">
      <c r="B20" s="164"/>
      <c r="C20" s="1783"/>
      <c r="D20" s="1656" t="s">
        <v>2207</v>
      </c>
      <c r="E20" s="1661"/>
      <c r="F20" s="1798"/>
      <c r="G20" s="1798"/>
      <c r="H20" s="1798"/>
      <c r="I20" s="1798"/>
      <c r="J20" s="1770"/>
      <c r="K20" s="1770"/>
      <c r="L20" s="1776"/>
      <c r="M20" s="1659"/>
      <c r="N20" s="1778"/>
      <c r="O20" s="1795"/>
      <c r="P20" s="1654"/>
      <c r="Q20" s="1653"/>
      <c r="R20" s="1655"/>
      <c r="S20" s="1653"/>
      <c r="T20" s="1654"/>
      <c r="U20" s="1658"/>
      <c r="V20" s="1655"/>
      <c r="W20" s="1655"/>
      <c r="X20" s="1796"/>
      <c r="Y20" s="1655"/>
      <c r="Z20" s="1796"/>
      <c r="AA20" s="1655"/>
      <c r="AB20" s="1796"/>
      <c r="AC20" s="1654"/>
      <c r="AD20" s="1662"/>
      <c r="AE20" s="1655"/>
      <c r="AF20" s="1655"/>
      <c r="AG20" s="1796"/>
      <c r="AH20" s="1655"/>
      <c r="AI20" s="1796"/>
      <c r="AJ20" s="1655"/>
      <c r="AK20" s="1796"/>
      <c r="AL20" s="1654"/>
      <c r="AM20" s="1662"/>
      <c r="AN20" s="160"/>
      <c r="AO20" s="551"/>
      <c r="AQ20" s="1768"/>
      <c r="AR20" s="1768"/>
      <c r="AS20" s="1768"/>
      <c r="AT20" s="1768"/>
      <c r="AU20" s="1768"/>
      <c r="AV20" s="1768"/>
      <c r="AW20" s="1768"/>
      <c r="AX20" s="1768"/>
      <c r="AY20" s="1768"/>
      <c r="AZ20" s="1768"/>
      <c r="BA20" s="1768"/>
      <c r="BB20" s="1768"/>
      <c r="BC20" s="1768"/>
      <c r="BD20" s="1768"/>
      <c r="BE20" s="1768"/>
      <c r="BF20" s="1768"/>
      <c r="BG20" s="1768"/>
      <c r="BH20" s="1768"/>
      <c r="BI20" s="1768"/>
      <c r="BJ20" s="1768"/>
      <c r="BK20" s="1768"/>
      <c r="BL20" s="1768"/>
      <c r="BM20" s="1768"/>
    </row>
    <row r="21" spans="1:72" ht="14.1" customHeight="1">
      <c r="B21" s="164"/>
      <c r="C21" s="1783"/>
      <c r="D21" s="3866" t="s">
        <v>350</v>
      </c>
      <c r="E21" s="3867"/>
      <c r="F21" s="3867"/>
      <c r="G21" s="3867"/>
      <c r="H21" s="3867"/>
      <c r="I21" s="3867"/>
      <c r="J21" s="3867"/>
      <c r="K21" s="3867"/>
      <c r="L21" s="3868"/>
      <c r="M21" s="3884"/>
      <c r="N21" s="3885"/>
      <c r="O21" s="1663" t="s">
        <v>12</v>
      </c>
      <c r="P21" s="1664"/>
      <c r="Q21" s="1795" t="s">
        <v>13</v>
      </c>
      <c r="R21" s="1772"/>
      <c r="S21" s="1795" t="s">
        <v>12</v>
      </c>
      <c r="T21" s="3873"/>
      <c r="U21" s="3874"/>
      <c r="V21" s="3886"/>
      <c r="W21" s="3887"/>
      <c r="X21" s="1801" t="s">
        <v>12</v>
      </c>
      <c r="Y21" s="1772"/>
      <c r="Z21" s="1801" t="s">
        <v>13</v>
      </c>
      <c r="AA21" s="1772"/>
      <c r="AB21" s="1801" t="s">
        <v>12</v>
      </c>
      <c r="AC21" s="3873"/>
      <c r="AD21" s="3874"/>
      <c r="AE21" s="3886"/>
      <c r="AF21" s="3887"/>
      <c r="AG21" s="1801" t="s">
        <v>12</v>
      </c>
      <c r="AH21" s="1772"/>
      <c r="AI21" s="1801" t="s">
        <v>13</v>
      </c>
      <c r="AJ21" s="1772"/>
      <c r="AK21" s="1801" t="s">
        <v>12</v>
      </c>
      <c r="AL21" s="3873"/>
      <c r="AM21" s="3874"/>
      <c r="AN21" s="160"/>
      <c r="AO21" s="551"/>
      <c r="AQ21" s="1768"/>
      <c r="AR21" s="1768"/>
      <c r="AS21" s="1768"/>
      <c r="AT21" s="1768"/>
      <c r="AU21" s="1768"/>
      <c r="AV21" s="1768"/>
      <c r="AW21" s="1768"/>
      <c r="AX21" s="1768"/>
      <c r="AY21" s="1768"/>
      <c r="AZ21" s="1768"/>
      <c r="BA21" s="1768"/>
      <c r="BB21" s="1768"/>
      <c r="BC21" s="1768"/>
      <c r="BD21" s="1768"/>
      <c r="BE21" s="1768"/>
      <c r="BF21" s="1768"/>
      <c r="BG21" s="1768"/>
      <c r="BH21" s="1768"/>
      <c r="BI21" s="1768"/>
      <c r="BJ21" s="1768"/>
      <c r="BK21" s="1768"/>
      <c r="BL21" s="1768"/>
      <c r="BM21" s="1768"/>
    </row>
    <row r="22" spans="1:72" ht="14.1" customHeight="1">
      <c r="A22" s="1710"/>
      <c r="B22" s="164"/>
      <c r="C22" s="1783"/>
      <c r="D22" s="3881"/>
      <c r="E22" s="3882"/>
      <c r="F22" s="3882"/>
      <c r="G22" s="3882"/>
      <c r="H22" s="3882"/>
      <c r="I22" s="3882"/>
      <c r="J22" s="3882"/>
      <c r="K22" s="3882"/>
      <c r="L22" s="3883"/>
      <c r="M22" s="3875"/>
      <c r="N22" s="3876"/>
      <c r="O22" s="601" t="s">
        <v>12</v>
      </c>
      <c r="P22" s="602"/>
      <c r="Q22" s="601" t="s">
        <v>13</v>
      </c>
      <c r="R22" s="1769"/>
      <c r="S22" s="601" t="s">
        <v>12</v>
      </c>
      <c r="T22" s="3877"/>
      <c r="U22" s="3878"/>
      <c r="V22" s="3879"/>
      <c r="W22" s="3880"/>
      <c r="X22" s="603" t="s">
        <v>12</v>
      </c>
      <c r="Y22" s="1769"/>
      <c r="Z22" s="603" t="s">
        <v>13</v>
      </c>
      <c r="AA22" s="1769"/>
      <c r="AB22" s="603" t="s">
        <v>12</v>
      </c>
      <c r="AC22" s="3877"/>
      <c r="AD22" s="3878"/>
      <c r="AE22" s="3879"/>
      <c r="AF22" s="3880"/>
      <c r="AG22" s="603" t="s">
        <v>12</v>
      </c>
      <c r="AH22" s="1769"/>
      <c r="AI22" s="603" t="s">
        <v>13</v>
      </c>
      <c r="AJ22" s="1769"/>
      <c r="AK22" s="603" t="s">
        <v>12</v>
      </c>
      <c r="AL22" s="3877"/>
      <c r="AM22" s="3878"/>
      <c r="AN22" s="160"/>
      <c r="AO22" s="551"/>
      <c r="AQ22" s="1789"/>
      <c r="AR22" s="1790"/>
      <c r="AS22" s="1790"/>
      <c r="AT22" s="1790"/>
      <c r="AU22" s="1790"/>
      <c r="AV22" s="1790"/>
      <c r="AW22" s="1790"/>
      <c r="AX22" s="1790"/>
      <c r="AY22" s="1790"/>
      <c r="AZ22" s="1790"/>
      <c r="BA22" s="1790"/>
      <c r="BB22" s="1790"/>
      <c r="BC22" s="1790"/>
      <c r="BD22" s="1790"/>
      <c r="BE22" s="1790"/>
      <c r="BF22" s="1790"/>
      <c r="BG22" s="1790"/>
      <c r="BH22" s="1790"/>
      <c r="BI22" s="1790"/>
      <c r="BJ22" s="1790"/>
      <c r="BK22" s="1790"/>
      <c r="BL22" s="1790"/>
      <c r="BM22" s="1790"/>
      <c r="BT22" s="1710"/>
    </row>
    <row r="23" spans="1:72" ht="14.1" customHeight="1">
      <c r="A23" s="1710"/>
      <c r="B23" s="164"/>
      <c r="C23" s="1783"/>
      <c r="D23" s="3853" t="s">
        <v>351</v>
      </c>
      <c r="E23" s="3854"/>
      <c r="F23" s="3854"/>
      <c r="G23" s="3854"/>
      <c r="H23" s="3854"/>
      <c r="I23" s="3855"/>
      <c r="J23" s="3854" t="s">
        <v>352</v>
      </c>
      <c r="K23" s="3854"/>
      <c r="L23" s="3855"/>
      <c r="M23" s="3847"/>
      <c r="N23" s="3848"/>
      <c r="O23" s="584" t="s">
        <v>12</v>
      </c>
      <c r="P23" s="600"/>
      <c r="Q23" s="584" t="s">
        <v>13</v>
      </c>
      <c r="R23" s="1775"/>
      <c r="S23" s="584" t="s">
        <v>12</v>
      </c>
      <c r="T23" s="3888"/>
      <c r="U23" s="3889"/>
      <c r="V23" s="3851"/>
      <c r="W23" s="3852"/>
      <c r="X23" s="583" t="s">
        <v>12</v>
      </c>
      <c r="Y23" s="1775"/>
      <c r="Z23" s="583" t="s">
        <v>13</v>
      </c>
      <c r="AA23" s="1775"/>
      <c r="AB23" s="583" t="s">
        <v>12</v>
      </c>
      <c r="AC23" s="3888"/>
      <c r="AD23" s="3889"/>
      <c r="AE23" s="3851"/>
      <c r="AF23" s="3852"/>
      <c r="AG23" s="583" t="s">
        <v>12</v>
      </c>
      <c r="AH23" s="1775"/>
      <c r="AI23" s="583" t="s">
        <v>13</v>
      </c>
      <c r="AJ23" s="1775"/>
      <c r="AK23" s="583" t="s">
        <v>12</v>
      </c>
      <c r="AL23" s="3888"/>
      <c r="AM23" s="3889"/>
      <c r="AN23" s="160"/>
      <c r="AO23" s="551"/>
      <c r="AQ23" s="1790"/>
      <c r="AR23" s="1790"/>
      <c r="AS23" s="1790"/>
      <c r="AT23" s="1790"/>
      <c r="AU23" s="1790"/>
      <c r="AV23" s="1790"/>
      <c r="AW23" s="1790"/>
      <c r="AX23" s="1790"/>
      <c r="AY23" s="1790"/>
      <c r="AZ23" s="1790"/>
      <c r="BA23" s="1790"/>
      <c r="BB23" s="1790"/>
      <c r="BC23" s="1790"/>
      <c r="BD23" s="1790"/>
      <c r="BE23" s="1790"/>
      <c r="BF23" s="1790"/>
      <c r="BG23" s="1790"/>
      <c r="BH23" s="1790"/>
      <c r="BI23" s="1790"/>
      <c r="BJ23" s="1790"/>
      <c r="BK23" s="1790"/>
      <c r="BL23" s="1790"/>
      <c r="BM23" s="1790"/>
      <c r="BT23" s="1802"/>
    </row>
    <row r="24" spans="1:72" ht="14.1" customHeight="1">
      <c r="A24" s="1710"/>
      <c r="B24" s="164"/>
      <c r="C24" s="1783"/>
      <c r="D24" s="3881"/>
      <c r="E24" s="3882"/>
      <c r="F24" s="3882"/>
      <c r="G24" s="3882"/>
      <c r="H24" s="3882"/>
      <c r="I24" s="3883"/>
      <c r="J24" s="3891"/>
      <c r="K24" s="3891"/>
      <c r="L24" s="3892"/>
      <c r="M24" s="3875"/>
      <c r="N24" s="3876"/>
      <c r="O24" s="601" t="s">
        <v>12</v>
      </c>
      <c r="P24" s="602"/>
      <c r="Q24" s="601" t="s">
        <v>13</v>
      </c>
      <c r="R24" s="1769"/>
      <c r="S24" s="601" t="s">
        <v>12</v>
      </c>
      <c r="T24" s="3877"/>
      <c r="U24" s="3878"/>
      <c r="V24" s="3879"/>
      <c r="W24" s="3880"/>
      <c r="X24" s="603" t="s">
        <v>12</v>
      </c>
      <c r="Y24" s="1769"/>
      <c r="Z24" s="603" t="s">
        <v>13</v>
      </c>
      <c r="AA24" s="1769"/>
      <c r="AB24" s="603" t="s">
        <v>12</v>
      </c>
      <c r="AC24" s="3877"/>
      <c r="AD24" s="3878"/>
      <c r="AE24" s="3879"/>
      <c r="AF24" s="3880"/>
      <c r="AG24" s="603" t="s">
        <v>12</v>
      </c>
      <c r="AH24" s="1769"/>
      <c r="AI24" s="603" t="s">
        <v>13</v>
      </c>
      <c r="AJ24" s="1769"/>
      <c r="AK24" s="603" t="s">
        <v>12</v>
      </c>
      <c r="AL24" s="3877"/>
      <c r="AM24" s="3878"/>
      <c r="AN24" s="160"/>
      <c r="AO24" s="551"/>
      <c r="AQ24" s="1790"/>
      <c r="AR24" s="1790"/>
      <c r="AS24" s="1790"/>
      <c r="AT24" s="1790"/>
      <c r="AU24" s="1790"/>
      <c r="AV24" s="1790"/>
      <c r="AW24" s="1790"/>
      <c r="AX24" s="1790"/>
      <c r="AY24" s="1790"/>
      <c r="AZ24" s="1790"/>
      <c r="BA24" s="1790"/>
      <c r="BB24" s="1790"/>
      <c r="BC24" s="1790"/>
      <c r="BD24" s="1790"/>
      <c r="BE24" s="1790"/>
      <c r="BF24" s="1790"/>
      <c r="BG24" s="1790"/>
      <c r="BH24" s="1790"/>
      <c r="BI24" s="1790"/>
      <c r="BJ24" s="1790"/>
      <c r="BK24" s="1790"/>
      <c r="BL24" s="1790"/>
      <c r="BM24" s="1790"/>
      <c r="BN24" s="44"/>
      <c r="BO24" s="44"/>
      <c r="BP24" s="44"/>
      <c r="BQ24" s="44"/>
      <c r="BR24" s="44"/>
      <c r="BS24" s="44"/>
      <c r="BT24" s="44"/>
    </row>
    <row r="25" spans="1:72" ht="14.1" customHeight="1">
      <c r="A25" s="1710"/>
      <c r="B25" s="164"/>
      <c r="C25" s="1783"/>
      <c r="D25" s="3881"/>
      <c r="E25" s="3882"/>
      <c r="F25" s="3882"/>
      <c r="G25" s="3882"/>
      <c r="H25" s="3882"/>
      <c r="I25" s="3883"/>
      <c r="J25" s="3853" t="s">
        <v>353</v>
      </c>
      <c r="K25" s="3854"/>
      <c r="L25" s="3854"/>
      <c r="M25" s="3847"/>
      <c r="N25" s="3848"/>
      <c r="O25" s="584" t="s">
        <v>12</v>
      </c>
      <c r="P25" s="600"/>
      <c r="Q25" s="584" t="s">
        <v>13</v>
      </c>
      <c r="R25" s="1775"/>
      <c r="S25" s="584" t="s">
        <v>12</v>
      </c>
      <c r="T25" s="3888"/>
      <c r="U25" s="3889"/>
      <c r="V25" s="3851"/>
      <c r="W25" s="3852"/>
      <c r="X25" s="583" t="s">
        <v>12</v>
      </c>
      <c r="Y25" s="1775"/>
      <c r="Z25" s="583" t="s">
        <v>13</v>
      </c>
      <c r="AA25" s="1775"/>
      <c r="AB25" s="583" t="s">
        <v>12</v>
      </c>
      <c r="AC25" s="3888"/>
      <c r="AD25" s="3889"/>
      <c r="AE25" s="3851"/>
      <c r="AF25" s="3852"/>
      <c r="AG25" s="583" t="s">
        <v>12</v>
      </c>
      <c r="AH25" s="1775"/>
      <c r="AI25" s="583" t="s">
        <v>13</v>
      </c>
      <c r="AJ25" s="1775"/>
      <c r="AK25" s="583" t="s">
        <v>12</v>
      </c>
      <c r="AL25" s="3888"/>
      <c r="AM25" s="3889"/>
      <c r="AN25" s="160"/>
      <c r="AO25" s="551"/>
      <c r="AQ25" s="1790"/>
      <c r="AR25" s="1790"/>
      <c r="AS25" s="1790"/>
      <c r="AT25" s="1790"/>
      <c r="AU25" s="1790"/>
      <c r="AV25" s="1790"/>
      <c r="AW25" s="1790"/>
      <c r="AX25" s="1790"/>
      <c r="AY25" s="1790"/>
      <c r="AZ25" s="1790"/>
      <c r="BA25" s="1790"/>
      <c r="BB25" s="1790"/>
      <c r="BC25" s="1790"/>
      <c r="BD25" s="1790"/>
      <c r="BE25" s="1790"/>
      <c r="BF25" s="1790"/>
      <c r="BG25" s="1790"/>
      <c r="BH25" s="1790"/>
      <c r="BI25" s="1790"/>
      <c r="BJ25" s="1790"/>
      <c r="BK25" s="1790"/>
      <c r="BL25" s="1790"/>
      <c r="BM25" s="1790"/>
    </row>
    <row r="26" spans="1:72" ht="14.1" customHeight="1">
      <c r="A26" s="1710"/>
      <c r="B26" s="164"/>
      <c r="C26" s="1783"/>
      <c r="D26" s="3890"/>
      <c r="E26" s="3891"/>
      <c r="F26" s="3891"/>
      <c r="G26" s="3891"/>
      <c r="H26" s="3891"/>
      <c r="I26" s="3892"/>
      <c r="J26" s="3890"/>
      <c r="K26" s="3891"/>
      <c r="L26" s="3891"/>
      <c r="M26" s="3875"/>
      <c r="N26" s="3876"/>
      <c r="O26" s="601" t="s">
        <v>12</v>
      </c>
      <c r="P26" s="602"/>
      <c r="Q26" s="601" t="s">
        <v>13</v>
      </c>
      <c r="R26" s="1769"/>
      <c r="S26" s="601" t="s">
        <v>12</v>
      </c>
      <c r="T26" s="3877"/>
      <c r="U26" s="3878"/>
      <c r="V26" s="3879"/>
      <c r="W26" s="3880"/>
      <c r="X26" s="603" t="s">
        <v>12</v>
      </c>
      <c r="Y26" s="1769"/>
      <c r="Z26" s="603" t="s">
        <v>13</v>
      </c>
      <c r="AA26" s="1769"/>
      <c r="AB26" s="603" t="s">
        <v>12</v>
      </c>
      <c r="AC26" s="3877"/>
      <c r="AD26" s="3878"/>
      <c r="AE26" s="3879"/>
      <c r="AF26" s="3880"/>
      <c r="AG26" s="603" t="s">
        <v>12</v>
      </c>
      <c r="AH26" s="1769"/>
      <c r="AI26" s="603" t="s">
        <v>13</v>
      </c>
      <c r="AJ26" s="1769"/>
      <c r="AK26" s="603" t="s">
        <v>12</v>
      </c>
      <c r="AL26" s="3877"/>
      <c r="AM26" s="3878"/>
      <c r="AN26" s="160"/>
      <c r="AO26" s="551"/>
      <c r="AQ26" s="1790"/>
      <c r="AR26" s="1790"/>
      <c r="AS26" s="1790"/>
      <c r="AT26" s="1790"/>
      <c r="AU26" s="1790"/>
      <c r="AV26" s="1790"/>
      <c r="AW26" s="1790"/>
      <c r="AX26" s="1790"/>
      <c r="AY26" s="1790"/>
      <c r="AZ26" s="1790"/>
      <c r="BA26" s="1790"/>
      <c r="BB26" s="1790"/>
      <c r="BC26" s="1790"/>
      <c r="BD26" s="1790"/>
      <c r="BE26" s="1790"/>
      <c r="BF26" s="1790"/>
      <c r="BG26" s="1790"/>
      <c r="BH26" s="1790"/>
      <c r="BI26" s="1790"/>
      <c r="BJ26" s="1790"/>
      <c r="BK26" s="1790"/>
      <c r="BL26" s="1790"/>
      <c r="BM26" s="1790"/>
    </row>
    <row r="27" spans="1:72" ht="8.1" customHeight="1">
      <c r="A27" s="1710"/>
      <c r="B27" s="164"/>
      <c r="C27" s="1783"/>
      <c r="D27" s="1783"/>
      <c r="E27" s="1783"/>
      <c r="F27" s="1783"/>
      <c r="G27" s="1783"/>
      <c r="H27" s="1783"/>
      <c r="I27" s="1783"/>
      <c r="J27" s="1783"/>
      <c r="K27" s="1783"/>
      <c r="L27" s="1783"/>
      <c r="M27" s="1783"/>
      <c r="N27" s="1783"/>
      <c r="O27" s="1783"/>
      <c r="P27" s="1783"/>
      <c r="Q27" s="1783"/>
      <c r="R27" s="1783"/>
      <c r="S27" s="1783"/>
      <c r="T27" s="1783"/>
      <c r="U27" s="1783"/>
      <c r="V27" s="1783"/>
      <c r="W27" s="1783"/>
      <c r="X27" s="1783"/>
      <c r="Y27" s="1783"/>
      <c r="Z27" s="14"/>
      <c r="AA27" s="1783"/>
      <c r="AB27" s="1783"/>
      <c r="AC27" s="1784"/>
      <c r="AD27" s="1783"/>
      <c r="AE27" s="1783"/>
      <c r="AF27" s="1783"/>
      <c r="AG27" s="1783"/>
      <c r="AH27" s="1783"/>
      <c r="AI27" s="1783"/>
      <c r="AJ27" s="1783"/>
      <c r="AK27" s="1783"/>
      <c r="AL27" s="1783"/>
      <c r="AM27" s="1783"/>
      <c r="AN27" s="160"/>
      <c r="AO27" s="551"/>
    </row>
    <row r="28" spans="1:72" ht="14.1" customHeight="1">
      <c r="A28" s="1710"/>
      <c r="B28" s="164"/>
      <c r="C28" s="1783" t="s">
        <v>736</v>
      </c>
      <c r="D28" s="1783"/>
      <c r="E28" s="1783"/>
      <c r="F28" s="1783"/>
      <c r="G28" s="1783"/>
      <c r="H28" s="1783"/>
      <c r="I28" s="1783"/>
      <c r="J28" s="1783"/>
      <c r="K28" s="1783"/>
      <c r="L28" s="1783"/>
      <c r="M28" s="1783"/>
      <c r="N28" s="1783"/>
      <c r="O28" s="1783"/>
      <c r="P28" s="1783"/>
      <c r="Q28" s="1783"/>
      <c r="R28" s="1783"/>
      <c r="S28" s="296"/>
      <c r="T28" s="1783"/>
      <c r="U28" s="1783"/>
      <c r="V28" s="1783"/>
      <c r="W28" s="1783"/>
      <c r="X28" s="1783"/>
      <c r="Y28" s="1783"/>
      <c r="Z28" s="14"/>
      <c r="AA28" s="14"/>
      <c r="AB28" s="14"/>
      <c r="AC28" s="604"/>
      <c r="AD28" s="14"/>
      <c r="AE28" s="14"/>
      <c r="AF28" s="14"/>
      <c r="AG28" s="14"/>
      <c r="AH28" s="14"/>
      <c r="AI28" s="14"/>
      <c r="AJ28" s="14"/>
      <c r="AK28" s="14"/>
      <c r="AL28" s="14"/>
      <c r="AM28" s="14"/>
      <c r="AN28" s="165"/>
      <c r="AO28" s="128"/>
      <c r="AT28" s="941"/>
      <c r="AU28" s="941"/>
      <c r="AV28" s="941"/>
      <c r="AW28" s="941"/>
      <c r="AX28" s="941"/>
      <c r="AY28" s="941"/>
      <c r="AZ28" s="941"/>
      <c r="BA28" s="941"/>
      <c r="BB28" s="941"/>
      <c r="BC28" s="941"/>
      <c r="BD28" s="941"/>
      <c r="BE28" s="941"/>
      <c r="BF28" s="941"/>
      <c r="BG28" s="941"/>
      <c r="BH28" s="941"/>
    </row>
    <row r="29" spans="1:72" ht="14.1" customHeight="1">
      <c r="A29" s="1710"/>
      <c r="B29" s="164"/>
      <c r="C29" s="1783"/>
      <c r="D29" s="3893" t="s">
        <v>153</v>
      </c>
      <c r="E29" s="3894"/>
      <c r="F29" s="3894"/>
      <c r="G29" s="3894"/>
      <c r="H29" s="3894"/>
      <c r="I29" s="3894"/>
      <c r="J29" s="3894"/>
      <c r="K29" s="3894"/>
      <c r="L29" s="3894"/>
      <c r="M29" s="3895" t="s">
        <v>71</v>
      </c>
      <c r="N29" s="3896"/>
      <c r="O29" s="3896"/>
      <c r="P29" s="3896"/>
      <c r="Q29" s="3896"/>
      <c r="R29" s="3896"/>
      <c r="S29" s="3896"/>
      <c r="T29" s="3896"/>
      <c r="U29" s="3896"/>
      <c r="V29" s="3896"/>
      <c r="W29" s="3896"/>
      <c r="X29" s="3896"/>
      <c r="Y29" s="3896"/>
      <c r="Z29" s="3896"/>
      <c r="AA29" s="3897"/>
      <c r="AB29" s="3898" t="s">
        <v>1410</v>
      </c>
      <c r="AC29" s="3867"/>
      <c r="AD29" s="3867"/>
      <c r="AE29" s="3867"/>
      <c r="AF29" s="3867"/>
      <c r="AG29" s="3867"/>
      <c r="AH29" s="3867"/>
      <c r="AI29" s="3867"/>
      <c r="AJ29" s="3867"/>
      <c r="AK29" s="3867"/>
      <c r="AL29" s="3867"/>
      <c r="AM29" s="3899"/>
      <c r="AN29" s="160"/>
      <c r="AO29" s="551"/>
      <c r="AT29" s="941"/>
      <c r="AU29" s="941"/>
      <c r="AV29" s="941"/>
      <c r="AW29" s="941"/>
      <c r="AX29" s="941"/>
      <c r="AY29" s="941"/>
      <c r="AZ29" s="941"/>
      <c r="BA29" s="941"/>
      <c r="BB29" s="941"/>
      <c r="BC29" s="941"/>
      <c r="BD29" s="941"/>
      <c r="BE29" s="941"/>
      <c r="BF29" s="941"/>
      <c r="BG29" s="941"/>
      <c r="BH29" s="941"/>
    </row>
    <row r="30" spans="1:72" ht="14.1" customHeight="1">
      <c r="A30" s="1710"/>
      <c r="B30" s="164"/>
      <c r="C30" s="1783"/>
      <c r="D30" s="3900" t="s">
        <v>980</v>
      </c>
      <c r="E30" s="3901"/>
      <c r="F30" s="3901"/>
      <c r="G30" s="3901"/>
      <c r="H30" s="3901"/>
      <c r="I30" s="3901"/>
      <c r="J30" s="3901"/>
      <c r="K30" s="3901"/>
      <c r="L30" s="3901"/>
      <c r="M30" s="3902" t="s">
        <v>354</v>
      </c>
      <c r="N30" s="3903"/>
      <c r="O30" s="3903" t="s">
        <v>355</v>
      </c>
      <c r="P30" s="3903"/>
      <c r="Q30" s="3903" t="s">
        <v>981</v>
      </c>
      <c r="R30" s="3903"/>
      <c r="S30" s="3903" t="s">
        <v>982</v>
      </c>
      <c r="T30" s="3903"/>
      <c r="U30" s="3903" t="s">
        <v>983</v>
      </c>
      <c r="V30" s="3903"/>
      <c r="W30" s="3903" t="s">
        <v>984</v>
      </c>
      <c r="X30" s="3904"/>
      <c r="Y30" s="3902" t="s">
        <v>72</v>
      </c>
      <c r="Z30" s="3903"/>
      <c r="AA30" s="3904"/>
      <c r="AB30" s="3905" t="s">
        <v>1409</v>
      </c>
      <c r="AC30" s="3906"/>
      <c r="AD30" s="3906"/>
      <c r="AE30" s="3906"/>
      <c r="AF30" s="3906"/>
      <c r="AG30" s="3906"/>
      <c r="AH30" s="3905" t="s">
        <v>1408</v>
      </c>
      <c r="AI30" s="3906"/>
      <c r="AJ30" s="3906"/>
      <c r="AK30" s="3906"/>
      <c r="AL30" s="3906"/>
      <c r="AM30" s="3907"/>
      <c r="AN30" s="588"/>
      <c r="AO30" s="1790"/>
      <c r="AP30" s="1790"/>
      <c r="AT30" s="942" t="str">
        <f>IF(AR31=0,"",ROUNDDOWN(AF31/3,1)+ROUNDDOWN((AH31+AJ31)/6,1)+ROUNDDOWN(AL31/20,1)+ROUNDDOWN((AN31+AP31)/30,1))</f>
        <v/>
      </c>
      <c r="AU30" s="942"/>
      <c r="AV30" s="942"/>
      <c r="AW30" s="941"/>
      <c r="AX30" s="941"/>
      <c r="AY30" s="941"/>
      <c r="AZ30" s="941"/>
      <c r="BA30" s="941"/>
      <c r="BB30" s="941"/>
      <c r="BC30" s="941"/>
      <c r="BD30" s="941"/>
      <c r="BE30" s="941"/>
      <c r="BF30" s="941"/>
      <c r="BG30" s="941"/>
      <c r="BH30" s="941"/>
    </row>
    <row r="31" spans="1:72" ht="14.1" customHeight="1">
      <c r="A31" s="1710"/>
      <c r="B31" s="164"/>
      <c r="C31" s="1783"/>
      <c r="D31" s="3908" t="s">
        <v>356</v>
      </c>
      <c r="E31" s="3911" t="s">
        <v>357</v>
      </c>
      <c r="F31" s="3912"/>
      <c r="G31" s="3912"/>
      <c r="H31" s="3912"/>
      <c r="I31" s="3912"/>
      <c r="J31" s="3912"/>
      <c r="K31" s="3912"/>
      <c r="L31" s="605"/>
      <c r="M31" s="3913"/>
      <c r="N31" s="3914"/>
      <c r="O31" s="3914"/>
      <c r="P31" s="3914"/>
      <c r="Q31" s="3914"/>
      <c r="R31" s="3914"/>
      <c r="S31" s="3914"/>
      <c r="T31" s="3914"/>
      <c r="U31" s="3914"/>
      <c r="V31" s="3914"/>
      <c r="W31" s="3914"/>
      <c r="X31" s="3915"/>
      <c r="Y31" s="3916">
        <f>SUM(M31:X31)</f>
        <v>0</v>
      </c>
      <c r="Z31" s="3917"/>
      <c r="AA31" s="3918"/>
      <c r="AB31" s="3928"/>
      <c r="AC31" s="3929"/>
      <c r="AD31" s="3929"/>
      <c r="AE31" s="3930">
        <v>0</v>
      </c>
      <c r="AF31" s="3931"/>
      <c r="AG31" s="3932"/>
      <c r="AH31" s="3933" t="str">
        <f>IF(IF(Y31=0,"",ROUNDDOWN(M31/3,1)+ROUNDDOWN((O31+Q31)/6,1)+ROUNDDOWN(S31/20,1)+ROUNDDOWN((U31+W31)/30,1))&lt;2,2,IF(Y31=0,"",ROUNDDOWN(M31/3,1)+ROUNDDOWN((O31+Q31)/6,1)+ROUNDDOWN(S31/20,1)+ROUNDDOWN((U31+W31)/30,1)))</f>
        <v/>
      </c>
      <c r="AI31" s="3934"/>
      <c r="AJ31" s="3934"/>
      <c r="AK31" s="3934"/>
      <c r="AL31" s="3934"/>
      <c r="AM31" s="3935"/>
      <c r="AN31" s="588"/>
      <c r="AO31" s="1790"/>
      <c r="AP31" s="1790"/>
      <c r="AR31" s="578"/>
      <c r="AT31" s="942"/>
      <c r="AU31" s="942"/>
      <c r="AV31" s="942"/>
      <c r="AW31" s="941"/>
      <c r="AX31" s="941"/>
      <c r="AY31" s="941"/>
      <c r="AZ31" s="941"/>
      <c r="BA31" s="941"/>
      <c r="BB31" s="941"/>
      <c r="BC31" s="941"/>
      <c r="BD31" s="941"/>
      <c r="BE31" s="941"/>
      <c r="BF31" s="941"/>
      <c r="BG31" s="941"/>
      <c r="BH31" s="941"/>
    </row>
    <row r="32" spans="1:72" ht="14.1" customHeight="1">
      <c r="A32" s="1710"/>
      <c r="B32" s="164"/>
      <c r="C32" s="1783"/>
      <c r="D32" s="3909"/>
      <c r="E32" s="3936" t="s">
        <v>754</v>
      </c>
      <c r="F32" s="3936"/>
      <c r="G32" s="3936"/>
      <c r="H32" s="3936"/>
      <c r="I32" s="586" t="s">
        <v>13</v>
      </c>
      <c r="J32" s="3921">
        <v>0.33333333333333331</v>
      </c>
      <c r="K32" s="3921"/>
      <c r="L32" s="606"/>
      <c r="M32" s="3937"/>
      <c r="N32" s="3938"/>
      <c r="O32" s="3938"/>
      <c r="P32" s="3938"/>
      <c r="Q32" s="3938"/>
      <c r="R32" s="3938"/>
      <c r="S32" s="3938"/>
      <c r="T32" s="3938"/>
      <c r="U32" s="3938"/>
      <c r="V32" s="3938"/>
      <c r="W32" s="3938"/>
      <c r="X32" s="3942"/>
      <c r="Y32" s="3943">
        <f t="shared" ref="Y32:Y53" si="0">SUM(M32:X32)</f>
        <v>0</v>
      </c>
      <c r="Z32" s="3944"/>
      <c r="AA32" s="3945"/>
      <c r="AB32" s="3946"/>
      <c r="AC32" s="3947"/>
      <c r="AD32" s="3947"/>
      <c r="AE32" s="3948">
        <v>0</v>
      </c>
      <c r="AF32" s="3949"/>
      <c r="AG32" s="3950"/>
      <c r="AH32" s="3939" t="str">
        <f t="shared" ref="AH32:AH52" si="1">IF(IF(Y32=0,"",ROUNDDOWN(M32/3,1)+ROUNDDOWN((O32+Q32)/6,1)+ROUNDDOWN(S32/20,1)+ROUNDDOWN((U32+W32)/30,1))&lt;2,2,IF(Y32=0,"",ROUNDDOWN(M32/3,1)+ROUNDDOWN((O32+Q32)/6,1)+ROUNDDOWN(S32/20,1)+ROUNDDOWN((U32+W32)/30,1)))</f>
        <v/>
      </c>
      <c r="AI32" s="3940"/>
      <c r="AJ32" s="3940"/>
      <c r="AK32" s="3940"/>
      <c r="AL32" s="3940"/>
      <c r="AM32" s="3941"/>
      <c r="AN32" s="588"/>
      <c r="AO32" s="1790"/>
      <c r="AP32" s="1790"/>
      <c r="AT32" s="942"/>
      <c r="AU32" s="942"/>
      <c r="AV32" s="942"/>
      <c r="AW32" s="941"/>
      <c r="AX32" s="941"/>
      <c r="AY32" s="941"/>
      <c r="AZ32" s="941"/>
      <c r="BA32" s="941"/>
      <c r="BB32" s="941"/>
      <c r="BC32" s="941"/>
      <c r="BD32" s="941"/>
      <c r="BE32" s="941"/>
      <c r="BF32" s="941"/>
      <c r="BG32" s="941"/>
      <c r="BH32" s="941"/>
    </row>
    <row r="33" spans="1:65" ht="14.1" customHeight="1">
      <c r="A33" s="1710"/>
      <c r="B33" s="164"/>
      <c r="C33" s="1783"/>
      <c r="D33" s="3909"/>
      <c r="E33" s="607"/>
      <c r="F33" s="607"/>
      <c r="G33" s="3919">
        <v>0.33333333333333331</v>
      </c>
      <c r="H33" s="3920"/>
      <c r="I33" s="1799" t="s">
        <v>13</v>
      </c>
      <c r="J33" s="3921">
        <v>0.375</v>
      </c>
      <c r="K33" s="3921"/>
      <c r="L33" s="607"/>
      <c r="M33" s="3922"/>
      <c r="N33" s="3923"/>
      <c r="O33" s="3923"/>
      <c r="P33" s="3923"/>
      <c r="Q33" s="3923"/>
      <c r="R33" s="3923"/>
      <c r="S33" s="3923"/>
      <c r="T33" s="3923"/>
      <c r="U33" s="3923"/>
      <c r="V33" s="3923"/>
      <c r="W33" s="3923"/>
      <c r="X33" s="3924"/>
      <c r="Y33" s="3925">
        <f t="shared" si="0"/>
        <v>0</v>
      </c>
      <c r="Z33" s="3926"/>
      <c r="AA33" s="3927"/>
      <c r="AB33" s="3946"/>
      <c r="AC33" s="3947"/>
      <c r="AD33" s="3947"/>
      <c r="AE33" s="3948">
        <v>0</v>
      </c>
      <c r="AF33" s="3949"/>
      <c r="AG33" s="3950"/>
      <c r="AH33" s="3939" t="str">
        <f t="shared" si="1"/>
        <v/>
      </c>
      <c r="AI33" s="3940"/>
      <c r="AJ33" s="3940"/>
      <c r="AK33" s="3940"/>
      <c r="AL33" s="3940"/>
      <c r="AM33" s="3941"/>
      <c r="AN33" s="165"/>
      <c r="AT33" s="941"/>
      <c r="AU33" s="941"/>
      <c r="AV33" s="941"/>
      <c r="AW33" s="941"/>
      <c r="AX33" s="941"/>
      <c r="AY33" s="941"/>
      <c r="AZ33" s="941"/>
      <c r="BA33" s="941"/>
      <c r="BB33" s="941"/>
      <c r="BC33" s="941"/>
      <c r="BD33" s="941"/>
      <c r="BE33" s="941"/>
      <c r="BF33" s="941"/>
      <c r="BG33" s="941"/>
      <c r="BH33" s="941"/>
    </row>
    <row r="34" spans="1:65" ht="14.1" customHeight="1">
      <c r="A34" s="1710"/>
      <c r="B34" s="164"/>
      <c r="C34" s="1783"/>
      <c r="D34" s="3909"/>
      <c r="E34" s="607"/>
      <c r="F34" s="607"/>
      <c r="G34" s="3919">
        <v>0.375</v>
      </c>
      <c r="H34" s="3920"/>
      <c r="I34" s="1799" t="s">
        <v>13</v>
      </c>
      <c r="J34" s="3919">
        <v>0.5</v>
      </c>
      <c r="K34" s="3919"/>
      <c r="L34" s="607"/>
      <c r="M34" s="3922"/>
      <c r="N34" s="3923"/>
      <c r="O34" s="3923"/>
      <c r="P34" s="3923"/>
      <c r="Q34" s="3923"/>
      <c r="R34" s="3923"/>
      <c r="S34" s="3923"/>
      <c r="T34" s="3923"/>
      <c r="U34" s="3923"/>
      <c r="V34" s="3923"/>
      <c r="W34" s="3938"/>
      <c r="X34" s="3942"/>
      <c r="Y34" s="3925">
        <f t="shared" si="0"/>
        <v>0</v>
      </c>
      <c r="Z34" s="3926"/>
      <c r="AA34" s="3927"/>
      <c r="AB34" s="3946"/>
      <c r="AC34" s="3947"/>
      <c r="AD34" s="3947"/>
      <c r="AE34" s="3948">
        <v>0</v>
      </c>
      <c r="AF34" s="3949"/>
      <c r="AG34" s="3950"/>
      <c r="AH34" s="3939" t="str">
        <f t="shared" si="1"/>
        <v/>
      </c>
      <c r="AI34" s="3940"/>
      <c r="AJ34" s="3940"/>
      <c r="AK34" s="3940"/>
      <c r="AL34" s="3940"/>
      <c r="AM34" s="3941"/>
      <c r="AN34" s="165"/>
    </row>
    <row r="35" spans="1:65" ht="14.1" customHeight="1">
      <c r="A35" s="1710"/>
      <c r="B35" s="164"/>
      <c r="C35" s="1783"/>
      <c r="D35" s="3909"/>
      <c r="E35" s="607"/>
      <c r="F35" s="607"/>
      <c r="G35" s="3919">
        <v>0.5</v>
      </c>
      <c r="H35" s="3920"/>
      <c r="I35" s="1799" t="s">
        <v>13</v>
      </c>
      <c r="J35" s="3919">
        <v>0.58333333333333337</v>
      </c>
      <c r="K35" s="3919"/>
      <c r="L35" s="607"/>
      <c r="M35" s="3922"/>
      <c r="N35" s="3923"/>
      <c r="O35" s="3923"/>
      <c r="P35" s="3923"/>
      <c r="Q35" s="3923"/>
      <c r="R35" s="3923"/>
      <c r="S35" s="3923"/>
      <c r="T35" s="3923"/>
      <c r="U35" s="3923"/>
      <c r="V35" s="3923"/>
      <c r="W35" s="3923"/>
      <c r="X35" s="3924"/>
      <c r="Y35" s="3925">
        <f t="shared" si="0"/>
        <v>0</v>
      </c>
      <c r="Z35" s="3926"/>
      <c r="AA35" s="3927"/>
      <c r="AB35" s="3946"/>
      <c r="AC35" s="3947"/>
      <c r="AD35" s="3947"/>
      <c r="AE35" s="3948">
        <v>0</v>
      </c>
      <c r="AF35" s="3949"/>
      <c r="AG35" s="3950"/>
      <c r="AH35" s="3939" t="str">
        <f t="shared" si="1"/>
        <v/>
      </c>
      <c r="AI35" s="3940"/>
      <c r="AJ35" s="3940"/>
      <c r="AK35" s="3940"/>
      <c r="AL35" s="3940"/>
      <c r="AM35" s="3941"/>
      <c r="AN35" s="165"/>
    </row>
    <row r="36" spans="1:65" ht="14.1" customHeight="1">
      <c r="A36" s="1710"/>
      <c r="B36" s="164"/>
      <c r="C36" s="1783"/>
      <c r="D36" s="3909"/>
      <c r="E36" s="607"/>
      <c r="F36" s="607"/>
      <c r="G36" s="3919">
        <v>0.58333333333333337</v>
      </c>
      <c r="H36" s="3920"/>
      <c r="I36" s="1799" t="s">
        <v>13</v>
      </c>
      <c r="J36" s="3919">
        <v>0.66666666666666663</v>
      </c>
      <c r="K36" s="3919"/>
      <c r="L36" s="607"/>
      <c r="M36" s="3922"/>
      <c r="N36" s="3923"/>
      <c r="O36" s="3923"/>
      <c r="P36" s="3923"/>
      <c r="Q36" s="3923"/>
      <c r="R36" s="3923"/>
      <c r="S36" s="3923"/>
      <c r="T36" s="3923"/>
      <c r="U36" s="3923"/>
      <c r="V36" s="3923"/>
      <c r="W36" s="3938"/>
      <c r="X36" s="3942"/>
      <c r="Y36" s="3925">
        <f t="shared" si="0"/>
        <v>0</v>
      </c>
      <c r="Z36" s="3926"/>
      <c r="AA36" s="3927"/>
      <c r="AB36" s="3946"/>
      <c r="AC36" s="3947"/>
      <c r="AD36" s="3947"/>
      <c r="AE36" s="3948">
        <v>0</v>
      </c>
      <c r="AF36" s="3949"/>
      <c r="AG36" s="3950"/>
      <c r="AH36" s="3939" t="str">
        <f t="shared" si="1"/>
        <v/>
      </c>
      <c r="AI36" s="3940"/>
      <c r="AJ36" s="3940"/>
      <c r="AK36" s="3940"/>
      <c r="AL36" s="3940"/>
      <c r="AM36" s="3941"/>
      <c r="AN36" s="165"/>
      <c r="AQ36" s="14" t="s">
        <v>2385</v>
      </c>
      <c r="AR36" s="14"/>
      <c r="AS36" s="14"/>
      <c r="AT36" s="14"/>
      <c r="AU36" s="14"/>
      <c r="AV36" s="14"/>
      <c r="AW36" s="14"/>
      <c r="AX36" s="14"/>
      <c r="AY36" s="14"/>
      <c r="AZ36" s="14"/>
      <c r="BA36" s="14"/>
      <c r="BB36" s="14"/>
      <c r="BC36" s="14"/>
      <c r="BD36" s="14"/>
      <c r="BE36" s="14"/>
      <c r="BF36" s="14"/>
      <c r="BG36" s="14"/>
      <c r="BH36" s="14"/>
      <c r="BI36" s="14"/>
      <c r="BJ36" s="14"/>
      <c r="BK36" s="14"/>
      <c r="BL36" s="14"/>
      <c r="BM36" s="14"/>
    </row>
    <row r="37" spans="1:65" ht="15.95" customHeight="1">
      <c r="A37" s="1710"/>
      <c r="B37" s="164"/>
      <c r="C37" s="1783"/>
      <c r="D37" s="3909"/>
      <c r="E37" s="607"/>
      <c r="F37" s="607"/>
      <c r="G37" s="3919">
        <v>0.66666666666666663</v>
      </c>
      <c r="H37" s="3920"/>
      <c r="I37" s="1799" t="s">
        <v>13</v>
      </c>
      <c r="J37" s="3919">
        <v>0.70833333333333337</v>
      </c>
      <c r="K37" s="3919"/>
      <c r="L37" s="607"/>
      <c r="M37" s="3922"/>
      <c r="N37" s="3923"/>
      <c r="O37" s="3923"/>
      <c r="P37" s="3923"/>
      <c r="Q37" s="3923"/>
      <c r="R37" s="3923"/>
      <c r="S37" s="3923"/>
      <c r="T37" s="3923"/>
      <c r="U37" s="3923"/>
      <c r="V37" s="3923"/>
      <c r="W37" s="3923"/>
      <c r="X37" s="3924"/>
      <c r="Y37" s="3925">
        <f t="shared" si="0"/>
        <v>0</v>
      </c>
      <c r="Z37" s="3926"/>
      <c r="AA37" s="3927"/>
      <c r="AB37" s="3946"/>
      <c r="AC37" s="3947"/>
      <c r="AD37" s="3947"/>
      <c r="AE37" s="3948">
        <v>0</v>
      </c>
      <c r="AF37" s="3949"/>
      <c r="AG37" s="3950"/>
      <c r="AH37" s="3939" t="str">
        <f t="shared" si="1"/>
        <v/>
      </c>
      <c r="AI37" s="3940"/>
      <c r="AJ37" s="3940"/>
      <c r="AK37" s="3940"/>
      <c r="AL37" s="3940"/>
      <c r="AM37" s="3941"/>
      <c r="AN37" s="165"/>
      <c r="AQ37" s="4036" t="s">
        <v>2452</v>
      </c>
      <c r="AR37" s="4036"/>
      <c r="AS37" s="4036"/>
      <c r="AT37" s="4036"/>
      <c r="AU37" s="4036"/>
      <c r="AV37" s="4036"/>
      <c r="AW37" s="4036"/>
      <c r="AX37" s="4036"/>
      <c r="AY37" s="4036"/>
      <c r="AZ37" s="4036"/>
      <c r="BA37" s="4036"/>
      <c r="BB37" s="4036"/>
      <c r="BC37" s="4036"/>
      <c r="BD37" s="4036"/>
      <c r="BE37" s="4036"/>
      <c r="BF37" s="4036"/>
      <c r="BG37" s="4036"/>
      <c r="BH37" s="4036"/>
      <c r="BI37" s="4036"/>
      <c r="BJ37" s="4036"/>
      <c r="BK37" s="4036"/>
      <c r="BL37" s="4036"/>
      <c r="BM37" s="4036"/>
    </row>
    <row r="38" spans="1:65" ht="15.95" customHeight="1">
      <c r="A38" s="1710"/>
      <c r="B38" s="164"/>
      <c r="C38" s="1783"/>
      <c r="D38" s="3909"/>
      <c r="E38" s="607"/>
      <c r="F38" s="607"/>
      <c r="G38" s="3919">
        <v>0.70833333333333337</v>
      </c>
      <c r="H38" s="3920"/>
      <c r="I38" s="1799" t="s">
        <v>13</v>
      </c>
      <c r="J38" s="3919">
        <v>0.75</v>
      </c>
      <c r="K38" s="3919"/>
      <c r="L38" s="607"/>
      <c r="M38" s="3922"/>
      <c r="N38" s="3923"/>
      <c r="O38" s="3923"/>
      <c r="P38" s="3923"/>
      <c r="Q38" s="3923"/>
      <c r="R38" s="3923"/>
      <c r="S38" s="3923"/>
      <c r="T38" s="3923"/>
      <c r="U38" s="3923"/>
      <c r="V38" s="3923"/>
      <c r="W38" s="3938"/>
      <c r="X38" s="3942"/>
      <c r="Y38" s="3925">
        <f t="shared" si="0"/>
        <v>0</v>
      </c>
      <c r="Z38" s="3926"/>
      <c r="AA38" s="3927"/>
      <c r="AB38" s="3946"/>
      <c r="AC38" s="3947"/>
      <c r="AD38" s="3947"/>
      <c r="AE38" s="3948">
        <v>0</v>
      </c>
      <c r="AF38" s="3949"/>
      <c r="AG38" s="3950"/>
      <c r="AH38" s="3939" t="str">
        <f t="shared" si="1"/>
        <v/>
      </c>
      <c r="AI38" s="3940"/>
      <c r="AJ38" s="3940"/>
      <c r="AK38" s="3940"/>
      <c r="AL38" s="3940"/>
      <c r="AM38" s="3941"/>
      <c r="AN38" s="165"/>
      <c r="AQ38" s="4037"/>
      <c r="AR38" s="4037"/>
      <c r="AS38" s="4037"/>
      <c r="AT38" s="4037"/>
      <c r="AU38" s="4037"/>
      <c r="AV38" s="4037"/>
      <c r="AW38" s="4037"/>
      <c r="AX38" s="4037"/>
      <c r="AY38" s="4037"/>
      <c r="AZ38" s="4037"/>
      <c r="BA38" s="4037"/>
      <c r="BB38" s="4037"/>
      <c r="BC38" s="4037"/>
      <c r="BD38" s="4037"/>
      <c r="BE38" s="4037"/>
      <c r="BF38" s="4037"/>
      <c r="BG38" s="4037"/>
      <c r="BH38" s="4037"/>
      <c r="BI38" s="4037"/>
      <c r="BJ38" s="4037"/>
      <c r="BK38" s="4037"/>
      <c r="BL38" s="4037"/>
      <c r="BM38" s="4037"/>
    </row>
    <row r="39" spans="1:65" ht="15.95" customHeight="1">
      <c r="A39" s="1710"/>
      <c r="B39" s="164"/>
      <c r="C39" s="1783"/>
      <c r="D39" s="3909"/>
      <c r="E39" s="608"/>
      <c r="F39" s="608"/>
      <c r="G39" s="3919">
        <v>0.75</v>
      </c>
      <c r="H39" s="3920"/>
      <c r="I39" s="1799" t="s">
        <v>13</v>
      </c>
      <c r="J39" s="3919">
        <v>0.79166666666666663</v>
      </c>
      <c r="K39" s="3919"/>
      <c r="L39" s="608"/>
      <c r="M39" s="3922"/>
      <c r="N39" s="3923"/>
      <c r="O39" s="3923"/>
      <c r="P39" s="3923"/>
      <c r="Q39" s="3923"/>
      <c r="R39" s="3923"/>
      <c r="S39" s="3923"/>
      <c r="T39" s="3923"/>
      <c r="U39" s="3923"/>
      <c r="V39" s="3923"/>
      <c r="W39" s="3938"/>
      <c r="X39" s="3942"/>
      <c r="Y39" s="3951">
        <f>SUM(M39:X39)</f>
        <v>0</v>
      </c>
      <c r="Z39" s="3952"/>
      <c r="AA39" s="3952"/>
      <c r="AB39" s="3946"/>
      <c r="AC39" s="3947"/>
      <c r="AD39" s="3947"/>
      <c r="AE39" s="3948">
        <v>0</v>
      </c>
      <c r="AF39" s="3949"/>
      <c r="AG39" s="3950"/>
      <c r="AH39" s="3939" t="str">
        <f>IF(IF(Y39=0,"",ROUNDDOWN(M39/3,1)+ROUNDDOWN((O39+Q39)/6,1)+ROUNDDOWN(S39/20,1)+ROUNDDOWN((U39+W39)/30,1))&lt;2,2,IF(Y39=0,"",ROUNDDOWN(M39/3,1)+ROUNDDOWN((O39+Q39)/6,1)+ROUNDDOWN(S39/20,1)+ROUNDDOWN((U39+W39)/30,1)))</f>
        <v/>
      </c>
      <c r="AI39" s="3940"/>
      <c r="AJ39" s="3940"/>
      <c r="AK39" s="3940"/>
      <c r="AL39" s="3940"/>
      <c r="AM39" s="3941"/>
      <c r="AN39" s="165"/>
      <c r="AQ39" s="4037"/>
      <c r="AR39" s="4037"/>
      <c r="AS39" s="4037"/>
      <c r="AT39" s="4037"/>
      <c r="AU39" s="4037"/>
      <c r="AV39" s="4037"/>
      <c r="AW39" s="4037"/>
      <c r="AX39" s="4037"/>
      <c r="AY39" s="4037"/>
      <c r="AZ39" s="4037"/>
      <c r="BA39" s="4037"/>
      <c r="BB39" s="4037"/>
      <c r="BC39" s="4037"/>
      <c r="BD39" s="4037"/>
      <c r="BE39" s="4037"/>
      <c r="BF39" s="4037"/>
      <c r="BG39" s="4037"/>
      <c r="BH39" s="4037"/>
      <c r="BI39" s="4037"/>
      <c r="BJ39" s="4037"/>
      <c r="BK39" s="4037"/>
      <c r="BL39" s="4037"/>
      <c r="BM39" s="4037"/>
    </row>
    <row r="40" spans="1:65" ht="15.95" customHeight="1">
      <c r="A40" s="1710"/>
      <c r="B40" s="164"/>
      <c r="C40" s="1783"/>
      <c r="D40" s="3909"/>
      <c r="E40" s="609"/>
      <c r="F40" s="609"/>
      <c r="G40" s="3953">
        <v>0.79166666666666663</v>
      </c>
      <c r="H40" s="3954"/>
      <c r="I40" s="603" t="s">
        <v>13</v>
      </c>
      <c r="J40" s="3955" t="s">
        <v>1411</v>
      </c>
      <c r="K40" s="3955"/>
      <c r="L40" s="609"/>
      <c r="M40" s="3956"/>
      <c r="N40" s="3957"/>
      <c r="O40" s="3957"/>
      <c r="P40" s="3957"/>
      <c r="Q40" s="3957"/>
      <c r="R40" s="3957"/>
      <c r="S40" s="3957"/>
      <c r="T40" s="3957"/>
      <c r="U40" s="3957"/>
      <c r="V40" s="3957"/>
      <c r="W40" s="3957"/>
      <c r="X40" s="3962"/>
      <c r="Y40" s="3963">
        <f>SUM(M40:X40)</f>
        <v>0</v>
      </c>
      <c r="Z40" s="3964"/>
      <c r="AA40" s="3965"/>
      <c r="AB40" s="3966"/>
      <c r="AC40" s="3967"/>
      <c r="AD40" s="3967"/>
      <c r="AE40" s="3968">
        <v>0</v>
      </c>
      <c r="AF40" s="3969"/>
      <c r="AG40" s="3970"/>
      <c r="AH40" s="3958" t="str">
        <f t="shared" si="1"/>
        <v/>
      </c>
      <c r="AI40" s="3959"/>
      <c r="AJ40" s="3959"/>
      <c r="AK40" s="3959"/>
      <c r="AL40" s="3959"/>
      <c r="AM40" s="3960"/>
      <c r="AN40" s="165"/>
      <c r="AQ40" s="4037"/>
      <c r="AR40" s="4037"/>
      <c r="AS40" s="4037"/>
      <c r="AT40" s="4037"/>
      <c r="AU40" s="4037"/>
      <c r="AV40" s="4037"/>
      <c r="AW40" s="4037"/>
      <c r="AX40" s="4037"/>
      <c r="AY40" s="4037"/>
      <c r="AZ40" s="4037"/>
      <c r="BA40" s="4037"/>
      <c r="BB40" s="4037"/>
      <c r="BC40" s="4037"/>
      <c r="BD40" s="4037"/>
      <c r="BE40" s="4037"/>
      <c r="BF40" s="4037"/>
      <c r="BG40" s="4037"/>
      <c r="BH40" s="4037"/>
      <c r="BI40" s="4037"/>
      <c r="BJ40" s="4037"/>
      <c r="BK40" s="4037"/>
      <c r="BL40" s="4037"/>
      <c r="BM40" s="4037"/>
    </row>
    <row r="41" spans="1:65" ht="15.95" customHeight="1">
      <c r="A41" s="1710"/>
      <c r="B41" s="164"/>
      <c r="C41" s="1783"/>
      <c r="D41" s="3909"/>
      <c r="E41" s="3983" t="s">
        <v>2386</v>
      </c>
      <c r="F41" s="3984"/>
      <c r="G41" s="3961">
        <v>0.79166666666666663</v>
      </c>
      <c r="H41" s="3985"/>
      <c r="I41" s="586" t="s">
        <v>13</v>
      </c>
      <c r="J41" s="3961">
        <v>0.91666666666666663</v>
      </c>
      <c r="K41" s="3961"/>
      <c r="L41" s="606"/>
      <c r="M41" s="3937"/>
      <c r="N41" s="3938"/>
      <c r="O41" s="3938"/>
      <c r="P41" s="3938"/>
      <c r="Q41" s="3938"/>
      <c r="R41" s="3938"/>
      <c r="S41" s="3938"/>
      <c r="T41" s="3938"/>
      <c r="U41" s="3938"/>
      <c r="V41" s="3938"/>
      <c r="W41" s="3938"/>
      <c r="X41" s="3942"/>
      <c r="Y41" s="3943">
        <f t="shared" si="0"/>
        <v>0</v>
      </c>
      <c r="Z41" s="3944"/>
      <c r="AA41" s="3945"/>
      <c r="AB41" s="3928"/>
      <c r="AC41" s="3929"/>
      <c r="AD41" s="3929"/>
      <c r="AE41" s="3930">
        <v>0</v>
      </c>
      <c r="AF41" s="3931"/>
      <c r="AG41" s="3932"/>
      <c r="AH41" s="3933" t="str">
        <f t="shared" si="1"/>
        <v/>
      </c>
      <c r="AI41" s="3934"/>
      <c r="AJ41" s="3934"/>
      <c r="AK41" s="3934"/>
      <c r="AL41" s="3934"/>
      <c r="AM41" s="3935"/>
      <c r="AN41" s="165"/>
      <c r="AQ41" s="4037"/>
      <c r="AR41" s="4037"/>
      <c r="AS41" s="4037"/>
      <c r="AT41" s="4037"/>
      <c r="AU41" s="4037"/>
      <c r="AV41" s="4037"/>
      <c r="AW41" s="4037"/>
      <c r="AX41" s="4037"/>
      <c r="AY41" s="4037"/>
      <c r="AZ41" s="4037"/>
      <c r="BA41" s="4037"/>
      <c r="BB41" s="4037"/>
      <c r="BC41" s="4037"/>
      <c r="BD41" s="4037"/>
      <c r="BE41" s="4037"/>
      <c r="BF41" s="4037"/>
      <c r="BG41" s="4037"/>
      <c r="BH41" s="4037"/>
      <c r="BI41" s="4037"/>
      <c r="BJ41" s="4037"/>
      <c r="BK41" s="4037"/>
      <c r="BL41" s="4037"/>
      <c r="BM41" s="4037"/>
    </row>
    <row r="42" spans="1:65" ht="15.95" customHeight="1" thickBot="1">
      <c r="A42" s="1710"/>
      <c r="B42" s="164"/>
      <c r="C42" s="1783"/>
      <c r="D42" s="3910"/>
      <c r="E42" s="3976" t="s">
        <v>2387</v>
      </c>
      <c r="F42" s="3977"/>
      <c r="G42" s="3978">
        <v>0.91666666666666663</v>
      </c>
      <c r="H42" s="3979"/>
      <c r="I42" s="1994" t="s">
        <v>13</v>
      </c>
      <c r="J42" s="3978">
        <v>0.25</v>
      </c>
      <c r="K42" s="3978"/>
      <c r="L42" s="1995"/>
      <c r="M42" s="3980"/>
      <c r="N42" s="3981"/>
      <c r="O42" s="3981"/>
      <c r="P42" s="3981"/>
      <c r="Q42" s="3981"/>
      <c r="R42" s="3981"/>
      <c r="S42" s="3981"/>
      <c r="T42" s="3981"/>
      <c r="U42" s="3981"/>
      <c r="V42" s="3981"/>
      <c r="W42" s="3981"/>
      <c r="X42" s="3982"/>
      <c r="Y42" s="3999">
        <f t="shared" si="0"/>
        <v>0</v>
      </c>
      <c r="Z42" s="4000"/>
      <c r="AA42" s="4001"/>
      <c r="AB42" s="4002"/>
      <c r="AC42" s="4003"/>
      <c r="AD42" s="4003"/>
      <c r="AE42" s="4004">
        <v>0</v>
      </c>
      <c r="AF42" s="4005"/>
      <c r="AG42" s="4006"/>
      <c r="AH42" s="4007" t="str">
        <f t="shared" si="1"/>
        <v/>
      </c>
      <c r="AI42" s="4008"/>
      <c r="AJ42" s="4008"/>
      <c r="AK42" s="4008"/>
      <c r="AL42" s="4008"/>
      <c r="AM42" s="4009"/>
      <c r="AN42" s="165"/>
      <c r="AQ42" s="4037"/>
      <c r="AR42" s="4037"/>
      <c r="AS42" s="4037"/>
      <c r="AT42" s="4037"/>
      <c r="AU42" s="4037"/>
      <c r="AV42" s="4037"/>
      <c r="AW42" s="4037"/>
      <c r="AX42" s="4037"/>
      <c r="AY42" s="4037"/>
      <c r="AZ42" s="4037"/>
      <c r="BA42" s="4037"/>
      <c r="BB42" s="4037"/>
      <c r="BC42" s="4037"/>
      <c r="BD42" s="4037"/>
      <c r="BE42" s="4037"/>
      <c r="BF42" s="4037"/>
      <c r="BG42" s="4037"/>
      <c r="BH42" s="4037"/>
      <c r="BI42" s="4037"/>
      <c r="BJ42" s="4037"/>
      <c r="BK42" s="4037"/>
      <c r="BL42" s="4037"/>
      <c r="BM42" s="4037"/>
    </row>
    <row r="43" spans="1:65" ht="15.95" customHeight="1" thickTop="1">
      <c r="A43" s="1710"/>
      <c r="B43" s="164"/>
      <c r="C43" s="1783"/>
      <c r="D43" s="3909" t="s">
        <v>358</v>
      </c>
      <c r="E43" s="3972" t="s">
        <v>357</v>
      </c>
      <c r="F43" s="3973"/>
      <c r="G43" s="3973"/>
      <c r="H43" s="3973"/>
      <c r="I43" s="3973"/>
      <c r="J43" s="3973"/>
      <c r="K43" s="3973"/>
      <c r="L43" s="610"/>
      <c r="M43" s="3974"/>
      <c r="N43" s="3975"/>
      <c r="O43" s="3975"/>
      <c r="P43" s="3975"/>
      <c r="Q43" s="3975"/>
      <c r="R43" s="3975"/>
      <c r="S43" s="3975"/>
      <c r="T43" s="3975"/>
      <c r="U43" s="3975"/>
      <c r="V43" s="3975"/>
      <c r="W43" s="3975"/>
      <c r="X43" s="3986"/>
      <c r="Y43" s="3987">
        <f t="shared" si="0"/>
        <v>0</v>
      </c>
      <c r="Z43" s="3988"/>
      <c r="AA43" s="3989"/>
      <c r="AB43" s="3990"/>
      <c r="AC43" s="3991"/>
      <c r="AD43" s="3992"/>
      <c r="AE43" s="3993">
        <v>0</v>
      </c>
      <c r="AF43" s="3994"/>
      <c r="AG43" s="3995"/>
      <c r="AH43" s="3996" t="str">
        <f t="shared" si="1"/>
        <v/>
      </c>
      <c r="AI43" s="3997"/>
      <c r="AJ43" s="3997"/>
      <c r="AK43" s="3997"/>
      <c r="AL43" s="3997"/>
      <c r="AM43" s="3998"/>
      <c r="AN43" s="165"/>
      <c r="AQ43" s="4037"/>
      <c r="AR43" s="4037"/>
      <c r="AS43" s="4037"/>
      <c r="AT43" s="4037"/>
      <c r="AU43" s="4037"/>
      <c r="AV43" s="4037"/>
      <c r="AW43" s="4037"/>
      <c r="AX43" s="4037"/>
      <c r="AY43" s="4037"/>
      <c r="AZ43" s="4037"/>
      <c r="BA43" s="4037"/>
      <c r="BB43" s="4037"/>
      <c r="BC43" s="4037"/>
      <c r="BD43" s="4037"/>
      <c r="BE43" s="4037"/>
      <c r="BF43" s="4037"/>
      <c r="BG43" s="4037"/>
      <c r="BH43" s="4037"/>
      <c r="BI43" s="4037"/>
      <c r="BJ43" s="4037"/>
      <c r="BK43" s="4037"/>
      <c r="BL43" s="4037"/>
      <c r="BM43" s="4037"/>
    </row>
    <row r="44" spans="1:65" ht="15.95" customHeight="1">
      <c r="A44" s="1710"/>
      <c r="B44" s="164"/>
      <c r="C44" s="1783"/>
      <c r="D44" s="3909"/>
      <c r="E44" s="4011" t="s">
        <v>754</v>
      </c>
      <c r="F44" s="4011"/>
      <c r="G44" s="4011"/>
      <c r="H44" s="4011"/>
      <c r="I44" s="1996" t="s">
        <v>13</v>
      </c>
      <c r="J44" s="4012">
        <v>0.33333333333333331</v>
      </c>
      <c r="K44" s="4012"/>
      <c r="L44" s="606"/>
      <c r="M44" s="3937"/>
      <c r="N44" s="3938"/>
      <c r="O44" s="3938"/>
      <c r="P44" s="3938"/>
      <c r="Q44" s="3923"/>
      <c r="R44" s="3923"/>
      <c r="S44" s="3938"/>
      <c r="T44" s="3938"/>
      <c r="U44" s="3938"/>
      <c r="V44" s="3938"/>
      <c r="W44" s="3938"/>
      <c r="X44" s="3942"/>
      <c r="Y44" s="3943">
        <f t="shared" si="0"/>
        <v>0</v>
      </c>
      <c r="Z44" s="3944"/>
      <c r="AA44" s="3945"/>
      <c r="AB44" s="3946"/>
      <c r="AC44" s="3947"/>
      <c r="AD44" s="4010"/>
      <c r="AE44" s="3948">
        <v>0</v>
      </c>
      <c r="AF44" s="3949"/>
      <c r="AG44" s="3950"/>
      <c r="AH44" s="3939" t="str">
        <f t="shared" si="1"/>
        <v/>
      </c>
      <c r="AI44" s="3940"/>
      <c r="AJ44" s="3940"/>
      <c r="AK44" s="3940"/>
      <c r="AL44" s="3940"/>
      <c r="AM44" s="3941"/>
      <c r="AN44" s="165"/>
      <c r="AQ44" s="4037"/>
      <c r="AR44" s="4037"/>
      <c r="AS44" s="4037"/>
      <c r="AT44" s="4037"/>
      <c r="AU44" s="4037"/>
      <c r="AV44" s="4037"/>
      <c r="AW44" s="4037"/>
      <c r="AX44" s="4037"/>
      <c r="AY44" s="4037"/>
      <c r="AZ44" s="4037"/>
      <c r="BA44" s="4037"/>
      <c r="BB44" s="4037"/>
      <c r="BC44" s="4037"/>
      <c r="BD44" s="4037"/>
      <c r="BE44" s="4037"/>
      <c r="BF44" s="4037"/>
      <c r="BG44" s="4037"/>
      <c r="BH44" s="4037"/>
      <c r="BI44" s="4037"/>
      <c r="BJ44" s="4037"/>
      <c r="BK44" s="4037"/>
      <c r="BL44" s="4037"/>
      <c r="BM44" s="4037"/>
    </row>
    <row r="45" spans="1:65" ht="15.95" customHeight="1">
      <c r="A45" s="1710"/>
      <c r="B45" s="164"/>
      <c r="C45" s="1783"/>
      <c r="D45" s="3909"/>
      <c r="E45" s="1997"/>
      <c r="F45" s="1997"/>
      <c r="G45" s="4013">
        <v>0.33333333333333331</v>
      </c>
      <c r="H45" s="4014"/>
      <c r="I45" s="1109" t="s">
        <v>13</v>
      </c>
      <c r="J45" s="4012">
        <v>0.375</v>
      </c>
      <c r="K45" s="4012"/>
      <c r="L45" s="607"/>
      <c r="M45" s="3922"/>
      <c r="N45" s="3923"/>
      <c r="O45" s="3923"/>
      <c r="P45" s="3923"/>
      <c r="Q45" s="3923"/>
      <c r="R45" s="3923"/>
      <c r="S45" s="3923"/>
      <c r="T45" s="3923"/>
      <c r="U45" s="3923"/>
      <c r="V45" s="3923"/>
      <c r="W45" s="3923"/>
      <c r="X45" s="3924"/>
      <c r="Y45" s="3925">
        <f t="shared" si="0"/>
        <v>0</v>
      </c>
      <c r="Z45" s="3926"/>
      <c r="AA45" s="3927"/>
      <c r="AB45" s="3946"/>
      <c r="AC45" s="3947"/>
      <c r="AD45" s="4010"/>
      <c r="AE45" s="3948">
        <v>0</v>
      </c>
      <c r="AF45" s="3949"/>
      <c r="AG45" s="3950"/>
      <c r="AH45" s="3939" t="str">
        <f t="shared" si="1"/>
        <v/>
      </c>
      <c r="AI45" s="3940"/>
      <c r="AJ45" s="3940"/>
      <c r="AK45" s="3940"/>
      <c r="AL45" s="3940"/>
      <c r="AM45" s="3941"/>
      <c r="AN45" s="165"/>
    </row>
    <row r="46" spans="1:65" ht="15.95" customHeight="1">
      <c r="A46" s="1710"/>
      <c r="B46" s="164"/>
      <c r="C46" s="1783"/>
      <c r="D46" s="3909"/>
      <c r="E46" s="1997"/>
      <c r="F46" s="1997"/>
      <c r="G46" s="4013">
        <v>0.375</v>
      </c>
      <c r="H46" s="4014"/>
      <c r="I46" s="1109" t="s">
        <v>13</v>
      </c>
      <c r="J46" s="4013">
        <v>0.5</v>
      </c>
      <c r="K46" s="4013"/>
      <c r="L46" s="607"/>
      <c r="M46" s="3922"/>
      <c r="N46" s="3923"/>
      <c r="O46" s="3923"/>
      <c r="P46" s="3923"/>
      <c r="Q46" s="3923"/>
      <c r="R46" s="3923"/>
      <c r="S46" s="3923"/>
      <c r="T46" s="3923"/>
      <c r="U46" s="3923"/>
      <c r="V46" s="3923"/>
      <c r="W46" s="3923"/>
      <c r="X46" s="3924"/>
      <c r="Y46" s="3925">
        <f t="shared" si="0"/>
        <v>0</v>
      </c>
      <c r="Z46" s="3926"/>
      <c r="AA46" s="3927"/>
      <c r="AB46" s="3946"/>
      <c r="AC46" s="3947"/>
      <c r="AD46" s="4010"/>
      <c r="AE46" s="3948">
        <v>0</v>
      </c>
      <c r="AF46" s="3949"/>
      <c r="AG46" s="3950"/>
      <c r="AH46" s="3939" t="str">
        <f t="shared" si="1"/>
        <v/>
      </c>
      <c r="AI46" s="3940"/>
      <c r="AJ46" s="3940"/>
      <c r="AK46" s="3940"/>
      <c r="AL46" s="3940"/>
      <c r="AM46" s="3941"/>
      <c r="AN46" s="165"/>
    </row>
    <row r="47" spans="1:65" ht="15.95" customHeight="1">
      <c r="A47" s="1710"/>
      <c r="B47" s="164"/>
      <c r="C47" s="1783"/>
      <c r="D47" s="3909"/>
      <c r="E47" s="1997"/>
      <c r="F47" s="1997"/>
      <c r="G47" s="4013">
        <v>0.5</v>
      </c>
      <c r="H47" s="4014"/>
      <c r="I47" s="1109" t="s">
        <v>13</v>
      </c>
      <c r="J47" s="4013">
        <v>0.54166666666666663</v>
      </c>
      <c r="K47" s="4013"/>
      <c r="L47" s="607"/>
      <c r="M47" s="3922"/>
      <c r="N47" s="3923"/>
      <c r="O47" s="3923"/>
      <c r="P47" s="3923"/>
      <c r="Q47" s="3923"/>
      <c r="R47" s="3923"/>
      <c r="S47" s="3923"/>
      <c r="T47" s="3923"/>
      <c r="U47" s="3923"/>
      <c r="V47" s="3923"/>
      <c r="W47" s="3923"/>
      <c r="X47" s="3924"/>
      <c r="Y47" s="3925">
        <f t="shared" si="0"/>
        <v>0</v>
      </c>
      <c r="Z47" s="3926"/>
      <c r="AA47" s="3927"/>
      <c r="AB47" s="3946"/>
      <c r="AC47" s="3947"/>
      <c r="AD47" s="4010"/>
      <c r="AE47" s="3948">
        <v>0</v>
      </c>
      <c r="AF47" s="3949"/>
      <c r="AG47" s="3950"/>
      <c r="AH47" s="3939" t="str">
        <f t="shared" si="1"/>
        <v/>
      </c>
      <c r="AI47" s="3940"/>
      <c r="AJ47" s="3940"/>
      <c r="AK47" s="3940"/>
      <c r="AL47" s="3940"/>
      <c r="AM47" s="3941"/>
      <c r="AN47" s="165"/>
    </row>
    <row r="48" spans="1:65" ht="15.95" customHeight="1">
      <c r="A48" s="1710"/>
      <c r="B48" s="164"/>
      <c r="C48" s="1783"/>
      <c r="D48" s="3909"/>
      <c r="E48" s="1997"/>
      <c r="F48" s="1997"/>
      <c r="G48" s="4013">
        <v>0.54166666666666663</v>
      </c>
      <c r="H48" s="4014"/>
      <c r="I48" s="1109" t="s">
        <v>13</v>
      </c>
      <c r="J48" s="4013">
        <v>0.66666666666666663</v>
      </c>
      <c r="K48" s="4013"/>
      <c r="L48" s="607"/>
      <c r="M48" s="3922"/>
      <c r="N48" s="3923"/>
      <c r="O48" s="3923"/>
      <c r="P48" s="3923"/>
      <c r="Q48" s="3923"/>
      <c r="R48" s="3923"/>
      <c r="S48" s="3923"/>
      <c r="T48" s="3923"/>
      <c r="U48" s="3923"/>
      <c r="V48" s="3923"/>
      <c r="W48" s="3923"/>
      <c r="X48" s="3924"/>
      <c r="Y48" s="3925">
        <f t="shared" si="0"/>
        <v>0</v>
      </c>
      <c r="Z48" s="3926"/>
      <c r="AA48" s="3927"/>
      <c r="AB48" s="3946"/>
      <c r="AC48" s="3947"/>
      <c r="AD48" s="4010"/>
      <c r="AE48" s="3948">
        <v>0</v>
      </c>
      <c r="AF48" s="3949"/>
      <c r="AG48" s="3950"/>
      <c r="AH48" s="3939" t="str">
        <f t="shared" si="1"/>
        <v/>
      </c>
      <c r="AI48" s="3940"/>
      <c r="AJ48" s="3940"/>
      <c r="AK48" s="3940"/>
      <c r="AL48" s="3940"/>
      <c r="AM48" s="3941"/>
      <c r="AN48" s="165"/>
    </row>
    <row r="49" spans="1:45" ht="15.95" customHeight="1">
      <c r="A49" s="1710"/>
      <c r="B49" s="164"/>
      <c r="C49" s="1783"/>
      <c r="D49" s="3909"/>
      <c r="E49" s="1997"/>
      <c r="F49" s="1997"/>
      <c r="G49" s="4013">
        <v>0.66666666666666663</v>
      </c>
      <c r="H49" s="4014"/>
      <c r="I49" s="1109" t="s">
        <v>13</v>
      </c>
      <c r="J49" s="4013">
        <v>0.70833333333333337</v>
      </c>
      <c r="K49" s="4013"/>
      <c r="L49" s="607"/>
      <c r="M49" s="3922"/>
      <c r="N49" s="3923"/>
      <c r="O49" s="3923"/>
      <c r="P49" s="3923"/>
      <c r="Q49" s="3923"/>
      <c r="R49" s="3923"/>
      <c r="S49" s="3923"/>
      <c r="T49" s="3923"/>
      <c r="U49" s="3923"/>
      <c r="V49" s="3923"/>
      <c r="W49" s="3923"/>
      <c r="X49" s="3924"/>
      <c r="Y49" s="3925">
        <f t="shared" si="0"/>
        <v>0</v>
      </c>
      <c r="Z49" s="3926"/>
      <c r="AA49" s="3927"/>
      <c r="AB49" s="3946"/>
      <c r="AC49" s="3947"/>
      <c r="AD49" s="4010"/>
      <c r="AE49" s="3948">
        <v>0</v>
      </c>
      <c r="AF49" s="3949"/>
      <c r="AG49" s="3950"/>
      <c r="AH49" s="3939" t="str">
        <f t="shared" si="1"/>
        <v/>
      </c>
      <c r="AI49" s="3940"/>
      <c r="AJ49" s="3940"/>
      <c r="AK49" s="3940"/>
      <c r="AL49" s="3940"/>
      <c r="AM49" s="3941"/>
      <c r="AN49" s="165"/>
    </row>
    <row r="50" spans="1:45" ht="15.95" customHeight="1">
      <c r="A50" s="1710"/>
      <c r="B50" s="164"/>
      <c r="C50" s="1783"/>
      <c r="D50" s="3909"/>
      <c r="E50" s="1997"/>
      <c r="F50" s="1997"/>
      <c r="G50" s="4013">
        <v>0.70833333333333337</v>
      </c>
      <c r="H50" s="4014"/>
      <c r="I50" s="1109" t="s">
        <v>13</v>
      </c>
      <c r="J50" s="4013">
        <v>0.75</v>
      </c>
      <c r="K50" s="4013"/>
      <c r="L50" s="607"/>
      <c r="M50" s="3922"/>
      <c r="N50" s="3923"/>
      <c r="O50" s="3923"/>
      <c r="P50" s="3923"/>
      <c r="Q50" s="3923"/>
      <c r="R50" s="3923"/>
      <c r="S50" s="3923"/>
      <c r="T50" s="3923"/>
      <c r="U50" s="3923"/>
      <c r="V50" s="3923"/>
      <c r="W50" s="3923"/>
      <c r="X50" s="3924"/>
      <c r="Y50" s="3925">
        <f t="shared" si="0"/>
        <v>0</v>
      </c>
      <c r="Z50" s="3926"/>
      <c r="AA50" s="3927"/>
      <c r="AB50" s="3946"/>
      <c r="AC50" s="3947"/>
      <c r="AD50" s="4010"/>
      <c r="AE50" s="3948">
        <v>0</v>
      </c>
      <c r="AF50" s="3949"/>
      <c r="AG50" s="3950"/>
      <c r="AH50" s="3939" t="str">
        <f t="shared" si="1"/>
        <v/>
      </c>
      <c r="AI50" s="3940"/>
      <c r="AJ50" s="3940"/>
      <c r="AK50" s="3940"/>
      <c r="AL50" s="3940"/>
      <c r="AM50" s="3941"/>
      <c r="AN50" s="165"/>
    </row>
    <row r="51" spans="1:45" ht="15.95" customHeight="1">
      <c r="A51" s="1710"/>
      <c r="B51" s="164"/>
      <c r="C51" s="1783"/>
      <c r="D51" s="3909"/>
      <c r="E51" s="1998"/>
      <c r="F51" s="1998"/>
      <c r="G51" s="4013">
        <v>0.75</v>
      </c>
      <c r="H51" s="4014"/>
      <c r="I51" s="1109" t="s">
        <v>13</v>
      </c>
      <c r="J51" s="4013">
        <v>0.79166666666666663</v>
      </c>
      <c r="K51" s="4013"/>
      <c r="L51" s="608"/>
      <c r="M51" s="3922"/>
      <c r="N51" s="3923"/>
      <c r="O51" s="3923"/>
      <c r="P51" s="3923"/>
      <c r="Q51" s="3923"/>
      <c r="R51" s="3923"/>
      <c r="S51" s="3923"/>
      <c r="T51" s="3923"/>
      <c r="U51" s="3923"/>
      <c r="V51" s="3923"/>
      <c r="W51" s="3923"/>
      <c r="X51" s="3924"/>
      <c r="Y51" s="4015">
        <f>SUM(M51:X51)</f>
        <v>0</v>
      </c>
      <c r="Z51" s="4016"/>
      <c r="AA51" s="4016"/>
      <c r="AB51" s="1780"/>
      <c r="AC51" s="1781"/>
      <c r="AD51" s="1782"/>
      <c r="AE51" s="3948">
        <v>0</v>
      </c>
      <c r="AF51" s="3949"/>
      <c r="AG51" s="3950"/>
      <c r="AH51" s="3939" t="str">
        <f t="shared" si="1"/>
        <v/>
      </c>
      <c r="AI51" s="3940"/>
      <c r="AJ51" s="3940"/>
      <c r="AK51" s="3940"/>
      <c r="AL51" s="3940"/>
      <c r="AM51" s="3941"/>
      <c r="AN51" s="165"/>
    </row>
    <row r="52" spans="1:45" ht="15.95" customHeight="1">
      <c r="A52" s="1710"/>
      <c r="B52" s="164"/>
      <c r="C52" s="1783"/>
      <c r="D52" s="3909"/>
      <c r="E52" s="398"/>
      <c r="F52" s="398"/>
      <c r="G52" s="4017">
        <v>0.79166666666666663</v>
      </c>
      <c r="H52" s="4018"/>
      <c r="I52" s="1812" t="s">
        <v>13</v>
      </c>
      <c r="J52" s="4017" t="s">
        <v>2388</v>
      </c>
      <c r="K52" s="4017"/>
      <c r="L52" s="609"/>
      <c r="M52" s="3956"/>
      <c r="N52" s="3957"/>
      <c r="O52" s="3957"/>
      <c r="P52" s="3957"/>
      <c r="Q52" s="3957"/>
      <c r="R52" s="3957"/>
      <c r="S52" s="3957"/>
      <c r="T52" s="3957"/>
      <c r="U52" s="3957"/>
      <c r="V52" s="3957"/>
      <c r="W52" s="3957"/>
      <c r="X52" s="3962"/>
      <c r="Y52" s="3963">
        <f t="shared" si="0"/>
        <v>0</v>
      </c>
      <c r="Z52" s="3964"/>
      <c r="AA52" s="3965"/>
      <c r="AB52" s="4022"/>
      <c r="AC52" s="4023"/>
      <c r="AD52" s="4024"/>
      <c r="AE52" s="4025">
        <v>0</v>
      </c>
      <c r="AF52" s="4026"/>
      <c r="AG52" s="4027"/>
      <c r="AH52" s="4019" t="str">
        <f t="shared" si="1"/>
        <v/>
      </c>
      <c r="AI52" s="4020"/>
      <c r="AJ52" s="4020"/>
      <c r="AK52" s="4020"/>
      <c r="AL52" s="4020"/>
      <c r="AM52" s="4021"/>
      <c r="AN52" s="165"/>
    </row>
    <row r="53" spans="1:45" ht="15.95" customHeight="1">
      <c r="A53" s="1710"/>
      <c r="B53" s="164"/>
      <c r="C53" s="1783"/>
      <c r="D53" s="3909"/>
      <c r="E53" s="4028" t="s">
        <v>2386</v>
      </c>
      <c r="F53" s="4029"/>
      <c r="G53" s="4030">
        <v>0.79166666666666663</v>
      </c>
      <c r="H53" s="4031"/>
      <c r="I53" s="1996" t="s">
        <v>13</v>
      </c>
      <c r="J53" s="4030">
        <v>0.91666666666666663</v>
      </c>
      <c r="K53" s="4030"/>
      <c r="L53" s="606"/>
      <c r="M53" s="3937"/>
      <c r="N53" s="3938"/>
      <c r="O53" s="3938"/>
      <c r="P53" s="3938"/>
      <c r="Q53" s="3938"/>
      <c r="R53" s="3938"/>
      <c r="S53" s="3938"/>
      <c r="T53" s="3938"/>
      <c r="U53" s="3938"/>
      <c r="V53" s="3938"/>
      <c r="W53" s="3938"/>
      <c r="X53" s="3942"/>
      <c r="Y53" s="3943">
        <f t="shared" si="0"/>
        <v>0</v>
      </c>
      <c r="Z53" s="3944"/>
      <c r="AA53" s="3945"/>
      <c r="AB53" s="3928"/>
      <c r="AC53" s="3929"/>
      <c r="AD53" s="3929"/>
      <c r="AE53" s="3930">
        <v>0</v>
      </c>
      <c r="AF53" s="3931"/>
      <c r="AG53" s="3932"/>
      <c r="AH53" s="4044" t="str">
        <f>IF(IF(Y53=0,"",ROUNDDOWN(M53/3,1)+ROUNDDOWN((O53+Q53)/6,1)+ROUNDDOWN(S53/20,1)+ROUNDDOWN((U53+W53)/30,1))&lt;2,2,IF(Y53=0,"",ROUNDDOWN(M53/3,1)+ROUNDDOWN((O53+Q53)/6,1)+ROUNDDOWN(S53/20,1)+ROUNDDOWN((U53+W53)/30,1)))</f>
        <v/>
      </c>
      <c r="AI53" s="4045"/>
      <c r="AJ53" s="4045"/>
      <c r="AK53" s="4045"/>
      <c r="AL53" s="4045"/>
      <c r="AM53" s="4046"/>
      <c r="AN53" s="160" ph="1"/>
      <c r="AO53" s="551" ph="1"/>
    </row>
    <row r="54" spans="1:45" ht="15.95" customHeight="1">
      <c r="A54" s="1710"/>
      <c r="B54" s="164"/>
      <c r="C54" s="1783"/>
      <c r="D54" s="3971"/>
      <c r="E54" s="4047" t="s">
        <v>2387</v>
      </c>
      <c r="F54" s="4048"/>
      <c r="G54" s="4017">
        <v>0.91666666666666663</v>
      </c>
      <c r="H54" s="4018"/>
      <c r="I54" s="1812" t="s">
        <v>13</v>
      </c>
      <c r="J54" s="4017">
        <v>0.25</v>
      </c>
      <c r="K54" s="4017"/>
      <c r="L54" s="609"/>
      <c r="M54" s="3956"/>
      <c r="N54" s="3957"/>
      <c r="O54" s="3957"/>
      <c r="P54" s="3957"/>
      <c r="Q54" s="3957"/>
      <c r="R54" s="3957"/>
      <c r="S54" s="3957"/>
      <c r="T54" s="3957"/>
      <c r="U54" s="3957"/>
      <c r="V54" s="3957"/>
      <c r="W54" s="3957"/>
      <c r="X54" s="3962"/>
      <c r="Y54" s="3963">
        <f>SUM(M54:X54)</f>
        <v>0</v>
      </c>
      <c r="Z54" s="3964"/>
      <c r="AA54" s="3965"/>
      <c r="AB54" s="3966"/>
      <c r="AC54" s="3967"/>
      <c r="AD54" s="3967"/>
      <c r="AE54" s="3968">
        <v>0</v>
      </c>
      <c r="AF54" s="3969"/>
      <c r="AG54" s="3970"/>
      <c r="AH54" s="4019" t="str">
        <f t="shared" ref="AH54" si="2">IF(IF(Y54=0,"",ROUNDDOWN(M54/3,1)+ROUNDDOWN((O54+Q54)/6,1)+ROUNDDOWN(S54/20,1)+ROUNDDOWN((U54+W54)/30,1))&lt;2,2,IF(Y54=0,"",ROUNDDOWN(M54/3,1)+ROUNDDOWN((O54+Q54)/6,1)+ROUNDDOWN(S54/20,1)+ROUNDDOWN((U54+W54)/30,1)))</f>
        <v/>
      </c>
      <c r="AI54" s="4020"/>
      <c r="AJ54" s="4020"/>
      <c r="AK54" s="4020"/>
      <c r="AL54" s="4020"/>
      <c r="AM54" s="4021"/>
      <c r="AN54" s="160" ph="1"/>
      <c r="AO54" s="551" ph="1"/>
    </row>
    <row r="55" spans="1:45" ht="15.95" customHeight="1">
      <c r="A55" s="1710"/>
      <c r="B55" s="164"/>
      <c r="C55" s="1783"/>
      <c r="D55" s="1797" t="s">
        <v>359</v>
      </c>
      <c r="E55" s="611"/>
      <c r="F55" s="611"/>
      <c r="G55" s="612"/>
      <c r="H55" s="322"/>
      <c r="I55" s="1801"/>
      <c r="J55" s="612"/>
      <c r="K55" s="612"/>
      <c r="L55" s="37"/>
      <c r="M55" s="613"/>
      <c r="N55" s="613"/>
      <c r="O55" s="613"/>
      <c r="P55" s="613"/>
      <c r="Q55" s="613"/>
      <c r="R55" s="613"/>
      <c r="S55" s="613"/>
      <c r="T55" s="613"/>
      <c r="U55" s="613"/>
      <c r="V55" s="613"/>
      <c r="W55" s="613"/>
      <c r="X55" s="613"/>
      <c r="Y55" s="614"/>
      <c r="Z55" s="614"/>
      <c r="AA55" s="614"/>
      <c r="AB55" s="615"/>
      <c r="AC55" s="615"/>
      <c r="AD55" s="1999"/>
      <c r="AE55" s="616"/>
      <c r="AF55" s="616"/>
      <c r="AG55" s="616"/>
      <c r="AH55" s="579"/>
      <c r="AI55" s="579"/>
      <c r="AJ55" s="579"/>
      <c r="AK55" s="579"/>
      <c r="AL55" s="579"/>
      <c r="AM55" s="579"/>
      <c r="AN55" s="165" ph="1"/>
      <c r="AO55" s="128" ph="1"/>
    </row>
    <row r="56" spans="1:45" ht="15.95" customHeight="1">
      <c r="A56" s="1710"/>
      <c r="B56" s="164"/>
      <c r="C56" s="1783"/>
      <c r="D56" s="374" t="s">
        <v>18</v>
      </c>
      <c r="E56" s="4038" t="s">
        <v>1601</v>
      </c>
      <c r="F56" s="4038"/>
      <c r="G56" s="4038"/>
      <c r="H56" s="4038"/>
      <c r="I56" s="4038"/>
      <c r="J56" s="4038"/>
      <c r="K56" s="4038"/>
      <c r="L56" s="4038"/>
      <c r="M56" s="4038"/>
      <c r="N56" s="4038"/>
      <c r="O56" s="4038"/>
      <c r="P56" s="4038"/>
      <c r="Q56" s="4038"/>
      <c r="R56" s="4038"/>
      <c r="S56" s="4038"/>
      <c r="T56" s="4038"/>
      <c r="U56" s="4038"/>
      <c r="V56" s="4038"/>
      <c r="W56" s="4038"/>
      <c r="X56" s="4038"/>
      <c r="Y56" s="4038"/>
      <c r="Z56" s="4038"/>
      <c r="AA56" s="4038"/>
      <c r="AB56" s="4038"/>
      <c r="AC56" s="4039"/>
      <c r="AD56" s="1783"/>
      <c r="AE56" s="4032" t="s">
        <v>2460</v>
      </c>
      <c r="AF56" s="4032"/>
      <c r="AG56" s="4032"/>
      <c r="AH56" s="4032"/>
      <c r="AI56" s="4032"/>
      <c r="AJ56" s="4032"/>
      <c r="AK56" s="4032"/>
      <c r="AL56" s="4032"/>
      <c r="AM56" s="4032"/>
      <c r="AN56" s="2000"/>
      <c r="AO56" s="554"/>
    </row>
    <row r="57" spans="1:45" ht="15.95" customHeight="1">
      <c r="A57" s="1710"/>
      <c r="B57" s="164"/>
      <c r="C57" s="1783"/>
      <c r="D57" s="14"/>
      <c r="E57" s="4040" t="s">
        <v>1602</v>
      </c>
      <c r="F57" s="4040"/>
      <c r="G57" s="4040"/>
      <c r="H57" s="4040"/>
      <c r="I57" s="4040"/>
      <c r="J57" s="4040"/>
      <c r="K57" s="4040"/>
      <c r="L57" s="4040"/>
      <c r="M57" s="4040"/>
      <c r="N57" s="4040"/>
      <c r="O57" s="4040"/>
      <c r="P57" s="4040"/>
      <c r="Q57" s="4040"/>
      <c r="R57" s="4040"/>
      <c r="S57" s="4040"/>
      <c r="T57" s="4040"/>
      <c r="U57" s="4040"/>
      <c r="V57" s="4040"/>
      <c r="W57" s="4040"/>
      <c r="X57" s="4040"/>
      <c r="Y57" s="4040"/>
      <c r="Z57" s="4040"/>
      <c r="AA57" s="4040"/>
      <c r="AB57" s="4040"/>
      <c r="AC57" s="4041"/>
      <c r="AD57" s="617" t="s">
        <v>18</v>
      </c>
      <c r="AE57" s="4032"/>
      <c r="AF57" s="4032"/>
      <c r="AG57" s="4032"/>
      <c r="AH57" s="4032"/>
      <c r="AI57" s="4032"/>
      <c r="AJ57" s="4032"/>
      <c r="AK57" s="4032"/>
      <c r="AL57" s="4032"/>
      <c r="AM57" s="4032"/>
      <c r="AN57" s="618"/>
      <c r="AO57" s="554"/>
    </row>
    <row r="58" spans="1:45" ht="15.95" customHeight="1">
      <c r="A58" s="1710"/>
      <c r="B58" s="164"/>
      <c r="C58" s="1783"/>
      <c r="D58" s="374" t="s">
        <v>18</v>
      </c>
      <c r="E58" s="4038" t="s">
        <v>1413</v>
      </c>
      <c r="F58" s="4038"/>
      <c r="G58" s="4038"/>
      <c r="H58" s="4038"/>
      <c r="I58" s="4038"/>
      <c r="J58" s="4038"/>
      <c r="K58" s="4038"/>
      <c r="L58" s="4038"/>
      <c r="M58" s="4038"/>
      <c r="N58" s="4038"/>
      <c r="O58" s="4038"/>
      <c r="P58" s="4038"/>
      <c r="Q58" s="4038"/>
      <c r="R58" s="4038"/>
      <c r="S58" s="4038"/>
      <c r="T58" s="4038"/>
      <c r="U58" s="4038"/>
      <c r="V58" s="4038"/>
      <c r="W58" s="4038"/>
      <c r="X58" s="4038"/>
      <c r="Y58" s="4038"/>
      <c r="Z58" s="4038"/>
      <c r="AA58" s="4038"/>
      <c r="AB58" s="4038"/>
      <c r="AC58" s="4039"/>
      <c r="AD58" s="1783"/>
      <c r="AE58" s="4033" t="s">
        <v>360</v>
      </c>
      <c r="AF58" s="4033"/>
      <c r="AG58" s="4033"/>
      <c r="AH58" s="4033"/>
      <c r="AI58" s="4033"/>
      <c r="AJ58" s="4033"/>
      <c r="AK58" s="4033"/>
      <c r="AL58" s="4033"/>
      <c r="AM58" s="4033"/>
      <c r="AN58" s="4033"/>
      <c r="AO58" s="554"/>
    </row>
    <row r="59" spans="1:45" ht="15.95" customHeight="1">
      <c r="A59" s="1710"/>
      <c r="B59" s="164"/>
      <c r="C59" s="1783"/>
      <c r="D59" s="374"/>
      <c r="E59" s="4042" t="s">
        <v>1412</v>
      </c>
      <c r="F59" s="4042"/>
      <c r="G59" s="4042"/>
      <c r="H59" s="4042"/>
      <c r="I59" s="4042"/>
      <c r="J59" s="4042"/>
      <c r="K59" s="4042"/>
      <c r="L59" s="4042"/>
      <c r="M59" s="4042"/>
      <c r="N59" s="4042"/>
      <c r="O59" s="4042"/>
      <c r="P59" s="4042"/>
      <c r="Q59" s="4042"/>
      <c r="R59" s="4042"/>
      <c r="S59" s="4042"/>
      <c r="T59" s="4042"/>
      <c r="U59" s="4042"/>
      <c r="V59" s="4042"/>
      <c r="W59" s="4042"/>
      <c r="X59" s="4042"/>
      <c r="Y59" s="4042"/>
      <c r="Z59" s="4042"/>
      <c r="AA59" s="4042"/>
      <c r="AB59" s="4042"/>
      <c r="AC59" s="4043"/>
      <c r="AD59" s="1783"/>
      <c r="AE59" s="4033"/>
      <c r="AF59" s="4033"/>
      <c r="AG59" s="4033"/>
      <c r="AH59" s="4033"/>
      <c r="AI59" s="4033"/>
      <c r="AJ59" s="4033"/>
      <c r="AK59" s="4033"/>
      <c r="AL59" s="4033"/>
      <c r="AM59" s="4033"/>
      <c r="AN59" s="4033"/>
      <c r="AO59" s="551"/>
    </row>
    <row r="60" spans="1:45" ht="12" customHeight="1">
      <c r="A60" s="1710"/>
      <c r="B60" s="164"/>
      <c r="C60" s="1783" t="s">
        <v>737</v>
      </c>
      <c r="D60" s="1783"/>
      <c r="E60" s="1797"/>
      <c r="F60" s="1797"/>
      <c r="G60" s="1797"/>
      <c r="H60" s="1797"/>
      <c r="I60" s="1797"/>
      <c r="J60" s="1797"/>
      <c r="K60" s="1797"/>
      <c r="L60" s="1797"/>
      <c r="M60" s="1797"/>
      <c r="N60" s="1797"/>
      <c r="O60" s="1797"/>
      <c r="P60" s="1797"/>
      <c r="Q60" s="1797"/>
      <c r="R60" s="1797"/>
      <c r="S60" s="1797"/>
      <c r="T60" s="1797"/>
      <c r="U60" s="1797"/>
      <c r="V60" s="1797"/>
      <c r="W60" s="1797"/>
      <c r="X60" s="1797"/>
      <c r="Y60" s="1797"/>
      <c r="Z60" s="1797"/>
      <c r="AA60" s="1797"/>
      <c r="AB60" s="1797"/>
      <c r="AC60" s="468"/>
      <c r="AD60" s="97"/>
      <c r="AE60" s="4033"/>
      <c r="AF60" s="4033"/>
      <c r="AG60" s="4033"/>
      <c r="AH60" s="4033"/>
      <c r="AI60" s="4033"/>
      <c r="AJ60" s="4033"/>
      <c r="AK60" s="4033"/>
      <c r="AL60" s="4033"/>
      <c r="AM60" s="4033"/>
      <c r="AN60" s="4033"/>
      <c r="AO60" s="193"/>
      <c r="AP60" s="4" ph="1"/>
    </row>
    <row r="61" spans="1:45" ht="14.1" customHeight="1">
      <c r="A61" s="1710"/>
      <c r="B61" s="164"/>
      <c r="C61" s="1783"/>
      <c r="D61" s="1801" t="s">
        <v>205</v>
      </c>
      <c r="E61" s="37" t="s">
        <v>2389</v>
      </c>
      <c r="F61" s="37"/>
      <c r="G61" s="37"/>
      <c r="H61" s="37"/>
      <c r="I61" s="37"/>
      <c r="J61" s="37"/>
      <c r="K61" s="37"/>
      <c r="L61" s="37"/>
      <c r="M61" s="37"/>
      <c r="N61" s="37"/>
      <c r="O61" s="37"/>
      <c r="P61" s="37"/>
      <c r="Q61" s="37"/>
      <c r="R61" s="1783"/>
      <c r="S61" s="1794"/>
      <c r="T61" s="1794"/>
      <c r="U61" s="296"/>
      <c r="V61" s="315"/>
      <c r="W61" s="315"/>
      <c r="X61" s="1783"/>
      <c r="Y61" s="1783"/>
      <c r="Z61" s="1783"/>
      <c r="AA61" s="14"/>
      <c r="AB61" s="14"/>
      <c r="AC61" s="14"/>
      <c r="AD61" s="1788" t="s">
        <v>48</v>
      </c>
      <c r="AE61" s="4034" t="s">
        <v>361</v>
      </c>
      <c r="AF61" s="4034"/>
      <c r="AG61" s="4034"/>
      <c r="AH61" s="4034"/>
      <c r="AI61" s="4034"/>
      <c r="AJ61" s="4034"/>
      <c r="AK61" s="4034"/>
      <c r="AL61" s="4034"/>
      <c r="AM61" s="4034"/>
      <c r="AN61" s="4035"/>
      <c r="AO61" s="541"/>
    </row>
    <row r="62" spans="1:45" ht="12" customHeight="1">
      <c r="B62" s="167"/>
      <c r="C62" s="14"/>
      <c r="D62" s="14"/>
      <c r="E62" s="1801"/>
      <c r="F62" s="1801"/>
      <c r="G62" s="1801"/>
      <c r="H62" s="1801"/>
      <c r="I62" s="1801"/>
      <c r="J62" s="1801"/>
      <c r="K62" s="1801"/>
      <c r="L62" s="1783"/>
      <c r="M62" s="1783"/>
      <c r="N62" s="1783"/>
      <c r="O62" s="523"/>
      <c r="P62" s="523"/>
      <c r="Q62" s="523"/>
      <c r="R62" s="523"/>
      <c r="S62" s="523"/>
      <c r="T62" s="523"/>
      <c r="U62" s="523"/>
      <c r="V62" s="523"/>
      <c r="W62" s="523"/>
      <c r="X62" s="523"/>
      <c r="Y62" s="523"/>
      <c r="Z62" s="1783"/>
      <c r="AA62" s="14"/>
      <c r="AB62" s="14"/>
      <c r="AC62" s="14"/>
      <c r="AD62" s="619"/>
      <c r="AE62" s="4034"/>
      <c r="AF62" s="4034"/>
      <c r="AG62" s="4034"/>
      <c r="AH62" s="4034"/>
      <c r="AI62" s="4034"/>
      <c r="AJ62" s="4034"/>
      <c r="AK62" s="4034"/>
      <c r="AL62" s="4034"/>
      <c r="AM62" s="4034"/>
      <c r="AN62" s="4035"/>
      <c r="AO62" s="128"/>
    </row>
    <row r="63" spans="1:45" ht="14.1" customHeight="1">
      <c r="A63" s="1710"/>
      <c r="B63" s="167"/>
      <c r="C63" s="14"/>
      <c r="D63" s="14"/>
      <c r="E63" s="14"/>
      <c r="F63" s="14"/>
      <c r="G63" s="14"/>
      <c r="H63" s="14"/>
      <c r="I63" s="14"/>
      <c r="J63" s="14"/>
      <c r="K63" s="14"/>
      <c r="L63" s="14"/>
      <c r="M63" s="14"/>
      <c r="N63" s="14"/>
      <c r="O63" s="14"/>
      <c r="P63" s="14"/>
      <c r="Q63" s="14"/>
      <c r="R63" s="14"/>
      <c r="S63" s="14"/>
      <c r="T63" s="14"/>
      <c r="U63" s="14"/>
      <c r="V63" s="14"/>
      <c r="W63" s="14"/>
      <c r="X63" s="14"/>
      <c r="Y63" s="14"/>
      <c r="Z63" s="14"/>
      <c r="AA63" s="1783"/>
      <c r="AB63" s="14"/>
      <c r="AC63" s="14"/>
      <c r="AD63" s="170"/>
      <c r="AE63" s="4034"/>
      <c r="AF63" s="4034"/>
      <c r="AG63" s="4034"/>
      <c r="AH63" s="4034"/>
      <c r="AI63" s="4034"/>
      <c r="AJ63" s="4034"/>
      <c r="AK63" s="4034"/>
      <c r="AL63" s="4034"/>
      <c r="AM63" s="4034"/>
      <c r="AN63" s="4035"/>
      <c r="AO63" s="128"/>
      <c r="AP63" s="1818"/>
      <c r="AQ63" s="1818"/>
      <c r="AR63" s="1818"/>
      <c r="AS63" s="1818"/>
    </row>
    <row r="64" spans="1:45" ht="14.1" customHeight="1" thickBot="1">
      <c r="A64" s="1710"/>
      <c r="B64" s="157"/>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77"/>
      <c r="AE64" s="132"/>
      <c r="AF64" s="132"/>
      <c r="AG64" s="132"/>
      <c r="AH64" s="132"/>
      <c r="AI64" s="132"/>
      <c r="AJ64" s="132"/>
      <c r="AK64" s="132"/>
      <c r="AL64" s="132"/>
      <c r="AM64" s="132"/>
      <c r="AN64" s="159"/>
      <c r="AO64" s="128"/>
    </row>
    <row r="65" spans="5:40" ht="14.1" customHeight="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row>
  </sheetData>
  <mergeCells count="394">
    <mergeCell ref="AE56:AM57"/>
    <mergeCell ref="AE58:AN60"/>
    <mergeCell ref="AE61:AN63"/>
    <mergeCell ref="AQ37:BM44"/>
    <mergeCell ref="AH54:AM54"/>
    <mergeCell ref="E56:AC56"/>
    <mergeCell ref="E57:AC57"/>
    <mergeCell ref="E58:AC58"/>
    <mergeCell ref="E59:AC59"/>
    <mergeCell ref="S54:T54"/>
    <mergeCell ref="U54:V54"/>
    <mergeCell ref="W54:X54"/>
    <mergeCell ref="Y54:AA54"/>
    <mergeCell ref="AB54:AD54"/>
    <mergeCell ref="AE54:AG54"/>
    <mergeCell ref="Y53:AA53"/>
    <mergeCell ref="AB53:AD53"/>
    <mergeCell ref="AE53:AG53"/>
    <mergeCell ref="AH53:AM53"/>
    <mergeCell ref="E54:F54"/>
    <mergeCell ref="G54:H54"/>
    <mergeCell ref="J54:K54"/>
    <mergeCell ref="M54:N54"/>
    <mergeCell ref="O54:P54"/>
    <mergeCell ref="Q54:R54"/>
    <mergeCell ref="E53:F53"/>
    <mergeCell ref="G53:H53"/>
    <mergeCell ref="J53:K53"/>
    <mergeCell ref="M53:N53"/>
    <mergeCell ref="O53:P53"/>
    <mergeCell ref="Q53:R53"/>
    <mergeCell ref="S53:T53"/>
    <mergeCell ref="U53:V53"/>
    <mergeCell ref="W53:X53"/>
    <mergeCell ref="U51:V51"/>
    <mergeCell ref="W51:X51"/>
    <mergeCell ref="Y51:AA51"/>
    <mergeCell ref="AE51:AG51"/>
    <mergeCell ref="AH51:AM51"/>
    <mergeCell ref="G52:H52"/>
    <mergeCell ref="J52:K52"/>
    <mergeCell ref="M52:N52"/>
    <mergeCell ref="O52:P52"/>
    <mergeCell ref="Q52:R52"/>
    <mergeCell ref="G51:H51"/>
    <mergeCell ref="J51:K51"/>
    <mergeCell ref="M51:N51"/>
    <mergeCell ref="O51:P51"/>
    <mergeCell ref="Q51:R51"/>
    <mergeCell ref="S51:T51"/>
    <mergeCell ref="AH52:AM52"/>
    <mergeCell ref="S52:T52"/>
    <mergeCell ref="U52:V52"/>
    <mergeCell ref="W52:X52"/>
    <mergeCell ref="Y52:AA52"/>
    <mergeCell ref="AB52:AD52"/>
    <mergeCell ref="AE52:AG52"/>
    <mergeCell ref="U50:V50"/>
    <mergeCell ref="W50:X50"/>
    <mergeCell ref="Y50:AA50"/>
    <mergeCell ref="AB50:AD50"/>
    <mergeCell ref="AE50:AG50"/>
    <mergeCell ref="AH50:AM50"/>
    <mergeCell ref="G50:H50"/>
    <mergeCell ref="J50:K50"/>
    <mergeCell ref="M50:N50"/>
    <mergeCell ref="O50:P50"/>
    <mergeCell ref="Q50:R50"/>
    <mergeCell ref="S50:T50"/>
    <mergeCell ref="U49:V49"/>
    <mergeCell ref="W49:X49"/>
    <mergeCell ref="Y49:AA49"/>
    <mergeCell ref="AB49:AD49"/>
    <mergeCell ref="AE49:AG49"/>
    <mergeCell ref="AH49:AM49"/>
    <mergeCell ref="G49:H49"/>
    <mergeCell ref="J49:K49"/>
    <mergeCell ref="M49:N49"/>
    <mergeCell ref="O49:P49"/>
    <mergeCell ref="Q49:R49"/>
    <mergeCell ref="S49:T49"/>
    <mergeCell ref="U48:V48"/>
    <mergeCell ref="W48:X48"/>
    <mergeCell ref="Y48:AA48"/>
    <mergeCell ref="AB48:AD48"/>
    <mergeCell ref="AE48:AG48"/>
    <mergeCell ref="AH48:AM48"/>
    <mergeCell ref="G48:H48"/>
    <mergeCell ref="J48:K48"/>
    <mergeCell ref="M48:N48"/>
    <mergeCell ref="O48:P48"/>
    <mergeCell ref="Q48:R48"/>
    <mergeCell ref="S48:T48"/>
    <mergeCell ref="U47:V47"/>
    <mergeCell ref="W47:X47"/>
    <mergeCell ref="Y47:AA47"/>
    <mergeCell ref="AB47:AD47"/>
    <mergeCell ref="AE47:AG47"/>
    <mergeCell ref="AH47:AM47"/>
    <mergeCell ref="G47:H47"/>
    <mergeCell ref="J47:K47"/>
    <mergeCell ref="M47:N47"/>
    <mergeCell ref="O47:P47"/>
    <mergeCell ref="Q47:R47"/>
    <mergeCell ref="S47:T47"/>
    <mergeCell ref="U46:V46"/>
    <mergeCell ref="W46:X46"/>
    <mergeCell ref="Y46:AA46"/>
    <mergeCell ref="AB46:AD46"/>
    <mergeCell ref="AE46:AG46"/>
    <mergeCell ref="AH46:AM46"/>
    <mergeCell ref="G46:H46"/>
    <mergeCell ref="J46:K46"/>
    <mergeCell ref="M46:N46"/>
    <mergeCell ref="O46:P46"/>
    <mergeCell ref="Q46:R46"/>
    <mergeCell ref="S46:T46"/>
    <mergeCell ref="U45:V45"/>
    <mergeCell ref="W45:X45"/>
    <mergeCell ref="Y45:AA45"/>
    <mergeCell ref="AB45:AD45"/>
    <mergeCell ref="AE45:AG45"/>
    <mergeCell ref="AH45:AM45"/>
    <mergeCell ref="G45:H45"/>
    <mergeCell ref="J45:K45"/>
    <mergeCell ref="M45:N45"/>
    <mergeCell ref="O45:P45"/>
    <mergeCell ref="Q45:R45"/>
    <mergeCell ref="S45:T45"/>
    <mergeCell ref="U44:V44"/>
    <mergeCell ref="W44:X44"/>
    <mergeCell ref="Y44:AA44"/>
    <mergeCell ref="AB44:AD44"/>
    <mergeCell ref="AE44:AG44"/>
    <mergeCell ref="AH44:AM44"/>
    <mergeCell ref="E44:H44"/>
    <mergeCell ref="J44:K44"/>
    <mergeCell ref="M44:N44"/>
    <mergeCell ref="O44:P44"/>
    <mergeCell ref="Q44:R44"/>
    <mergeCell ref="S44:T44"/>
    <mergeCell ref="U43:V43"/>
    <mergeCell ref="W43:X43"/>
    <mergeCell ref="Y43:AA43"/>
    <mergeCell ref="AB43:AD43"/>
    <mergeCell ref="AE43:AG43"/>
    <mergeCell ref="AH43:AM43"/>
    <mergeCell ref="Y42:AA42"/>
    <mergeCell ref="AB42:AD42"/>
    <mergeCell ref="AE42:AG42"/>
    <mergeCell ref="AH42:AM42"/>
    <mergeCell ref="D43:D54"/>
    <mergeCell ref="E43:K43"/>
    <mergeCell ref="M43:N43"/>
    <mergeCell ref="O43:P43"/>
    <mergeCell ref="Q43:R43"/>
    <mergeCell ref="S43:T43"/>
    <mergeCell ref="AH41:AM41"/>
    <mergeCell ref="E42:F42"/>
    <mergeCell ref="G42:H42"/>
    <mergeCell ref="J42:K42"/>
    <mergeCell ref="M42:N42"/>
    <mergeCell ref="O42:P42"/>
    <mergeCell ref="Q42:R42"/>
    <mergeCell ref="S42:T42"/>
    <mergeCell ref="U42:V42"/>
    <mergeCell ref="W42:X42"/>
    <mergeCell ref="S41:T41"/>
    <mergeCell ref="U41:V41"/>
    <mergeCell ref="W41:X41"/>
    <mergeCell ref="Y41:AA41"/>
    <mergeCell ref="AB41:AD41"/>
    <mergeCell ref="AE41:AG41"/>
    <mergeCell ref="E41:F41"/>
    <mergeCell ref="G41:H41"/>
    <mergeCell ref="J41:K41"/>
    <mergeCell ref="M41:N41"/>
    <mergeCell ref="O41:P41"/>
    <mergeCell ref="Q41:R41"/>
    <mergeCell ref="U40:V40"/>
    <mergeCell ref="W40:X40"/>
    <mergeCell ref="Y40:AA40"/>
    <mergeCell ref="AB40:AD40"/>
    <mergeCell ref="AE40:AG40"/>
    <mergeCell ref="Y39:AA39"/>
    <mergeCell ref="AB39:AD39"/>
    <mergeCell ref="AE39:AG39"/>
    <mergeCell ref="AH39:AM39"/>
    <mergeCell ref="G40:H40"/>
    <mergeCell ref="J40:K40"/>
    <mergeCell ref="M40:N40"/>
    <mergeCell ref="O40:P40"/>
    <mergeCell ref="Q40:R40"/>
    <mergeCell ref="S40:T40"/>
    <mergeCell ref="AH40:AM40"/>
    <mergeCell ref="AE37:AG37"/>
    <mergeCell ref="AH37:AM37"/>
    <mergeCell ref="G38:H38"/>
    <mergeCell ref="J38:K38"/>
    <mergeCell ref="M38:N38"/>
    <mergeCell ref="O38:P38"/>
    <mergeCell ref="Q38:R38"/>
    <mergeCell ref="AH38:AM38"/>
    <mergeCell ref="G39:H39"/>
    <mergeCell ref="J39:K39"/>
    <mergeCell ref="M39:N39"/>
    <mergeCell ref="O39:P39"/>
    <mergeCell ref="Q39:R39"/>
    <mergeCell ref="S39:T39"/>
    <mergeCell ref="U39:V39"/>
    <mergeCell ref="W39:X39"/>
    <mergeCell ref="S38:T38"/>
    <mergeCell ref="U38:V38"/>
    <mergeCell ref="W38:X38"/>
    <mergeCell ref="Y38:AA38"/>
    <mergeCell ref="AB38:AD38"/>
    <mergeCell ref="AE38:AG38"/>
    <mergeCell ref="J37:K37"/>
    <mergeCell ref="M37:N37"/>
    <mergeCell ref="O37:P37"/>
    <mergeCell ref="Q37:R37"/>
    <mergeCell ref="S37:T37"/>
    <mergeCell ref="U37:V37"/>
    <mergeCell ref="W37:X37"/>
    <mergeCell ref="Y37:AA37"/>
    <mergeCell ref="AB37:AD37"/>
    <mergeCell ref="AH35:AM35"/>
    <mergeCell ref="G36:H36"/>
    <mergeCell ref="J36:K36"/>
    <mergeCell ref="M36:N36"/>
    <mergeCell ref="O36:P36"/>
    <mergeCell ref="Q36:R36"/>
    <mergeCell ref="S36:T36"/>
    <mergeCell ref="U36:V36"/>
    <mergeCell ref="W36:X36"/>
    <mergeCell ref="Y36:AA36"/>
    <mergeCell ref="S35:T35"/>
    <mergeCell ref="U35:V35"/>
    <mergeCell ref="W35:X35"/>
    <mergeCell ref="Y35:AA35"/>
    <mergeCell ref="AB35:AD35"/>
    <mergeCell ref="AE35:AG35"/>
    <mergeCell ref="AB36:AD36"/>
    <mergeCell ref="AE36:AG36"/>
    <mergeCell ref="AH36:AM36"/>
    <mergeCell ref="AB33:AD33"/>
    <mergeCell ref="AE33:AG33"/>
    <mergeCell ref="AH33:AM33"/>
    <mergeCell ref="G34:H34"/>
    <mergeCell ref="J34:K34"/>
    <mergeCell ref="M34:N34"/>
    <mergeCell ref="O34:P34"/>
    <mergeCell ref="Q34:R34"/>
    <mergeCell ref="S34:T34"/>
    <mergeCell ref="U34:V34"/>
    <mergeCell ref="W34:X34"/>
    <mergeCell ref="Y34:AA34"/>
    <mergeCell ref="AB34:AD34"/>
    <mergeCell ref="AE34:AG34"/>
    <mergeCell ref="AH34:AM34"/>
    <mergeCell ref="AB31:AD31"/>
    <mergeCell ref="AE31:AG31"/>
    <mergeCell ref="AH31:AM31"/>
    <mergeCell ref="E32:H32"/>
    <mergeCell ref="J32:K32"/>
    <mergeCell ref="M32:N32"/>
    <mergeCell ref="O32:P32"/>
    <mergeCell ref="Q32:R32"/>
    <mergeCell ref="AH32:AM32"/>
    <mergeCell ref="S32:T32"/>
    <mergeCell ref="U32:V32"/>
    <mergeCell ref="W32:X32"/>
    <mergeCell ref="Y32:AA32"/>
    <mergeCell ref="AB32:AD32"/>
    <mergeCell ref="AE32:AG32"/>
    <mergeCell ref="D31:D42"/>
    <mergeCell ref="E31:K31"/>
    <mergeCell ref="M31:N31"/>
    <mergeCell ref="O31:P31"/>
    <mergeCell ref="Q31:R31"/>
    <mergeCell ref="S31:T31"/>
    <mergeCell ref="U31:V31"/>
    <mergeCell ref="W31:X31"/>
    <mergeCell ref="Y31:AA31"/>
    <mergeCell ref="G33:H33"/>
    <mergeCell ref="J33:K33"/>
    <mergeCell ref="M33:N33"/>
    <mergeCell ref="O33:P33"/>
    <mergeCell ref="Q33:R33"/>
    <mergeCell ref="S33:T33"/>
    <mergeCell ref="U33:V33"/>
    <mergeCell ref="W33:X33"/>
    <mergeCell ref="Y33:AA33"/>
    <mergeCell ref="G35:H35"/>
    <mergeCell ref="J35:K35"/>
    <mergeCell ref="M35:N35"/>
    <mergeCell ref="O35:P35"/>
    <mergeCell ref="Q35:R35"/>
    <mergeCell ref="G37:H37"/>
    <mergeCell ref="AC26:AD26"/>
    <mergeCell ref="AE26:AF26"/>
    <mergeCell ref="AL26:AM26"/>
    <mergeCell ref="D29:L29"/>
    <mergeCell ref="M29:AA29"/>
    <mergeCell ref="AB29:AM29"/>
    <mergeCell ref="D30:L30"/>
    <mergeCell ref="M30:N30"/>
    <mergeCell ref="O30:P30"/>
    <mergeCell ref="Q30:R30"/>
    <mergeCell ref="S30:T30"/>
    <mergeCell ref="U30:V30"/>
    <mergeCell ref="W30:X30"/>
    <mergeCell ref="Y30:AA30"/>
    <mergeCell ref="AB30:AG30"/>
    <mergeCell ref="AH30:AM30"/>
    <mergeCell ref="AE23:AF23"/>
    <mergeCell ref="AL23:AM23"/>
    <mergeCell ref="M24:N24"/>
    <mergeCell ref="T24:U24"/>
    <mergeCell ref="V24:W24"/>
    <mergeCell ref="AC24:AD24"/>
    <mergeCell ref="AE24:AF24"/>
    <mergeCell ref="AL24:AM24"/>
    <mergeCell ref="D23:I26"/>
    <mergeCell ref="J23:L24"/>
    <mergeCell ref="M23:N23"/>
    <mergeCell ref="T23:U23"/>
    <mergeCell ref="V23:W23"/>
    <mergeCell ref="AC23:AD23"/>
    <mergeCell ref="J25:L26"/>
    <mergeCell ref="M25:N25"/>
    <mergeCell ref="T25:U25"/>
    <mergeCell ref="V25:W25"/>
    <mergeCell ref="AC25:AD25"/>
    <mergeCell ref="AE25:AF25"/>
    <mergeCell ref="AL25:AM25"/>
    <mergeCell ref="M26:N26"/>
    <mergeCell ref="T26:U26"/>
    <mergeCell ref="V26:W26"/>
    <mergeCell ref="AL21:AM21"/>
    <mergeCell ref="M22:N22"/>
    <mergeCell ref="T22:U22"/>
    <mergeCell ref="V22:W22"/>
    <mergeCell ref="AC22:AD22"/>
    <mergeCell ref="AE22:AF22"/>
    <mergeCell ref="AL22:AM22"/>
    <mergeCell ref="D21:L22"/>
    <mergeCell ref="M21:N21"/>
    <mergeCell ref="T21:U21"/>
    <mergeCell ref="V21:W21"/>
    <mergeCell ref="AC21:AD21"/>
    <mergeCell ref="AE21:AF21"/>
    <mergeCell ref="AE18:AF18"/>
    <mergeCell ref="AL18:AM18"/>
    <mergeCell ref="AL16:AM16"/>
    <mergeCell ref="D17:I18"/>
    <mergeCell ref="J17:L17"/>
    <mergeCell ref="M17:N17"/>
    <mergeCell ref="T17:U17"/>
    <mergeCell ref="V17:W17"/>
    <mergeCell ref="AC17:AD17"/>
    <mergeCell ref="AE17:AF17"/>
    <mergeCell ref="AL17:AM17"/>
    <mergeCell ref="J18:L18"/>
    <mergeCell ref="D16:L16"/>
    <mergeCell ref="M16:N16"/>
    <mergeCell ref="T16:U16"/>
    <mergeCell ref="V16:W16"/>
    <mergeCell ref="AC16:AD16"/>
    <mergeCell ref="AE16:AF16"/>
    <mergeCell ref="AE6:AN11"/>
    <mergeCell ref="B2:AN2"/>
    <mergeCell ref="AP2:AS2"/>
    <mergeCell ref="B4:AC4"/>
    <mergeCell ref="AD4:AN4"/>
    <mergeCell ref="AQ5:BM18"/>
    <mergeCell ref="C9:AC9"/>
    <mergeCell ref="K10:M10"/>
    <mergeCell ref="W10:Y10"/>
    <mergeCell ref="D12:L12"/>
    <mergeCell ref="M12:U12"/>
    <mergeCell ref="V12:AD12"/>
    <mergeCell ref="AE12:AM12"/>
    <mergeCell ref="D13:L13"/>
    <mergeCell ref="M13:N13"/>
    <mergeCell ref="T13:U13"/>
    <mergeCell ref="V13:W13"/>
    <mergeCell ref="AC13:AD13"/>
    <mergeCell ref="AE13:AF13"/>
    <mergeCell ref="AL13:AM13"/>
    <mergeCell ref="M18:N18"/>
    <mergeCell ref="T18:U18"/>
    <mergeCell ref="V18:W18"/>
    <mergeCell ref="AC18:AD18"/>
  </mergeCells>
  <phoneticPr fontId="4"/>
  <hyperlinks>
    <hyperlink ref="AP2" location="'目次（保）'!A1" display="目次に戻る"/>
  </hyperlinks>
  <printOptions horizontalCentered="1"/>
  <pageMargins left="0.70866141732283472" right="0.31496062992125984" top="0.39370078740157483" bottom="0" header="0.51181102362204722" footer="0.51181102362204722"/>
  <pageSetup paperSize="9" scale="95" orientation="portrait" r:id="rId1"/>
  <headerFooter alignWithMargins="0"/>
  <colBreaks count="1" manualBreakCount="1">
    <brk id="41" min="1"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930817" r:id="rId4" name="Check Box 1">
              <controlPr defaultSize="0" autoFill="0" autoLine="0" autoPict="0">
                <anchor moveWithCells="1">
                  <from>
                    <xdr:col>25</xdr:col>
                    <xdr:colOff>66675</xdr:colOff>
                    <xdr:row>4</xdr:row>
                    <xdr:rowOff>133350</xdr:rowOff>
                  </from>
                  <to>
                    <xdr:col>28</xdr:col>
                    <xdr:colOff>152400</xdr:colOff>
                    <xdr:row>5</xdr:row>
                    <xdr:rowOff>161925</xdr:rowOff>
                  </to>
                </anchor>
              </controlPr>
            </control>
          </mc:Choice>
        </mc:AlternateContent>
        <mc:AlternateContent xmlns:mc="http://schemas.openxmlformats.org/markup-compatibility/2006">
          <mc:Choice Requires="x14">
            <control shapeId="930818" r:id="rId5" name="Check Box 2">
              <controlPr defaultSize="0" autoFill="0" autoLine="0" autoPict="0">
                <anchor moveWithCells="1">
                  <from>
                    <xdr:col>21</xdr:col>
                    <xdr:colOff>123825</xdr:colOff>
                    <xdr:row>4</xdr:row>
                    <xdr:rowOff>142875</xdr:rowOff>
                  </from>
                  <to>
                    <xdr:col>25</xdr:col>
                    <xdr:colOff>57150</xdr:colOff>
                    <xdr:row>5</xdr:row>
                    <xdr:rowOff>161925</xdr:rowOff>
                  </to>
                </anchor>
              </controlPr>
            </control>
          </mc:Choice>
        </mc:AlternateContent>
        <mc:AlternateContent xmlns:mc="http://schemas.openxmlformats.org/markup-compatibility/2006">
          <mc:Choice Requires="x14">
            <control shapeId="930819" r:id="rId6" name="Check Box 3">
              <controlPr defaultSize="0" autoFill="0" autoLine="0" autoPict="0">
                <anchor moveWithCells="1">
                  <from>
                    <xdr:col>25</xdr:col>
                    <xdr:colOff>66675</xdr:colOff>
                    <xdr:row>8</xdr:row>
                    <xdr:rowOff>38100</xdr:rowOff>
                  </from>
                  <to>
                    <xdr:col>28</xdr:col>
                    <xdr:colOff>152400</xdr:colOff>
                    <xdr:row>9</xdr:row>
                    <xdr:rowOff>66675</xdr:rowOff>
                  </to>
                </anchor>
              </controlPr>
            </control>
          </mc:Choice>
        </mc:AlternateContent>
        <mc:AlternateContent xmlns:mc="http://schemas.openxmlformats.org/markup-compatibility/2006">
          <mc:Choice Requires="x14">
            <control shapeId="930820" r:id="rId7" name="Check Box 4">
              <controlPr defaultSize="0" autoFill="0" autoLine="0" autoPict="0">
                <anchor moveWithCells="1">
                  <from>
                    <xdr:col>21</xdr:col>
                    <xdr:colOff>123825</xdr:colOff>
                    <xdr:row>8</xdr:row>
                    <xdr:rowOff>47625</xdr:rowOff>
                  </from>
                  <to>
                    <xdr:col>25</xdr:col>
                    <xdr:colOff>57150</xdr:colOff>
                    <xdr:row>9</xdr:row>
                    <xdr:rowOff>66675</xdr:rowOff>
                  </to>
                </anchor>
              </controlPr>
            </control>
          </mc:Choice>
        </mc:AlternateContent>
        <mc:AlternateContent xmlns:mc="http://schemas.openxmlformats.org/markup-compatibility/2006">
          <mc:Choice Requires="x14">
            <control shapeId="930821" r:id="rId8" name="Check Box 5">
              <controlPr defaultSize="0" autoFill="0" autoLine="0" autoPict="0">
                <anchor moveWithCells="1">
                  <from>
                    <xdr:col>4</xdr:col>
                    <xdr:colOff>171450</xdr:colOff>
                    <xdr:row>61</xdr:row>
                    <xdr:rowOff>9525</xdr:rowOff>
                  </from>
                  <to>
                    <xdr:col>14</xdr:col>
                    <xdr:colOff>57150</xdr:colOff>
                    <xdr:row>62</xdr:row>
                    <xdr:rowOff>28575</xdr:rowOff>
                  </to>
                </anchor>
              </controlPr>
            </control>
          </mc:Choice>
        </mc:AlternateContent>
        <mc:AlternateContent xmlns:mc="http://schemas.openxmlformats.org/markup-compatibility/2006">
          <mc:Choice Requires="x14">
            <control shapeId="930822" r:id="rId9" name="Check Box 6">
              <controlPr defaultSize="0" autoFill="0" autoLine="0" autoPict="0">
                <anchor moveWithCells="1">
                  <from>
                    <xdr:col>14</xdr:col>
                    <xdr:colOff>142875</xdr:colOff>
                    <xdr:row>61</xdr:row>
                    <xdr:rowOff>9525</xdr:rowOff>
                  </from>
                  <to>
                    <xdr:col>26</xdr:col>
                    <xdr:colOff>152400</xdr:colOff>
                    <xdr:row>62</xdr:row>
                    <xdr:rowOff>28575</xdr:rowOff>
                  </to>
                </anchor>
              </controlPr>
            </control>
          </mc:Choice>
        </mc:AlternateContent>
        <mc:AlternateContent xmlns:mc="http://schemas.openxmlformats.org/markup-compatibility/2006">
          <mc:Choice Requires="x14">
            <control shapeId="930823" r:id="rId10" name="Check Box 7">
              <controlPr defaultSize="0" autoFill="0" autoLine="0" autoPict="0">
                <anchor moveWithCells="1">
                  <from>
                    <xdr:col>4</xdr:col>
                    <xdr:colOff>171450</xdr:colOff>
                    <xdr:row>62</xdr:row>
                    <xdr:rowOff>66675</xdr:rowOff>
                  </from>
                  <to>
                    <xdr:col>14</xdr:col>
                    <xdr:colOff>19050</xdr:colOff>
                    <xdr:row>63</xdr:row>
                    <xdr:rowOff>76200</xdr:rowOff>
                  </to>
                </anchor>
              </controlPr>
            </control>
          </mc:Choice>
        </mc:AlternateContent>
        <mc:AlternateContent xmlns:mc="http://schemas.openxmlformats.org/markup-compatibility/2006">
          <mc:Choice Requires="x14">
            <control shapeId="930824" r:id="rId11" name="Check Box 8">
              <controlPr defaultSize="0" autoFill="0" autoLine="0" autoPict="0">
                <anchor moveWithCells="1">
                  <from>
                    <xdr:col>14</xdr:col>
                    <xdr:colOff>142875</xdr:colOff>
                    <xdr:row>62</xdr:row>
                    <xdr:rowOff>47625</xdr:rowOff>
                  </from>
                  <to>
                    <xdr:col>25</xdr:col>
                    <xdr:colOff>123825</xdr:colOff>
                    <xdr:row>63</xdr:row>
                    <xdr:rowOff>57150</xdr:rowOff>
                  </to>
                </anchor>
              </controlPr>
            </control>
          </mc:Choice>
        </mc:AlternateContent>
        <mc:AlternateContent xmlns:mc="http://schemas.openxmlformats.org/markup-compatibility/2006">
          <mc:Choice Requires="x14">
            <control shapeId="930825" r:id="rId12" name="Check Box 9">
              <controlPr defaultSize="0" autoFill="0" autoLine="0" autoPict="0">
                <anchor moveWithCells="1" sizeWithCells="1">
                  <from>
                    <xdr:col>25</xdr:col>
                    <xdr:colOff>114300</xdr:colOff>
                    <xdr:row>59</xdr:row>
                    <xdr:rowOff>9525</xdr:rowOff>
                  </from>
                  <to>
                    <xdr:col>28</xdr:col>
                    <xdr:colOff>180975</xdr:colOff>
                    <xdr:row>60</xdr:row>
                    <xdr:rowOff>0</xdr:rowOff>
                  </to>
                </anchor>
              </controlPr>
            </control>
          </mc:Choice>
        </mc:AlternateContent>
        <mc:AlternateContent xmlns:mc="http://schemas.openxmlformats.org/markup-compatibility/2006">
          <mc:Choice Requires="x14">
            <control shapeId="930826" r:id="rId13" name="Check Box 10">
              <controlPr defaultSize="0" autoFill="0" autoLine="0" autoPict="0">
                <anchor moveWithCells="1" sizeWithCells="1">
                  <from>
                    <xdr:col>22</xdr:col>
                    <xdr:colOff>38100</xdr:colOff>
                    <xdr:row>59</xdr:row>
                    <xdr:rowOff>9525</xdr:rowOff>
                  </from>
                  <to>
                    <xdr:col>25</xdr:col>
                    <xdr:colOff>57150</xdr:colOff>
                    <xdr:row>60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CFF"/>
  </sheetPr>
  <dimension ref="A2:BP97"/>
  <sheetViews>
    <sheetView showGridLines="0" view="pageBreakPreview" zoomScaleNormal="85" zoomScaleSheetLayoutView="100" workbookViewId="0">
      <selection activeCell="B4" sqref="B4:AB4"/>
    </sheetView>
  </sheetViews>
  <sheetFormatPr defaultColWidth="8" defaultRowHeight="12"/>
  <cols>
    <col min="1" max="1" width="1.5" style="4" customWidth="1"/>
    <col min="2" max="27" width="2.375" style="4" customWidth="1"/>
    <col min="28" max="28" width="7.5" style="4" customWidth="1"/>
    <col min="29" max="29" width="3.875" style="4" customWidth="1"/>
    <col min="30" max="38" width="2.375" style="4" customWidth="1"/>
    <col min="39" max="41" width="5" style="4" customWidth="1"/>
    <col min="42" max="66" width="2.375" style="4" customWidth="1"/>
    <col min="67" max="86" width="2.625" style="4" customWidth="1"/>
    <col min="87" max="16384" width="8" style="4"/>
  </cols>
  <sheetData>
    <row r="2" spans="1:68" ht="14.1" customHeight="1">
      <c r="B2" s="2678" t="s">
        <v>439</v>
      </c>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125"/>
      <c r="AO2" s="125"/>
      <c r="AP2" s="2688" t="s">
        <v>1379</v>
      </c>
      <c r="AQ2" s="2688"/>
      <c r="AR2" s="2688"/>
      <c r="AS2" s="2688"/>
      <c r="AT2" s="124"/>
      <c r="AU2" s="124"/>
      <c r="AV2" s="124"/>
      <c r="AW2" s="124"/>
      <c r="AX2" s="124"/>
    </row>
    <row r="3" spans="1:68" ht="5.0999999999999996" customHeight="1" thickBot="1"/>
    <row r="4" spans="1:68" ht="14.1" customHeight="1">
      <c r="B4" s="2690" t="s">
        <v>727</v>
      </c>
      <c r="C4" s="2691"/>
      <c r="D4" s="2691"/>
      <c r="E4" s="2691"/>
      <c r="F4" s="2691"/>
      <c r="G4" s="2691"/>
      <c r="H4" s="2691"/>
      <c r="I4" s="2691"/>
      <c r="J4" s="2691"/>
      <c r="K4" s="2691"/>
      <c r="L4" s="2691"/>
      <c r="M4" s="2691"/>
      <c r="N4" s="2691"/>
      <c r="O4" s="2691"/>
      <c r="P4" s="2691"/>
      <c r="Q4" s="2691"/>
      <c r="R4" s="2691"/>
      <c r="S4" s="2691"/>
      <c r="T4" s="2691"/>
      <c r="U4" s="2691"/>
      <c r="V4" s="2691"/>
      <c r="W4" s="2691"/>
      <c r="X4" s="2691"/>
      <c r="Y4" s="2691"/>
      <c r="Z4" s="2691"/>
      <c r="AA4" s="2691"/>
      <c r="AB4" s="2691"/>
      <c r="AC4" s="2691" t="s">
        <v>193</v>
      </c>
      <c r="AD4" s="2691"/>
      <c r="AE4" s="2691"/>
      <c r="AF4" s="2691"/>
      <c r="AG4" s="2691"/>
      <c r="AH4" s="2691"/>
      <c r="AI4" s="2691"/>
      <c r="AJ4" s="2691"/>
      <c r="AK4" s="2691"/>
      <c r="AL4" s="2691"/>
      <c r="AM4" s="2693"/>
      <c r="AN4" s="150"/>
      <c r="AO4" s="44"/>
      <c r="AP4" s="44"/>
      <c r="AQ4" s="44"/>
      <c r="AR4" s="44"/>
      <c r="AS4" s="44"/>
      <c r="AT4" s="44"/>
      <c r="AU4" s="44"/>
      <c r="AV4" s="44"/>
      <c r="AW4" s="44"/>
      <c r="AX4" s="44"/>
    </row>
    <row r="5" spans="1:68" ht="14.1" customHeight="1">
      <c r="A5" s="1"/>
      <c r="B5" s="143"/>
      <c r="C5" s="4085" t="s">
        <v>998</v>
      </c>
      <c r="D5" s="4085"/>
      <c r="E5" s="4085"/>
      <c r="F5" s="4085"/>
      <c r="G5" s="4085"/>
      <c r="H5" s="4085"/>
      <c r="I5" s="4085"/>
      <c r="J5" s="4085"/>
      <c r="K5" s="4085"/>
      <c r="L5" s="4085"/>
      <c r="M5" s="4085"/>
      <c r="N5" s="4085"/>
      <c r="O5" s="4085"/>
      <c r="P5" s="4085"/>
      <c r="Q5" s="4085"/>
      <c r="R5" s="4085"/>
      <c r="S5" s="4085"/>
      <c r="T5" s="4085"/>
      <c r="U5" s="4085"/>
      <c r="V5" s="4085"/>
      <c r="W5" s="4085"/>
      <c r="X5" s="4085"/>
      <c r="Y5" s="4085"/>
      <c r="Z5" s="4085"/>
      <c r="AA5" s="4085"/>
      <c r="AB5" s="4086"/>
      <c r="AC5" s="427"/>
      <c r="AD5" s="403"/>
      <c r="AE5" s="361"/>
      <c r="AF5" s="361"/>
      <c r="AG5" s="361"/>
      <c r="AH5" s="361"/>
      <c r="AI5" s="361"/>
      <c r="AJ5" s="361"/>
      <c r="AK5" s="361"/>
      <c r="AL5" s="361"/>
      <c r="AM5" s="428"/>
      <c r="AN5" s="557"/>
      <c r="AO5" s="414"/>
      <c r="AQ5" s="195"/>
      <c r="AR5" s="195"/>
      <c r="AS5" s="195"/>
      <c r="AT5" s="195"/>
      <c r="AU5" s="195"/>
      <c r="AV5" s="195"/>
      <c r="AW5" s="195"/>
      <c r="AX5" s="195"/>
      <c r="AY5" s="195"/>
      <c r="AZ5" s="195"/>
      <c r="BA5" s="195"/>
      <c r="BB5" s="195"/>
      <c r="BC5" s="195"/>
      <c r="BD5" s="195"/>
      <c r="BE5" s="195"/>
      <c r="BF5" s="195"/>
      <c r="BG5" s="195"/>
      <c r="BH5" s="195"/>
    </row>
    <row r="6" spans="1:68" ht="14.1" customHeight="1">
      <c r="A6" s="145"/>
      <c r="B6" s="143"/>
      <c r="C6" s="14"/>
      <c r="D6" s="37" t="s">
        <v>367</v>
      </c>
      <c r="E6" s="37"/>
      <c r="F6" s="37"/>
      <c r="G6" s="37"/>
      <c r="H6" s="37"/>
      <c r="I6" s="37"/>
      <c r="J6" s="37"/>
      <c r="K6" s="37"/>
      <c r="L6" s="37"/>
      <c r="M6" s="37"/>
      <c r="N6" s="37"/>
      <c r="O6" s="37"/>
      <c r="P6" s="37"/>
      <c r="Q6" s="37"/>
      <c r="R6" s="13"/>
      <c r="S6" s="308"/>
      <c r="T6" s="308"/>
      <c r="U6" s="296"/>
      <c r="V6" s="315"/>
      <c r="W6" s="315"/>
      <c r="X6" s="13"/>
      <c r="Y6" s="13"/>
      <c r="Z6" s="13"/>
      <c r="AA6" s="13"/>
      <c r="AB6" s="14"/>
      <c r="AC6" s="4083" t="s">
        <v>48</v>
      </c>
      <c r="AD6" s="4035" t="s">
        <v>220</v>
      </c>
      <c r="AE6" s="4084"/>
      <c r="AF6" s="4084"/>
      <c r="AG6" s="4084"/>
      <c r="AH6" s="4084"/>
      <c r="AI6" s="4084"/>
      <c r="AJ6" s="4084"/>
      <c r="AK6" s="4084"/>
      <c r="AL6" s="4084"/>
      <c r="AM6" s="4084"/>
      <c r="AN6" s="555"/>
      <c r="AO6" s="364"/>
      <c r="AQ6" s="195"/>
      <c r="AR6" s="195"/>
      <c r="AS6" s="195"/>
      <c r="AT6" s="195"/>
      <c r="AU6" s="195"/>
      <c r="AV6" s="195"/>
      <c r="AW6" s="195"/>
      <c r="AX6" s="195"/>
      <c r="AY6" s="195"/>
      <c r="AZ6" s="195"/>
      <c r="BA6" s="195"/>
      <c r="BB6" s="195"/>
      <c r="BC6" s="195"/>
      <c r="BD6" s="195"/>
      <c r="BE6" s="195"/>
      <c r="BF6" s="195"/>
      <c r="BG6" s="195"/>
      <c r="BH6" s="195"/>
    </row>
    <row r="7" spans="1:68" ht="14.1" customHeight="1">
      <c r="A7" s="145"/>
      <c r="B7" s="143"/>
      <c r="C7" s="14"/>
      <c r="D7" s="37"/>
      <c r="E7" s="37"/>
      <c r="F7" s="37"/>
      <c r="G7" s="37"/>
      <c r="H7" s="37"/>
      <c r="I7" s="37"/>
      <c r="J7" s="37"/>
      <c r="K7" s="37"/>
      <c r="L7" s="37"/>
      <c r="M7" s="37"/>
      <c r="N7" s="37"/>
      <c r="O7" s="37"/>
      <c r="P7" s="37"/>
      <c r="Q7" s="37"/>
      <c r="R7" s="13"/>
      <c r="S7" s="308"/>
      <c r="T7" s="308"/>
      <c r="U7" s="296"/>
      <c r="V7" s="315"/>
      <c r="W7" s="315"/>
      <c r="X7" s="13"/>
      <c r="Y7" s="13"/>
      <c r="Z7" s="13"/>
      <c r="AA7" s="13"/>
      <c r="AB7" s="14"/>
      <c r="AC7" s="4083"/>
      <c r="AD7" s="4035"/>
      <c r="AE7" s="4084"/>
      <c r="AF7" s="4084"/>
      <c r="AG7" s="4084"/>
      <c r="AH7" s="4084"/>
      <c r="AI7" s="4084"/>
      <c r="AJ7" s="4084"/>
      <c r="AK7" s="4084"/>
      <c r="AL7" s="4084"/>
      <c r="AM7" s="4084"/>
      <c r="AN7" s="555"/>
      <c r="AO7" s="364"/>
      <c r="AQ7" s="195"/>
      <c r="AR7" s="195"/>
      <c r="AS7" s="195"/>
      <c r="AT7" s="195"/>
      <c r="AU7" s="195"/>
      <c r="AV7" s="195"/>
      <c r="AW7" s="195"/>
      <c r="AX7" s="195"/>
      <c r="AY7" s="195"/>
      <c r="AZ7" s="195"/>
      <c r="BA7" s="195"/>
      <c r="BB7" s="195"/>
      <c r="BC7" s="195"/>
      <c r="BD7" s="195"/>
      <c r="BE7" s="195"/>
      <c r="BF7" s="195"/>
      <c r="BG7" s="195"/>
      <c r="BH7" s="195"/>
    </row>
    <row r="8" spans="1:68" ht="14.1" customHeight="1">
      <c r="A8" s="145"/>
      <c r="B8" s="143"/>
      <c r="C8" s="13" t="s">
        <v>368</v>
      </c>
      <c r="D8" s="14"/>
      <c r="E8" s="13"/>
      <c r="F8" s="13"/>
      <c r="G8" s="13"/>
      <c r="H8" s="13"/>
      <c r="I8" s="13"/>
      <c r="J8" s="13"/>
      <c r="K8" s="13"/>
      <c r="L8" s="13"/>
      <c r="M8" s="13"/>
      <c r="N8" s="13"/>
      <c r="O8" s="13"/>
      <c r="P8" s="13"/>
      <c r="Q8" s="13"/>
      <c r="R8" s="13"/>
      <c r="S8" s="13"/>
      <c r="T8" s="13"/>
      <c r="U8" s="14"/>
      <c r="V8" s="14"/>
      <c r="W8" s="14"/>
      <c r="X8" s="37"/>
      <c r="Y8" s="14"/>
      <c r="Z8" s="14"/>
      <c r="AA8" s="14"/>
      <c r="AB8" s="14"/>
      <c r="AC8" s="4083"/>
      <c r="AD8" s="4035"/>
      <c r="AE8" s="4084"/>
      <c r="AF8" s="4084"/>
      <c r="AG8" s="4084"/>
      <c r="AH8" s="4084"/>
      <c r="AI8" s="4084"/>
      <c r="AJ8" s="4084"/>
      <c r="AK8" s="4084"/>
      <c r="AL8" s="4084"/>
      <c r="AM8" s="4084"/>
      <c r="AN8" s="555"/>
      <c r="AO8" s="364"/>
      <c r="AQ8" s="195"/>
      <c r="AR8" s="195"/>
      <c r="AS8" s="195"/>
      <c r="AT8" s="195"/>
      <c r="AU8" s="195"/>
      <c r="AV8" s="195"/>
      <c r="AW8" s="195"/>
      <c r="AX8" s="195"/>
      <c r="AY8" s="195"/>
      <c r="AZ8" s="195"/>
      <c r="BA8" s="195"/>
      <c r="BB8" s="195"/>
      <c r="BC8" s="195"/>
      <c r="BD8" s="195"/>
      <c r="BE8" s="195"/>
      <c r="BF8" s="195"/>
      <c r="BG8" s="195"/>
      <c r="BH8" s="195"/>
    </row>
    <row r="9" spans="1:68" ht="14.1" customHeight="1">
      <c r="A9" s="145"/>
      <c r="B9" s="143"/>
      <c r="C9" s="13"/>
      <c r="D9" s="14" t="s">
        <v>369</v>
      </c>
      <c r="E9" s="13"/>
      <c r="F9" s="13"/>
      <c r="G9" s="13"/>
      <c r="H9" s="13"/>
      <c r="I9" s="13"/>
      <c r="J9" s="13"/>
      <c r="K9" s="13"/>
      <c r="L9" s="13"/>
      <c r="M9" s="13"/>
      <c r="N9" s="13"/>
      <c r="O9" s="13"/>
      <c r="P9" s="13"/>
      <c r="Q9" s="13"/>
      <c r="R9" s="13"/>
      <c r="S9" s="13"/>
      <c r="T9" s="13"/>
      <c r="U9" s="4066" t="s">
        <v>857</v>
      </c>
      <c r="V9" s="4066"/>
      <c r="W9" s="4066"/>
      <c r="X9" s="4066"/>
      <c r="Y9" s="319" t="s">
        <v>858</v>
      </c>
      <c r="Z9" s="14"/>
      <c r="AA9" s="14"/>
      <c r="AB9" s="14"/>
      <c r="AC9" s="429"/>
      <c r="AD9" s="364"/>
      <c r="AE9" s="364"/>
      <c r="AF9" s="364"/>
      <c r="AG9" s="364"/>
      <c r="AH9" s="364"/>
      <c r="AI9" s="364"/>
      <c r="AJ9" s="364"/>
      <c r="AK9" s="364"/>
      <c r="AL9" s="364"/>
      <c r="AM9" s="402"/>
      <c r="AN9" s="555"/>
      <c r="AO9" s="364"/>
      <c r="AQ9" s="195"/>
      <c r="AR9" s="195"/>
      <c r="AS9" s="195"/>
      <c r="AT9" s="195"/>
      <c r="AU9" s="195"/>
      <c r="AV9" s="195"/>
      <c r="AW9" s="195"/>
      <c r="AX9" s="195"/>
      <c r="AY9" s="195"/>
      <c r="AZ9" s="195"/>
      <c r="BA9" s="195"/>
      <c r="BB9" s="195"/>
      <c r="BC9" s="195"/>
      <c r="BD9" s="195"/>
      <c r="BE9" s="195"/>
      <c r="BF9" s="195"/>
      <c r="BG9" s="195"/>
      <c r="BH9" s="195"/>
    </row>
    <row r="10" spans="1:68" ht="14.1" customHeight="1">
      <c r="A10" s="145"/>
      <c r="B10" s="143"/>
      <c r="C10" s="410"/>
      <c r="D10" s="4068" t="s">
        <v>370</v>
      </c>
      <c r="E10" s="4068"/>
      <c r="F10" s="4068"/>
      <c r="G10" s="4068"/>
      <c r="H10" s="4068"/>
      <c r="I10" s="4068"/>
      <c r="J10" s="4069" t="s">
        <v>371</v>
      </c>
      <c r="K10" s="4069"/>
      <c r="L10" s="4069"/>
      <c r="M10" s="4069"/>
      <c r="N10" s="4069"/>
      <c r="O10" s="4069"/>
      <c r="P10" s="4069"/>
      <c r="Q10" s="4069"/>
      <c r="R10" s="4069"/>
      <c r="S10" s="4069"/>
      <c r="T10" s="4069"/>
      <c r="U10" s="4070" t="s">
        <v>370</v>
      </c>
      <c r="V10" s="4068"/>
      <c r="W10" s="4068"/>
      <c r="X10" s="4068"/>
      <c r="Y10" s="4068"/>
      <c r="Z10" s="4068"/>
      <c r="AA10" s="409"/>
      <c r="AB10" s="4069" t="s">
        <v>371</v>
      </c>
      <c r="AC10" s="4069"/>
      <c r="AD10" s="4069"/>
      <c r="AE10" s="4069"/>
      <c r="AF10" s="4069"/>
      <c r="AG10" s="4069"/>
      <c r="AH10" s="4069"/>
      <c r="AI10" s="4069"/>
      <c r="AJ10" s="4069"/>
      <c r="AK10" s="4069"/>
      <c r="AL10" s="4071"/>
      <c r="AM10" s="415"/>
      <c r="AN10" s="557"/>
      <c r="AO10" s="414"/>
      <c r="AQ10" s="195"/>
      <c r="AR10" s="195"/>
      <c r="AS10" s="195"/>
      <c r="AT10" s="195"/>
      <c r="AU10" s="195"/>
      <c r="AV10" s="195"/>
      <c r="AW10" s="195"/>
      <c r="AX10" s="195"/>
      <c r="AY10" s="195"/>
      <c r="AZ10" s="195"/>
      <c r="BA10" s="195"/>
      <c r="BB10" s="195"/>
      <c r="BC10" s="195"/>
      <c r="BD10" s="195"/>
      <c r="BE10" s="195"/>
      <c r="BF10" s="195"/>
      <c r="BG10" s="195"/>
      <c r="BH10" s="195"/>
      <c r="BI10" s="106"/>
      <c r="BJ10" s="106"/>
      <c r="BK10" s="106"/>
      <c r="BL10" s="106"/>
      <c r="BM10" s="106"/>
      <c r="BN10" s="106"/>
      <c r="BO10" s="106"/>
      <c r="BP10" s="106"/>
    </row>
    <row r="11" spans="1:68" ht="14.1" customHeight="1">
      <c r="A11" s="145"/>
      <c r="B11" s="143"/>
      <c r="C11" s="410"/>
      <c r="D11" s="4088"/>
      <c r="E11" s="4089"/>
      <c r="F11" s="4089"/>
      <c r="G11" s="4089"/>
      <c r="H11" s="4089"/>
      <c r="I11" s="4090"/>
      <c r="J11" s="4091"/>
      <c r="K11" s="4080"/>
      <c r="L11" s="4080"/>
      <c r="M11" s="4080"/>
      <c r="N11" s="4080"/>
      <c r="O11" s="4080"/>
      <c r="P11" s="4080"/>
      <c r="Q11" s="4080"/>
      <c r="R11" s="4080"/>
      <c r="S11" s="4080"/>
      <c r="T11" s="4080"/>
      <c r="U11" s="4092"/>
      <c r="V11" s="4089"/>
      <c r="W11" s="4089"/>
      <c r="X11" s="4089"/>
      <c r="Y11" s="4089"/>
      <c r="Z11" s="4090"/>
      <c r="AA11" s="430"/>
      <c r="AB11" s="4080"/>
      <c r="AC11" s="4080"/>
      <c r="AD11" s="4080"/>
      <c r="AE11" s="4080"/>
      <c r="AF11" s="4080"/>
      <c r="AG11" s="4080"/>
      <c r="AH11" s="4080"/>
      <c r="AI11" s="4080"/>
      <c r="AJ11" s="4080"/>
      <c r="AK11" s="4080"/>
      <c r="AL11" s="4081"/>
      <c r="AM11" s="415"/>
      <c r="AN11" s="557"/>
      <c r="AO11" s="414"/>
      <c r="AQ11" s="195"/>
      <c r="AR11" s="195"/>
      <c r="AS11" s="195"/>
      <c r="AT11" s="195"/>
      <c r="AU11" s="195"/>
      <c r="AV11" s="195"/>
      <c r="AW11" s="195"/>
      <c r="AX11" s="195"/>
      <c r="AY11" s="195"/>
      <c r="AZ11" s="195"/>
      <c r="BA11" s="195"/>
      <c r="BB11" s="195"/>
      <c r="BC11" s="195"/>
      <c r="BD11" s="195"/>
      <c r="BE11" s="195"/>
      <c r="BF11" s="195"/>
      <c r="BG11" s="195"/>
      <c r="BH11" s="195"/>
      <c r="BI11" s="1"/>
      <c r="BJ11" s="1"/>
      <c r="BK11" s="1"/>
      <c r="BL11" s="1"/>
      <c r="BM11" s="1"/>
      <c r="BN11" s="1"/>
      <c r="BO11" s="1"/>
      <c r="BP11" s="1"/>
    </row>
    <row r="12" spans="1:68" ht="14.1" customHeight="1">
      <c r="A12" s="145"/>
      <c r="B12" s="143"/>
      <c r="C12" s="410"/>
      <c r="D12" s="4074"/>
      <c r="E12" s="4075"/>
      <c r="F12" s="4075"/>
      <c r="G12" s="4075"/>
      <c r="H12" s="4075"/>
      <c r="I12" s="4076"/>
      <c r="J12" s="4077"/>
      <c r="K12" s="4078"/>
      <c r="L12" s="4078"/>
      <c r="M12" s="4078"/>
      <c r="N12" s="4078"/>
      <c r="O12" s="4078"/>
      <c r="P12" s="4078"/>
      <c r="Q12" s="4078"/>
      <c r="R12" s="4078"/>
      <c r="S12" s="4078"/>
      <c r="T12" s="4078"/>
      <c r="U12" s="4079"/>
      <c r="V12" s="4075"/>
      <c r="W12" s="4075"/>
      <c r="X12" s="4075"/>
      <c r="Y12" s="4075"/>
      <c r="Z12" s="4076"/>
      <c r="AA12" s="431"/>
      <c r="AB12" s="4078"/>
      <c r="AC12" s="4078"/>
      <c r="AD12" s="4078"/>
      <c r="AE12" s="4078"/>
      <c r="AF12" s="4078"/>
      <c r="AG12" s="4078"/>
      <c r="AH12" s="4078"/>
      <c r="AI12" s="4078"/>
      <c r="AJ12" s="4078"/>
      <c r="AK12" s="4078"/>
      <c r="AL12" s="4082"/>
      <c r="AM12" s="415"/>
      <c r="AN12" s="557"/>
      <c r="AO12" s="414"/>
      <c r="AQ12" s="195"/>
      <c r="AR12" s="195"/>
      <c r="AS12" s="195"/>
      <c r="AT12" s="195"/>
      <c r="AU12" s="195"/>
      <c r="AV12" s="195"/>
      <c r="AW12" s="195"/>
      <c r="AX12" s="195"/>
      <c r="AY12" s="195"/>
      <c r="AZ12" s="195"/>
      <c r="BA12" s="195"/>
      <c r="BB12" s="195"/>
      <c r="BC12" s="195"/>
      <c r="BD12" s="195"/>
      <c r="BE12" s="195"/>
      <c r="BF12" s="195"/>
      <c r="BG12" s="195"/>
      <c r="BH12" s="195"/>
      <c r="BI12" s="1"/>
      <c r="BJ12" s="1"/>
      <c r="BK12" s="1"/>
      <c r="BL12" s="1"/>
      <c r="BM12" s="1"/>
      <c r="BN12" s="1"/>
      <c r="BO12" s="1"/>
      <c r="BP12" s="1"/>
    </row>
    <row r="13" spans="1:68" ht="14.1" customHeight="1">
      <c r="A13" s="145"/>
      <c r="B13" s="143"/>
      <c r="C13" s="410"/>
      <c r="D13" s="4074"/>
      <c r="E13" s="4075"/>
      <c r="F13" s="4075"/>
      <c r="G13" s="4075"/>
      <c r="H13" s="4075"/>
      <c r="I13" s="4076"/>
      <c r="J13" s="4077"/>
      <c r="K13" s="4078"/>
      <c r="L13" s="4078"/>
      <c r="M13" s="4078"/>
      <c r="N13" s="4078"/>
      <c r="O13" s="4078"/>
      <c r="P13" s="4078"/>
      <c r="Q13" s="4078"/>
      <c r="R13" s="4078"/>
      <c r="S13" s="4078"/>
      <c r="T13" s="4078"/>
      <c r="U13" s="4079"/>
      <c r="V13" s="4075"/>
      <c r="W13" s="4075"/>
      <c r="X13" s="4075"/>
      <c r="Y13" s="4075"/>
      <c r="Z13" s="4076"/>
      <c r="AA13" s="431"/>
      <c r="AB13" s="4078"/>
      <c r="AC13" s="4078"/>
      <c r="AD13" s="4078"/>
      <c r="AE13" s="4078"/>
      <c r="AF13" s="4078"/>
      <c r="AG13" s="4078"/>
      <c r="AH13" s="4078"/>
      <c r="AI13" s="4078"/>
      <c r="AJ13" s="4078"/>
      <c r="AK13" s="4078"/>
      <c r="AL13" s="4082"/>
      <c r="AM13" s="415"/>
      <c r="AN13" s="557"/>
      <c r="AO13" s="414"/>
      <c r="AQ13" s="195"/>
      <c r="AR13" s="195"/>
      <c r="AS13" s="195"/>
      <c r="AT13" s="195"/>
      <c r="AU13" s="195"/>
      <c r="AV13" s="195"/>
      <c r="AW13" s="195"/>
      <c r="AX13" s="195"/>
      <c r="AY13" s="195"/>
      <c r="AZ13" s="195"/>
      <c r="BA13" s="195"/>
      <c r="BB13" s="195"/>
      <c r="BC13" s="195"/>
      <c r="BD13" s="195"/>
      <c r="BE13" s="195"/>
      <c r="BF13" s="195"/>
      <c r="BG13" s="195"/>
      <c r="BH13" s="195"/>
      <c r="BI13" s="1"/>
      <c r="BJ13" s="1"/>
      <c r="BK13" s="1"/>
      <c r="BL13" s="1"/>
      <c r="BM13" s="1"/>
      <c r="BN13" s="1"/>
      <c r="BO13" s="1"/>
      <c r="BP13" s="1"/>
    </row>
    <row r="14" spans="1:68" ht="14.1" customHeight="1">
      <c r="A14" s="145"/>
      <c r="B14" s="143"/>
      <c r="C14" s="410"/>
      <c r="D14" s="4093"/>
      <c r="E14" s="4094"/>
      <c r="F14" s="4094"/>
      <c r="G14" s="4094"/>
      <c r="H14" s="4094"/>
      <c r="I14" s="4095"/>
      <c r="J14" s="4097"/>
      <c r="K14" s="4072"/>
      <c r="L14" s="4072"/>
      <c r="M14" s="4072"/>
      <c r="N14" s="4072"/>
      <c r="O14" s="4072"/>
      <c r="P14" s="4072"/>
      <c r="Q14" s="4072"/>
      <c r="R14" s="4072"/>
      <c r="S14" s="4072"/>
      <c r="T14" s="4072"/>
      <c r="U14" s="4098"/>
      <c r="V14" s="4094"/>
      <c r="W14" s="4094"/>
      <c r="X14" s="4094"/>
      <c r="Y14" s="4094"/>
      <c r="Z14" s="4095"/>
      <c r="AA14" s="432"/>
      <c r="AB14" s="4072"/>
      <c r="AC14" s="4072"/>
      <c r="AD14" s="4072"/>
      <c r="AE14" s="4072"/>
      <c r="AF14" s="4072"/>
      <c r="AG14" s="4072"/>
      <c r="AH14" s="4072"/>
      <c r="AI14" s="4072"/>
      <c r="AJ14" s="4072"/>
      <c r="AK14" s="4072"/>
      <c r="AL14" s="4073"/>
      <c r="AM14" s="415"/>
      <c r="AN14" s="557"/>
      <c r="AO14" s="414"/>
      <c r="AQ14" s="195"/>
      <c r="AR14" s="195"/>
      <c r="AS14" s="195"/>
      <c r="AT14" s="195"/>
      <c r="AU14" s="195"/>
      <c r="AV14" s="195"/>
      <c r="AW14" s="195"/>
      <c r="AX14" s="195"/>
      <c r="AY14" s="195"/>
      <c r="AZ14" s="195"/>
      <c r="BA14" s="195"/>
      <c r="BB14" s="195"/>
      <c r="BC14" s="195"/>
      <c r="BD14" s="195"/>
      <c r="BE14" s="195"/>
      <c r="BF14" s="195"/>
      <c r="BG14" s="195"/>
      <c r="BH14" s="195"/>
      <c r="BI14" s="1"/>
      <c r="BJ14" s="1"/>
      <c r="BK14" s="1"/>
      <c r="BL14" s="1"/>
      <c r="BM14" s="1"/>
      <c r="BN14" s="1"/>
      <c r="BO14" s="1"/>
      <c r="BP14" s="1"/>
    </row>
    <row r="15" spans="1:68" ht="14.1" customHeight="1">
      <c r="B15" s="150"/>
      <c r="C15" s="292"/>
      <c r="D15" s="309" t="s">
        <v>927</v>
      </c>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433"/>
      <c r="AD15" s="4034" t="s">
        <v>372</v>
      </c>
      <c r="AE15" s="4034"/>
      <c r="AF15" s="4034"/>
      <c r="AG15" s="4034"/>
      <c r="AH15" s="4034"/>
      <c r="AI15" s="4034"/>
      <c r="AJ15" s="4034"/>
      <c r="AK15" s="4034"/>
      <c r="AL15" s="4034"/>
      <c r="AM15" s="4035"/>
      <c r="AN15" s="498"/>
      <c r="AO15" s="292"/>
      <c r="AP15" s="44"/>
      <c r="AQ15" s="195"/>
      <c r="AR15" s="195"/>
      <c r="AS15" s="195"/>
      <c r="AT15" s="195"/>
      <c r="AU15" s="195"/>
      <c r="AV15" s="195"/>
      <c r="AW15" s="195"/>
      <c r="AX15" s="195"/>
      <c r="AY15" s="195"/>
      <c r="AZ15" s="195"/>
      <c r="BA15" s="195"/>
      <c r="BB15" s="195"/>
      <c r="BC15" s="195"/>
      <c r="BD15" s="195"/>
      <c r="BE15" s="195"/>
      <c r="BF15" s="195"/>
      <c r="BG15" s="195"/>
      <c r="BH15" s="195"/>
    </row>
    <row r="16" spans="1:68" ht="14.1" customHeight="1">
      <c r="A16" s="1"/>
      <c r="B16" s="143"/>
      <c r="C16" s="37" t="s">
        <v>1160</v>
      </c>
      <c r="D16" s="14"/>
      <c r="E16" s="37"/>
      <c r="F16" s="37"/>
      <c r="G16" s="37"/>
      <c r="H16" s="37"/>
      <c r="I16" s="37"/>
      <c r="J16" s="37"/>
      <c r="K16" s="37"/>
      <c r="L16" s="37"/>
      <c r="M16" s="37"/>
      <c r="N16" s="37"/>
      <c r="O16" s="37"/>
      <c r="P16" s="37"/>
      <c r="Q16" s="37"/>
      <c r="R16" s="37"/>
      <c r="S16" s="37"/>
      <c r="T16" s="37"/>
      <c r="U16" s="37"/>
      <c r="V16" s="37"/>
      <c r="W16" s="37"/>
      <c r="X16" s="37"/>
      <c r="Y16" s="37"/>
      <c r="Z16" s="37"/>
      <c r="AA16" s="37"/>
      <c r="AB16" s="286"/>
      <c r="AC16" s="97"/>
      <c r="AD16" s="4034"/>
      <c r="AE16" s="4034"/>
      <c r="AF16" s="4034"/>
      <c r="AG16" s="4034"/>
      <c r="AH16" s="4034"/>
      <c r="AI16" s="4034"/>
      <c r="AJ16" s="4034"/>
      <c r="AK16" s="4034"/>
      <c r="AL16" s="4034"/>
      <c r="AM16" s="4035"/>
      <c r="AN16" s="557"/>
      <c r="AO16" s="414"/>
      <c r="AP16" s="118"/>
      <c r="AQ16" s="195"/>
      <c r="AR16" s="195"/>
      <c r="AS16" s="195"/>
      <c r="AT16" s="195"/>
      <c r="AU16" s="195"/>
      <c r="AV16" s="195"/>
      <c r="AW16" s="195"/>
      <c r="AX16" s="195"/>
      <c r="AY16" s="195"/>
      <c r="AZ16" s="195"/>
      <c r="BA16" s="195"/>
      <c r="BB16" s="195"/>
      <c r="BC16" s="195"/>
      <c r="BD16" s="195"/>
      <c r="BE16" s="195"/>
      <c r="BF16" s="195"/>
      <c r="BG16" s="195"/>
      <c r="BH16" s="195"/>
    </row>
    <row r="17" spans="1:67" ht="14.1" customHeight="1">
      <c r="A17" s="1"/>
      <c r="B17" s="143"/>
      <c r="C17" s="13"/>
      <c r="D17" s="13"/>
      <c r="E17" s="13"/>
      <c r="F17" s="13"/>
      <c r="G17" s="13"/>
      <c r="H17" s="13"/>
      <c r="I17" s="13"/>
      <c r="J17" s="13"/>
      <c r="K17" s="13"/>
      <c r="L17" s="13"/>
      <c r="M17" s="13"/>
      <c r="N17" s="13"/>
      <c r="O17" s="13"/>
      <c r="P17" s="13"/>
      <c r="Q17" s="13"/>
      <c r="R17" s="13"/>
      <c r="S17" s="308"/>
      <c r="T17" s="308"/>
      <c r="U17" s="296"/>
      <c r="V17" s="315"/>
      <c r="W17" s="315"/>
      <c r="X17" s="13"/>
      <c r="Y17" s="13"/>
      <c r="Z17" s="13"/>
      <c r="AA17" s="13"/>
      <c r="AB17" s="308"/>
      <c r="AC17" s="168" t="s">
        <v>48</v>
      </c>
      <c r="AD17" s="4034"/>
      <c r="AE17" s="4034"/>
      <c r="AF17" s="4034"/>
      <c r="AG17" s="4034"/>
      <c r="AH17" s="4034"/>
      <c r="AI17" s="4034"/>
      <c r="AJ17" s="4034"/>
      <c r="AK17" s="4034"/>
      <c r="AL17" s="4034"/>
      <c r="AM17" s="4035"/>
      <c r="AN17" s="555"/>
      <c r="AO17" s="364"/>
    </row>
    <row r="18" spans="1:67" ht="14.1" customHeight="1">
      <c r="A18" s="1"/>
      <c r="B18" s="143"/>
      <c r="C18" s="310"/>
      <c r="D18" s="310"/>
      <c r="E18" s="14"/>
      <c r="F18" s="14"/>
      <c r="G18" s="14"/>
      <c r="H18" s="14"/>
      <c r="I18" s="14"/>
      <c r="J18" s="14"/>
      <c r="K18" s="14"/>
      <c r="L18" s="14"/>
      <c r="M18" s="14"/>
      <c r="N18" s="14"/>
      <c r="O18" s="14"/>
      <c r="P18" s="14"/>
      <c r="Q18" s="14"/>
      <c r="R18" s="14"/>
      <c r="S18" s="14"/>
      <c r="T18" s="14"/>
      <c r="U18" s="14"/>
      <c r="V18" s="14"/>
      <c r="W18" s="14"/>
      <c r="X18" s="14"/>
      <c r="Y18" s="14"/>
      <c r="Z18" s="14"/>
      <c r="AA18" s="14"/>
      <c r="AB18" s="84"/>
      <c r="AC18" s="413"/>
      <c r="AD18" s="4034"/>
      <c r="AE18" s="4034"/>
      <c r="AF18" s="4034"/>
      <c r="AG18" s="4034"/>
      <c r="AH18" s="4034"/>
      <c r="AI18" s="4034"/>
      <c r="AJ18" s="4034"/>
      <c r="AK18" s="4034"/>
      <c r="AL18" s="4034"/>
      <c r="AM18" s="4035"/>
      <c r="AN18" s="555"/>
      <c r="AO18" s="364"/>
    </row>
    <row r="19" spans="1:67" ht="14.1" customHeight="1">
      <c r="A19" s="1"/>
      <c r="B19" s="143"/>
      <c r="C19" s="310"/>
      <c r="D19" s="435"/>
      <c r="E19" s="310"/>
      <c r="F19" s="4099"/>
      <c r="G19" s="4099"/>
      <c r="H19" s="4099"/>
      <c r="I19" s="4099"/>
      <c r="J19" s="4099"/>
      <c r="K19" s="4099"/>
      <c r="L19" s="4099"/>
      <c r="M19" s="4099"/>
      <c r="N19" s="4099"/>
      <c r="O19" s="4099"/>
      <c r="P19" s="4099"/>
      <c r="Q19" s="4099"/>
      <c r="R19" s="4099"/>
      <c r="S19" s="4099"/>
      <c r="T19" s="4099"/>
      <c r="U19" s="4099"/>
      <c r="V19" s="4099"/>
      <c r="W19" s="4099"/>
      <c r="X19" s="4099"/>
      <c r="Y19" s="4099"/>
      <c r="Z19" s="4099"/>
      <c r="AA19" s="404"/>
      <c r="AB19" s="335"/>
      <c r="AC19" s="4111" t="s">
        <v>1028</v>
      </c>
      <c r="AD19" s="2673"/>
      <c r="AE19" s="2673"/>
      <c r="AF19" s="2673"/>
      <c r="AG19" s="2673"/>
      <c r="AH19" s="2673"/>
      <c r="AI19" s="2673"/>
      <c r="AJ19" s="2673"/>
      <c r="AK19" s="2673"/>
      <c r="AL19" s="2673"/>
      <c r="AM19" s="2674"/>
      <c r="AN19" s="555"/>
      <c r="AO19" s="364"/>
      <c r="AR19" s="4" t="s">
        <v>243</v>
      </c>
    </row>
    <row r="20" spans="1:67" ht="14.1" customHeight="1">
      <c r="A20" s="1"/>
      <c r="B20" s="143"/>
      <c r="C20" s="310"/>
      <c r="D20" s="435"/>
      <c r="E20" s="310"/>
      <c r="F20" s="4099"/>
      <c r="G20" s="4099"/>
      <c r="H20" s="4099"/>
      <c r="I20" s="4099"/>
      <c r="J20" s="4099"/>
      <c r="K20" s="4099"/>
      <c r="L20" s="4099"/>
      <c r="M20" s="4099"/>
      <c r="N20" s="4099"/>
      <c r="O20" s="4099"/>
      <c r="P20" s="4099"/>
      <c r="Q20" s="4099"/>
      <c r="R20" s="4099"/>
      <c r="S20" s="4099"/>
      <c r="T20" s="4099"/>
      <c r="U20" s="4099"/>
      <c r="V20" s="4099"/>
      <c r="W20" s="4099"/>
      <c r="X20" s="4099"/>
      <c r="Y20" s="4099"/>
      <c r="Z20" s="4099"/>
      <c r="AA20" s="404"/>
      <c r="AB20" s="335"/>
      <c r="AC20" s="4060" t="s">
        <v>1935</v>
      </c>
      <c r="AD20" s="4061"/>
      <c r="AE20" s="4061"/>
      <c r="AF20" s="4061"/>
      <c r="AG20" s="4061"/>
      <c r="AH20" s="4061"/>
      <c r="AI20" s="4061"/>
      <c r="AJ20" s="4061"/>
      <c r="AK20" s="4061"/>
      <c r="AL20" s="4061"/>
      <c r="AM20" s="4062"/>
      <c r="AN20" s="555"/>
      <c r="AO20" s="364"/>
      <c r="AQ20" s="42"/>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11"/>
    </row>
    <row r="21" spans="1:67" ht="14.1" customHeight="1">
      <c r="A21" s="1"/>
      <c r="B21" s="143"/>
      <c r="C21" s="310"/>
      <c r="D21" s="310"/>
      <c r="E21" s="14"/>
      <c r="F21" s="4099"/>
      <c r="G21" s="4099"/>
      <c r="H21" s="4099"/>
      <c r="I21" s="4099"/>
      <c r="J21" s="4099"/>
      <c r="K21" s="4099"/>
      <c r="L21" s="4099"/>
      <c r="M21" s="4099"/>
      <c r="N21" s="4099"/>
      <c r="O21" s="4099"/>
      <c r="P21" s="4099"/>
      <c r="Q21" s="4099"/>
      <c r="R21" s="4099"/>
      <c r="S21" s="4099"/>
      <c r="T21" s="4099"/>
      <c r="U21" s="4099"/>
      <c r="V21" s="4099"/>
      <c r="W21" s="4099"/>
      <c r="X21" s="4099"/>
      <c r="Y21" s="4099"/>
      <c r="Z21" s="4099"/>
      <c r="AA21" s="404"/>
      <c r="AB21" s="287"/>
      <c r="AC21" s="4060"/>
      <c r="AD21" s="4061"/>
      <c r="AE21" s="4061"/>
      <c r="AF21" s="4061"/>
      <c r="AG21" s="4061"/>
      <c r="AH21" s="4061"/>
      <c r="AI21" s="4061"/>
      <c r="AJ21" s="4061"/>
      <c r="AK21" s="4061"/>
      <c r="AL21" s="4061"/>
      <c r="AM21" s="4062"/>
      <c r="AN21" s="558"/>
      <c r="AO21" s="375"/>
      <c r="AQ21" s="129"/>
      <c r="AR21" s="4112" t="s">
        <v>1918</v>
      </c>
      <c r="AS21" s="4112"/>
      <c r="AT21" s="4112"/>
      <c r="AU21" s="4112"/>
      <c r="AV21" s="4112"/>
      <c r="AW21" s="4112"/>
      <c r="AX21" s="4112"/>
      <c r="AY21" s="4112"/>
      <c r="AZ21" s="4112"/>
      <c r="BA21" s="4112"/>
      <c r="BB21" s="4112"/>
      <c r="BC21" s="4112"/>
      <c r="BD21" s="4112"/>
      <c r="BE21" s="4112"/>
      <c r="BF21" s="4112"/>
      <c r="BG21" s="4112"/>
      <c r="BH21" s="4112"/>
      <c r="BI21" s="4112"/>
      <c r="BJ21" s="4112"/>
      <c r="BK21" s="4112"/>
      <c r="BL21" s="4112"/>
      <c r="BM21" s="4112"/>
      <c r="BN21" s="4112"/>
      <c r="BO21" s="4113"/>
    </row>
    <row r="22" spans="1:67" ht="14.1" customHeight="1">
      <c r="A22" s="1"/>
      <c r="B22" s="143"/>
      <c r="C22" s="310"/>
      <c r="D22" s="14"/>
      <c r="E22" s="14"/>
      <c r="F22" s="436"/>
      <c r="G22" s="436"/>
      <c r="H22" s="436"/>
      <c r="I22" s="436"/>
      <c r="J22" s="436"/>
      <c r="K22" s="436"/>
      <c r="L22" s="436"/>
      <c r="M22" s="436"/>
      <c r="N22" s="436"/>
      <c r="O22" s="436"/>
      <c r="P22" s="436"/>
      <c r="Q22" s="436"/>
      <c r="R22" s="436"/>
      <c r="S22" s="436"/>
      <c r="T22" s="436"/>
      <c r="U22" s="436"/>
      <c r="V22" s="436"/>
      <c r="W22" s="436"/>
      <c r="X22" s="436"/>
      <c r="Y22" s="436"/>
      <c r="Z22" s="436"/>
      <c r="AA22" s="436"/>
      <c r="AB22" s="287"/>
      <c r="AC22" s="4060"/>
      <c r="AD22" s="4061"/>
      <c r="AE22" s="4061"/>
      <c r="AF22" s="4061"/>
      <c r="AG22" s="4061"/>
      <c r="AH22" s="4061"/>
      <c r="AI22" s="4061"/>
      <c r="AJ22" s="4061"/>
      <c r="AK22" s="4061"/>
      <c r="AL22" s="4061"/>
      <c r="AM22" s="4062"/>
      <c r="AN22" s="559"/>
      <c r="AO22" s="312"/>
      <c r="AP22" s="117"/>
      <c r="AQ22" s="197" t="s">
        <v>29</v>
      </c>
      <c r="AR22" s="4112"/>
      <c r="AS22" s="4112"/>
      <c r="AT22" s="4112"/>
      <c r="AU22" s="4112"/>
      <c r="AV22" s="4112"/>
      <c r="AW22" s="4112"/>
      <c r="AX22" s="4112"/>
      <c r="AY22" s="4112"/>
      <c r="AZ22" s="4112"/>
      <c r="BA22" s="4112"/>
      <c r="BB22" s="4112"/>
      <c r="BC22" s="4112"/>
      <c r="BD22" s="4112"/>
      <c r="BE22" s="4112"/>
      <c r="BF22" s="4112"/>
      <c r="BG22" s="4112"/>
      <c r="BH22" s="4112"/>
      <c r="BI22" s="4112"/>
      <c r="BJ22" s="4112"/>
      <c r="BK22" s="4112"/>
      <c r="BL22" s="4112"/>
      <c r="BM22" s="4112"/>
      <c r="BN22" s="4112"/>
      <c r="BO22" s="4113"/>
    </row>
    <row r="23" spans="1:67" ht="14.1" customHeight="1">
      <c r="A23" s="1"/>
      <c r="B23" s="143"/>
      <c r="C23" s="4056" t="s">
        <v>1842</v>
      </c>
      <c r="D23" s="4056"/>
      <c r="E23" s="4056"/>
      <c r="F23" s="4056"/>
      <c r="G23" s="4056"/>
      <c r="H23" s="4056"/>
      <c r="I23" s="4056"/>
      <c r="J23" s="4056"/>
      <c r="K23" s="4056"/>
      <c r="L23" s="4056"/>
      <c r="M23" s="4056"/>
      <c r="N23" s="4056"/>
      <c r="O23" s="4056"/>
      <c r="P23" s="4056"/>
      <c r="Q23" s="4056"/>
      <c r="R23" s="4056"/>
      <c r="S23" s="4056"/>
      <c r="T23" s="4056"/>
      <c r="U23" s="4056"/>
      <c r="V23" s="4056"/>
      <c r="W23" s="4056"/>
      <c r="X23" s="4056"/>
      <c r="Y23" s="4056"/>
      <c r="Z23" s="4056"/>
      <c r="AA23" s="4056"/>
      <c r="AB23" s="4067"/>
      <c r="AC23" s="4060"/>
      <c r="AD23" s="4061"/>
      <c r="AE23" s="4061"/>
      <c r="AF23" s="4061"/>
      <c r="AG23" s="4061"/>
      <c r="AH23" s="4061"/>
      <c r="AI23" s="4061"/>
      <c r="AJ23" s="4061"/>
      <c r="AK23" s="4061"/>
      <c r="AL23" s="4061"/>
      <c r="AM23" s="4062"/>
      <c r="AN23" s="559"/>
      <c r="AO23" s="312"/>
      <c r="AP23" s="114"/>
      <c r="AQ23" s="179"/>
      <c r="AR23" s="3752" t="s">
        <v>1919</v>
      </c>
      <c r="AS23" s="3752"/>
      <c r="AT23" s="3752"/>
      <c r="AU23" s="3752"/>
      <c r="AV23" s="3752"/>
      <c r="AW23" s="3752"/>
      <c r="AX23" s="3752"/>
      <c r="AY23" s="3752"/>
      <c r="AZ23" s="3752"/>
      <c r="BA23" s="3752"/>
      <c r="BB23" s="3752"/>
      <c r="BC23" s="3752"/>
      <c r="BD23" s="3752"/>
      <c r="BE23" s="3752"/>
      <c r="BF23" s="3752"/>
      <c r="BG23" s="3752"/>
      <c r="BH23" s="3752"/>
      <c r="BI23" s="3752"/>
      <c r="BJ23" s="3752"/>
      <c r="BK23" s="3752"/>
      <c r="BL23" s="3752"/>
      <c r="BM23" s="3752"/>
      <c r="BN23" s="3752"/>
      <c r="BO23" s="4106"/>
    </row>
    <row r="24" spans="1:67" ht="14.1" customHeight="1">
      <c r="A24" s="1"/>
      <c r="B24" s="143"/>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4060"/>
      <c r="AD24" s="4061"/>
      <c r="AE24" s="4061"/>
      <c r="AF24" s="4061"/>
      <c r="AG24" s="4061"/>
      <c r="AH24" s="4061"/>
      <c r="AI24" s="4061"/>
      <c r="AJ24" s="4061"/>
      <c r="AK24" s="4061"/>
      <c r="AL24" s="4061"/>
      <c r="AM24" s="4062"/>
      <c r="AN24" s="559"/>
      <c r="AO24" s="312"/>
      <c r="AP24" s="114"/>
      <c r="AQ24" s="179"/>
      <c r="AR24" s="3752"/>
      <c r="AS24" s="3752"/>
      <c r="AT24" s="3752"/>
      <c r="AU24" s="3752"/>
      <c r="AV24" s="3752"/>
      <c r="AW24" s="3752"/>
      <c r="AX24" s="3752"/>
      <c r="AY24" s="3752"/>
      <c r="AZ24" s="3752"/>
      <c r="BA24" s="3752"/>
      <c r="BB24" s="3752"/>
      <c r="BC24" s="3752"/>
      <c r="BD24" s="3752"/>
      <c r="BE24" s="3752"/>
      <c r="BF24" s="3752"/>
      <c r="BG24" s="3752"/>
      <c r="BH24" s="3752"/>
      <c r="BI24" s="3752"/>
      <c r="BJ24" s="3752"/>
      <c r="BK24" s="3752"/>
      <c r="BL24" s="3752"/>
      <c r="BM24" s="3752"/>
      <c r="BN24" s="3752"/>
      <c r="BO24" s="4106"/>
    </row>
    <row r="25" spans="1:67" ht="14.1" customHeight="1">
      <c r="A25" s="1"/>
      <c r="B25" s="143"/>
      <c r="C25" s="310"/>
      <c r="D25" s="14"/>
      <c r="E25" s="14"/>
      <c r="F25" s="324"/>
      <c r="G25" s="324"/>
      <c r="H25" s="324"/>
      <c r="I25" s="324"/>
      <c r="J25" s="324"/>
      <c r="K25" s="324"/>
      <c r="L25" s="324"/>
      <c r="M25" s="324"/>
      <c r="N25" s="324"/>
      <c r="O25" s="324"/>
      <c r="P25" s="324"/>
      <c r="Q25" s="324"/>
      <c r="R25" s="324"/>
      <c r="S25" s="324"/>
      <c r="T25" s="324"/>
      <c r="U25" s="324"/>
      <c r="V25" s="324"/>
      <c r="W25" s="324"/>
      <c r="X25" s="324"/>
      <c r="Y25" s="324"/>
      <c r="Z25" s="324"/>
      <c r="AA25" s="324"/>
      <c r="AB25" s="287"/>
      <c r="AC25" s="4060"/>
      <c r="AD25" s="4061"/>
      <c r="AE25" s="4061"/>
      <c r="AF25" s="4061"/>
      <c r="AG25" s="4061"/>
      <c r="AH25" s="4061"/>
      <c r="AI25" s="4061"/>
      <c r="AJ25" s="4061"/>
      <c r="AK25" s="4061"/>
      <c r="AL25" s="4061"/>
      <c r="AM25" s="4062"/>
      <c r="AN25" s="560"/>
      <c r="AO25" s="535"/>
      <c r="AQ25" s="129"/>
      <c r="AR25" s="3752"/>
      <c r="AS25" s="3752"/>
      <c r="AT25" s="3752"/>
      <c r="AU25" s="3752"/>
      <c r="AV25" s="3752"/>
      <c r="AW25" s="3752"/>
      <c r="AX25" s="3752"/>
      <c r="AY25" s="3752"/>
      <c r="AZ25" s="3752"/>
      <c r="BA25" s="3752"/>
      <c r="BB25" s="3752"/>
      <c r="BC25" s="3752"/>
      <c r="BD25" s="3752"/>
      <c r="BE25" s="3752"/>
      <c r="BF25" s="3752"/>
      <c r="BG25" s="3752"/>
      <c r="BH25" s="3752"/>
      <c r="BI25" s="3752"/>
      <c r="BJ25" s="3752"/>
      <c r="BK25" s="3752"/>
      <c r="BL25" s="3752"/>
      <c r="BM25" s="3752"/>
      <c r="BN25" s="3752"/>
      <c r="BO25" s="4106"/>
    </row>
    <row r="26" spans="1:67" ht="14.1" customHeight="1">
      <c r="A26" s="1"/>
      <c r="B26" s="143"/>
      <c r="C26" s="4102" t="s">
        <v>992</v>
      </c>
      <c r="D26" s="4102"/>
      <c r="E26" s="4102"/>
      <c r="F26" s="4102"/>
      <c r="G26" s="4102"/>
      <c r="H26" s="4102"/>
      <c r="I26" s="4102"/>
      <c r="J26" s="323"/>
      <c r="K26" s="323"/>
      <c r="L26" s="323"/>
      <c r="M26" s="323"/>
      <c r="N26" s="323"/>
      <c r="O26" s="323"/>
      <c r="P26" s="323"/>
      <c r="Q26" s="323"/>
      <c r="R26" s="323"/>
      <c r="S26" s="323"/>
      <c r="T26" s="323"/>
      <c r="U26" s="323"/>
      <c r="V26" s="323"/>
      <c r="W26" s="323"/>
      <c r="X26" s="323"/>
      <c r="Y26" s="323"/>
      <c r="Z26" s="323"/>
      <c r="AA26" s="324"/>
      <c r="AB26" s="287"/>
      <c r="AC26" s="4060"/>
      <c r="AD26" s="4061"/>
      <c r="AE26" s="4061"/>
      <c r="AF26" s="4061"/>
      <c r="AG26" s="4061"/>
      <c r="AH26" s="4061"/>
      <c r="AI26" s="4061"/>
      <c r="AJ26" s="4061"/>
      <c r="AK26" s="4061"/>
      <c r="AL26" s="4061"/>
      <c r="AM26" s="4062"/>
      <c r="AN26" s="560"/>
      <c r="AO26" s="535"/>
      <c r="AQ26" s="129"/>
      <c r="AR26" s="3752"/>
      <c r="AS26" s="3752"/>
      <c r="AT26" s="3752"/>
      <c r="AU26" s="3752"/>
      <c r="AV26" s="3752"/>
      <c r="AW26" s="3752"/>
      <c r="AX26" s="3752"/>
      <c r="AY26" s="3752"/>
      <c r="AZ26" s="3752"/>
      <c r="BA26" s="3752"/>
      <c r="BB26" s="3752"/>
      <c r="BC26" s="3752"/>
      <c r="BD26" s="3752"/>
      <c r="BE26" s="3752"/>
      <c r="BF26" s="3752"/>
      <c r="BG26" s="3752"/>
      <c r="BH26" s="3752"/>
      <c r="BI26" s="3752"/>
      <c r="BJ26" s="3752"/>
      <c r="BK26" s="3752"/>
      <c r="BL26" s="3752"/>
      <c r="BM26" s="3752"/>
      <c r="BN26" s="3752"/>
      <c r="BO26" s="4106"/>
    </row>
    <row r="27" spans="1:67" ht="14.1" customHeight="1">
      <c r="A27" s="1"/>
      <c r="B27" s="143"/>
      <c r="C27" s="310"/>
      <c r="D27" s="14" t="s">
        <v>1694</v>
      </c>
      <c r="E27" s="14"/>
      <c r="F27" s="324"/>
      <c r="G27" s="324"/>
      <c r="H27" s="324"/>
      <c r="I27" s="324"/>
      <c r="J27" s="324"/>
      <c r="K27" s="324"/>
      <c r="L27" s="14"/>
      <c r="M27" s="14"/>
      <c r="N27" s="308" t="s">
        <v>670</v>
      </c>
      <c r="O27" s="4064"/>
      <c r="P27" s="4064"/>
      <c r="Q27" s="325"/>
      <c r="R27" s="325"/>
      <c r="S27" s="308" t="s">
        <v>162</v>
      </c>
      <c r="T27" s="326"/>
      <c r="U27" s="326"/>
      <c r="V27" s="308" t="s">
        <v>45</v>
      </c>
      <c r="W27" s="326"/>
      <c r="X27" s="326"/>
      <c r="Y27" s="310" t="s">
        <v>668</v>
      </c>
      <c r="Z27" s="310"/>
      <c r="AA27" s="310"/>
      <c r="AB27" s="287"/>
      <c r="AC27" s="4060"/>
      <c r="AD27" s="4061"/>
      <c r="AE27" s="4061"/>
      <c r="AF27" s="4061"/>
      <c r="AG27" s="4061"/>
      <c r="AH27" s="4061"/>
      <c r="AI27" s="4061"/>
      <c r="AJ27" s="4061"/>
      <c r="AK27" s="4061"/>
      <c r="AL27" s="4061"/>
      <c r="AM27" s="4062"/>
      <c r="AN27" s="560"/>
      <c r="AO27" s="535"/>
      <c r="AP27" s="118"/>
      <c r="AQ27" s="199"/>
      <c r="AR27" s="3752"/>
      <c r="AS27" s="3752"/>
      <c r="AT27" s="3752"/>
      <c r="AU27" s="3752"/>
      <c r="AV27" s="3752"/>
      <c r="AW27" s="3752"/>
      <c r="AX27" s="3752"/>
      <c r="AY27" s="3752"/>
      <c r="AZ27" s="3752"/>
      <c r="BA27" s="3752"/>
      <c r="BB27" s="3752"/>
      <c r="BC27" s="3752"/>
      <c r="BD27" s="3752"/>
      <c r="BE27" s="3752"/>
      <c r="BF27" s="3752"/>
      <c r="BG27" s="3752"/>
      <c r="BH27" s="3752"/>
      <c r="BI27" s="3752"/>
      <c r="BJ27" s="3752"/>
      <c r="BK27" s="3752"/>
      <c r="BL27" s="3752"/>
      <c r="BM27" s="3752"/>
      <c r="BN27" s="3752"/>
      <c r="BO27" s="4106"/>
    </row>
    <row r="28" spans="1:67" ht="14.1" customHeight="1">
      <c r="A28" s="1"/>
      <c r="B28" s="143"/>
      <c r="C28" s="4103" t="s">
        <v>991</v>
      </c>
      <c r="D28" s="4103"/>
      <c r="E28" s="4103"/>
      <c r="F28" s="4103"/>
      <c r="G28" s="4103"/>
      <c r="H28" s="4103"/>
      <c r="I28" s="4103"/>
      <c r="J28" s="4103"/>
      <c r="K28" s="4103"/>
      <c r="L28" s="4103"/>
      <c r="M28" s="4103"/>
      <c r="N28" s="4103"/>
      <c r="O28" s="4103"/>
      <c r="P28" s="4103"/>
      <c r="Q28" s="4103"/>
      <c r="R28" s="4103"/>
      <c r="S28" s="4103"/>
      <c r="T28" s="4103"/>
      <c r="U28" s="4103"/>
      <c r="V28" s="4103"/>
      <c r="W28" s="4103"/>
      <c r="X28" s="4103"/>
      <c r="Y28" s="4103"/>
      <c r="Z28" s="4103"/>
      <c r="AA28" s="4103"/>
      <c r="AB28" s="4104"/>
      <c r="AC28" s="4052"/>
      <c r="AD28" s="4053"/>
      <c r="AE28" s="4053"/>
      <c r="AF28" s="4053"/>
      <c r="AG28" s="4053"/>
      <c r="AH28" s="4053"/>
      <c r="AI28" s="4053"/>
      <c r="AJ28" s="4053"/>
      <c r="AK28" s="4053"/>
      <c r="AL28" s="4053"/>
      <c r="AM28" s="4054"/>
      <c r="AN28" s="561"/>
      <c r="AO28" s="556"/>
      <c r="AP28" s="118"/>
      <c r="AQ28" s="199"/>
      <c r="AR28" s="3752"/>
      <c r="AS28" s="3752"/>
      <c r="AT28" s="3752"/>
      <c r="AU28" s="3752"/>
      <c r="AV28" s="3752"/>
      <c r="AW28" s="3752"/>
      <c r="AX28" s="3752"/>
      <c r="AY28" s="3752"/>
      <c r="AZ28" s="3752"/>
      <c r="BA28" s="3752"/>
      <c r="BB28" s="3752"/>
      <c r="BC28" s="3752"/>
      <c r="BD28" s="3752"/>
      <c r="BE28" s="3752"/>
      <c r="BF28" s="3752"/>
      <c r="BG28" s="3752"/>
      <c r="BH28" s="3752"/>
      <c r="BI28" s="3752"/>
      <c r="BJ28" s="3752"/>
      <c r="BK28" s="3752"/>
      <c r="BL28" s="3752"/>
      <c r="BM28" s="3752"/>
      <c r="BN28" s="3752"/>
      <c r="BO28" s="4106"/>
    </row>
    <row r="29" spans="1:67" ht="14.1" customHeight="1">
      <c r="A29" s="1"/>
      <c r="B29" s="143"/>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4060" t="s">
        <v>2196</v>
      </c>
      <c r="AD29" s="4061"/>
      <c r="AE29" s="4061"/>
      <c r="AF29" s="4061"/>
      <c r="AG29" s="4061"/>
      <c r="AH29" s="4061"/>
      <c r="AI29" s="4061"/>
      <c r="AJ29" s="4061"/>
      <c r="AK29" s="4061"/>
      <c r="AL29" s="4061"/>
      <c r="AM29" s="4062"/>
      <c r="AN29" s="559"/>
      <c r="AO29" s="312"/>
      <c r="AP29" s="118"/>
      <c r="AQ29" s="199"/>
      <c r="AR29" s="3752"/>
      <c r="AS29" s="3752"/>
      <c r="AT29" s="3752"/>
      <c r="AU29" s="3752"/>
      <c r="AV29" s="3752"/>
      <c r="AW29" s="3752"/>
      <c r="AX29" s="3752"/>
      <c r="AY29" s="3752"/>
      <c r="AZ29" s="3752"/>
      <c r="BA29" s="3752"/>
      <c r="BB29" s="3752"/>
      <c r="BC29" s="3752"/>
      <c r="BD29" s="3752"/>
      <c r="BE29" s="3752"/>
      <c r="BF29" s="3752"/>
      <c r="BG29" s="3752"/>
      <c r="BH29" s="3752"/>
      <c r="BI29" s="3752"/>
      <c r="BJ29" s="3752"/>
      <c r="BK29" s="3752"/>
      <c r="BL29" s="3752"/>
      <c r="BM29" s="3752"/>
      <c r="BN29" s="3752"/>
      <c r="BO29" s="4106"/>
    </row>
    <row r="30" spans="1:67" ht="14.1" customHeight="1">
      <c r="A30" s="1"/>
      <c r="B30" s="143"/>
      <c r="C30" s="14"/>
      <c r="D30" s="4055" t="s">
        <v>853</v>
      </c>
      <c r="E30" s="4055"/>
      <c r="F30" s="4055"/>
      <c r="G30" s="4055"/>
      <c r="H30" s="4055"/>
      <c r="I30" s="4096" t="s">
        <v>226</v>
      </c>
      <c r="J30" s="4096"/>
      <c r="K30" s="4051"/>
      <c r="L30" s="4051"/>
      <c r="M30" s="308" t="s">
        <v>854</v>
      </c>
      <c r="N30" s="4051"/>
      <c r="O30" s="4051"/>
      <c r="P30" s="308" t="s">
        <v>855</v>
      </c>
      <c r="Q30" s="4051"/>
      <c r="R30" s="4051"/>
      <c r="S30" s="14" t="s">
        <v>852</v>
      </c>
      <c r="T30" s="14"/>
      <c r="V30" s="14"/>
      <c r="W30" s="14"/>
      <c r="X30" s="14"/>
      <c r="Y30" s="14"/>
      <c r="Z30" s="14"/>
      <c r="AA30" s="14"/>
      <c r="AB30" s="14"/>
      <c r="AC30" s="4060"/>
      <c r="AD30" s="4061"/>
      <c r="AE30" s="4061"/>
      <c r="AF30" s="4061"/>
      <c r="AG30" s="4061"/>
      <c r="AH30" s="4061"/>
      <c r="AI30" s="4061"/>
      <c r="AJ30" s="4061"/>
      <c r="AK30" s="4061"/>
      <c r="AL30" s="4061"/>
      <c r="AM30" s="4062"/>
      <c r="AN30" s="559"/>
      <c r="AO30" s="312"/>
      <c r="AP30" s="118"/>
      <c r="AQ30" s="199"/>
      <c r="AR30" s="3752"/>
      <c r="AS30" s="3752"/>
      <c r="AT30" s="3752"/>
      <c r="AU30" s="3752"/>
      <c r="AV30" s="3752"/>
      <c r="AW30" s="3752"/>
      <c r="AX30" s="3752"/>
      <c r="AY30" s="3752"/>
      <c r="AZ30" s="3752"/>
      <c r="BA30" s="3752"/>
      <c r="BB30" s="3752"/>
      <c r="BC30" s="3752"/>
      <c r="BD30" s="3752"/>
      <c r="BE30" s="3752"/>
      <c r="BF30" s="3752"/>
      <c r="BG30" s="3752"/>
      <c r="BH30" s="3752"/>
      <c r="BI30" s="3752"/>
      <c r="BJ30" s="3752"/>
      <c r="BK30" s="3752"/>
      <c r="BL30" s="3752"/>
      <c r="BM30" s="3752"/>
      <c r="BN30" s="3752"/>
      <c r="BO30" s="4106"/>
    </row>
    <row r="31" spans="1:67" ht="14.1" customHeight="1">
      <c r="A31" s="1"/>
      <c r="B31" s="143"/>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419" t="s">
        <v>1029</v>
      </c>
      <c r="AD31" s="312"/>
      <c r="AE31" s="312"/>
      <c r="AF31" s="312"/>
      <c r="AG31" s="312"/>
      <c r="AH31" s="312"/>
      <c r="AI31" s="312"/>
      <c r="AJ31" s="312"/>
      <c r="AK31" s="312"/>
      <c r="AL31" s="312"/>
      <c r="AM31" s="359"/>
      <c r="AN31" s="559"/>
      <c r="AO31" s="312"/>
      <c r="AQ31" s="129"/>
      <c r="AR31" s="3752"/>
      <c r="AS31" s="3752"/>
      <c r="AT31" s="3752"/>
      <c r="AU31" s="3752"/>
      <c r="AV31" s="3752"/>
      <c r="AW31" s="3752"/>
      <c r="AX31" s="3752"/>
      <c r="AY31" s="3752"/>
      <c r="AZ31" s="3752"/>
      <c r="BA31" s="3752"/>
      <c r="BB31" s="3752"/>
      <c r="BC31" s="3752"/>
      <c r="BD31" s="3752"/>
      <c r="BE31" s="3752"/>
      <c r="BF31" s="3752"/>
      <c r="BG31" s="3752"/>
      <c r="BH31" s="3752"/>
      <c r="BI31" s="3752"/>
      <c r="BJ31" s="3752"/>
      <c r="BK31" s="3752"/>
      <c r="BL31" s="3752"/>
      <c r="BM31" s="3752"/>
      <c r="BN31" s="3752"/>
      <c r="BO31" s="4106"/>
    </row>
    <row r="32" spans="1:67" ht="14.1" customHeight="1">
      <c r="A32" s="1"/>
      <c r="B32" s="143"/>
      <c r="C32" s="310" t="s">
        <v>1178</v>
      </c>
      <c r="D32" s="14"/>
      <c r="E32" s="14"/>
      <c r="F32" s="14"/>
      <c r="G32" s="14"/>
      <c r="H32" s="14"/>
      <c r="I32" s="14"/>
      <c r="J32" s="14"/>
      <c r="K32" s="14"/>
      <c r="L32" s="14"/>
      <c r="M32" s="14"/>
      <c r="N32" s="14"/>
      <c r="O32" s="14"/>
      <c r="P32" s="14"/>
      <c r="Q32" s="14"/>
      <c r="R32" s="14"/>
      <c r="S32" s="14"/>
      <c r="T32" s="14"/>
      <c r="U32" s="310"/>
      <c r="V32" s="310"/>
      <c r="W32" s="310"/>
      <c r="X32" s="310"/>
      <c r="Y32" s="310"/>
      <c r="Z32" s="310"/>
      <c r="AA32" s="310"/>
      <c r="AB32" s="14"/>
      <c r="AC32" s="168" t="s">
        <v>373</v>
      </c>
      <c r="AD32" s="312" t="s">
        <v>374</v>
      </c>
      <c r="AE32" s="312"/>
      <c r="AF32" s="312"/>
      <c r="AG32" s="312"/>
      <c r="AH32" s="312"/>
      <c r="AI32" s="312"/>
      <c r="AJ32" s="312"/>
      <c r="AK32" s="312"/>
      <c r="AL32" s="312"/>
      <c r="AM32" s="359"/>
      <c r="AN32" s="559"/>
      <c r="AO32" s="312"/>
      <c r="AQ32" s="129"/>
      <c r="AR32" s="3752"/>
      <c r="AS32" s="3752"/>
      <c r="AT32" s="3752"/>
      <c r="AU32" s="3752"/>
      <c r="AV32" s="3752"/>
      <c r="AW32" s="3752"/>
      <c r="AX32" s="3752"/>
      <c r="AY32" s="3752"/>
      <c r="AZ32" s="3752"/>
      <c r="BA32" s="3752"/>
      <c r="BB32" s="3752"/>
      <c r="BC32" s="3752"/>
      <c r="BD32" s="3752"/>
      <c r="BE32" s="3752"/>
      <c r="BF32" s="3752"/>
      <c r="BG32" s="3752"/>
      <c r="BH32" s="3752"/>
      <c r="BI32" s="3752"/>
      <c r="BJ32" s="3752"/>
      <c r="BK32" s="3752"/>
      <c r="BL32" s="3752"/>
      <c r="BM32" s="3752"/>
      <c r="BN32" s="3752"/>
      <c r="BO32" s="4106"/>
    </row>
    <row r="33" spans="1:67" ht="14.1" customHeight="1">
      <c r="A33" s="1"/>
      <c r="B33" s="143"/>
      <c r="C33" s="310"/>
      <c r="D33" s="14" t="s">
        <v>1179</v>
      </c>
      <c r="E33" s="14"/>
      <c r="F33" s="324"/>
      <c r="G33" s="324"/>
      <c r="H33" s="324"/>
      <c r="I33" s="324"/>
      <c r="J33" s="324"/>
      <c r="K33" s="324"/>
      <c r="L33" s="324"/>
      <c r="M33" s="324"/>
      <c r="N33" s="324"/>
      <c r="O33" s="324"/>
      <c r="P33" s="324"/>
      <c r="Q33" s="324"/>
      <c r="R33" s="310"/>
      <c r="S33" s="308"/>
      <c r="T33" s="308"/>
      <c r="U33" s="296"/>
      <c r="V33" s="315"/>
      <c r="W33" s="315"/>
      <c r="X33" s="310"/>
      <c r="Y33" s="310"/>
      <c r="Z33" s="310"/>
      <c r="AA33" s="310"/>
      <c r="AB33" s="14"/>
      <c r="AC33" s="169"/>
      <c r="AD33" s="312"/>
      <c r="AE33" s="312"/>
      <c r="AF33" s="312"/>
      <c r="AG33" s="312"/>
      <c r="AH33" s="312"/>
      <c r="AI33" s="312"/>
      <c r="AJ33" s="312"/>
      <c r="AK33" s="312"/>
      <c r="AL33" s="312"/>
      <c r="AM33" s="359"/>
      <c r="AN33" s="559"/>
      <c r="AO33" s="312"/>
      <c r="AQ33" s="129"/>
      <c r="AR33" s="3752"/>
      <c r="AS33" s="3752"/>
      <c r="AT33" s="3752"/>
      <c r="AU33" s="3752"/>
      <c r="AV33" s="3752"/>
      <c r="AW33" s="3752"/>
      <c r="AX33" s="3752"/>
      <c r="AY33" s="3752"/>
      <c r="AZ33" s="3752"/>
      <c r="BA33" s="3752"/>
      <c r="BB33" s="3752"/>
      <c r="BC33" s="3752"/>
      <c r="BD33" s="3752"/>
      <c r="BE33" s="3752"/>
      <c r="BF33" s="3752"/>
      <c r="BG33" s="3752"/>
      <c r="BH33" s="3752"/>
      <c r="BI33" s="3752"/>
      <c r="BJ33" s="3752"/>
      <c r="BK33" s="3752"/>
      <c r="BL33" s="3752"/>
      <c r="BM33" s="3752"/>
      <c r="BN33" s="3752"/>
      <c r="BO33" s="4106"/>
    </row>
    <row r="34" spans="1:67" ht="14.1" customHeight="1">
      <c r="A34" s="1"/>
      <c r="B34" s="143"/>
      <c r="C34" s="310"/>
      <c r="D34" s="14"/>
      <c r="E34" s="14"/>
      <c r="F34" s="324"/>
      <c r="G34" s="324"/>
      <c r="H34" s="324"/>
      <c r="I34" s="324"/>
      <c r="J34" s="324"/>
      <c r="K34" s="324"/>
      <c r="L34" s="324"/>
      <c r="M34" s="324"/>
      <c r="N34" s="324"/>
      <c r="O34" s="324"/>
      <c r="P34" s="324"/>
      <c r="Q34" s="324"/>
      <c r="R34" s="310"/>
      <c r="S34" s="308"/>
      <c r="T34" s="308"/>
      <c r="U34" s="296"/>
      <c r="V34" s="315"/>
      <c r="W34" s="315"/>
      <c r="X34" s="310"/>
      <c r="Y34" s="310"/>
      <c r="Z34" s="310"/>
      <c r="AA34" s="310"/>
      <c r="AB34" s="14"/>
      <c r="AC34" s="169" t="s">
        <v>1031</v>
      </c>
      <c r="AD34" s="312"/>
      <c r="AE34" s="312"/>
      <c r="AF34" s="312"/>
      <c r="AG34" s="312"/>
      <c r="AH34" s="312"/>
      <c r="AI34" s="312"/>
      <c r="AJ34" s="312"/>
      <c r="AK34" s="312"/>
      <c r="AL34" s="312"/>
      <c r="AM34" s="359"/>
      <c r="AN34" s="559"/>
      <c r="AO34" s="312"/>
      <c r="AQ34" s="129"/>
      <c r="AR34" s="3752"/>
      <c r="AS34" s="3752"/>
      <c r="AT34" s="3752"/>
      <c r="AU34" s="3752"/>
      <c r="AV34" s="3752"/>
      <c r="AW34" s="3752"/>
      <c r="AX34" s="3752"/>
      <c r="AY34" s="3752"/>
      <c r="AZ34" s="3752"/>
      <c r="BA34" s="3752"/>
      <c r="BB34" s="3752"/>
      <c r="BC34" s="3752"/>
      <c r="BD34" s="3752"/>
      <c r="BE34" s="3752"/>
      <c r="BF34" s="3752"/>
      <c r="BG34" s="3752"/>
      <c r="BH34" s="3752"/>
      <c r="BI34" s="3752"/>
      <c r="BJ34" s="3752"/>
      <c r="BK34" s="3752"/>
      <c r="BL34" s="3752"/>
      <c r="BM34" s="3752"/>
      <c r="BN34" s="3752"/>
      <c r="BO34" s="4106"/>
    </row>
    <row r="35" spans="1:67" ht="14.1" customHeight="1">
      <c r="A35" s="1"/>
      <c r="B35" s="143"/>
      <c r="C35" s="4058" t="s">
        <v>375</v>
      </c>
      <c r="D35" s="4058"/>
      <c r="E35" s="4058"/>
      <c r="F35" s="4058"/>
      <c r="G35" s="4058"/>
      <c r="H35" s="4058"/>
      <c r="I35" s="4058"/>
      <c r="J35" s="4058"/>
      <c r="K35" s="4058"/>
      <c r="L35" s="4058"/>
      <c r="M35" s="4058"/>
      <c r="N35" s="4058"/>
      <c r="O35" s="4058"/>
      <c r="P35" s="4058"/>
      <c r="Q35" s="4058"/>
      <c r="R35" s="4058"/>
      <c r="S35" s="4058"/>
      <c r="T35" s="4058"/>
      <c r="U35" s="4058"/>
      <c r="V35" s="4058"/>
      <c r="W35" s="4058"/>
      <c r="X35" s="4058"/>
      <c r="Y35" s="4058"/>
      <c r="Z35" s="4058"/>
      <c r="AA35" s="4058"/>
      <c r="AB35" s="4059"/>
      <c r="AC35" s="168" t="s">
        <v>373</v>
      </c>
      <c r="AD35" s="388" t="s">
        <v>1920</v>
      </c>
      <c r="AE35" s="312"/>
      <c r="AF35" s="312"/>
      <c r="AG35" s="312"/>
      <c r="AH35" s="312"/>
      <c r="AI35" s="312"/>
      <c r="AJ35" s="312"/>
      <c r="AK35" s="312"/>
      <c r="AL35" s="312"/>
      <c r="AM35" s="359"/>
      <c r="AN35" s="559"/>
      <c r="AO35" s="312"/>
      <c r="AQ35" s="129"/>
      <c r="AR35" s="1622"/>
      <c r="AS35" s="1622"/>
      <c r="AT35" s="1622"/>
      <c r="AU35" s="1622"/>
      <c r="AV35" s="1622"/>
      <c r="AW35" s="1622"/>
      <c r="AX35" s="1622"/>
      <c r="AY35" s="1622"/>
      <c r="AZ35" s="1622"/>
      <c r="BA35" s="1622"/>
      <c r="BB35" s="1622"/>
      <c r="BC35" s="1622"/>
      <c r="BD35" s="1622"/>
      <c r="BE35" s="1622"/>
      <c r="BF35" s="1622"/>
      <c r="BG35" s="1622"/>
      <c r="BH35" s="1622"/>
      <c r="BI35" s="1622"/>
      <c r="BJ35" s="1622"/>
      <c r="BK35" s="1622"/>
      <c r="BL35" s="1622"/>
      <c r="BM35" s="1622"/>
      <c r="BN35" s="1622"/>
      <c r="BO35" s="389"/>
    </row>
    <row r="36" spans="1:67" ht="14.1" customHeight="1">
      <c r="A36" s="1"/>
      <c r="B36" s="143"/>
      <c r="C36" s="310"/>
      <c r="D36" s="14"/>
      <c r="E36" s="14"/>
      <c r="F36" s="324"/>
      <c r="G36" s="324"/>
      <c r="H36" s="324"/>
      <c r="I36" s="324"/>
      <c r="J36" s="324"/>
      <c r="K36" s="324"/>
      <c r="L36" s="324"/>
      <c r="M36" s="324"/>
      <c r="N36" s="324"/>
      <c r="O36" s="324"/>
      <c r="P36" s="324"/>
      <c r="Q36" s="324"/>
      <c r="R36" s="324"/>
      <c r="S36" s="324"/>
      <c r="T36" s="324"/>
      <c r="U36" s="324"/>
      <c r="V36" s="324"/>
      <c r="W36" s="324"/>
      <c r="X36" s="324"/>
      <c r="Y36" s="324"/>
      <c r="Z36" s="324"/>
      <c r="AA36" s="324"/>
      <c r="AB36" s="287"/>
      <c r="AC36" s="168"/>
      <c r="AD36" s="3825" t="s">
        <v>2192</v>
      </c>
      <c r="AE36" s="3825"/>
      <c r="AF36" s="3825"/>
      <c r="AG36" s="3825"/>
      <c r="AH36" s="3825"/>
      <c r="AI36" s="3825"/>
      <c r="AJ36" s="3825"/>
      <c r="AK36" s="3825"/>
      <c r="AL36" s="1624"/>
      <c r="AM36" s="377"/>
      <c r="AN36" s="546"/>
      <c r="AO36" s="531"/>
      <c r="AQ36" s="129"/>
      <c r="AR36" s="4119" t="s">
        <v>2193</v>
      </c>
      <c r="AS36" s="4119"/>
      <c r="AT36" s="4119"/>
      <c r="AU36" s="4119"/>
      <c r="AV36" s="4119"/>
      <c r="AW36" s="4119"/>
      <c r="AX36" s="4119"/>
      <c r="AY36" s="4119"/>
      <c r="AZ36" s="4119"/>
      <c r="BA36" s="4119"/>
      <c r="BB36" s="4119"/>
      <c r="BC36" s="4119"/>
      <c r="BD36" s="4119"/>
      <c r="BE36" s="4119"/>
      <c r="BF36" s="4119"/>
      <c r="BG36" s="4119"/>
      <c r="BH36" s="4119"/>
      <c r="BI36" s="4119"/>
      <c r="BJ36" s="4119"/>
      <c r="BK36" s="4119"/>
      <c r="BL36" s="4119"/>
      <c r="BM36" s="4119"/>
      <c r="BN36" s="4119"/>
      <c r="BO36" s="4120"/>
    </row>
    <row r="37" spans="1:67" ht="14.1" customHeight="1">
      <c r="A37" s="1"/>
      <c r="B37" s="143"/>
      <c r="C37" s="310"/>
      <c r="D37" s="14"/>
      <c r="E37" s="14"/>
      <c r="F37" s="324"/>
      <c r="G37" s="324"/>
      <c r="H37" s="324"/>
      <c r="I37" s="324"/>
      <c r="J37" s="324"/>
      <c r="K37" s="324"/>
      <c r="L37" s="324"/>
      <c r="M37" s="324"/>
      <c r="N37" s="310"/>
      <c r="O37" s="4056"/>
      <c r="P37" s="4056"/>
      <c r="Q37" s="4056"/>
      <c r="R37" s="4056"/>
      <c r="S37" s="4056"/>
      <c r="T37" s="4056"/>
      <c r="U37" s="4056"/>
      <c r="V37" s="4056"/>
      <c r="W37" s="4056"/>
      <c r="X37" s="4056"/>
      <c r="Y37" s="4056"/>
      <c r="Z37" s="4056"/>
      <c r="AA37" s="310"/>
      <c r="AB37" s="322" t="s">
        <v>106</v>
      </c>
      <c r="AC37" s="381"/>
      <c r="AD37" s="1624"/>
      <c r="AE37" s="1624"/>
      <c r="AF37" s="1624"/>
      <c r="AG37" s="1624"/>
      <c r="AH37" s="1624"/>
      <c r="AI37" s="1624"/>
      <c r="AJ37" s="1624"/>
      <c r="AK37" s="1624"/>
      <c r="AL37" s="1624"/>
      <c r="AM37" s="377"/>
      <c r="AN37" s="546"/>
      <c r="AO37" s="531"/>
      <c r="AQ37" s="129"/>
      <c r="AR37" s="1622"/>
      <c r="AS37" s="3752" t="s">
        <v>2195</v>
      </c>
      <c r="AT37" s="3752"/>
      <c r="AU37" s="3752"/>
      <c r="AV37" s="3752"/>
      <c r="AW37" s="3752"/>
      <c r="AX37" s="3752"/>
      <c r="AY37" s="3752"/>
      <c r="AZ37" s="3752"/>
      <c r="BA37" s="3752"/>
      <c r="BB37" s="3752"/>
      <c r="BC37" s="3752"/>
      <c r="BD37" s="3752"/>
      <c r="BE37" s="3752"/>
      <c r="BF37" s="3752"/>
      <c r="BG37" s="3752"/>
      <c r="BH37" s="3752"/>
      <c r="BI37" s="3752"/>
      <c r="BJ37" s="3752"/>
      <c r="BK37" s="3752"/>
      <c r="BL37" s="3752"/>
      <c r="BM37" s="3752"/>
      <c r="BN37" s="3752"/>
      <c r="BO37" s="4106"/>
    </row>
    <row r="38" spans="1:67" ht="14.1" customHeight="1">
      <c r="A38" s="1"/>
      <c r="B38" s="128"/>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381"/>
      <c r="AD38" s="1624"/>
      <c r="AE38" s="1624"/>
      <c r="AF38" s="1624"/>
      <c r="AG38" s="1624"/>
      <c r="AH38" s="1624"/>
      <c r="AI38" s="1624"/>
      <c r="AJ38" s="1624"/>
      <c r="AK38" s="1624"/>
      <c r="AL38" s="1624"/>
      <c r="AM38" s="377"/>
      <c r="AN38" s="546"/>
      <c r="AO38" s="531"/>
      <c r="AQ38" s="129"/>
      <c r="AR38" s="1622"/>
      <c r="AS38" s="3752"/>
      <c r="AT38" s="3752"/>
      <c r="AU38" s="3752"/>
      <c r="AV38" s="3752"/>
      <c r="AW38" s="3752"/>
      <c r="AX38" s="3752"/>
      <c r="AY38" s="3752"/>
      <c r="AZ38" s="3752"/>
      <c r="BA38" s="3752"/>
      <c r="BB38" s="3752"/>
      <c r="BC38" s="3752"/>
      <c r="BD38" s="3752"/>
      <c r="BE38" s="3752"/>
      <c r="BF38" s="3752"/>
      <c r="BG38" s="3752"/>
      <c r="BH38" s="3752"/>
      <c r="BI38" s="3752"/>
      <c r="BJ38" s="3752"/>
      <c r="BK38" s="3752"/>
      <c r="BL38" s="3752"/>
      <c r="BM38" s="3752"/>
      <c r="BN38" s="3752"/>
      <c r="BO38" s="4106"/>
    </row>
    <row r="39" spans="1:67" ht="14.1" customHeight="1">
      <c r="A39" s="1"/>
      <c r="B39" s="128"/>
      <c r="C39" s="14" t="s">
        <v>999</v>
      </c>
      <c r="D39" s="437"/>
      <c r="E39" s="437"/>
      <c r="F39" s="437"/>
      <c r="G39" s="437"/>
      <c r="H39" s="437"/>
      <c r="I39" s="438"/>
      <c r="J39" s="438"/>
      <c r="K39" s="438"/>
      <c r="L39" s="438"/>
      <c r="M39" s="438"/>
      <c r="N39" s="438"/>
      <c r="O39" s="438"/>
      <c r="P39" s="438"/>
      <c r="Q39" s="438"/>
      <c r="R39" s="438"/>
      <c r="S39" s="438"/>
      <c r="T39" s="4100"/>
      <c r="U39" s="4100"/>
      <c r="V39" s="13"/>
      <c r="W39" s="4063"/>
      <c r="X39" s="4063"/>
      <c r="Y39" s="13"/>
      <c r="Z39" s="13"/>
      <c r="AA39" s="13"/>
      <c r="AB39" s="14"/>
      <c r="AC39" s="5"/>
      <c r="AN39" s="546"/>
      <c r="AO39" s="531"/>
      <c r="AP39" s="117"/>
      <c r="AQ39" s="197" t="s">
        <v>373</v>
      </c>
      <c r="AR39" s="156"/>
      <c r="AS39" s="3752"/>
      <c r="AT39" s="3752"/>
      <c r="AU39" s="3752"/>
      <c r="AV39" s="3752"/>
      <c r="AW39" s="3752"/>
      <c r="AX39" s="3752"/>
      <c r="AY39" s="3752"/>
      <c r="AZ39" s="3752"/>
      <c r="BA39" s="3752"/>
      <c r="BB39" s="3752"/>
      <c r="BC39" s="3752"/>
      <c r="BD39" s="3752"/>
      <c r="BE39" s="3752"/>
      <c r="BF39" s="3752"/>
      <c r="BG39" s="3752"/>
      <c r="BH39" s="3752"/>
      <c r="BI39" s="3752"/>
      <c r="BJ39" s="3752"/>
      <c r="BK39" s="3752"/>
      <c r="BL39" s="3752"/>
      <c r="BM39" s="3752"/>
      <c r="BN39" s="3752"/>
      <c r="BO39" s="4106"/>
    </row>
    <row r="40" spans="1:67" ht="14.1" customHeight="1">
      <c r="A40" s="1"/>
      <c r="B40" s="128"/>
      <c r="C40" s="14"/>
      <c r="D40" s="437"/>
      <c r="E40" s="437"/>
      <c r="F40" s="437"/>
      <c r="G40" s="437"/>
      <c r="H40" s="437"/>
      <c r="I40" s="438"/>
      <c r="J40" s="438"/>
      <c r="K40" s="438"/>
      <c r="L40" s="438"/>
      <c r="M40" s="438"/>
      <c r="N40" s="438"/>
      <c r="O40" s="438"/>
      <c r="P40" s="438"/>
      <c r="Q40" s="438"/>
      <c r="R40" s="438"/>
      <c r="S40" s="438"/>
      <c r="T40" s="439"/>
      <c r="U40" s="439"/>
      <c r="V40" s="13"/>
      <c r="W40" s="308"/>
      <c r="X40" s="308"/>
      <c r="Y40" s="13"/>
      <c r="Z40" s="13"/>
      <c r="AA40" s="13"/>
      <c r="AB40" s="14"/>
      <c r="AC40" s="4107" t="s">
        <v>2199</v>
      </c>
      <c r="AD40" s="4108"/>
      <c r="AE40" s="4108"/>
      <c r="AF40" s="4108"/>
      <c r="AG40" s="4108"/>
      <c r="AH40" s="4108"/>
      <c r="AI40" s="4108"/>
      <c r="AJ40" s="4108"/>
      <c r="AK40" s="4108"/>
      <c r="AL40" s="4108"/>
      <c r="AM40" s="4109"/>
      <c r="AN40" s="562"/>
      <c r="AO40" s="309"/>
      <c r="AP40" s="117"/>
      <c r="AQ40" s="197"/>
      <c r="AR40" s="1623"/>
      <c r="AS40" s="3752"/>
      <c r="AT40" s="3752"/>
      <c r="AU40" s="3752"/>
      <c r="AV40" s="3752"/>
      <c r="AW40" s="3752"/>
      <c r="AX40" s="3752"/>
      <c r="AY40" s="3752"/>
      <c r="AZ40" s="3752"/>
      <c r="BA40" s="3752"/>
      <c r="BB40" s="3752"/>
      <c r="BC40" s="3752"/>
      <c r="BD40" s="3752"/>
      <c r="BE40" s="3752"/>
      <c r="BF40" s="3752"/>
      <c r="BG40" s="3752"/>
      <c r="BH40" s="3752"/>
      <c r="BI40" s="3752"/>
      <c r="BJ40" s="3752"/>
      <c r="BK40" s="3752"/>
      <c r="BL40" s="3752"/>
      <c r="BM40" s="3752"/>
      <c r="BN40" s="3752"/>
      <c r="BO40" s="4106"/>
    </row>
    <row r="41" spans="1:67" ht="14.1" customHeight="1">
      <c r="A41" s="1"/>
      <c r="B41" s="128"/>
      <c r="C41" s="13" t="s">
        <v>672</v>
      </c>
      <c r="D41" s="37"/>
      <c r="E41" s="37"/>
      <c r="F41" s="14"/>
      <c r="G41" s="14"/>
      <c r="H41" s="14"/>
      <c r="I41" s="14"/>
      <c r="J41" s="14"/>
      <c r="K41" s="14"/>
      <c r="L41" s="14"/>
      <c r="M41" s="308" t="s">
        <v>670</v>
      </c>
      <c r="N41" s="4065"/>
      <c r="O41" s="4065"/>
      <c r="P41" s="4057"/>
      <c r="Q41" s="4057"/>
      <c r="R41" s="308" t="s">
        <v>162</v>
      </c>
      <c r="S41" s="4057"/>
      <c r="T41" s="4057"/>
      <c r="U41" s="308" t="s">
        <v>45</v>
      </c>
      <c r="V41" s="4057"/>
      <c r="W41" s="4057"/>
      <c r="X41" s="4056" t="s">
        <v>668</v>
      </c>
      <c r="Y41" s="4056"/>
      <c r="Z41" s="14"/>
      <c r="AA41" s="14"/>
      <c r="AB41" s="14"/>
      <c r="AC41" s="522" t="s">
        <v>671</v>
      </c>
      <c r="AD41" s="4116" t="s">
        <v>2198</v>
      </c>
      <c r="AE41" s="4116"/>
      <c r="AF41" s="4116"/>
      <c r="AG41" s="4116"/>
      <c r="AH41" s="4116"/>
      <c r="AI41" s="4116"/>
      <c r="AJ41" s="4116"/>
      <c r="AK41" s="4116"/>
      <c r="AL41" s="4116"/>
      <c r="AM41" s="4117"/>
      <c r="AN41" s="563"/>
      <c r="AO41" s="536"/>
      <c r="AQ41" s="129"/>
      <c r="AR41" s="1623"/>
      <c r="AS41" s="3752"/>
      <c r="AT41" s="3752"/>
      <c r="AU41" s="3752"/>
      <c r="AV41" s="3752"/>
      <c r="AW41" s="3752"/>
      <c r="AX41" s="3752"/>
      <c r="AY41" s="3752"/>
      <c r="AZ41" s="3752"/>
      <c r="BA41" s="3752"/>
      <c r="BB41" s="3752"/>
      <c r="BC41" s="3752"/>
      <c r="BD41" s="3752"/>
      <c r="BE41" s="3752"/>
      <c r="BF41" s="3752"/>
      <c r="BG41" s="3752"/>
      <c r="BH41" s="3752"/>
      <c r="BI41" s="3752"/>
      <c r="BJ41" s="3752"/>
      <c r="BK41" s="3752"/>
      <c r="BL41" s="3752"/>
      <c r="BM41" s="3752"/>
      <c r="BN41" s="3752"/>
      <c r="BO41" s="4106"/>
    </row>
    <row r="42" spans="1:67" ht="14.1" customHeight="1">
      <c r="A42" s="1"/>
      <c r="B42" s="128"/>
      <c r="C42" s="37" t="s">
        <v>2472</v>
      </c>
      <c r="D42" s="14"/>
      <c r="E42" s="14"/>
      <c r="F42" s="14"/>
      <c r="G42" s="14"/>
      <c r="H42" s="14"/>
      <c r="I42" s="14"/>
      <c r="J42" s="14"/>
      <c r="K42" s="14"/>
      <c r="L42" s="14"/>
      <c r="M42" s="14"/>
      <c r="N42" s="14"/>
      <c r="O42" s="14"/>
      <c r="P42" s="14"/>
      <c r="Q42" s="14"/>
      <c r="R42" s="14"/>
      <c r="S42" s="13"/>
      <c r="T42" s="308"/>
      <c r="U42" s="308"/>
      <c r="V42" s="296"/>
      <c r="W42" s="315"/>
      <c r="X42" s="315"/>
      <c r="Y42" s="13"/>
      <c r="Z42" s="13"/>
      <c r="AA42" s="13"/>
      <c r="AB42" s="14"/>
      <c r="AC42" s="5"/>
      <c r="AD42" s="4110" t="s">
        <v>2200</v>
      </c>
      <c r="AE42" s="4110"/>
      <c r="AF42" s="4110"/>
      <c r="AG42" s="4110"/>
      <c r="AH42" s="4110"/>
      <c r="AI42" s="4110"/>
      <c r="AJ42" s="4110"/>
      <c r="AK42" s="4110"/>
      <c r="AL42" s="4110"/>
      <c r="AM42" s="4062"/>
      <c r="AN42" s="553"/>
      <c r="AO42" s="383"/>
      <c r="AP42" s="118"/>
      <c r="AQ42" s="199"/>
      <c r="AR42" s="1299"/>
      <c r="AS42" s="3752"/>
      <c r="AT42" s="3752"/>
      <c r="AU42" s="3752"/>
      <c r="AV42" s="3752"/>
      <c r="AW42" s="3752"/>
      <c r="AX42" s="3752"/>
      <c r="AY42" s="3752"/>
      <c r="AZ42" s="3752"/>
      <c r="BA42" s="3752"/>
      <c r="BB42" s="3752"/>
      <c r="BC42" s="3752"/>
      <c r="BD42" s="3752"/>
      <c r="BE42" s="3752"/>
      <c r="BF42" s="3752"/>
      <c r="BG42" s="3752"/>
      <c r="BH42" s="3752"/>
      <c r="BI42" s="3752"/>
      <c r="BJ42" s="3752"/>
      <c r="BK42" s="3752"/>
      <c r="BL42" s="3752"/>
      <c r="BM42" s="3752"/>
      <c r="BN42" s="3752"/>
      <c r="BO42" s="4106"/>
    </row>
    <row r="43" spans="1:67" ht="14.1" customHeight="1">
      <c r="A43" s="1"/>
      <c r="B43" s="128"/>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509"/>
      <c r="AD43" s="4110"/>
      <c r="AE43" s="4110"/>
      <c r="AF43" s="4110"/>
      <c r="AG43" s="4110"/>
      <c r="AH43" s="4110"/>
      <c r="AI43" s="4110"/>
      <c r="AJ43" s="4110"/>
      <c r="AK43" s="4110"/>
      <c r="AL43" s="4110"/>
      <c r="AM43" s="4062"/>
      <c r="AN43" s="543"/>
      <c r="AO43" s="533"/>
      <c r="AQ43" s="129"/>
      <c r="AR43" s="1622" t="s">
        <v>20</v>
      </c>
      <c r="AS43" s="3752"/>
      <c r="AT43" s="3752"/>
      <c r="AU43" s="3752"/>
      <c r="AV43" s="3752"/>
      <c r="AW43" s="3752"/>
      <c r="AX43" s="3752"/>
      <c r="AY43" s="3752"/>
      <c r="AZ43" s="3752"/>
      <c r="BA43" s="3752"/>
      <c r="BB43" s="3752"/>
      <c r="BC43" s="3752"/>
      <c r="BD43" s="3752"/>
      <c r="BE43" s="3752"/>
      <c r="BF43" s="3752"/>
      <c r="BG43" s="3752"/>
      <c r="BH43" s="3752"/>
      <c r="BI43" s="3752"/>
      <c r="BJ43" s="3752"/>
      <c r="BK43" s="3752"/>
      <c r="BL43" s="3752"/>
      <c r="BM43" s="3752"/>
      <c r="BN43" s="3752"/>
      <c r="BO43" s="4106"/>
    </row>
    <row r="44" spans="1:67" ht="14.1" customHeight="1">
      <c r="A44" s="1"/>
      <c r="B44" s="128"/>
      <c r="C44" s="13" t="s">
        <v>673</v>
      </c>
      <c r="D44" s="406"/>
      <c r="E44" s="406"/>
      <c r="F44" s="406"/>
      <c r="G44" s="406"/>
      <c r="H44" s="406"/>
      <c r="I44" s="406"/>
      <c r="J44" s="13"/>
      <c r="K44" s="406"/>
      <c r="L44" s="406"/>
      <c r="M44" s="406"/>
      <c r="N44" s="406"/>
      <c r="O44" s="406"/>
      <c r="P44" s="406"/>
      <c r="Q44" s="14"/>
      <c r="R44" s="14"/>
      <c r="S44" s="13"/>
      <c r="T44" s="308"/>
      <c r="U44" s="308"/>
      <c r="V44" s="296"/>
      <c r="W44" s="315"/>
      <c r="X44" s="315"/>
      <c r="Y44" s="13"/>
      <c r="Z44" s="13"/>
      <c r="AA44" s="13"/>
      <c r="AB44" s="14"/>
      <c r="AC44" s="169"/>
      <c r="AD44" s="4110"/>
      <c r="AE44" s="4110"/>
      <c r="AF44" s="4110"/>
      <c r="AG44" s="4110"/>
      <c r="AH44" s="4110"/>
      <c r="AI44" s="4110"/>
      <c r="AJ44" s="4110"/>
      <c r="AK44" s="4110"/>
      <c r="AL44" s="4110"/>
      <c r="AM44" s="4062"/>
      <c r="AN44" s="543"/>
      <c r="AO44" s="533"/>
      <c r="AP44" s="117"/>
      <c r="AQ44" s="197"/>
      <c r="AR44" s="1622"/>
      <c r="AS44" s="3752"/>
      <c r="AT44" s="3752"/>
      <c r="AU44" s="3752"/>
      <c r="AV44" s="3752"/>
      <c r="AW44" s="3752"/>
      <c r="AX44" s="3752"/>
      <c r="AY44" s="3752"/>
      <c r="AZ44" s="3752"/>
      <c r="BA44" s="3752"/>
      <c r="BB44" s="3752"/>
      <c r="BC44" s="3752"/>
      <c r="BD44" s="3752"/>
      <c r="BE44" s="3752"/>
      <c r="BF44" s="3752"/>
      <c r="BG44" s="3752"/>
      <c r="BH44" s="3752"/>
      <c r="BI44" s="3752"/>
      <c r="BJ44" s="3752"/>
      <c r="BK44" s="3752"/>
      <c r="BL44" s="3752"/>
      <c r="BM44" s="3752"/>
      <c r="BN44" s="3752"/>
      <c r="BO44" s="4106"/>
    </row>
    <row r="45" spans="1:67" ht="14.1" customHeight="1">
      <c r="A45" s="1"/>
      <c r="B45" s="143"/>
      <c r="C45" s="37" t="s">
        <v>674</v>
      </c>
      <c r="D45" s="37"/>
      <c r="E45" s="37"/>
      <c r="F45" s="37"/>
      <c r="G45" s="37"/>
      <c r="H45" s="37"/>
      <c r="I45" s="37"/>
      <c r="J45" s="37"/>
      <c r="K45" s="37"/>
      <c r="L45" s="37"/>
      <c r="M45" s="37"/>
      <c r="N45" s="37"/>
      <c r="O45" s="14"/>
      <c r="P45" s="14"/>
      <c r="Q45" s="14"/>
      <c r="R45" s="14"/>
      <c r="S45" s="13"/>
      <c r="T45" s="308"/>
      <c r="U45" s="308"/>
      <c r="V45" s="296"/>
      <c r="W45" s="315"/>
      <c r="X45" s="315"/>
      <c r="Y45" s="13"/>
      <c r="Z45" s="13"/>
      <c r="AA45" s="13"/>
      <c r="AB45" s="14"/>
      <c r="AC45" s="169"/>
      <c r="AD45" s="4110"/>
      <c r="AE45" s="4110"/>
      <c r="AF45" s="4110"/>
      <c r="AG45" s="4110"/>
      <c r="AH45" s="4110"/>
      <c r="AI45" s="4110"/>
      <c r="AJ45" s="4110"/>
      <c r="AK45" s="4110"/>
      <c r="AL45" s="4110"/>
      <c r="AM45" s="4062"/>
      <c r="AN45" s="543"/>
      <c r="AO45" s="533"/>
      <c r="AQ45" s="129"/>
      <c r="AR45" s="3752" t="s">
        <v>2450</v>
      </c>
      <c r="AS45" s="3752"/>
      <c r="AT45" s="3752"/>
      <c r="AU45" s="3752"/>
      <c r="AV45" s="3752"/>
      <c r="AW45" s="3752"/>
      <c r="AX45" s="3752"/>
      <c r="AY45" s="3752"/>
      <c r="AZ45" s="3752"/>
      <c r="BA45" s="3752"/>
      <c r="BB45" s="3752"/>
      <c r="BC45" s="3752"/>
      <c r="BD45" s="3752"/>
      <c r="BE45" s="3752"/>
      <c r="BF45" s="3752"/>
      <c r="BG45" s="3752"/>
      <c r="BH45" s="3752"/>
      <c r="BI45" s="3752"/>
      <c r="BJ45" s="3752"/>
      <c r="BK45" s="3752"/>
      <c r="BL45" s="3752"/>
      <c r="BM45" s="3752"/>
      <c r="BN45" s="3752"/>
      <c r="BO45" s="4106"/>
    </row>
    <row r="46" spans="1:67" ht="14.1" customHeight="1">
      <c r="A46" s="1"/>
      <c r="B46" s="143"/>
      <c r="C46" s="37" t="s">
        <v>859</v>
      </c>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69"/>
      <c r="AD46" s="4110"/>
      <c r="AE46" s="4110"/>
      <c r="AF46" s="4110"/>
      <c r="AG46" s="4110"/>
      <c r="AH46" s="4110"/>
      <c r="AI46" s="4110"/>
      <c r="AJ46" s="4110"/>
      <c r="AK46" s="4110"/>
      <c r="AL46" s="4110"/>
      <c r="AM46" s="4062"/>
      <c r="AN46" s="543"/>
      <c r="AO46" s="533"/>
      <c r="AQ46" s="129"/>
      <c r="AR46" s="3752"/>
      <c r="AS46" s="3752"/>
      <c r="AT46" s="3752"/>
      <c r="AU46" s="3752"/>
      <c r="AV46" s="3752"/>
      <c r="AW46" s="3752"/>
      <c r="AX46" s="3752"/>
      <c r="AY46" s="3752"/>
      <c r="AZ46" s="3752"/>
      <c r="BA46" s="3752"/>
      <c r="BB46" s="3752"/>
      <c r="BC46" s="3752"/>
      <c r="BD46" s="3752"/>
      <c r="BE46" s="3752"/>
      <c r="BF46" s="3752"/>
      <c r="BG46" s="3752"/>
      <c r="BH46" s="3752"/>
      <c r="BI46" s="3752"/>
      <c r="BJ46" s="3752"/>
      <c r="BK46" s="3752"/>
      <c r="BL46" s="3752"/>
      <c r="BM46" s="3752"/>
      <c r="BN46" s="3752"/>
      <c r="BO46" s="4106"/>
    </row>
    <row r="47" spans="1:67" ht="14.1" customHeight="1">
      <c r="A47" s="1"/>
      <c r="B47" s="143"/>
      <c r="C47" s="13" t="s">
        <v>669</v>
      </c>
      <c r="D47" s="37"/>
      <c r="E47" s="37"/>
      <c r="F47" s="37"/>
      <c r="G47" s="14"/>
      <c r="H47" s="14"/>
      <c r="I47" s="14"/>
      <c r="J47" s="14"/>
      <c r="K47" s="14"/>
      <c r="L47" s="14"/>
      <c r="M47" s="14"/>
      <c r="N47" s="14"/>
      <c r="O47" s="14"/>
      <c r="P47" s="14"/>
      <c r="Q47" s="14"/>
      <c r="R47" s="14"/>
      <c r="S47" s="14"/>
      <c r="T47" s="14"/>
      <c r="U47" s="14"/>
      <c r="V47" s="14"/>
      <c r="W47" s="14"/>
      <c r="X47" s="14"/>
      <c r="Y47" s="14"/>
      <c r="Z47" s="14"/>
      <c r="AA47" s="14"/>
      <c r="AB47" s="315"/>
      <c r="AC47" s="169"/>
      <c r="AD47" s="4110"/>
      <c r="AE47" s="4110"/>
      <c r="AF47" s="4110"/>
      <c r="AG47" s="4110"/>
      <c r="AH47" s="4110"/>
      <c r="AI47" s="4110"/>
      <c r="AJ47" s="4110"/>
      <c r="AK47" s="4110"/>
      <c r="AL47" s="4110"/>
      <c r="AM47" s="4062"/>
      <c r="AN47" s="543"/>
      <c r="AO47" s="533"/>
      <c r="AQ47" s="129"/>
      <c r="AR47" s="3752"/>
      <c r="AS47" s="3752"/>
      <c r="AT47" s="3752"/>
      <c r="AU47" s="3752"/>
      <c r="AV47" s="3752"/>
      <c r="AW47" s="3752"/>
      <c r="AX47" s="3752"/>
      <c r="AY47" s="3752"/>
      <c r="AZ47" s="3752"/>
      <c r="BA47" s="3752"/>
      <c r="BB47" s="3752"/>
      <c r="BC47" s="3752"/>
      <c r="BD47" s="3752"/>
      <c r="BE47" s="3752"/>
      <c r="BF47" s="3752"/>
      <c r="BG47" s="3752"/>
      <c r="BH47" s="3752"/>
      <c r="BI47" s="3752"/>
      <c r="BJ47" s="3752"/>
      <c r="BK47" s="3752"/>
      <c r="BL47" s="3752"/>
      <c r="BM47" s="3752"/>
      <c r="BN47" s="3752"/>
      <c r="BO47" s="4106"/>
    </row>
    <row r="48" spans="1:67" ht="14.1" customHeight="1">
      <c r="A48" s="145"/>
      <c r="B48" s="200"/>
      <c r="C48" s="14"/>
      <c r="D48" s="37"/>
      <c r="E48" s="4099"/>
      <c r="F48" s="4101"/>
      <c r="G48" s="4101"/>
      <c r="H48" s="4101"/>
      <c r="I48" s="4101"/>
      <c r="J48" s="4101"/>
      <c r="K48" s="4101"/>
      <c r="L48" s="4101"/>
      <c r="M48" s="4101"/>
      <c r="N48" s="4101"/>
      <c r="O48" s="4101"/>
      <c r="P48" s="4101"/>
      <c r="Q48" s="4101"/>
      <c r="R48" s="4101"/>
      <c r="S48" s="4101"/>
      <c r="T48" s="4101"/>
      <c r="U48" s="4101"/>
      <c r="V48" s="4101"/>
      <c r="W48" s="4101"/>
      <c r="X48" s="4101"/>
      <c r="Y48" s="4101"/>
      <c r="Z48" s="4101"/>
      <c r="AA48" s="411"/>
      <c r="AB48" s="14"/>
      <c r="AC48" s="169"/>
      <c r="AD48" s="4110"/>
      <c r="AE48" s="4110"/>
      <c r="AF48" s="4110"/>
      <c r="AG48" s="4110"/>
      <c r="AH48" s="4110"/>
      <c r="AI48" s="4110"/>
      <c r="AJ48" s="4110"/>
      <c r="AK48" s="4110"/>
      <c r="AL48" s="4110"/>
      <c r="AM48" s="4062"/>
      <c r="AN48" s="543"/>
      <c r="AO48" s="533"/>
      <c r="AQ48" s="129"/>
      <c r="AR48" s="3752"/>
      <c r="AS48" s="3752"/>
      <c r="AT48" s="3752"/>
      <c r="AU48" s="3752"/>
      <c r="AV48" s="3752"/>
      <c r="AW48" s="3752"/>
      <c r="AX48" s="3752"/>
      <c r="AY48" s="3752"/>
      <c r="AZ48" s="3752"/>
      <c r="BA48" s="3752"/>
      <c r="BB48" s="3752"/>
      <c r="BC48" s="3752"/>
      <c r="BD48" s="3752"/>
      <c r="BE48" s="3752"/>
      <c r="BF48" s="3752"/>
      <c r="BG48" s="3752"/>
      <c r="BH48" s="3752"/>
      <c r="BI48" s="3752"/>
      <c r="BJ48" s="3752"/>
      <c r="BK48" s="3752"/>
      <c r="BL48" s="3752"/>
      <c r="BM48" s="3752"/>
      <c r="BN48" s="3752"/>
      <c r="BO48" s="4106"/>
    </row>
    <row r="49" spans="1:67" ht="14.1" customHeight="1">
      <c r="A49" s="145"/>
      <c r="B49" s="200"/>
      <c r="C49" s="14"/>
      <c r="D49" s="37"/>
      <c r="E49" s="4101"/>
      <c r="F49" s="4101"/>
      <c r="G49" s="4101"/>
      <c r="H49" s="4101"/>
      <c r="I49" s="4101"/>
      <c r="J49" s="4101"/>
      <c r="K49" s="4101"/>
      <c r="L49" s="4101"/>
      <c r="M49" s="4101"/>
      <c r="N49" s="4101"/>
      <c r="O49" s="4101"/>
      <c r="P49" s="4101"/>
      <c r="Q49" s="4101"/>
      <c r="R49" s="4101"/>
      <c r="S49" s="4101"/>
      <c r="T49" s="4101"/>
      <c r="U49" s="4101"/>
      <c r="V49" s="4101"/>
      <c r="W49" s="4101"/>
      <c r="X49" s="4101"/>
      <c r="Y49" s="4101"/>
      <c r="Z49" s="4101"/>
      <c r="AA49" s="411"/>
      <c r="AB49" s="14"/>
      <c r="AC49" s="169"/>
      <c r="AD49" s="4110"/>
      <c r="AE49" s="4110"/>
      <c r="AF49" s="4110"/>
      <c r="AG49" s="4110"/>
      <c r="AH49" s="4110"/>
      <c r="AI49" s="4110"/>
      <c r="AJ49" s="4110"/>
      <c r="AK49" s="4110"/>
      <c r="AL49" s="4110"/>
      <c r="AM49" s="4062"/>
      <c r="AN49" s="543"/>
      <c r="AO49" s="533"/>
      <c r="AP49" s="117"/>
      <c r="AQ49" s="197"/>
      <c r="AR49" s="3752"/>
      <c r="AS49" s="3752"/>
      <c r="AT49" s="3752"/>
      <c r="AU49" s="3752"/>
      <c r="AV49" s="3752"/>
      <c r="AW49" s="3752"/>
      <c r="AX49" s="3752"/>
      <c r="AY49" s="3752"/>
      <c r="AZ49" s="3752"/>
      <c r="BA49" s="3752"/>
      <c r="BB49" s="3752"/>
      <c r="BC49" s="3752"/>
      <c r="BD49" s="3752"/>
      <c r="BE49" s="3752"/>
      <c r="BF49" s="3752"/>
      <c r="BG49" s="3752"/>
      <c r="BH49" s="3752"/>
      <c r="BI49" s="3752"/>
      <c r="BJ49" s="3752"/>
      <c r="BK49" s="3752"/>
      <c r="BL49" s="3752"/>
      <c r="BM49" s="3752"/>
      <c r="BN49" s="3752"/>
      <c r="BO49" s="4106"/>
    </row>
    <row r="50" spans="1:67" ht="14.1" customHeight="1">
      <c r="A50" s="145"/>
      <c r="B50" s="200"/>
      <c r="C50" s="14"/>
      <c r="D50" s="328"/>
      <c r="E50" s="328"/>
      <c r="F50" s="328"/>
      <c r="G50" s="329"/>
      <c r="H50" s="329"/>
      <c r="I50" s="329"/>
      <c r="J50" s="329"/>
      <c r="K50" s="329"/>
      <c r="L50" s="329"/>
      <c r="M50" s="329"/>
      <c r="N50" s="329"/>
      <c r="O50" s="329"/>
      <c r="P50" s="329"/>
      <c r="Q50" s="329"/>
      <c r="R50" s="329"/>
      <c r="S50" s="329"/>
      <c r="T50" s="329"/>
      <c r="U50" s="329"/>
      <c r="V50" s="329"/>
      <c r="W50" s="329"/>
      <c r="X50" s="329"/>
      <c r="Y50" s="14"/>
      <c r="Z50" s="14"/>
      <c r="AA50" s="14"/>
      <c r="AB50" s="321"/>
      <c r="AC50" s="169"/>
      <c r="AD50" s="4110"/>
      <c r="AE50" s="4110"/>
      <c r="AF50" s="4110"/>
      <c r="AG50" s="4110"/>
      <c r="AH50" s="4110"/>
      <c r="AI50" s="4110"/>
      <c r="AJ50" s="4110"/>
      <c r="AK50" s="4110"/>
      <c r="AL50" s="4110"/>
      <c r="AM50" s="4062"/>
      <c r="AN50" s="543"/>
      <c r="AO50" s="533"/>
      <c r="AP50" s="117"/>
      <c r="AQ50" s="116"/>
      <c r="AR50" s="3752"/>
      <c r="AS50" s="3752"/>
      <c r="AT50" s="3752"/>
      <c r="AU50" s="3752"/>
      <c r="AV50" s="3752"/>
      <c r="AW50" s="3752"/>
      <c r="AX50" s="3752"/>
      <c r="AY50" s="3752"/>
      <c r="AZ50" s="3752"/>
      <c r="BA50" s="3752"/>
      <c r="BB50" s="3752"/>
      <c r="BC50" s="3752"/>
      <c r="BD50" s="3752"/>
      <c r="BE50" s="3752"/>
      <c r="BF50" s="3752"/>
      <c r="BG50" s="3752"/>
      <c r="BH50" s="3752"/>
      <c r="BI50" s="3752"/>
      <c r="BJ50" s="3752"/>
      <c r="BK50" s="3752"/>
      <c r="BL50" s="3752"/>
      <c r="BM50" s="3752"/>
      <c r="BN50" s="3752"/>
      <c r="BO50" s="4106"/>
    </row>
    <row r="51" spans="1:67" ht="14.1" customHeight="1">
      <c r="A51" s="145"/>
      <c r="B51" s="200"/>
      <c r="C51" s="4049" t="s">
        <v>755</v>
      </c>
      <c r="D51" s="4049"/>
      <c r="E51" s="4049"/>
      <c r="F51" s="4049"/>
      <c r="G51" s="4049"/>
      <c r="H51" s="4049"/>
      <c r="I51" s="4049"/>
      <c r="J51" s="4049"/>
      <c r="K51" s="4049"/>
      <c r="L51" s="4049"/>
      <c r="M51" s="4049"/>
      <c r="N51" s="4049"/>
      <c r="O51" s="4049"/>
      <c r="P51" s="4049"/>
      <c r="Q51" s="4049"/>
      <c r="R51" s="4049"/>
      <c r="S51" s="4049"/>
      <c r="T51" s="4049"/>
      <c r="U51" s="4049"/>
      <c r="V51" s="4049"/>
      <c r="W51" s="4049"/>
      <c r="X51" s="4049"/>
      <c r="Y51" s="4049"/>
      <c r="Z51" s="4049"/>
      <c r="AA51" s="4049"/>
      <c r="AB51" s="4050"/>
      <c r="AC51" s="169"/>
      <c r="AD51" s="312"/>
      <c r="AE51" s="312"/>
      <c r="AF51" s="312"/>
      <c r="AG51" s="312"/>
      <c r="AH51" s="312"/>
      <c r="AI51" s="312"/>
      <c r="AJ51" s="312"/>
      <c r="AK51" s="312"/>
      <c r="AL51" s="312"/>
      <c r="AM51" s="359"/>
      <c r="AN51" s="559"/>
      <c r="AO51" s="312"/>
      <c r="AP51" s="118"/>
      <c r="AQ51" s="199"/>
      <c r="AR51" s="2028"/>
      <c r="AS51" s="2028"/>
      <c r="AT51" s="2028"/>
      <c r="AU51" s="2028"/>
      <c r="AV51" s="2028"/>
      <c r="AW51" s="2028"/>
      <c r="AX51" s="2028"/>
      <c r="AY51" s="2028"/>
      <c r="AZ51" s="2028"/>
      <c r="BA51" s="2028"/>
      <c r="BB51" s="2028"/>
      <c r="BC51" s="2028"/>
      <c r="BD51" s="2028"/>
      <c r="BE51" s="2028"/>
      <c r="BF51" s="2028"/>
      <c r="BG51" s="2028"/>
      <c r="BH51" s="2028"/>
      <c r="BI51" s="2028"/>
      <c r="BJ51" s="2028"/>
      <c r="BK51" s="2028"/>
      <c r="BL51" s="2028"/>
      <c r="BM51" s="2028"/>
      <c r="BN51" s="2028"/>
      <c r="BO51" s="389"/>
    </row>
    <row r="52" spans="1:67" ht="14.1" customHeight="1">
      <c r="A52" s="145"/>
      <c r="B52" s="200"/>
      <c r="C52" s="14"/>
      <c r="D52" s="37"/>
      <c r="E52" s="4099"/>
      <c r="F52" s="4101"/>
      <c r="G52" s="4101"/>
      <c r="H52" s="4101"/>
      <c r="I52" s="4101"/>
      <c r="J52" s="4101"/>
      <c r="K52" s="4101"/>
      <c r="L52" s="4101"/>
      <c r="M52" s="4101"/>
      <c r="N52" s="4101"/>
      <c r="O52" s="4101"/>
      <c r="P52" s="4101"/>
      <c r="Q52" s="4101"/>
      <c r="R52" s="4101"/>
      <c r="S52" s="4101"/>
      <c r="T52" s="4101"/>
      <c r="U52" s="4101"/>
      <c r="V52" s="4101"/>
      <c r="W52" s="4101"/>
      <c r="X52" s="4101"/>
      <c r="Y52" s="4101"/>
      <c r="Z52" s="4101"/>
      <c r="AA52" s="411"/>
      <c r="AB52" s="14"/>
      <c r="AC52" s="506"/>
      <c r="AD52" s="388"/>
      <c r="AE52" s="312"/>
      <c r="AF52" s="312"/>
      <c r="AG52" s="312"/>
      <c r="AH52" s="312"/>
      <c r="AI52" s="312"/>
      <c r="AJ52" s="312"/>
      <c r="AK52" s="312"/>
      <c r="AL52" s="312"/>
      <c r="AM52" s="359"/>
      <c r="AN52" s="559"/>
      <c r="AO52" s="312"/>
      <c r="AP52" s="118"/>
      <c r="AQ52" s="199"/>
      <c r="AR52" s="1629"/>
      <c r="AS52" s="1629"/>
      <c r="AT52" s="1629"/>
      <c r="AU52" s="1629"/>
      <c r="AV52" s="1629"/>
      <c r="AW52" s="1629"/>
      <c r="AX52" s="1629"/>
      <c r="AY52" s="1629"/>
      <c r="AZ52" s="1629"/>
      <c r="BA52" s="1629"/>
      <c r="BB52" s="1629"/>
      <c r="BC52" s="1629"/>
      <c r="BD52" s="1629"/>
      <c r="BE52" s="1629"/>
      <c r="BF52" s="1629"/>
      <c r="BG52" s="1629"/>
      <c r="BH52" s="1629"/>
      <c r="BI52" s="1629"/>
      <c r="BJ52" s="1629"/>
      <c r="BK52" s="1629"/>
      <c r="BL52" s="1629"/>
      <c r="BM52" s="1629"/>
      <c r="BN52" s="1629"/>
      <c r="BO52" s="1630"/>
    </row>
    <row r="53" spans="1:67" ht="14.1" customHeight="1">
      <c r="A53" s="145"/>
      <c r="B53" s="200"/>
      <c r="C53" s="14"/>
      <c r="D53" s="37"/>
      <c r="E53" s="4101"/>
      <c r="F53" s="4101"/>
      <c r="G53" s="4101"/>
      <c r="H53" s="4101"/>
      <c r="I53" s="4101"/>
      <c r="J53" s="4101"/>
      <c r="K53" s="4101"/>
      <c r="L53" s="4101"/>
      <c r="M53" s="4101"/>
      <c r="N53" s="4101"/>
      <c r="O53" s="4101"/>
      <c r="P53" s="4101"/>
      <c r="Q53" s="4101"/>
      <c r="R53" s="4101"/>
      <c r="S53" s="4101"/>
      <c r="T53" s="4101"/>
      <c r="U53" s="4101"/>
      <c r="V53" s="4101"/>
      <c r="W53" s="4101"/>
      <c r="X53" s="4101"/>
      <c r="Y53" s="4101"/>
      <c r="Z53" s="4101"/>
      <c r="AA53" s="411"/>
      <c r="AB53" s="14"/>
      <c r="AC53" s="169"/>
      <c r="AD53" s="312"/>
      <c r="AE53" s="312"/>
      <c r="AF53" s="312"/>
      <c r="AG53" s="312"/>
      <c r="AH53" s="312"/>
      <c r="AI53" s="312"/>
      <c r="AJ53" s="312"/>
      <c r="AK53" s="312"/>
      <c r="AL53" s="312"/>
      <c r="AM53" s="359"/>
      <c r="AN53" s="559"/>
      <c r="AO53" s="312"/>
      <c r="AP53" s="118"/>
      <c r="AQ53" s="199"/>
      <c r="AR53" s="1629"/>
      <c r="AS53" s="1629"/>
      <c r="AT53" s="1629"/>
      <c r="AU53" s="1629"/>
      <c r="AV53" s="1629"/>
      <c r="AW53" s="1629"/>
      <c r="AX53" s="1629"/>
      <c r="AY53" s="1629"/>
      <c r="AZ53" s="1629"/>
      <c r="BA53" s="1629"/>
      <c r="BB53" s="1629"/>
      <c r="BC53" s="1629"/>
      <c r="BD53" s="1629"/>
      <c r="BE53" s="1629"/>
      <c r="BF53" s="1629"/>
      <c r="BG53" s="1629"/>
      <c r="BH53" s="1629"/>
      <c r="BI53" s="1629"/>
      <c r="BJ53" s="1629"/>
      <c r="BK53" s="1629"/>
      <c r="BL53" s="1629"/>
      <c r="BM53" s="1629"/>
      <c r="BN53" s="1629"/>
      <c r="BO53" s="1630"/>
    </row>
    <row r="54" spans="1:67" ht="14.1" customHeight="1">
      <c r="A54" s="145"/>
      <c r="B54" s="200"/>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69"/>
      <c r="AD54" s="109"/>
      <c r="AE54" s="109"/>
      <c r="AF54" s="109"/>
      <c r="AG54" s="109"/>
      <c r="AH54" s="109"/>
      <c r="AI54" s="109"/>
      <c r="AJ54" s="109"/>
      <c r="AK54" s="109"/>
      <c r="AL54" s="109"/>
      <c r="AM54" s="359"/>
      <c r="AN54" s="559"/>
      <c r="AO54" s="312"/>
      <c r="AP54" s="118"/>
      <c r="AQ54" s="199"/>
      <c r="AR54" s="1629"/>
      <c r="AS54" s="1629"/>
      <c r="AT54" s="1629"/>
      <c r="AU54" s="1629"/>
      <c r="AV54" s="1629"/>
      <c r="AW54" s="1629"/>
      <c r="AX54" s="1629"/>
      <c r="AY54" s="1629"/>
      <c r="AZ54" s="1629"/>
      <c r="BA54" s="1629"/>
      <c r="BB54" s="1629"/>
      <c r="BC54" s="1629"/>
      <c r="BD54" s="1629"/>
      <c r="BE54" s="1629"/>
      <c r="BF54" s="1629"/>
      <c r="BG54" s="1629"/>
      <c r="BH54" s="1629"/>
      <c r="BI54" s="1629"/>
      <c r="BJ54" s="1629"/>
      <c r="BK54" s="1629"/>
      <c r="BL54" s="1629"/>
      <c r="BM54" s="1629"/>
      <c r="BN54" s="1629"/>
      <c r="BO54" s="1630"/>
    </row>
    <row r="55" spans="1:67" ht="14.1" customHeight="1">
      <c r="A55" s="145"/>
      <c r="B55" s="200"/>
      <c r="C55" s="310" t="s">
        <v>1000</v>
      </c>
      <c r="D55" s="14"/>
      <c r="E55" s="14"/>
      <c r="F55" s="14"/>
      <c r="G55" s="14"/>
      <c r="H55" s="14"/>
      <c r="I55" s="14"/>
      <c r="J55" s="14"/>
      <c r="K55" s="330"/>
      <c r="L55" s="330"/>
      <c r="M55" s="330"/>
      <c r="N55" s="330"/>
      <c r="O55" s="330"/>
      <c r="P55" s="330"/>
      <c r="Q55" s="330"/>
      <c r="R55" s="330"/>
      <c r="S55" s="330"/>
      <c r="T55" s="330"/>
      <c r="U55" s="330"/>
      <c r="V55" s="330"/>
      <c r="W55" s="330"/>
      <c r="X55" s="330"/>
      <c r="Y55" s="330"/>
      <c r="Z55" s="330"/>
      <c r="AA55" s="330"/>
      <c r="AB55" s="14"/>
      <c r="AC55" s="169"/>
      <c r="AD55" s="312"/>
      <c r="AE55" s="312"/>
      <c r="AF55" s="312"/>
      <c r="AG55" s="312"/>
      <c r="AH55" s="312"/>
      <c r="AI55" s="312"/>
      <c r="AJ55" s="312"/>
      <c r="AK55" s="312"/>
      <c r="AL55" s="109"/>
      <c r="AM55" s="359"/>
      <c r="AN55" s="559"/>
      <c r="AO55" s="312"/>
      <c r="AP55" s="118"/>
      <c r="AQ55" s="199"/>
      <c r="AR55" s="1629"/>
      <c r="AS55" s="1629"/>
      <c r="AT55" s="1629"/>
      <c r="AU55" s="1629"/>
      <c r="AV55" s="1629"/>
      <c r="AW55" s="1629"/>
      <c r="AX55" s="1629"/>
      <c r="AY55" s="1629"/>
      <c r="AZ55" s="1629"/>
      <c r="BA55" s="1629"/>
      <c r="BB55" s="1629"/>
      <c r="BC55" s="1629"/>
      <c r="BD55" s="1629"/>
      <c r="BE55" s="1629"/>
      <c r="BF55" s="1629"/>
      <c r="BG55" s="1629"/>
      <c r="BH55" s="1629"/>
      <c r="BI55" s="1629"/>
      <c r="BJ55" s="1629"/>
      <c r="BK55" s="1629"/>
      <c r="BL55" s="1629"/>
      <c r="BM55" s="1629"/>
      <c r="BN55" s="1629"/>
      <c r="BO55" s="1630"/>
    </row>
    <row r="56" spans="1:67" ht="14.1" customHeight="1">
      <c r="A56" s="145"/>
      <c r="B56" s="200"/>
      <c r="C56" s="310" t="s">
        <v>376</v>
      </c>
      <c r="D56" s="14"/>
      <c r="E56" s="14"/>
      <c r="F56" s="14"/>
      <c r="G56" s="14"/>
      <c r="H56" s="14"/>
      <c r="I56" s="14"/>
      <c r="J56" s="14"/>
      <c r="K56" s="14"/>
      <c r="L56" s="320"/>
      <c r="M56" s="320"/>
      <c r="N56" s="320"/>
      <c r="O56" s="320"/>
      <c r="P56" s="320"/>
      <c r="Q56" s="320"/>
      <c r="R56" s="320"/>
      <c r="S56" s="320"/>
      <c r="T56" s="320"/>
      <c r="U56" s="320"/>
      <c r="V56" s="320"/>
      <c r="W56" s="320"/>
      <c r="X56" s="320"/>
      <c r="Y56" s="320"/>
      <c r="Z56" s="320"/>
      <c r="AA56" s="14"/>
      <c r="AB56" s="14"/>
      <c r="AC56" s="169"/>
      <c r="AD56" s="109"/>
      <c r="AE56" s="109"/>
      <c r="AF56" s="109"/>
      <c r="AG56" s="109"/>
      <c r="AH56" s="109"/>
      <c r="AI56" s="109"/>
      <c r="AJ56" s="109"/>
      <c r="AK56" s="109"/>
      <c r="AL56" s="109"/>
      <c r="AM56" s="359"/>
      <c r="AN56" s="559"/>
      <c r="AO56" s="312"/>
      <c r="AP56" s="118"/>
      <c r="AQ56" s="199"/>
      <c r="AR56" s="1629"/>
      <c r="AS56" s="1631"/>
      <c r="AT56" s="1631"/>
      <c r="AU56" s="1631"/>
      <c r="AV56" s="1631"/>
      <c r="AW56" s="1631"/>
      <c r="AX56" s="1631"/>
      <c r="AY56" s="1631"/>
      <c r="AZ56" s="1631"/>
      <c r="BA56" s="1631"/>
      <c r="BB56" s="1631"/>
      <c r="BC56" s="1631"/>
      <c r="BD56" s="1631"/>
      <c r="BE56" s="1631"/>
      <c r="BF56" s="1631"/>
      <c r="BG56" s="1631"/>
      <c r="BH56" s="1631"/>
      <c r="BI56" s="1631"/>
      <c r="BJ56" s="1631"/>
      <c r="BK56" s="1631"/>
      <c r="BL56" s="1631"/>
      <c r="BM56" s="1631"/>
      <c r="BN56" s="1631"/>
      <c r="BO56" s="79"/>
    </row>
    <row r="57" spans="1:67" ht="14.1" customHeight="1">
      <c r="A57" s="145"/>
      <c r="B57" s="200"/>
      <c r="C57" s="310" t="s">
        <v>1016</v>
      </c>
      <c r="D57" s="14"/>
      <c r="E57" s="14"/>
      <c r="F57" s="14"/>
      <c r="G57" s="14"/>
      <c r="H57" s="14"/>
      <c r="I57" s="14"/>
      <c r="J57" s="14"/>
      <c r="K57" s="14"/>
      <c r="L57" s="4087"/>
      <c r="M57" s="4087"/>
      <c r="N57" s="319" t="s">
        <v>128</v>
      </c>
      <c r="O57" s="14"/>
      <c r="P57" s="14"/>
      <c r="Q57" s="14"/>
      <c r="R57" s="14"/>
      <c r="S57" s="14"/>
      <c r="T57" s="14"/>
      <c r="U57" s="14"/>
      <c r="V57" s="14"/>
      <c r="W57" s="14"/>
      <c r="X57" s="14"/>
      <c r="Y57" s="14"/>
      <c r="Z57" s="14"/>
      <c r="AA57" s="14"/>
      <c r="AB57" s="14"/>
      <c r="AC57" s="168"/>
      <c r="AD57" s="312"/>
      <c r="AE57" s="109"/>
      <c r="AF57" s="109"/>
      <c r="AG57" s="109"/>
      <c r="AH57" s="109"/>
      <c r="AI57" s="109"/>
      <c r="AJ57" s="109"/>
      <c r="AK57" s="109"/>
      <c r="AL57" s="109"/>
      <c r="AM57" s="359"/>
      <c r="AN57" s="559"/>
      <c r="AO57" s="312"/>
      <c r="AP57" s="118"/>
      <c r="AQ57" s="199"/>
      <c r="AR57" s="1629"/>
      <c r="AS57" s="1631"/>
      <c r="AT57" s="1631"/>
      <c r="AU57" s="1631"/>
      <c r="AV57" s="1631"/>
      <c r="AW57" s="1631"/>
      <c r="AX57" s="1631"/>
      <c r="AY57" s="1631"/>
      <c r="AZ57" s="1631"/>
      <c r="BA57" s="1631"/>
      <c r="BB57" s="1631"/>
      <c r="BC57" s="1631"/>
      <c r="BD57" s="1631"/>
      <c r="BE57" s="1631"/>
      <c r="BF57" s="1631"/>
      <c r="BG57" s="1631"/>
      <c r="BH57" s="1631"/>
      <c r="BI57" s="1632"/>
      <c r="BJ57" s="1633"/>
      <c r="BK57" s="1633"/>
      <c r="BL57" s="1634"/>
      <c r="BM57" s="1634"/>
      <c r="BN57" s="1634"/>
      <c r="BO57" s="79"/>
    </row>
    <row r="58" spans="1:67" ht="14.1" customHeight="1">
      <c r="A58" s="145"/>
      <c r="B58" s="200"/>
      <c r="C58" s="310" t="s">
        <v>377</v>
      </c>
      <c r="D58" s="14"/>
      <c r="E58" s="14"/>
      <c r="F58" s="14"/>
      <c r="G58" s="14"/>
      <c r="H58" s="14"/>
      <c r="I58" s="14"/>
      <c r="J58" s="308"/>
      <c r="K58" s="308"/>
      <c r="L58" s="14"/>
      <c r="M58" s="14"/>
      <c r="N58" s="14"/>
      <c r="O58" s="14"/>
      <c r="P58" s="14"/>
      <c r="Q58" s="14"/>
      <c r="R58" s="310"/>
      <c r="S58" s="308"/>
      <c r="T58" s="308"/>
      <c r="U58" s="296"/>
      <c r="V58" s="315"/>
      <c r="W58" s="315"/>
      <c r="X58" s="310"/>
      <c r="Y58" s="310"/>
      <c r="Z58" s="310"/>
      <c r="AA58" s="310"/>
      <c r="AB58" s="14"/>
      <c r="AC58" s="168"/>
      <c r="AD58" s="312"/>
      <c r="AE58" s="109"/>
      <c r="AF58" s="109"/>
      <c r="AG58" s="109"/>
      <c r="AH58" s="109"/>
      <c r="AI58" s="109"/>
      <c r="AJ58" s="109"/>
      <c r="AK58" s="109"/>
      <c r="AL58" s="109"/>
      <c r="AM58" s="359"/>
      <c r="AN58" s="559"/>
      <c r="AO58" s="312"/>
      <c r="AP58" s="118"/>
      <c r="AQ58" s="199"/>
      <c r="AR58" s="1629"/>
      <c r="AS58" s="1631"/>
      <c r="AT58" s="1631"/>
      <c r="AU58" s="4118"/>
      <c r="AV58" s="4118"/>
      <c r="AW58" s="4118"/>
      <c r="AX58" s="4118"/>
      <c r="AY58" s="1631"/>
      <c r="AZ58" s="1631"/>
      <c r="BA58" s="1631"/>
      <c r="BB58" s="1631"/>
      <c r="BC58" s="1631"/>
      <c r="BD58" s="1631"/>
      <c r="BE58" s="1631"/>
      <c r="BF58" s="1631"/>
      <c r="BG58" s="1631"/>
      <c r="BH58" s="1631"/>
      <c r="BI58" s="1631"/>
      <c r="BJ58" s="1631"/>
      <c r="BK58" s="1631"/>
      <c r="BL58" s="1631"/>
      <c r="BM58" s="1631"/>
      <c r="BN58" s="1631"/>
      <c r="BO58" s="79"/>
    </row>
    <row r="59" spans="1:67" ht="14.1" customHeight="1">
      <c r="A59" s="145"/>
      <c r="B59" s="200"/>
      <c r="C59" s="310" t="s">
        <v>378</v>
      </c>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69"/>
      <c r="AD59" s="109"/>
      <c r="AE59" s="109"/>
      <c r="AF59" s="109"/>
      <c r="AG59" s="109"/>
      <c r="AH59" s="109"/>
      <c r="AI59" s="109"/>
      <c r="AJ59" s="109"/>
      <c r="AK59" s="109"/>
      <c r="AL59" s="109"/>
      <c r="AM59" s="359"/>
      <c r="AN59" s="559"/>
      <c r="AO59" s="312"/>
      <c r="AP59" s="118"/>
      <c r="AQ59" s="199"/>
      <c r="AR59" s="1629"/>
      <c r="AS59" s="1631"/>
      <c r="AT59" s="1631"/>
      <c r="AU59" s="1631"/>
      <c r="AV59" s="1631"/>
      <c r="AW59" s="1631"/>
      <c r="AX59" s="1631"/>
      <c r="AY59" s="1631"/>
      <c r="AZ59" s="1631"/>
      <c r="BA59" s="1631"/>
      <c r="BB59" s="1631"/>
      <c r="BC59" s="1631"/>
      <c r="BD59" s="1631"/>
      <c r="BE59" s="1631"/>
      <c r="BF59" s="1631"/>
      <c r="BG59" s="1631"/>
      <c r="BH59" s="1631"/>
      <c r="BI59" s="1631"/>
      <c r="BJ59" s="1631"/>
      <c r="BK59" s="1631"/>
      <c r="BL59" s="1631"/>
      <c r="BM59" s="1631"/>
      <c r="BN59" s="1631"/>
      <c r="BO59" s="79"/>
    </row>
    <row r="60" spans="1:67" ht="14.1" customHeight="1">
      <c r="A60" s="145"/>
      <c r="B60" s="200"/>
      <c r="C60" s="13"/>
      <c r="D60" s="14"/>
      <c r="E60" s="14"/>
      <c r="F60" s="14"/>
      <c r="G60" s="14"/>
      <c r="H60" s="14"/>
      <c r="I60" s="14"/>
      <c r="J60" s="308"/>
      <c r="K60" s="308"/>
      <c r="L60" s="14"/>
      <c r="M60" s="14"/>
      <c r="N60" s="14"/>
      <c r="O60" s="14"/>
      <c r="P60" s="14"/>
      <c r="Q60" s="14"/>
      <c r="R60" s="13"/>
      <c r="S60" s="308"/>
      <c r="T60" s="308"/>
      <c r="U60" s="296"/>
      <c r="V60" s="315"/>
      <c r="W60" s="315"/>
      <c r="X60" s="13"/>
      <c r="Y60" s="13"/>
      <c r="Z60" s="13"/>
      <c r="AA60" s="13"/>
      <c r="AB60" s="14"/>
      <c r="AC60" s="169"/>
      <c r="AD60" s="109"/>
      <c r="AE60" s="109"/>
      <c r="AF60" s="109"/>
      <c r="AG60" s="109"/>
      <c r="AH60" s="109"/>
      <c r="AI60" s="109"/>
      <c r="AJ60" s="109"/>
      <c r="AK60" s="109"/>
      <c r="AL60" s="312"/>
      <c r="AM60" s="359"/>
      <c r="AN60" s="559"/>
      <c r="AO60" s="312"/>
      <c r="AP60" s="118"/>
      <c r="AQ60" s="199"/>
      <c r="AR60" s="1629"/>
      <c r="AS60" s="1631"/>
      <c r="AT60" s="1631"/>
      <c r="AU60" s="1631"/>
      <c r="AV60" s="1631"/>
      <c r="AW60" s="1631"/>
      <c r="AX60" s="1631"/>
      <c r="AY60" s="1631"/>
      <c r="AZ60" s="1631"/>
      <c r="BA60" s="1631"/>
      <c r="BB60" s="1631"/>
      <c r="BC60" s="1631"/>
      <c r="BD60" s="1631"/>
      <c r="BE60" s="1631"/>
      <c r="BF60" s="1631"/>
      <c r="BG60" s="1631"/>
      <c r="BH60" s="1631"/>
      <c r="BI60" s="1631"/>
      <c r="BJ60" s="1631"/>
      <c r="BK60" s="1631"/>
      <c r="BL60" s="1631"/>
      <c r="BM60" s="1631"/>
      <c r="BN60" s="1631"/>
      <c r="BO60" s="79"/>
    </row>
    <row r="61" spans="1:67" ht="14.1" customHeight="1">
      <c r="A61" s="145"/>
      <c r="B61" s="200"/>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4114" t="s">
        <v>1030</v>
      </c>
      <c r="AD61" s="4038"/>
      <c r="AE61" s="4038"/>
      <c r="AF61" s="4038"/>
      <c r="AG61" s="4038"/>
      <c r="AH61" s="4038"/>
      <c r="AI61" s="4038"/>
      <c r="AJ61" s="4038"/>
      <c r="AK61" s="4038"/>
      <c r="AL61" s="4038"/>
      <c r="AM61" s="4115"/>
      <c r="AN61" s="562"/>
      <c r="AO61" s="309"/>
      <c r="AP61" s="118"/>
      <c r="AQ61" s="199"/>
      <c r="AR61" s="1629"/>
      <c r="AS61" s="1631"/>
      <c r="AT61" s="1631"/>
      <c r="AU61" s="1631"/>
      <c r="AV61" s="1631"/>
      <c r="AW61" s="1631"/>
      <c r="AX61" s="1631"/>
      <c r="AY61" s="1631"/>
      <c r="AZ61" s="1631"/>
      <c r="BA61" s="1631"/>
      <c r="BB61" s="1631"/>
      <c r="BC61" s="1631"/>
      <c r="BD61" s="1631"/>
      <c r="BE61" s="1631"/>
      <c r="BF61" s="1631"/>
      <c r="BG61" s="1631"/>
      <c r="BH61" s="1631"/>
      <c r="BI61" s="1631"/>
      <c r="BJ61" s="1631"/>
      <c r="BK61" s="1631"/>
      <c r="BL61" s="1631"/>
      <c r="BM61" s="1631"/>
      <c r="BN61" s="1631"/>
      <c r="BO61" s="79"/>
    </row>
    <row r="62" spans="1:67" ht="14.1" customHeight="1">
      <c r="A62" s="145"/>
      <c r="B62" s="200"/>
      <c r="C62" s="13" t="s">
        <v>1001</v>
      </c>
      <c r="D62" s="37"/>
      <c r="E62" s="37"/>
      <c r="F62" s="37"/>
      <c r="G62" s="287"/>
      <c r="H62" s="287"/>
      <c r="I62" s="287"/>
      <c r="J62" s="287"/>
      <c r="K62" s="287"/>
      <c r="L62" s="287"/>
      <c r="M62" s="287"/>
      <c r="N62" s="287"/>
      <c r="O62" s="287"/>
      <c r="P62" s="287"/>
      <c r="Q62" s="287"/>
      <c r="R62" s="287"/>
      <c r="S62" s="287"/>
      <c r="T62" s="287"/>
      <c r="U62" s="287"/>
      <c r="V62" s="287"/>
      <c r="W62" s="287"/>
      <c r="X62" s="287"/>
      <c r="Y62" s="287"/>
      <c r="Z62" s="287"/>
      <c r="AA62" s="287"/>
      <c r="AB62" s="287"/>
      <c r="AC62" s="4121" t="s">
        <v>2201</v>
      </c>
      <c r="AD62" s="4122"/>
      <c r="AE62" s="4122"/>
      <c r="AF62" s="4122"/>
      <c r="AG62" s="4122"/>
      <c r="AH62" s="4122"/>
      <c r="AI62" s="4122"/>
      <c r="AJ62" s="4122"/>
      <c r="AK62" s="4122"/>
      <c r="AL62" s="4122"/>
      <c r="AM62" s="3826"/>
      <c r="AN62" s="559"/>
      <c r="AO62" s="312"/>
      <c r="AP62" s="118"/>
      <c r="AQ62" s="199"/>
      <c r="AR62" s="1629"/>
      <c r="AS62" s="1631"/>
      <c r="AT62" s="1631"/>
      <c r="AU62" s="1631"/>
      <c r="AV62" s="1631"/>
      <c r="AW62" s="1631"/>
      <c r="AX62" s="1631"/>
      <c r="AY62" s="1631"/>
      <c r="AZ62" s="1631"/>
      <c r="BA62" s="1631"/>
      <c r="BB62" s="1631"/>
      <c r="BC62" s="1631"/>
      <c r="BD62" s="1631"/>
      <c r="BE62" s="1631"/>
      <c r="BF62" s="1631"/>
      <c r="BG62" s="1631"/>
      <c r="BH62" s="1631"/>
      <c r="BI62" s="1631"/>
      <c r="BJ62" s="1631"/>
      <c r="BK62" s="1631"/>
      <c r="BL62" s="1631"/>
      <c r="BM62" s="1631"/>
      <c r="BN62" s="1631"/>
      <c r="BO62" s="79"/>
    </row>
    <row r="63" spans="1:67" ht="14.1" customHeight="1">
      <c r="A63" s="145"/>
      <c r="B63" s="200"/>
      <c r="C63" s="13"/>
      <c r="D63" s="37"/>
      <c r="E63" s="37"/>
      <c r="F63" s="37"/>
      <c r="G63" s="287"/>
      <c r="H63" s="287"/>
      <c r="I63" s="287"/>
      <c r="J63" s="287"/>
      <c r="K63" s="287"/>
      <c r="L63" s="287"/>
      <c r="M63" s="287"/>
      <c r="N63" s="287"/>
      <c r="O63" s="287"/>
      <c r="P63" s="287"/>
      <c r="Q63" s="287"/>
      <c r="R63" s="287"/>
      <c r="S63" s="287"/>
      <c r="T63" s="287"/>
      <c r="U63" s="287"/>
      <c r="V63" s="287"/>
      <c r="W63" s="287"/>
      <c r="X63" s="287"/>
      <c r="Y63" s="287"/>
      <c r="Z63" s="287"/>
      <c r="AA63" s="287"/>
      <c r="AB63" s="287"/>
      <c r="AC63" s="4121"/>
      <c r="AD63" s="4122"/>
      <c r="AE63" s="4122"/>
      <c r="AF63" s="4122"/>
      <c r="AG63" s="4122"/>
      <c r="AH63" s="4122"/>
      <c r="AI63" s="4122"/>
      <c r="AJ63" s="4122"/>
      <c r="AK63" s="4122"/>
      <c r="AL63" s="4122"/>
      <c r="AM63" s="3826"/>
      <c r="AN63" s="559"/>
      <c r="AO63" s="312"/>
      <c r="AP63" s="118"/>
      <c r="AQ63" s="199"/>
      <c r="AR63" s="1629"/>
      <c r="AS63" s="1631"/>
      <c r="AT63" s="1631"/>
      <c r="AU63" s="1631"/>
      <c r="AV63" s="1631"/>
      <c r="AW63" s="1631"/>
      <c r="AX63" s="1631"/>
      <c r="AY63" s="1631"/>
      <c r="AZ63" s="1631"/>
      <c r="BA63" s="1631"/>
      <c r="BB63" s="1631"/>
      <c r="BC63" s="1631"/>
      <c r="BD63" s="1631"/>
      <c r="BE63" s="1631"/>
      <c r="BF63" s="1631"/>
      <c r="BG63" s="1631"/>
      <c r="BH63" s="1631"/>
      <c r="BI63" s="1631"/>
      <c r="BJ63" s="1631"/>
      <c r="BK63" s="1631"/>
      <c r="BL63" s="1631"/>
      <c r="BM63" s="1631"/>
      <c r="BN63" s="1631"/>
      <c r="BO63" s="79"/>
    </row>
    <row r="64" spans="1:67" ht="14.1" customHeight="1">
      <c r="A64" s="145"/>
      <c r="B64" s="200"/>
      <c r="C64" s="13"/>
      <c r="D64" s="37"/>
      <c r="E64" s="37"/>
      <c r="F64" s="37"/>
      <c r="G64" s="287"/>
      <c r="H64" s="287"/>
      <c r="I64" s="287"/>
      <c r="J64" s="287"/>
      <c r="K64" s="287"/>
      <c r="L64" s="287"/>
      <c r="M64" s="287"/>
      <c r="N64" s="287"/>
      <c r="O64" s="287"/>
      <c r="P64" s="287"/>
      <c r="Q64" s="287"/>
      <c r="R64" s="287"/>
      <c r="S64" s="287"/>
      <c r="T64" s="287"/>
      <c r="U64" s="287"/>
      <c r="V64" s="287"/>
      <c r="W64" s="287"/>
      <c r="X64" s="287"/>
      <c r="Y64" s="287"/>
      <c r="Z64" s="287"/>
      <c r="AA64" s="287"/>
      <c r="AB64" s="287"/>
      <c r="AC64" s="4121"/>
      <c r="AD64" s="4122"/>
      <c r="AE64" s="4122"/>
      <c r="AF64" s="4122"/>
      <c r="AG64" s="4122"/>
      <c r="AH64" s="4122"/>
      <c r="AI64" s="4122"/>
      <c r="AJ64" s="4122"/>
      <c r="AK64" s="4122"/>
      <c r="AL64" s="4122"/>
      <c r="AM64" s="3826"/>
      <c r="AN64" s="559"/>
      <c r="AO64" s="312"/>
      <c r="AP64" s="118"/>
      <c r="AQ64" s="199"/>
      <c r="AR64" s="1635" t="s">
        <v>2194</v>
      </c>
      <c r="AS64" s="1631"/>
      <c r="AT64" s="1631"/>
      <c r="AU64" s="1631"/>
      <c r="AV64" s="1631"/>
      <c r="AW64" s="1631"/>
      <c r="AX64" s="1631"/>
      <c r="AY64" s="1631"/>
      <c r="AZ64" s="1631"/>
      <c r="BA64" s="1631"/>
      <c r="BB64" s="1631"/>
      <c r="BC64" s="1631"/>
      <c r="BD64" s="1631"/>
      <c r="BE64" s="1631"/>
      <c r="BF64" s="1631"/>
      <c r="BG64" s="1631"/>
      <c r="BH64" s="1631"/>
      <c r="BI64" s="1631"/>
      <c r="BJ64" s="1631"/>
      <c r="BK64" s="1631"/>
      <c r="BL64" s="1631"/>
      <c r="BM64" s="1631"/>
      <c r="BN64" s="1631"/>
      <c r="BO64" s="79"/>
    </row>
    <row r="65" spans="1:67" ht="14.1" customHeight="1">
      <c r="A65" s="145"/>
      <c r="B65" s="200"/>
      <c r="C65" s="13"/>
      <c r="D65" s="37"/>
      <c r="E65" s="37"/>
      <c r="F65" s="37"/>
      <c r="G65" s="287"/>
      <c r="H65" s="287"/>
      <c r="I65" s="287"/>
      <c r="J65" s="287"/>
      <c r="K65" s="287"/>
      <c r="L65" s="287"/>
      <c r="M65" s="287"/>
      <c r="N65" s="287"/>
      <c r="O65" s="287"/>
      <c r="P65" s="287"/>
      <c r="Q65" s="287"/>
      <c r="R65" s="287"/>
      <c r="S65" s="287"/>
      <c r="T65" s="287"/>
      <c r="U65" s="287"/>
      <c r="V65" s="287"/>
      <c r="W65" s="287"/>
      <c r="X65" s="287"/>
      <c r="Y65" s="287"/>
      <c r="Z65" s="287"/>
      <c r="AA65" s="287"/>
      <c r="AB65" s="287"/>
      <c r="AC65" s="4121"/>
      <c r="AD65" s="4122"/>
      <c r="AE65" s="4122"/>
      <c r="AF65" s="4122"/>
      <c r="AG65" s="4122"/>
      <c r="AH65" s="4122"/>
      <c r="AI65" s="4122"/>
      <c r="AJ65" s="4122"/>
      <c r="AK65" s="4122"/>
      <c r="AL65" s="4122"/>
      <c r="AM65" s="3826"/>
      <c r="AN65" s="559"/>
      <c r="AO65" s="312"/>
      <c r="AP65" s="118"/>
      <c r="AQ65" s="199"/>
      <c r="AR65" s="4105" t="s">
        <v>2197</v>
      </c>
      <c r="AS65" s="4105"/>
      <c r="AT65" s="4105"/>
      <c r="AU65" s="4105"/>
      <c r="AV65" s="4105"/>
      <c r="AW65" s="4105"/>
      <c r="AX65" s="4105"/>
      <c r="AY65" s="4105"/>
      <c r="AZ65" s="4105"/>
      <c r="BA65" s="4105"/>
      <c r="BB65" s="4105"/>
      <c r="BC65" s="4105"/>
      <c r="BD65" s="4105"/>
      <c r="BE65" s="4105"/>
      <c r="BF65" s="4105"/>
      <c r="BG65" s="4105"/>
      <c r="BH65" s="4105"/>
      <c r="BI65" s="4105"/>
      <c r="BJ65" s="4105"/>
      <c r="BK65" s="4105"/>
      <c r="BL65" s="4105"/>
      <c r="BM65" s="4105"/>
      <c r="BN65" s="4105"/>
      <c r="BO65" s="4106"/>
    </row>
    <row r="66" spans="1:67" ht="14.1" customHeight="1" thickBot="1">
      <c r="A66" s="145"/>
      <c r="B66" s="157"/>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4123"/>
      <c r="AD66" s="4124"/>
      <c r="AE66" s="4124"/>
      <c r="AF66" s="4124"/>
      <c r="AG66" s="4124"/>
      <c r="AH66" s="4124"/>
      <c r="AI66" s="4124"/>
      <c r="AJ66" s="4124"/>
      <c r="AK66" s="4124"/>
      <c r="AL66" s="4124"/>
      <c r="AM66" s="4125"/>
      <c r="AN66" s="198"/>
      <c r="AO66" s="114"/>
      <c r="AP66" s="118"/>
      <c r="AQ66" s="129"/>
      <c r="AR66" s="4105"/>
      <c r="AS66" s="4105"/>
      <c r="AT66" s="4105"/>
      <c r="AU66" s="4105"/>
      <c r="AV66" s="4105"/>
      <c r="AW66" s="4105"/>
      <c r="AX66" s="4105"/>
      <c r="AY66" s="4105"/>
      <c r="AZ66" s="4105"/>
      <c r="BA66" s="4105"/>
      <c r="BB66" s="4105"/>
      <c r="BC66" s="4105"/>
      <c r="BD66" s="4105"/>
      <c r="BE66" s="4105"/>
      <c r="BF66" s="4105"/>
      <c r="BG66" s="4105"/>
      <c r="BH66" s="4105"/>
      <c r="BI66" s="4105"/>
      <c r="BJ66" s="4105"/>
      <c r="BK66" s="4105"/>
      <c r="BL66" s="4105"/>
      <c r="BM66" s="4105"/>
      <c r="BN66" s="4105"/>
      <c r="BO66" s="4106"/>
    </row>
    <row r="67" spans="1:67" ht="14.1" customHeight="1">
      <c r="A67" s="1"/>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P67" s="117"/>
      <c r="AQ67" s="197"/>
      <c r="AR67" s="4105"/>
      <c r="AS67" s="4105"/>
      <c r="AT67" s="4105"/>
      <c r="AU67" s="4105"/>
      <c r="AV67" s="4105"/>
      <c r="AW67" s="4105"/>
      <c r="AX67" s="4105"/>
      <c r="AY67" s="4105"/>
      <c r="AZ67" s="4105"/>
      <c r="BA67" s="4105"/>
      <c r="BB67" s="4105"/>
      <c r="BC67" s="4105"/>
      <c r="BD67" s="4105"/>
      <c r="BE67" s="4105"/>
      <c r="BF67" s="4105"/>
      <c r="BG67" s="4105"/>
      <c r="BH67" s="4105"/>
      <c r="BI67" s="4105"/>
      <c r="BJ67" s="4105"/>
      <c r="BK67" s="4105"/>
      <c r="BL67" s="4105"/>
      <c r="BM67" s="4105"/>
      <c r="BN67" s="4105"/>
      <c r="BO67" s="4106"/>
    </row>
    <row r="68" spans="1:67" ht="14.1" customHeight="1">
      <c r="A68" s="1"/>
      <c r="B68" s="1"/>
      <c r="C68" s="1"/>
      <c r="J68" s="103"/>
      <c r="K68" s="103"/>
      <c r="R68" s="1"/>
      <c r="S68" s="103"/>
      <c r="T68" s="103"/>
      <c r="U68" s="18"/>
      <c r="V68" s="117"/>
      <c r="W68" s="117"/>
      <c r="X68" s="1"/>
      <c r="Y68" s="1"/>
      <c r="Z68" s="1"/>
      <c r="AA68" s="1"/>
      <c r="AD68" s="110"/>
      <c r="AE68" s="110"/>
      <c r="AF68" s="110"/>
      <c r="AG68" s="110"/>
      <c r="AH68" s="110"/>
      <c r="AI68" s="110"/>
      <c r="AJ68" s="110"/>
      <c r="AK68" s="110"/>
      <c r="AQ68" s="1626"/>
      <c r="AR68" s="1636"/>
      <c r="AS68" s="1636"/>
      <c r="AT68" s="1636"/>
      <c r="AU68" s="1636"/>
      <c r="AV68" s="1636"/>
      <c r="AW68" s="1636"/>
      <c r="AX68" s="1636"/>
      <c r="AY68" s="1636"/>
      <c r="AZ68" s="1636"/>
      <c r="BA68" s="1636"/>
      <c r="BB68" s="1636"/>
      <c r="BC68" s="1636"/>
      <c r="BD68" s="1636"/>
      <c r="BE68" s="1636"/>
      <c r="BF68" s="1636"/>
      <c r="BG68" s="121"/>
      <c r="BH68" s="121"/>
      <c r="BI68" s="121"/>
      <c r="BJ68" s="121"/>
      <c r="BK68" s="121"/>
      <c r="BL68" s="121"/>
      <c r="BM68" s="121"/>
      <c r="BN68" s="121"/>
      <c r="BO68" s="81"/>
    </row>
    <row r="69" spans="1:67" ht="14.1" customHeight="1"/>
    <row r="70" spans="1:67" ht="14.1" customHeight="1">
      <c r="C70" s="54"/>
      <c r="D70" s="54"/>
      <c r="E70" s="54"/>
      <c r="F70" s="54"/>
      <c r="G70" s="54"/>
      <c r="H70" s="54"/>
      <c r="I70" s="54"/>
      <c r="J70" s="54"/>
      <c r="K70" s="54"/>
      <c r="L70" s="88"/>
      <c r="M70" s="106"/>
      <c r="N70" s="1"/>
      <c r="O70" s="1"/>
      <c r="P70" s="1"/>
    </row>
    <row r="71" spans="1:67" ht="14.1" customHeight="1"/>
    <row r="72" spans="1:67" ht="14.1" customHeight="1"/>
    <row r="73" spans="1:67" ht="14.1" customHeight="1"/>
    <row r="74" spans="1:67" ht="14.1" customHeight="1"/>
    <row r="75" spans="1:67" ht="14.1" customHeight="1">
      <c r="C75" s="110"/>
      <c r="D75" s="110"/>
      <c r="E75" s="110"/>
      <c r="F75" s="110"/>
      <c r="G75" s="110"/>
      <c r="H75" s="110"/>
      <c r="I75" s="110"/>
      <c r="J75" s="110"/>
      <c r="K75" s="110"/>
      <c r="L75" s="110"/>
      <c r="M75" s="110"/>
      <c r="N75" s="110"/>
      <c r="O75" s="110"/>
      <c r="P75" s="110"/>
      <c r="Q75" s="110"/>
      <c r="R75" s="110"/>
      <c r="S75" s="110"/>
      <c r="T75" s="110"/>
      <c r="U75" s="110"/>
      <c r="V75" s="110"/>
      <c r="W75" s="110"/>
    </row>
    <row r="76" spans="1:67" ht="14.1" customHeight="1"/>
    <row r="77" spans="1:67" ht="14.1" customHeight="1"/>
    <row r="78" spans="1:67" ht="14.1" customHeight="1">
      <c r="Y78" s="106"/>
      <c r="Z78" s="106"/>
      <c r="AA78" s="106"/>
      <c r="AB78" s="106"/>
      <c r="AC78" s="106"/>
      <c r="AD78" s="106"/>
    </row>
    <row r="79" spans="1:67" ht="14.1" customHeight="1">
      <c r="Z79" s="1"/>
      <c r="AA79" s="1"/>
      <c r="AB79" s="1"/>
      <c r="AC79" s="1"/>
      <c r="AD79" s="1"/>
    </row>
    <row r="80" spans="1:67" ht="14.1" customHeight="1"/>
    <row r="81" spans="3:55" ht="14.1" customHeight="1"/>
    <row r="82" spans="3:55" ht="14.1" customHeight="1"/>
    <row r="83" spans="3:55" ht="14.1" customHeight="1"/>
    <row r="84" spans="3:55" ht="14.1" customHeight="1"/>
    <row r="85" spans="3:55" ht="14.1" customHeight="1">
      <c r="C85" s="203"/>
      <c r="D85" s="1"/>
      <c r="E85" s="1"/>
      <c r="F85" s="1"/>
      <c r="I85" s="122"/>
      <c r="J85" s="122"/>
      <c r="K85" s="30"/>
      <c r="L85" s="30"/>
      <c r="M85" s="30"/>
      <c r="N85" s="30"/>
      <c r="O85" s="30"/>
      <c r="P85" s="30"/>
      <c r="Q85" s="30"/>
      <c r="R85" s="30"/>
      <c r="S85" s="30"/>
      <c r="T85" s="30"/>
      <c r="U85" s="30"/>
      <c r="V85" s="30"/>
      <c r="W85" s="30"/>
      <c r="X85" s="30"/>
      <c r="Y85" s="30"/>
      <c r="Z85" s="30"/>
      <c r="AA85" s="30"/>
      <c r="AB85" s="30"/>
      <c r="AC85" s="1"/>
      <c r="AD85" s="1"/>
    </row>
    <row r="86" spans="3:55" ht="14.1" customHeight="1">
      <c r="D86" s="122"/>
      <c r="E86" s="122"/>
      <c r="F86" s="122"/>
      <c r="G86" s="122"/>
      <c r="H86" s="122"/>
      <c r="I86" s="122"/>
      <c r="J86" s="122"/>
      <c r="K86" s="122"/>
      <c r="L86" s="1"/>
      <c r="M86" s="1"/>
      <c r="AB86" s="1"/>
      <c r="AC86" s="1"/>
      <c r="AD86" s="1"/>
    </row>
    <row r="87" spans="3:55" ht="14.1" customHeight="1">
      <c r="C87" s="203"/>
      <c r="D87" s="17"/>
      <c r="E87" s="17"/>
      <c r="F87" s="17"/>
      <c r="G87" s="17"/>
      <c r="H87" s="17"/>
      <c r="I87" s="17"/>
      <c r="J87" s="17"/>
      <c r="K87" s="17"/>
      <c r="L87" s="1"/>
      <c r="M87" s="1"/>
      <c r="AA87" s="1"/>
      <c r="AB87" s="1"/>
    </row>
    <row r="88" spans="3:55" ht="14.1" customHeight="1">
      <c r="D88" s="1"/>
      <c r="E88" s="1"/>
      <c r="F88" s="1"/>
      <c r="G88" s="1"/>
      <c r="H88" s="1"/>
      <c r="I88" s="1"/>
      <c r="J88" s="1"/>
      <c r="K88" s="1"/>
      <c r="L88" s="1"/>
      <c r="M88" s="1"/>
      <c r="AA88" s="1"/>
      <c r="AB88" s="1"/>
    </row>
    <row r="89" spans="3:55" ht="14.1" customHeight="1">
      <c r="C89" s="203"/>
      <c r="D89" s="1"/>
      <c r="E89" s="1"/>
      <c r="F89" s="1"/>
      <c r="G89" s="1"/>
      <c r="H89" s="1"/>
      <c r="I89" s="1"/>
      <c r="J89" s="1"/>
      <c r="K89" s="1"/>
      <c r="L89" s="1"/>
      <c r="M89" s="1"/>
      <c r="N89" s="1"/>
      <c r="O89" s="1"/>
      <c r="AA89" s="1"/>
      <c r="AB89" s="1"/>
    </row>
    <row r="90" spans="3:55" ht="14.1" customHeight="1">
      <c r="D90" s="1"/>
      <c r="E90" s="1"/>
      <c r="F90" s="1"/>
      <c r="G90" s="1"/>
      <c r="H90" s="1"/>
      <c r="I90" s="1"/>
      <c r="J90" s="1"/>
      <c r="K90" s="1"/>
      <c r="L90" s="122"/>
      <c r="P90" s="29"/>
      <c r="Q90" s="106"/>
      <c r="R90" s="1"/>
      <c r="S90" s="1"/>
      <c r="T90" s="1"/>
      <c r="U90" s="1"/>
      <c r="V90" s="1"/>
      <c r="W90" s="1"/>
      <c r="X90" s="1"/>
      <c r="Y90" s="1"/>
      <c r="Z90" s="1"/>
    </row>
    <row r="91" spans="3:55" ht="14.1" customHeight="1">
      <c r="C91" s="203"/>
      <c r="D91" s="1"/>
      <c r="E91" s="1"/>
      <c r="F91" s="1"/>
      <c r="G91" s="1"/>
      <c r="H91" s="1"/>
      <c r="I91" s="1"/>
      <c r="J91" s="1"/>
      <c r="K91" s="1"/>
    </row>
    <row r="92" spans="3:55" ht="14.1" customHeight="1">
      <c r="F92" s="1"/>
      <c r="G92" s="1"/>
      <c r="H92" s="1"/>
      <c r="I92" s="1"/>
      <c r="J92" s="1"/>
      <c r="K92" s="1"/>
      <c r="L92" s="1"/>
      <c r="M92" s="1"/>
    </row>
    <row r="93" spans="3:55" ht="14.1" customHeight="1">
      <c r="AQ93" s="203"/>
      <c r="AR93" s="1"/>
      <c r="AS93" s="1"/>
      <c r="AT93" s="1"/>
      <c r="AU93" s="1"/>
      <c r="AV93" s="1"/>
      <c r="AW93" s="1"/>
      <c r="AX93" s="1"/>
      <c r="AY93" s="1"/>
      <c r="AZ93" s="1"/>
      <c r="BA93" s="1"/>
    </row>
    <row r="94" spans="3:55" ht="14.1" customHeight="1">
      <c r="AT94" s="1"/>
      <c r="AU94" s="1"/>
      <c r="AV94" s="1"/>
      <c r="AW94" s="1"/>
      <c r="AX94" s="1"/>
      <c r="AY94" s="1"/>
      <c r="AZ94" s="1"/>
      <c r="BA94" s="1"/>
      <c r="BB94" s="1"/>
      <c r="BC94" s="1"/>
    </row>
    <row r="95" spans="3:55">
      <c r="AS95" s="203"/>
      <c r="AT95" s="1"/>
      <c r="AU95" s="1"/>
      <c r="AV95" s="1"/>
      <c r="AW95" s="1"/>
      <c r="AX95" s="1"/>
      <c r="AY95" s="1"/>
      <c r="AZ95" s="1"/>
      <c r="BA95" s="1"/>
      <c r="BB95" s="1"/>
      <c r="BC95" s="1"/>
    </row>
    <row r="96" spans="3:55">
      <c r="AT96" s="1"/>
      <c r="AU96" s="1"/>
      <c r="AV96" s="1"/>
      <c r="AW96" s="1"/>
      <c r="AX96" s="1"/>
      <c r="AY96" s="1"/>
      <c r="AZ96" s="1"/>
      <c r="BA96" s="1"/>
      <c r="BB96" s="1"/>
      <c r="BC96" s="1"/>
    </row>
    <row r="97" spans="45:55">
      <c r="AS97" s="203"/>
      <c r="AT97" s="1"/>
      <c r="AU97" s="1"/>
      <c r="AV97" s="1"/>
      <c r="AW97" s="1"/>
      <c r="AX97" s="1"/>
      <c r="AY97" s="1"/>
      <c r="AZ97" s="1"/>
      <c r="BA97" s="1"/>
      <c r="BB97" s="1"/>
      <c r="BC97" s="1"/>
    </row>
  </sheetData>
  <mergeCells count="69">
    <mergeCell ref="AR65:BO67"/>
    <mergeCell ref="AC40:AM40"/>
    <mergeCell ref="AD42:AM50"/>
    <mergeCell ref="AD15:AM18"/>
    <mergeCell ref="AC19:AM19"/>
    <mergeCell ref="AC20:AM27"/>
    <mergeCell ref="AR21:BO22"/>
    <mergeCell ref="AC61:AM61"/>
    <mergeCell ref="AD41:AM41"/>
    <mergeCell ref="AU58:AX58"/>
    <mergeCell ref="AD36:AK36"/>
    <mergeCell ref="AR23:BO34"/>
    <mergeCell ref="AR36:BO36"/>
    <mergeCell ref="AS37:BO44"/>
    <mergeCell ref="AC62:AM66"/>
    <mergeCell ref="AR45:BO50"/>
    <mergeCell ref="L57:M57"/>
    <mergeCell ref="D11:I11"/>
    <mergeCell ref="J11:T11"/>
    <mergeCell ref="U11:Z11"/>
    <mergeCell ref="D14:I14"/>
    <mergeCell ref="I30:J30"/>
    <mergeCell ref="Q30:R30"/>
    <mergeCell ref="N30:O30"/>
    <mergeCell ref="J14:T14"/>
    <mergeCell ref="U14:Z14"/>
    <mergeCell ref="F19:Z21"/>
    <mergeCell ref="T39:U39"/>
    <mergeCell ref="E48:Z49"/>
    <mergeCell ref="E52:Z53"/>
    <mergeCell ref="C26:I26"/>
    <mergeCell ref="C28:AB28"/>
    <mergeCell ref="AB11:AL11"/>
    <mergeCell ref="AB12:AL12"/>
    <mergeCell ref="AB13:AL13"/>
    <mergeCell ref="AP2:AS2"/>
    <mergeCell ref="B2:AM2"/>
    <mergeCell ref="B4:AB4"/>
    <mergeCell ref="AC4:AM4"/>
    <mergeCell ref="AC6:AC8"/>
    <mergeCell ref="AD6:AM8"/>
    <mergeCell ref="C5:AB5"/>
    <mergeCell ref="O27:P27"/>
    <mergeCell ref="P41:Q41"/>
    <mergeCell ref="N41:O41"/>
    <mergeCell ref="U9:X9"/>
    <mergeCell ref="C23:AB23"/>
    <mergeCell ref="D10:I10"/>
    <mergeCell ref="J10:T10"/>
    <mergeCell ref="U10:Z10"/>
    <mergeCell ref="AB10:AL10"/>
    <mergeCell ref="AB14:AL14"/>
    <mergeCell ref="D12:I12"/>
    <mergeCell ref="D13:I13"/>
    <mergeCell ref="J13:T13"/>
    <mergeCell ref="U13:Z13"/>
    <mergeCell ref="J12:T12"/>
    <mergeCell ref="U12:Z12"/>
    <mergeCell ref="C51:AB51"/>
    <mergeCell ref="K30:L30"/>
    <mergeCell ref="AC28:AM28"/>
    <mergeCell ref="D30:H30"/>
    <mergeCell ref="O37:Z37"/>
    <mergeCell ref="S41:T41"/>
    <mergeCell ref="C35:AB35"/>
    <mergeCell ref="V41:W41"/>
    <mergeCell ref="X41:Y41"/>
    <mergeCell ref="AC29:AM30"/>
    <mergeCell ref="W39:X39"/>
  </mergeCells>
  <phoneticPr fontId="4"/>
  <conditionalFormatting sqref="I30">
    <cfRule type="containsBlanks" dxfId="13" priority="2">
      <formula>LEN(TRIM(I30))=0</formula>
    </cfRule>
  </conditionalFormatting>
  <conditionalFormatting sqref="N41">
    <cfRule type="containsBlanks" dxfId="12" priority="1">
      <formula>LEN(TRIM(N41))=0</formula>
    </cfRule>
  </conditionalFormatting>
  <conditionalFormatting sqref="O27">
    <cfRule type="containsBlanks" dxfId="11" priority="3">
      <formula>LEN(TRIM(O27))=0</formula>
    </cfRule>
  </conditionalFormatting>
  <dataValidations count="2">
    <dataValidation type="list" allowBlank="1" showInputMessage="1" showErrorMessage="1" sqref="N41:O41">
      <formula1>"　,昭和,平成,令和"</formula1>
    </dataValidation>
    <dataValidation type="list" allowBlank="1" showInputMessage="1" showErrorMessage="1" sqref="O27:P27 I30:J30">
      <formula1>"　,平成,令和"</formula1>
    </dataValidation>
  </dataValidations>
  <hyperlinks>
    <hyperlink ref="AP2" location="'目次（保）'!A1" display="目次に戻る"/>
  </hyperlinks>
  <printOptions horizontalCentered="1"/>
  <pageMargins left="0.70866141732283472" right="0.31496062992125984" top="0.39370078740157483" bottom="0.39370078740157483" header="0.51181102362204722" footer="0.51181102362204722"/>
  <pageSetup paperSize="9" scale="89" orientation="portrait" r:id="rId1"/>
  <headerFooter alignWithMargins="0"/>
  <rowBreaks count="1" manualBreakCount="1">
    <brk id="67" max="39" man="1"/>
  </rowBreaks>
  <colBreaks count="1" manualBreakCount="1">
    <brk id="40" min="1"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262145" r:id="rId4" name="Check Box 1">
              <controlPr defaultSize="0" autoFill="0" autoLine="0" autoPict="0">
                <anchor moveWithCells="1">
                  <from>
                    <xdr:col>2</xdr:col>
                    <xdr:colOff>161925</xdr:colOff>
                    <xdr:row>34</xdr:row>
                    <xdr:rowOff>161925</xdr:rowOff>
                  </from>
                  <to>
                    <xdr:col>8</xdr:col>
                    <xdr:colOff>161925</xdr:colOff>
                    <xdr:row>36</xdr:row>
                    <xdr:rowOff>28575</xdr:rowOff>
                  </to>
                </anchor>
              </controlPr>
            </control>
          </mc:Choice>
        </mc:AlternateContent>
        <mc:AlternateContent xmlns:mc="http://schemas.openxmlformats.org/markup-compatibility/2006">
          <mc:Choice Requires="x14">
            <control shapeId="262146" r:id="rId5" name="Check Box 2">
              <controlPr defaultSize="0" autoFill="0" autoLine="0" autoPict="0">
                <anchor moveWithCells="1">
                  <from>
                    <xdr:col>15</xdr:col>
                    <xdr:colOff>38100</xdr:colOff>
                    <xdr:row>35</xdr:row>
                    <xdr:rowOff>0</xdr:rowOff>
                  </from>
                  <to>
                    <xdr:col>24</xdr:col>
                    <xdr:colOff>57150</xdr:colOff>
                    <xdr:row>36</xdr:row>
                    <xdr:rowOff>28575</xdr:rowOff>
                  </to>
                </anchor>
              </controlPr>
            </control>
          </mc:Choice>
        </mc:AlternateContent>
        <mc:AlternateContent xmlns:mc="http://schemas.openxmlformats.org/markup-compatibility/2006">
          <mc:Choice Requires="x14">
            <control shapeId="262147" r:id="rId6" name="Check Box 3">
              <controlPr defaultSize="0" autoFill="0" autoLine="0" autoPict="0">
                <anchor moveWithCells="1">
                  <from>
                    <xdr:col>9</xdr:col>
                    <xdr:colOff>142875</xdr:colOff>
                    <xdr:row>34</xdr:row>
                    <xdr:rowOff>152400</xdr:rowOff>
                  </from>
                  <to>
                    <xdr:col>14</xdr:col>
                    <xdr:colOff>123825</xdr:colOff>
                    <xdr:row>36</xdr:row>
                    <xdr:rowOff>19050</xdr:rowOff>
                  </to>
                </anchor>
              </controlPr>
            </control>
          </mc:Choice>
        </mc:AlternateContent>
        <mc:AlternateContent xmlns:mc="http://schemas.openxmlformats.org/markup-compatibility/2006">
          <mc:Choice Requires="x14">
            <control shapeId="262148" r:id="rId7" name="Check Box 4">
              <controlPr defaultSize="0" autoFill="0" autoLine="0" autoPict="0">
                <anchor moveWithCells="1">
                  <from>
                    <xdr:col>2</xdr:col>
                    <xdr:colOff>161925</xdr:colOff>
                    <xdr:row>35</xdr:row>
                    <xdr:rowOff>161925</xdr:rowOff>
                  </from>
                  <to>
                    <xdr:col>9</xdr:col>
                    <xdr:colOff>76200</xdr:colOff>
                    <xdr:row>37</xdr:row>
                    <xdr:rowOff>28575</xdr:rowOff>
                  </to>
                </anchor>
              </controlPr>
            </control>
          </mc:Choice>
        </mc:AlternateContent>
        <mc:AlternateContent xmlns:mc="http://schemas.openxmlformats.org/markup-compatibility/2006">
          <mc:Choice Requires="x14">
            <control shapeId="262149" r:id="rId8" name="Check Box 5">
              <controlPr defaultSize="0" autoFill="0" autoLine="0" autoPict="0">
                <anchor moveWithCells="1">
                  <from>
                    <xdr:col>9</xdr:col>
                    <xdr:colOff>142875</xdr:colOff>
                    <xdr:row>36</xdr:row>
                    <xdr:rowOff>0</xdr:rowOff>
                  </from>
                  <to>
                    <xdr:col>13</xdr:col>
                    <xdr:colOff>142875</xdr:colOff>
                    <xdr:row>37</xdr:row>
                    <xdr:rowOff>28575</xdr:rowOff>
                  </to>
                </anchor>
              </controlPr>
            </control>
          </mc:Choice>
        </mc:AlternateContent>
        <mc:AlternateContent xmlns:mc="http://schemas.openxmlformats.org/markup-compatibility/2006">
          <mc:Choice Requires="x14">
            <control shapeId="262158" r:id="rId9" name="Check Box 14">
              <controlPr defaultSize="0" autoFill="0" autoLine="0" autoPict="0">
                <anchor moveWithCells="1">
                  <from>
                    <xdr:col>19</xdr:col>
                    <xdr:colOff>0</xdr:colOff>
                    <xdr:row>24</xdr:row>
                    <xdr:rowOff>0</xdr:rowOff>
                  </from>
                  <to>
                    <xdr:col>23</xdr:col>
                    <xdr:colOff>28575</xdr:colOff>
                    <xdr:row>25</xdr:row>
                    <xdr:rowOff>0</xdr:rowOff>
                  </to>
                </anchor>
              </controlPr>
            </control>
          </mc:Choice>
        </mc:AlternateContent>
        <mc:AlternateContent xmlns:mc="http://schemas.openxmlformats.org/markup-compatibility/2006">
          <mc:Choice Requires="x14">
            <control shapeId="262159" r:id="rId10" name="Check Box 15">
              <controlPr defaultSize="0" autoFill="0" autoLine="0" autoPict="0">
                <anchor moveWithCells="1">
                  <from>
                    <xdr:col>23</xdr:col>
                    <xdr:colOff>152400</xdr:colOff>
                    <xdr:row>24</xdr:row>
                    <xdr:rowOff>0</xdr:rowOff>
                  </from>
                  <to>
                    <xdr:col>27</xdr:col>
                    <xdr:colOff>123825</xdr:colOff>
                    <xdr:row>25</xdr:row>
                    <xdr:rowOff>0</xdr:rowOff>
                  </to>
                </anchor>
              </controlPr>
            </control>
          </mc:Choice>
        </mc:AlternateContent>
        <mc:AlternateContent xmlns:mc="http://schemas.openxmlformats.org/markup-compatibility/2006">
          <mc:Choice Requires="x14">
            <control shapeId="262162" r:id="rId11" name="Check Box 18">
              <controlPr defaultSize="0" autoFill="0" autoLine="0" autoPict="0">
                <anchor moveWithCells="1">
                  <from>
                    <xdr:col>19</xdr:col>
                    <xdr:colOff>0</xdr:colOff>
                    <xdr:row>5</xdr:row>
                    <xdr:rowOff>0</xdr:rowOff>
                  </from>
                  <to>
                    <xdr:col>23</xdr:col>
                    <xdr:colOff>19050</xdr:colOff>
                    <xdr:row>7</xdr:row>
                    <xdr:rowOff>19050</xdr:rowOff>
                  </to>
                </anchor>
              </controlPr>
            </control>
          </mc:Choice>
        </mc:AlternateContent>
        <mc:AlternateContent xmlns:mc="http://schemas.openxmlformats.org/markup-compatibility/2006">
          <mc:Choice Requires="x14">
            <control shapeId="262163" r:id="rId12" name="Check Box 19">
              <controlPr defaultSize="0" autoFill="0" autoLine="0" autoPict="0">
                <anchor moveWithCells="1">
                  <from>
                    <xdr:col>23</xdr:col>
                    <xdr:colOff>133350</xdr:colOff>
                    <xdr:row>5</xdr:row>
                    <xdr:rowOff>0</xdr:rowOff>
                  </from>
                  <to>
                    <xdr:col>27</xdr:col>
                    <xdr:colOff>104775</xdr:colOff>
                    <xdr:row>7</xdr:row>
                    <xdr:rowOff>19050</xdr:rowOff>
                  </to>
                </anchor>
              </controlPr>
            </control>
          </mc:Choice>
        </mc:AlternateContent>
        <mc:AlternateContent xmlns:mc="http://schemas.openxmlformats.org/markup-compatibility/2006">
          <mc:Choice Requires="x14">
            <control shapeId="262164" r:id="rId13" name="Check Box 20">
              <controlPr defaultSize="0" autoFill="0" autoLine="0" autoPict="0">
                <anchor moveWithCells="1">
                  <from>
                    <xdr:col>19</xdr:col>
                    <xdr:colOff>0</xdr:colOff>
                    <xdr:row>57</xdr:row>
                    <xdr:rowOff>0</xdr:rowOff>
                  </from>
                  <to>
                    <xdr:col>23</xdr:col>
                    <xdr:colOff>28575</xdr:colOff>
                    <xdr:row>58</xdr:row>
                    <xdr:rowOff>0</xdr:rowOff>
                  </to>
                </anchor>
              </controlPr>
            </control>
          </mc:Choice>
        </mc:AlternateContent>
        <mc:AlternateContent xmlns:mc="http://schemas.openxmlformats.org/markup-compatibility/2006">
          <mc:Choice Requires="x14">
            <control shapeId="262165" r:id="rId14" name="Check Box 21">
              <controlPr defaultSize="0" autoFill="0" autoLine="0" autoPict="0">
                <anchor moveWithCells="1">
                  <from>
                    <xdr:col>23</xdr:col>
                    <xdr:colOff>152400</xdr:colOff>
                    <xdr:row>57</xdr:row>
                    <xdr:rowOff>0</xdr:rowOff>
                  </from>
                  <to>
                    <xdr:col>27</xdr:col>
                    <xdr:colOff>123825</xdr:colOff>
                    <xdr:row>58</xdr:row>
                    <xdr:rowOff>0</xdr:rowOff>
                  </to>
                </anchor>
              </controlPr>
            </control>
          </mc:Choice>
        </mc:AlternateContent>
        <mc:AlternateContent xmlns:mc="http://schemas.openxmlformats.org/markup-compatibility/2006">
          <mc:Choice Requires="x14">
            <control shapeId="262166" r:id="rId15" name="Check Box 22">
              <controlPr defaultSize="0" autoFill="0" autoLine="0" autoPict="0">
                <anchor moveWithCells="1">
                  <from>
                    <xdr:col>19</xdr:col>
                    <xdr:colOff>0</xdr:colOff>
                    <xdr:row>59</xdr:row>
                    <xdr:rowOff>0</xdr:rowOff>
                  </from>
                  <to>
                    <xdr:col>23</xdr:col>
                    <xdr:colOff>28575</xdr:colOff>
                    <xdr:row>60</xdr:row>
                    <xdr:rowOff>0</xdr:rowOff>
                  </to>
                </anchor>
              </controlPr>
            </control>
          </mc:Choice>
        </mc:AlternateContent>
        <mc:AlternateContent xmlns:mc="http://schemas.openxmlformats.org/markup-compatibility/2006">
          <mc:Choice Requires="x14">
            <control shapeId="262167" r:id="rId16" name="Check Box 23">
              <controlPr defaultSize="0" autoFill="0" autoLine="0" autoPict="0">
                <anchor moveWithCells="1">
                  <from>
                    <xdr:col>23</xdr:col>
                    <xdr:colOff>152400</xdr:colOff>
                    <xdr:row>59</xdr:row>
                    <xdr:rowOff>0</xdr:rowOff>
                  </from>
                  <to>
                    <xdr:col>27</xdr:col>
                    <xdr:colOff>123825</xdr:colOff>
                    <xdr:row>60</xdr:row>
                    <xdr:rowOff>0</xdr:rowOff>
                  </to>
                </anchor>
              </controlPr>
            </control>
          </mc:Choice>
        </mc:AlternateContent>
        <mc:AlternateContent xmlns:mc="http://schemas.openxmlformats.org/markup-compatibility/2006">
          <mc:Choice Requires="x14">
            <control shapeId="262168" r:id="rId17" name="Check Box 24">
              <controlPr defaultSize="0" autoFill="0" autoLine="0" autoPict="0">
                <anchor moveWithCells="1">
                  <from>
                    <xdr:col>19</xdr:col>
                    <xdr:colOff>0</xdr:colOff>
                    <xdr:row>42</xdr:row>
                    <xdr:rowOff>0</xdr:rowOff>
                  </from>
                  <to>
                    <xdr:col>23</xdr:col>
                    <xdr:colOff>28575</xdr:colOff>
                    <xdr:row>43</xdr:row>
                    <xdr:rowOff>0</xdr:rowOff>
                  </to>
                </anchor>
              </controlPr>
            </control>
          </mc:Choice>
        </mc:AlternateContent>
        <mc:AlternateContent xmlns:mc="http://schemas.openxmlformats.org/markup-compatibility/2006">
          <mc:Choice Requires="x14">
            <control shapeId="262169" r:id="rId18" name="Check Box 25">
              <controlPr defaultSize="0" autoFill="0" autoLine="0" autoPict="0">
                <anchor moveWithCells="1">
                  <from>
                    <xdr:col>23</xdr:col>
                    <xdr:colOff>57150</xdr:colOff>
                    <xdr:row>42</xdr:row>
                    <xdr:rowOff>0</xdr:rowOff>
                  </from>
                  <to>
                    <xdr:col>27</xdr:col>
                    <xdr:colOff>38100</xdr:colOff>
                    <xdr:row>42</xdr:row>
                    <xdr:rowOff>171450</xdr:rowOff>
                  </to>
                </anchor>
              </controlPr>
            </control>
          </mc:Choice>
        </mc:AlternateContent>
        <mc:AlternateContent xmlns:mc="http://schemas.openxmlformats.org/markup-compatibility/2006">
          <mc:Choice Requires="x14">
            <control shapeId="262172" r:id="rId19" name="Check Box 28">
              <controlPr defaultSize="0" autoFill="0" autoLine="0" autoPict="0">
                <anchor moveWithCells="1">
                  <from>
                    <xdr:col>19</xdr:col>
                    <xdr:colOff>0</xdr:colOff>
                    <xdr:row>43</xdr:row>
                    <xdr:rowOff>0</xdr:rowOff>
                  </from>
                  <to>
                    <xdr:col>23</xdr:col>
                    <xdr:colOff>28575</xdr:colOff>
                    <xdr:row>44</xdr:row>
                    <xdr:rowOff>0</xdr:rowOff>
                  </to>
                </anchor>
              </controlPr>
            </control>
          </mc:Choice>
        </mc:AlternateContent>
        <mc:AlternateContent xmlns:mc="http://schemas.openxmlformats.org/markup-compatibility/2006">
          <mc:Choice Requires="x14">
            <control shapeId="262173" r:id="rId20" name="Check Box 29">
              <controlPr defaultSize="0" autoFill="0" autoLine="0" autoPict="0">
                <anchor moveWithCells="1">
                  <from>
                    <xdr:col>23</xdr:col>
                    <xdr:colOff>57150</xdr:colOff>
                    <xdr:row>43</xdr:row>
                    <xdr:rowOff>0</xdr:rowOff>
                  </from>
                  <to>
                    <xdr:col>27</xdr:col>
                    <xdr:colOff>38100</xdr:colOff>
                    <xdr:row>43</xdr:row>
                    <xdr:rowOff>161925</xdr:rowOff>
                  </to>
                </anchor>
              </controlPr>
            </control>
          </mc:Choice>
        </mc:AlternateContent>
        <mc:AlternateContent xmlns:mc="http://schemas.openxmlformats.org/markup-compatibility/2006">
          <mc:Choice Requires="x14">
            <control shapeId="262175" r:id="rId21" name="Check Box 31">
              <controlPr defaultSize="0" autoFill="0" autoLine="0" autoPict="0">
                <anchor moveWithCells="1">
                  <from>
                    <xdr:col>19</xdr:col>
                    <xdr:colOff>0</xdr:colOff>
                    <xdr:row>44</xdr:row>
                    <xdr:rowOff>0</xdr:rowOff>
                  </from>
                  <to>
                    <xdr:col>23</xdr:col>
                    <xdr:colOff>28575</xdr:colOff>
                    <xdr:row>45</xdr:row>
                    <xdr:rowOff>28575</xdr:rowOff>
                  </to>
                </anchor>
              </controlPr>
            </control>
          </mc:Choice>
        </mc:AlternateContent>
        <mc:AlternateContent xmlns:mc="http://schemas.openxmlformats.org/markup-compatibility/2006">
          <mc:Choice Requires="x14">
            <control shapeId="262176" r:id="rId22" name="Check Box 32">
              <controlPr defaultSize="0" autoFill="0" autoLine="0" autoPict="0">
                <anchor moveWithCells="1">
                  <from>
                    <xdr:col>23</xdr:col>
                    <xdr:colOff>57150</xdr:colOff>
                    <xdr:row>44</xdr:row>
                    <xdr:rowOff>0</xdr:rowOff>
                  </from>
                  <to>
                    <xdr:col>27</xdr:col>
                    <xdr:colOff>38100</xdr:colOff>
                    <xdr:row>45</xdr:row>
                    <xdr:rowOff>19050</xdr:rowOff>
                  </to>
                </anchor>
              </controlPr>
            </control>
          </mc:Choice>
        </mc:AlternateContent>
        <mc:AlternateContent xmlns:mc="http://schemas.openxmlformats.org/markup-compatibility/2006">
          <mc:Choice Requires="x14">
            <control shapeId="262238" r:id="rId23" name="Check Box 94">
              <controlPr defaultSize="0" autoFill="0" autoLine="0" autoPict="0">
                <anchor moveWithCells="1">
                  <from>
                    <xdr:col>19</xdr:col>
                    <xdr:colOff>0</xdr:colOff>
                    <xdr:row>61</xdr:row>
                    <xdr:rowOff>0</xdr:rowOff>
                  </from>
                  <to>
                    <xdr:col>23</xdr:col>
                    <xdr:colOff>28575</xdr:colOff>
                    <xdr:row>62</xdr:row>
                    <xdr:rowOff>0</xdr:rowOff>
                  </to>
                </anchor>
              </controlPr>
            </control>
          </mc:Choice>
        </mc:AlternateContent>
        <mc:AlternateContent xmlns:mc="http://schemas.openxmlformats.org/markup-compatibility/2006">
          <mc:Choice Requires="x14">
            <control shapeId="262239" r:id="rId24" name="Check Box 95">
              <controlPr defaultSize="0" autoFill="0" autoLine="0" autoPict="0">
                <anchor moveWithCells="1">
                  <from>
                    <xdr:col>23</xdr:col>
                    <xdr:colOff>152400</xdr:colOff>
                    <xdr:row>61</xdr:row>
                    <xdr:rowOff>0</xdr:rowOff>
                  </from>
                  <to>
                    <xdr:col>27</xdr:col>
                    <xdr:colOff>123825</xdr:colOff>
                    <xdr:row>62</xdr:row>
                    <xdr:rowOff>0</xdr:rowOff>
                  </to>
                </anchor>
              </controlPr>
            </control>
          </mc:Choice>
        </mc:AlternateContent>
        <mc:AlternateContent xmlns:mc="http://schemas.openxmlformats.org/markup-compatibility/2006">
          <mc:Choice Requires="x14">
            <control shapeId="262243" r:id="rId25" name="Check Box 99">
              <controlPr defaultSize="0" autoFill="0" autoLine="0" autoPict="0">
                <anchor moveWithCells="1">
                  <from>
                    <xdr:col>19</xdr:col>
                    <xdr:colOff>9525</xdr:colOff>
                    <xdr:row>27</xdr:row>
                    <xdr:rowOff>152400</xdr:rowOff>
                  </from>
                  <to>
                    <xdr:col>23</xdr:col>
                    <xdr:colOff>38100</xdr:colOff>
                    <xdr:row>28</xdr:row>
                    <xdr:rowOff>152400</xdr:rowOff>
                  </to>
                </anchor>
              </controlPr>
            </control>
          </mc:Choice>
        </mc:AlternateContent>
        <mc:AlternateContent xmlns:mc="http://schemas.openxmlformats.org/markup-compatibility/2006">
          <mc:Choice Requires="x14">
            <control shapeId="262244" r:id="rId26" name="Check Box 100">
              <controlPr defaultSize="0" autoFill="0" autoLine="0" autoPict="0">
                <anchor moveWithCells="1">
                  <from>
                    <xdr:col>23</xdr:col>
                    <xdr:colOff>161925</xdr:colOff>
                    <xdr:row>27</xdr:row>
                    <xdr:rowOff>152400</xdr:rowOff>
                  </from>
                  <to>
                    <xdr:col>27</xdr:col>
                    <xdr:colOff>133350</xdr:colOff>
                    <xdr:row>28</xdr:row>
                    <xdr:rowOff>152400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CCFF"/>
  </sheetPr>
  <dimension ref="A1:BS103"/>
  <sheetViews>
    <sheetView showGridLines="0" view="pageBreakPreview" zoomScale="112" zoomScaleNormal="85" zoomScaleSheetLayoutView="112" workbookViewId="0">
      <selection activeCell="F3" sqref="F3"/>
    </sheetView>
  </sheetViews>
  <sheetFormatPr defaultColWidth="8" defaultRowHeight="12"/>
  <cols>
    <col min="1" max="1" width="1.5" style="4" customWidth="1"/>
    <col min="2" max="13" width="2.375" style="4" customWidth="1"/>
    <col min="14" max="14" width="2.375" style="94" customWidth="1"/>
    <col min="15" max="27" width="2.375" style="4" customWidth="1"/>
    <col min="28" max="29" width="3.5" style="4" customWidth="1"/>
    <col min="30" max="40" width="2.375" style="4" customWidth="1"/>
    <col min="41" max="41" width="9.5" style="4" customWidth="1"/>
    <col min="42" max="93" width="2.375" style="4" customWidth="1"/>
    <col min="94" max="16384" width="8" style="4"/>
  </cols>
  <sheetData>
    <row r="1" spans="2:71">
      <c r="N1" s="2055"/>
    </row>
    <row r="2" spans="2:71" ht="14.1" customHeight="1">
      <c r="B2" s="2678" t="s">
        <v>969</v>
      </c>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2678"/>
      <c r="AO2" s="2678"/>
      <c r="AP2" s="2688" t="s">
        <v>1379</v>
      </c>
      <c r="AQ2" s="2688"/>
      <c r="AR2" s="2688"/>
      <c r="AS2" s="2688"/>
    </row>
    <row r="3" spans="2:71" ht="10.5" customHeight="1"/>
    <row r="4" spans="2:71" ht="12" customHeight="1" thickBot="1"/>
    <row r="5" spans="2:71" ht="14.1" customHeight="1">
      <c r="B5" s="2690" t="s">
        <v>413</v>
      </c>
      <c r="C5" s="2691"/>
      <c r="D5" s="2691"/>
      <c r="E5" s="2691"/>
      <c r="F5" s="2691"/>
      <c r="G5" s="2691"/>
      <c r="H5" s="2691"/>
      <c r="I5" s="2691"/>
      <c r="J5" s="2691"/>
      <c r="K5" s="2691"/>
      <c r="L5" s="2691"/>
      <c r="M5" s="2691"/>
      <c r="N5" s="2691"/>
      <c r="O5" s="2691"/>
      <c r="P5" s="2691"/>
      <c r="Q5" s="2691"/>
      <c r="R5" s="2691"/>
      <c r="S5" s="2691"/>
      <c r="T5" s="2691"/>
      <c r="U5" s="2691"/>
      <c r="V5" s="2691"/>
      <c r="W5" s="2691"/>
      <c r="X5" s="2691"/>
      <c r="Y5" s="2691"/>
      <c r="Z5" s="2691"/>
      <c r="AA5" s="2691"/>
      <c r="AB5" s="2692"/>
      <c r="AC5" s="961"/>
      <c r="AD5" s="2691" t="s">
        <v>193</v>
      </c>
      <c r="AE5" s="2691"/>
      <c r="AF5" s="2691"/>
      <c r="AG5" s="2691"/>
      <c r="AH5" s="2691"/>
      <c r="AI5" s="2691"/>
      <c r="AJ5" s="2691"/>
      <c r="AK5" s="2691"/>
      <c r="AL5" s="2691"/>
      <c r="AM5" s="2691"/>
      <c r="AN5" s="2691"/>
      <c r="AO5" s="2693"/>
      <c r="AP5" s="44"/>
      <c r="AQ5" s="156"/>
    </row>
    <row r="6" spans="2:71" ht="14.1" customHeight="1">
      <c r="B6" s="150"/>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5"/>
      <c r="AE6" s="44"/>
      <c r="AF6" s="44"/>
      <c r="AG6" s="44"/>
      <c r="AH6" s="44"/>
      <c r="AI6" s="44"/>
      <c r="AJ6" s="44"/>
      <c r="AK6" s="44"/>
      <c r="AL6" s="44"/>
      <c r="AM6" s="44"/>
      <c r="AN6" s="44"/>
      <c r="AO6" s="196"/>
      <c r="AP6" s="44"/>
      <c r="AQ6" s="156"/>
    </row>
    <row r="7" spans="2:71" ht="14.1" customHeight="1">
      <c r="B7" s="152" t="s">
        <v>993</v>
      </c>
      <c r="C7" s="59"/>
      <c r="D7" s="59"/>
      <c r="E7" s="59"/>
      <c r="F7" s="59"/>
      <c r="G7" s="59"/>
      <c r="H7" s="59"/>
      <c r="I7" s="59"/>
      <c r="J7" s="59"/>
      <c r="K7" s="59"/>
      <c r="L7" s="59"/>
      <c r="M7" s="59"/>
      <c r="N7" s="59"/>
      <c r="O7" s="59"/>
      <c r="P7" s="59"/>
      <c r="Q7" s="59"/>
      <c r="R7" s="59"/>
      <c r="S7" s="59"/>
      <c r="V7" s="1"/>
      <c r="Y7" s="1"/>
      <c r="Z7" s="1"/>
      <c r="AA7" s="1"/>
      <c r="AB7" s="118"/>
      <c r="AC7" s="118"/>
      <c r="AD7" s="137"/>
      <c r="AE7" s="118"/>
      <c r="AF7" s="118"/>
      <c r="AG7" s="118"/>
      <c r="AH7" s="118"/>
      <c r="AI7" s="118"/>
      <c r="AJ7" s="118"/>
      <c r="AK7" s="118"/>
      <c r="AL7" s="118"/>
      <c r="AM7" s="118"/>
      <c r="AN7" s="118"/>
      <c r="AO7" s="392"/>
      <c r="AP7" s="44"/>
    </row>
    <row r="8" spans="2:71" ht="14.1" customHeight="1">
      <c r="B8" s="143"/>
      <c r="C8" s="1" t="s">
        <v>103</v>
      </c>
      <c r="D8" s="1"/>
      <c r="F8" s="1"/>
      <c r="G8" s="1"/>
      <c r="H8" s="1"/>
      <c r="I8" s="1"/>
      <c r="J8" s="1"/>
      <c r="K8" s="1"/>
      <c r="L8" s="1"/>
      <c r="M8" s="1"/>
      <c r="N8" s="1"/>
      <c r="O8" s="1"/>
      <c r="P8" s="1"/>
      <c r="Q8" s="1"/>
      <c r="R8" s="103"/>
      <c r="S8" s="103"/>
      <c r="T8" s="18"/>
      <c r="U8" s="117"/>
      <c r="V8" s="117"/>
      <c r="W8" s="1"/>
      <c r="X8" s="1"/>
      <c r="Y8" s="1"/>
      <c r="Z8" s="1"/>
      <c r="AA8" s="1"/>
      <c r="AB8" s="118"/>
      <c r="AC8" s="118"/>
      <c r="AD8" s="137"/>
      <c r="AE8" s="118"/>
      <c r="AF8" s="118"/>
      <c r="AG8" s="118"/>
      <c r="AH8" s="118"/>
      <c r="AI8" s="118"/>
      <c r="AJ8" s="118"/>
      <c r="AK8" s="118"/>
      <c r="AL8" s="118"/>
      <c r="AM8" s="118"/>
      <c r="AN8" s="118"/>
      <c r="AO8" s="240"/>
      <c r="AP8" s="44"/>
    </row>
    <row r="9" spans="2:71" ht="14.1" customHeight="1">
      <c r="B9" s="143"/>
      <c r="C9" s="13"/>
      <c r="D9" s="13"/>
      <c r="E9" s="14"/>
      <c r="F9" s="13"/>
      <c r="G9" s="13"/>
      <c r="H9" s="13"/>
      <c r="I9" s="13"/>
      <c r="J9" s="13"/>
      <c r="K9" s="13"/>
      <c r="L9" s="13"/>
      <c r="M9" s="13"/>
      <c r="N9" s="13"/>
      <c r="O9" s="13"/>
      <c r="P9" s="13"/>
      <c r="Q9" s="13"/>
      <c r="R9" s="308"/>
      <c r="S9" s="308"/>
      <c r="T9" s="296"/>
      <c r="U9" s="315"/>
      <c r="V9" s="315"/>
      <c r="W9" s="13"/>
      <c r="X9" s="13"/>
      <c r="Y9" s="13"/>
      <c r="Z9" s="13"/>
      <c r="AA9" s="13"/>
      <c r="AB9" s="414"/>
      <c r="AC9" s="414"/>
      <c r="AD9" s="413"/>
      <c r="AE9" s="414"/>
      <c r="AF9" s="414"/>
      <c r="AG9" s="414"/>
      <c r="AH9" s="414"/>
      <c r="AI9" s="414"/>
      <c r="AJ9" s="414"/>
      <c r="AK9" s="414"/>
      <c r="AL9" s="414"/>
      <c r="AM9" s="414"/>
      <c r="AN9" s="414"/>
      <c r="AO9" s="359"/>
      <c r="AP9" s="44"/>
    </row>
    <row r="10" spans="2:71" ht="14.1" customHeight="1">
      <c r="B10" s="143"/>
      <c r="C10" s="13"/>
      <c r="D10" s="13"/>
      <c r="E10" s="13"/>
      <c r="F10" s="13"/>
      <c r="G10" s="13"/>
      <c r="H10" s="13"/>
      <c r="I10" s="13"/>
      <c r="J10" s="13"/>
      <c r="K10" s="13"/>
      <c r="L10" s="13"/>
      <c r="M10" s="13"/>
      <c r="N10" s="13"/>
      <c r="O10" s="13"/>
      <c r="P10" s="13"/>
      <c r="Q10" s="37"/>
      <c r="R10" s="37"/>
      <c r="S10" s="14"/>
      <c r="T10" s="14"/>
      <c r="U10" s="37"/>
      <c r="V10" s="14"/>
      <c r="W10" s="14"/>
      <c r="X10" s="14"/>
      <c r="Y10" s="13"/>
      <c r="Z10" s="13"/>
      <c r="AA10" s="13"/>
      <c r="AB10" s="414"/>
      <c r="AC10" s="414"/>
      <c r="AD10" s="413"/>
      <c r="AE10" s="414"/>
      <c r="AF10" s="414"/>
      <c r="AG10" s="414"/>
      <c r="AH10" s="414"/>
      <c r="AI10" s="414"/>
      <c r="AJ10" s="414"/>
      <c r="AK10" s="414"/>
      <c r="AL10" s="414"/>
      <c r="AM10" s="414"/>
      <c r="AN10" s="414"/>
      <c r="AO10" s="415"/>
      <c r="AP10" s="44"/>
    </row>
    <row r="11" spans="2:71" ht="14.1" customHeight="1">
      <c r="B11" s="143"/>
      <c r="C11" s="37" t="s">
        <v>1204</v>
      </c>
      <c r="D11" s="37"/>
      <c r="E11" s="37"/>
      <c r="F11" s="37"/>
      <c r="G11" s="37"/>
      <c r="H11" s="37"/>
      <c r="I11" s="37"/>
      <c r="J11" s="37"/>
      <c r="K11" s="37"/>
      <c r="L11" s="37"/>
      <c r="M11" s="14"/>
      <c r="N11" s="418"/>
      <c r="O11" s="14"/>
      <c r="P11" s="14"/>
      <c r="R11" s="4169"/>
      <c r="S11" s="4169"/>
      <c r="T11" s="319"/>
      <c r="U11" s="319"/>
      <c r="V11" s="582" t="s">
        <v>162</v>
      </c>
      <c r="W11" s="316"/>
      <c r="X11" s="316"/>
      <c r="Y11" s="316" t="s">
        <v>129</v>
      </c>
      <c r="Z11" s="316"/>
      <c r="AA11" s="316"/>
      <c r="AB11" s="316" t="s">
        <v>63</v>
      </c>
      <c r="AC11" s="37"/>
      <c r="AD11" s="519" t="s">
        <v>48</v>
      </c>
      <c r="AE11" s="4034" t="s">
        <v>874</v>
      </c>
      <c r="AF11" s="4034"/>
      <c r="AG11" s="4034"/>
      <c r="AH11" s="4034"/>
      <c r="AI11" s="4034"/>
      <c r="AJ11" s="4034"/>
      <c r="AK11" s="4034"/>
      <c r="AL11" s="4034"/>
      <c r="AM11" s="4034"/>
      <c r="AN11" s="4034"/>
      <c r="AO11" s="4035"/>
      <c r="AP11" s="44"/>
    </row>
    <row r="12" spans="2:71" ht="14.1" customHeight="1">
      <c r="B12" s="143"/>
      <c r="C12" s="13"/>
      <c r="D12" s="13" t="s">
        <v>104</v>
      </c>
      <c r="E12" s="13"/>
      <c r="F12" s="13"/>
      <c r="G12" s="13"/>
      <c r="H12" s="13"/>
      <c r="I12" s="13"/>
      <c r="J12" s="13"/>
      <c r="K12" s="13"/>
      <c r="L12" s="13"/>
      <c r="M12" s="13"/>
      <c r="N12" s="13"/>
      <c r="O12" s="13"/>
      <c r="P12" s="13"/>
      <c r="Q12" s="13"/>
      <c r="R12" s="13"/>
      <c r="S12" s="13"/>
      <c r="T12" s="13"/>
      <c r="U12" s="295"/>
      <c r="V12" s="37"/>
      <c r="W12" s="37"/>
      <c r="X12" s="295"/>
      <c r="Y12" s="13"/>
      <c r="Z12" s="13"/>
      <c r="AA12" s="13"/>
      <c r="AB12" s="414"/>
      <c r="AC12" s="414"/>
      <c r="AD12" s="413"/>
      <c r="AE12" s="4034"/>
      <c r="AF12" s="4034"/>
      <c r="AG12" s="4034"/>
      <c r="AH12" s="4034"/>
      <c r="AI12" s="4034"/>
      <c r="AJ12" s="4034"/>
      <c r="AK12" s="4034"/>
      <c r="AL12" s="4034"/>
      <c r="AM12" s="4034"/>
      <c r="AN12" s="4034"/>
      <c r="AO12" s="4035"/>
      <c r="AP12" s="44"/>
    </row>
    <row r="13" spans="2:71" ht="14.1" customHeight="1">
      <c r="B13" s="143"/>
      <c r="C13" s="13"/>
      <c r="D13" s="13"/>
      <c r="E13" s="287"/>
      <c r="F13" s="287"/>
      <c r="G13" s="287"/>
      <c r="H13" s="287"/>
      <c r="I13" s="287"/>
      <c r="J13" s="287"/>
      <c r="K13" s="287"/>
      <c r="L13" s="287"/>
      <c r="M13" s="287"/>
      <c r="N13" s="287"/>
      <c r="O13" s="287"/>
      <c r="P13" s="287"/>
      <c r="Q13" s="287"/>
      <c r="R13" s="287"/>
      <c r="S13" s="287"/>
      <c r="T13" s="287"/>
      <c r="U13" s="287"/>
      <c r="V13" s="287"/>
      <c r="W13" s="287"/>
      <c r="X13" s="287"/>
      <c r="Y13" s="13"/>
      <c r="Z13" s="13"/>
      <c r="AA13" s="13"/>
      <c r="AB13" s="414"/>
      <c r="AC13" s="414"/>
      <c r="AD13" s="413"/>
      <c r="AE13" s="4034"/>
      <c r="AF13" s="4034"/>
      <c r="AG13" s="4034"/>
      <c r="AH13" s="4034"/>
      <c r="AI13" s="4034"/>
      <c r="AJ13" s="4034"/>
      <c r="AK13" s="4034"/>
      <c r="AL13" s="4034"/>
      <c r="AM13" s="4034"/>
      <c r="AN13" s="4034"/>
      <c r="AO13" s="4035"/>
      <c r="AP13" s="44"/>
      <c r="AQ13" s="4" t="s">
        <v>401</v>
      </c>
      <c r="AR13" s="106"/>
      <c r="BA13" s="106"/>
      <c r="BB13" s="106"/>
      <c r="BC13" s="106"/>
      <c r="BD13" s="106"/>
      <c r="BE13" s="106"/>
      <c r="BF13" s="106"/>
      <c r="BG13" s="106"/>
      <c r="BH13" s="106"/>
      <c r="BI13" s="106"/>
      <c r="BJ13" s="106"/>
      <c r="BK13" s="106"/>
      <c r="BL13" s="106"/>
      <c r="BM13" s="106"/>
      <c r="BN13" s="106"/>
      <c r="BO13" s="106"/>
    </row>
    <row r="14" spans="2:71" ht="14.1" customHeight="1">
      <c r="B14" s="143"/>
      <c r="C14" s="13"/>
      <c r="D14" s="13"/>
      <c r="E14" s="287"/>
      <c r="F14" s="287"/>
      <c r="G14" s="287"/>
      <c r="H14" s="287"/>
      <c r="I14" s="287"/>
      <c r="J14" s="287"/>
      <c r="K14" s="287"/>
      <c r="L14" s="287"/>
      <c r="M14" s="287"/>
      <c r="N14" s="287"/>
      <c r="O14" s="287"/>
      <c r="P14" s="287"/>
      <c r="Q14" s="287"/>
      <c r="R14" s="287"/>
      <c r="S14" s="287"/>
      <c r="T14" s="287"/>
      <c r="U14" s="287"/>
      <c r="V14" s="287"/>
      <c r="W14" s="287"/>
      <c r="X14" s="287"/>
      <c r="Y14" s="13"/>
      <c r="Z14" s="13"/>
      <c r="AA14" s="13"/>
      <c r="AB14" s="414"/>
      <c r="AC14" s="414"/>
      <c r="AD14" s="413"/>
      <c r="AE14" s="375"/>
      <c r="AF14" s="375"/>
      <c r="AG14" s="375"/>
      <c r="AH14" s="375"/>
      <c r="AI14" s="375"/>
      <c r="AJ14" s="375"/>
      <c r="AK14" s="375"/>
      <c r="AL14" s="375"/>
      <c r="AM14" s="375"/>
      <c r="AN14" s="375"/>
      <c r="AO14" s="378"/>
      <c r="AP14" s="44"/>
      <c r="AQ14" s="42"/>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11"/>
    </row>
    <row r="15" spans="2:71" ht="14.1" customHeight="1">
      <c r="B15" s="143"/>
      <c r="C15" s="13"/>
      <c r="D15" s="13"/>
      <c r="E15" s="287"/>
      <c r="F15" s="287"/>
      <c r="G15" s="287"/>
      <c r="H15" s="287"/>
      <c r="I15" s="287"/>
      <c r="J15" s="287"/>
      <c r="K15" s="287"/>
      <c r="L15" s="287"/>
      <c r="M15" s="287"/>
      <c r="N15" s="287"/>
      <c r="O15" s="287"/>
      <c r="P15" s="287"/>
      <c r="Q15" s="287"/>
      <c r="R15" s="287"/>
      <c r="S15" s="287"/>
      <c r="T15" s="287"/>
      <c r="U15" s="287"/>
      <c r="V15" s="287"/>
      <c r="W15" s="287"/>
      <c r="X15" s="287"/>
      <c r="Y15" s="13"/>
      <c r="Z15" s="13"/>
      <c r="AA15" s="13"/>
      <c r="AB15" s="414"/>
      <c r="AC15" s="414"/>
      <c r="AD15" s="413"/>
      <c r="AE15" s="414"/>
      <c r="AF15" s="414"/>
      <c r="AG15" s="414"/>
      <c r="AH15" s="414"/>
      <c r="AI15" s="414"/>
      <c r="AJ15" s="414"/>
      <c r="AK15" s="414"/>
      <c r="AL15" s="414"/>
      <c r="AM15" s="414"/>
      <c r="AN15" s="317"/>
      <c r="AO15" s="440"/>
      <c r="AP15" s="44"/>
      <c r="AQ15" s="207" t="s">
        <v>18</v>
      </c>
      <c r="AR15" s="156" t="s">
        <v>379</v>
      </c>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208"/>
    </row>
    <row r="16" spans="2:71" ht="14.1" customHeight="1">
      <c r="B16" s="143"/>
      <c r="C16" s="13"/>
      <c r="D16" s="13"/>
      <c r="E16" s="287"/>
      <c r="F16" s="287"/>
      <c r="G16" s="287"/>
      <c r="H16" s="287"/>
      <c r="I16" s="287"/>
      <c r="J16" s="287"/>
      <c r="K16" s="287"/>
      <c r="L16" s="287"/>
      <c r="M16" s="287"/>
      <c r="N16" s="287"/>
      <c r="O16" s="287"/>
      <c r="P16" s="287"/>
      <c r="Q16" s="287"/>
      <c r="R16" s="287"/>
      <c r="S16" s="287"/>
      <c r="T16" s="287"/>
      <c r="U16" s="287"/>
      <c r="V16" s="287"/>
      <c r="W16" s="287"/>
      <c r="X16" s="287"/>
      <c r="Y16" s="13"/>
      <c r="Z16" s="13"/>
      <c r="AA16" s="13"/>
      <c r="AB16" s="414"/>
      <c r="AC16" s="414"/>
      <c r="AD16" s="413"/>
      <c r="AE16" s="414"/>
      <c r="AF16" s="414"/>
      <c r="AG16" s="414"/>
      <c r="AH16" s="414"/>
      <c r="AI16" s="414"/>
      <c r="AJ16" s="414"/>
      <c r="AK16" s="414"/>
      <c r="AL16" s="414"/>
      <c r="AM16" s="414"/>
      <c r="AN16" s="317"/>
      <c r="AO16" s="440"/>
      <c r="AP16" s="44"/>
      <c r="AQ16" s="209"/>
      <c r="AR16" s="3752" t="s">
        <v>756</v>
      </c>
      <c r="AS16" s="3752"/>
      <c r="AT16" s="3752"/>
      <c r="AU16" s="3752"/>
      <c r="AV16" s="3752"/>
      <c r="AW16" s="3752"/>
      <c r="AX16" s="3752"/>
      <c r="AY16" s="3752"/>
      <c r="AZ16" s="3752"/>
      <c r="BA16" s="3752"/>
      <c r="BB16" s="3752"/>
      <c r="BC16" s="3752"/>
      <c r="BD16" s="3752"/>
      <c r="BE16" s="3752"/>
      <c r="BF16" s="3752"/>
      <c r="BG16" s="3752"/>
      <c r="BH16" s="3752"/>
      <c r="BI16" s="3752"/>
      <c r="BJ16" s="3752"/>
      <c r="BK16" s="3752"/>
      <c r="BL16" s="3752"/>
      <c r="BM16" s="3752"/>
      <c r="BN16" s="3752"/>
      <c r="BO16" s="3752"/>
      <c r="BP16" s="3752"/>
      <c r="BQ16" s="3752"/>
      <c r="BR16" s="3752"/>
      <c r="BS16" s="389"/>
    </row>
    <row r="17" spans="1:71" ht="14.1" customHeight="1">
      <c r="B17" s="143"/>
      <c r="C17" s="13"/>
      <c r="D17" s="4162" t="s">
        <v>875</v>
      </c>
      <c r="E17" s="4162"/>
      <c r="F17" s="4162"/>
      <c r="G17" s="4162"/>
      <c r="H17" s="4162"/>
      <c r="I17" s="4162"/>
      <c r="J17" s="4162"/>
      <c r="K17" s="4162"/>
      <c r="L17" s="4162"/>
      <c r="M17" s="4162"/>
      <c r="N17" s="4162"/>
      <c r="O17" s="4164"/>
      <c r="P17" s="4164"/>
      <c r="Q17" s="1343"/>
      <c r="R17" s="507"/>
      <c r="S17" s="507" t="s">
        <v>38</v>
      </c>
      <c r="T17" s="507"/>
      <c r="U17" s="507"/>
      <c r="V17" s="507" t="s">
        <v>855</v>
      </c>
      <c r="W17" s="507"/>
      <c r="X17" s="320" t="s">
        <v>20</v>
      </c>
      <c r="Y17" s="507" t="s">
        <v>203</v>
      </c>
      <c r="Z17" s="508" t="s">
        <v>905</v>
      </c>
      <c r="AA17" s="318"/>
      <c r="AB17" s="317"/>
      <c r="AC17" s="317"/>
      <c r="AD17" s="333"/>
      <c r="AE17" s="312"/>
      <c r="AF17" s="414"/>
      <c r="AG17" s="414"/>
      <c r="AH17" s="414"/>
      <c r="AI17" s="414"/>
      <c r="AJ17" s="414"/>
      <c r="AK17" s="414"/>
      <c r="AL17" s="414"/>
      <c r="AM17" s="414"/>
      <c r="AN17" s="414"/>
      <c r="AO17" s="415"/>
      <c r="AP17" s="44"/>
      <c r="AQ17" s="209"/>
      <c r="AR17" s="3752"/>
      <c r="AS17" s="3752"/>
      <c r="AT17" s="3752"/>
      <c r="AU17" s="3752"/>
      <c r="AV17" s="3752"/>
      <c r="AW17" s="3752"/>
      <c r="AX17" s="3752"/>
      <c r="AY17" s="3752"/>
      <c r="AZ17" s="3752"/>
      <c r="BA17" s="3752"/>
      <c r="BB17" s="3752"/>
      <c r="BC17" s="3752"/>
      <c r="BD17" s="3752"/>
      <c r="BE17" s="3752"/>
      <c r="BF17" s="3752"/>
      <c r="BG17" s="3752"/>
      <c r="BH17" s="3752"/>
      <c r="BI17" s="3752"/>
      <c r="BJ17" s="3752"/>
      <c r="BK17" s="3752"/>
      <c r="BL17" s="3752"/>
      <c r="BM17" s="3752"/>
      <c r="BN17" s="3752"/>
      <c r="BO17" s="3752"/>
      <c r="BP17" s="3752"/>
      <c r="BQ17" s="3752"/>
      <c r="BR17" s="3752"/>
      <c r="BS17" s="389"/>
    </row>
    <row r="18" spans="1:71" ht="14.1" customHeight="1">
      <c r="B18" s="143"/>
      <c r="C18" s="13"/>
      <c r="D18" s="1272"/>
      <c r="E18" s="1272"/>
      <c r="F18" s="1272"/>
      <c r="G18" s="1272"/>
      <c r="H18" s="1272"/>
      <c r="I18" s="1272"/>
      <c r="J18" s="1272"/>
      <c r="K18" s="1272"/>
      <c r="L18" s="1272"/>
      <c r="M18" s="1272"/>
      <c r="N18" s="1272"/>
      <c r="O18" s="406"/>
      <c r="P18" s="406"/>
      <c r="Q18" s="37"/>
      <c r="R18" s="37"/>
      <c r="S18" s="37"/>
      <c r="T18" s="37"/>
      <c r="U18" s="37"/>
      <c r="V18" s="37"/>
      <c r="W18" s="37"/>
      <c r="X18" s="14"/>
      <c r="Y18" s="318"/>
      <c r="Z18" s="318"/>
      <c r="AA18" s="318"/>
      <c r="AB18" s="317"/>
      <c r="AC18" s="317"/>
      <c r="AD18" s="333"/>
      <c r="AE18" s="312"/>
      <c r="AF18" s="414"/>
      <c r="AG18" s="414"/>
      <c r="AH18" s="414"/>
      <c r="AI18" s="414"/>
      <c r="AJ18" s="414"/>
      <c r="AK18" s="414"/>
      <c r="AL18" s="414"/>
      <c r="AM18" s="414"/>
      <c r="AN18" s="414"/>
      <c r="AO18" s="415"/>
      <c r="AP18" s="44"/>
      <c r="AQ18" s="209"/>
      <c r="AR18" s="3752"/>
      <c r="AS18" s="3752"/>
      <c r="AT18" s="3752"/>
      <c r="AU18" s="3752"/>
      <c r="AV18" s="3752"/>
      <c r="AW18" s="3752"/>
      <c r="AX18" s="3752"/>
      <c r="AY18" s="3752"/>
      <c r="AZ18" s="3752"/>
      <c r="BA18" s="3752"/>
      <c r="BB18" s="3752"/>
      <c r="BC18" s="3752"/>
      <c r="BD18" s="3752"/>
      <c r="BE18" s="3752"/>
      <c r="BF18" s="3752"/>
      <c r="BG18" s="3752"/>
      <c r="BH18" s="3752"/>
      <c r="BI18" s="3752"/>
      <c r="BJ18" s="3752"/>
      <c r="BK18" s="3752"/>
      <c r="BL18" s="3752"/>
      <c r="BM18" s="3752"/>
      <c r="BN18" s="3752"/>
      <c r="BO18" s="3752"/>
      <c r="BP18" s="3752"/>
      <c r="BQ18" s="3752"/>
      <c r="BR18" s="3752"/>
      <c r="BS18" s="389"/>
    </row>
    <row r="19" spans="1:71" ht="14.1" customHeight="1">
      <c r="A19" s="1"/>
      <c r="B19" s="152" t="s">
        <v>994</v>
      </c>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433"/>
      <c r="AE19" s="292"/>
      <c r="AF19" s="292"/>
      <c r="AG19" s="292"/>
      <c r="AH19" s="292"/>
      <c r="AI19" s="292"/>
      <c r="AJ19" s="292"/>
      <c r="AK19" s="292"/>
      <c r="AL19" s="292"/>
      <c r="AM19" s="292"/>
      <c r="AN19" s="292"/>
      <c r="AO19" s="434"/>
      <c r="AP19" s="118"/>
      <c r="AQ19" s="209"/>
      <c r="AR19" s="3752"/>
      <c r="AS19" s="3752"/>
      <c r="AT19" s="3752"/>
      <c r="AU19" s="3752"/>
      <c r="AV19" s="3752"/>
      <c r="AW19" s="3752"/>
      <c r="AX19" s="3752"/>
      <c r="AY19" s="3752"/>
      <c r="AZ19" s="3752"/>
      <c r="BA19" s="3752"/>
      <c r="BB19" s="3752"/>
      <c r="BC19" s="3752"/>
      <c r="BD19" s="3752"/>
      <c r="BE19" s="3752"/>
      <c r="BF19" s="3752"/>
      <c r="BG19" s="3752"/>
      <c r="BH19" s="3752"/>
      <c r="BI19" s="3752"/>
      <c r="BJ19" s="3752"/>
      <c r="BK19" s="3752"/>
      <c r="BL19" s="3752"/>
      <c r="BM19" s="3752"/>
      <c r="BN19" s="3752"/>
      <c r="BO19" s="3752"/>
      <c r="BP19" s="3752"/>
      <c r="BQ19" s="3752"/>
      <c r="BR19" s="3752"/>
      <c r="BS19" s="389"/>
    </row>
    <row r="20" spans="1:71" ht="14.1" customHeight="1">
      <c r="A20" s="1"/>
      <c r="B20" s="15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441" t="s">
        <v>1032</v>
      </c>
      <c r="AE20" s="292"/>
      <c r="AF20" s="292"/>
      <c r="AG20" s="292"/>
      <c r="AH20" s="292"/>
      <c r="AI20" s="292"/>
      <c r="AJ20" s="292"/>
      <c r="AK20" s="292"/>
      <c r="AL20" s="292"/>
      <c r="AM20" s="292"/>
      <c r="AN20" s="292"/>
      <c r="AO20" s="434"/>
      <c r="AP20" s="118"/>
      <c r="AQ20" s="209"/>
      <c r="AR20" s="3752"/>
      <c r="AS20" s="3752"/>
      <c r="AT20" s="3752"/>
      <c r="AU20" s="3752"/>
      <c r="AV20" s="3752"/>
      <c r="AW20" s="3752"/>
      <c r="AX20" s="3752"/>
      <c r="AY20" s="3752"/>
      <c r="AZ20" s="3752"/>
      <c r="BA20" s="3752"/>
      <c r="BB20" s="3752"/>
      <c r="BC20" s="3752"/>
      <c r="BD20" s="3752"/>
      <c r="BE20" s="3752"/>
      <c r="BF20" s="3752"/>
      <c r="BG20" s="3752"/>
      <c r="BH20" s="3752"/>
      <c r="BI20" s="3752"/>
      <c r="BJ20" s="3752"/>
      <c r="BK20" s="3752"/>
      <c r="BL20" s="3752"/>
      <c r="BM20" s="3752"/>
      <c r="BN20" s="3752"/>
      <c r="BO20" s="3752"/>
      <c r="BP20" s="3752"/>
      <c r="BQ20" s="3752"/>
      <c r="BR20" s="3752"/>
      <c r="BS20" s="389"/>
    </row>
    <row r="21" spans="1:71" ht="14.1" customHeight="1">
      <c r="A21" s="1"/>
      <c r="B21" s="152"/>
      <c r="C21" s="1273" t="s">
        <v>442</v>
      </c>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365" t="s">
        <v>18</v>
      </c>
      <c r="AE21" s="4165" t="s">
        <v>53</v>
      </c>
      <c r="AF21" s="4166"/>
      <c r="AG21" s="4166"/>
      <c r="AH21" s="4166"/>
      <c r="AI21" s="4166"/>
      <c r="AJ21" s="4166"/>
      <c r="AK21" s="4166"/>
      <c r="AL21" s="4166"/>
      <c r="AM21" s="4166"/>
      <c r="AN21" s="4166"/>
      <c r="AO21" s="4167"/>
      <c r="AP21" s="118"/>
      <c r="AQ21" s="209"/>
      <c r="AR21" s="3752"/>
      <c r="AS21" s="3752"/>
      <c r="AT21" s="3752"/>
      <c r="AU21" s="3752"/>
      <c r="AV21" s="3752"/>
      <c r="AW21" s="3752"/>
      <c r="AX21" s="3752"/>
      <c r="AY21" s="3752"/>
      <c r="AZ21" s="3752"/>
      <c r="BA21" s="3752"/>
      <c r="BB21" s="3752"/>
      <c r="BC21" s="3752"/>
      <c r="BD21" s="3752"/>
      <c r="BE21" s="3752"/>
      <c r="BF21" s="3752"/>
      <c r="BG21" s="3752"/>
      <c r="BH21" s="3752"/>
      <c r="BI21" s="3752"/>
      <c r="BJ21" s="3752"/>
      <c r="BK21" s="3752"/>
      <c r="BL21" s="3752"/>
      <c r="BM21" s="3752"/>
      <c r="BN21" s="3752"/>
      <c r="BO21" s="3752"/>
      <c r="BP21" s="3752"/>
      <c r="BQ21" s="3752"/>
      <c r="BR21" s="3752"/>
      <c r="BS21" s="389"/>
    </row>
    <row r="22" spans="1:71" ht="14.1" customHeight="1">
      <c r="A22" s="1"/>
      <c r="B22" s="152"/>
      <c r="C22" s="1273"/>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413"/>
      <c r="AE22" s="4034" t="s">
        <v>54</v>
      </c>
      <c r="AF22" s="4034"/>
      <c r="AG22" s="4034"/>
      <c r="AH22" s="4034"/>
      <c r="AI22" s="4034"/>
      <c r="AJ22" s="4034"/>
      <c r="AK22" s="4034"/>
      <c r="AL22" s="4034"/>
      <c r="AM22" s="4034"/>
      <c r="AN22" s="4034"/>
      <c r="AO22" s="4035"/>
      <c r="AP22" s="118"/>
      <c r="AQ22" s="207" t="s">
        <v>18</v>
      </c>
      <c r="AR22" s="156" t="s">
        <v>380</v>
      </c>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389"/>
    </row>
    <row r="23" spans="1:71" ht="14.1" customHeight="1">
      <c r="A23" s="1"/>
      <c r="B23" s="152"/>
      <c r="C23" s="292"/>
      <c r="D23" s="310" t="s">
        <v>441</v>
      </c>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413"/>
      <c r="AE23" s="4034"/>
      <c r="AF23" s="4034"/>
      <c r="AG23" s="4034"/>
      <c r="AH23" s="4034"/>
      <c r="AI23" s="4034"/>
      <c r="AJ23" s="4034"/>
      <c r="AK23" s="4034"/>
      <c r="AL23" s="4034"/>
      <c r="AM23" s="4034"/>
      <c r="AN23" s="4034"/>
      <c r="AO23" s="4035"/>
      <c r="AP23" s="291"/>
      <c r="AQ23" s="88"/>
      <c r="AR23" s="3752" t="s">
        <v>946</v>
      </c>
      <c r="AS23" s="3752"/>
      <c r="AT23" s="3752"/>
      <c r="AU23" s="3752"/>
      <c r="AV23" s="3752"/>
      <c r="AW23" s="3752"/>
      <c r="AX23" s="3752"/>
      <c r="AY23" s="3752"/>
      <c r="AZ23" s="3752"/>
      <c r="BA23" s="3752"/>
      <c r="BB23" s="3752"/>
      <c r="BC23" s="3752"/>
      <c r="BD23" s="3752"/>
      <c r="BE23" s="3752"/>
      <c r="BF23" s="3752"/>
      <c r="BG23" s="3752"/>
      <c r="BH23" s="3752"/>
      <c r="BI23" s="3752"/>
      <c r="BJ23" s="3752"/>
      <c r="BK23" s="3752"/>
      <c r="BL23" s="3752"/>
      <c r="BM23" s="3752"/>
      <c r="BN23" s="3752"/>
      <c r="BO23" s="3752"/>
      <c r="BP23" s="3752"/>
      <c r="BQ23" s="3752"/>
      <c r="BR23" s="3752"/>
      <c r="BS23" s="389"/>
    </row>
    <row r="24" spans="1:71" ht="14.1" customHeight="1">
      <c r="A24" s="1"/>
      <c r="B24" s="152"/>
      <c r="C24" s="292"/>
      <c r="D24" s="310"/>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413"/>
      <c r="AE24" s="4034"/>
      <c r="AF24" s="4034"/>
      <c r="AG24" s="4034"/>
      <c r="AH24" s="4034"/>
      <c r="AI24" s="4034"/>
      <c r="AJ24" s="4034"/>
      <c r="AK24" s="4034"/>
      <c r="AL24" s="4034"/>
      <c r="AM24" s="4034"/>
      <c r="AN24" s="4034"/>
      <c r="AO24" s="4035"/>
      <c r="AP24" s="291"/>
      <c r="AR24" s="3752"/>
      <c r="AS24" s="3752"/>
      <c r="AT24" s="3752"/>
      <c r="AU24" s="3752"/>
      <c r="AV24" s="3752"/>
      <c r="AW24" s="3752"/>
      <c r="AX24" s="3752"/>
      <c r="AY24" s="3752"/>
      <c r="AZ24" s="3752"/>
      <c r="BA24" s="3752"/>
      <c r="BB24" s="3752"/>
      <c r="BC24" s="3752"/>
      <c r="BD24" s="3752"/>
      <c r="BE24" s="3752"/>
      <c r="BF24" s="3752"/>
      <c r="BG24" s="3752"/>
      <c r="BH24" s="3752"/>
      <c r="BI24" s="3752"/>
      <c r="BJ24" s="3752"/>
      <c r="BK24" s="3752"/>
      <c r="BL24" s="3752"/>
      <c r="BM24" s="3752"/>
      <c r="BN24" s="3752"/>
      <c r="BO24" s="3752"/>
      <c r="BP24" s="3752"/>
      <c r="BQ24" s="3752"/>
      <c r="BR24" s="3752"/>
      <c r="BS24" s="208"/>
    </row>
    <row r="25" spans="1:71" ht="15.75" customHeight="1">
      <c r="A25" s="1"/>
      <c r="B25" s="152"/>
      <c r="C25" s="292"/>
      <c r="D25" s="310"/>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413"/>
      <c r="AE25" s="4034"/>
      <c r="AF25" s="4034"/>
      <c r="AG25" s="4034"/>
      <c r="AH25" s="4034"/>
      <c r="AI25" s="4034"/>
      <c r="AJ25" s="4034"/>
      <c r="AK25" s="4034"/>
      <c r="AL25" s="4034"/>
      <c r="AM25" s="4034"/>
      <c r="AN25" s="4034"/>
      <c r="AO25" s="4035"/>
      <c r="AP25" s="118"/>
      <c r="AQ25" s="129"/>
      <c r="AR25" s="3752"/>
      <c r="AS25" s="3752"/>
      <c r="AT25" s="3752"/>
      <c r="AU25" s="3752"/>
      <c r="AV25" s="3752"/>
      <c r="AW25" s="3752"/>
      <c r="AX25" s="3752"/>
      <c r="AY25" s="3752"/>
      <c r="AZ25" s="3752"/>
      <c r="BA25" s="3752"/>
      <c r="BB25" s="3752"/>
      <c r="BC25" s="3752"/>
      <c r="BD25" s="3752"/>
      <c r="BE25" s="3752"/>
      <c r="BF25" s="3752"/>
      <c r="BG25" s="3752"/>
      <c r="BH25" s="3752"/>
      <c r="BI25" s="3752"/>
      <c r="BJ25" s="3752"/>
      <c r="BK25" s="3752"/>
      <c r="BL25" s="3752"/>
      <c r="BM25" s="3752"/>
      <c r="BN25" s="3752"/>
      <c r="BO25" s="3752"/>
      <c r="BP25" s="3752"/>
      <c r="BQ25" s="3752"/>
      <c r="BR25" s="3752"/>
      <c r="BS25" s="389"/>
    </row>
    <row r="26" spans="1:71" ht="14.1" customHeight="1">
      <c r="A26" s="1"/>
      <c r="B26" s="152"/>
      <c r="C26" s="292"/>
      <c r="D26" s="292"/>
      <c r="E26" s="292"/>
      <c r="F26" s="310" t="s">
        <v>467</v>
      </c>
      <c r="G26" s="292"/>
      <c r="H26" s="292"/>
      <c r="I26" s="292"/>
      <c r="J26" s="292"/>
      <c r="K26" s="292"/>
      <c r="L26" s="292"/>
      <c r="M26" s="4168"/>
      <c r="N26" s="4168"/>
      <c r="O26" s="337" t="s">
        <v>958</v>
      </c>
      <c r="P26" s="337"/>
      <c r="Q26" s="337"/>
      <c r="R26" s="337"/>
      <c r="S26" s="337"/>
      <c r="T26" s="337"/>
      <c r="U26" s="292"/>
      <c r="V26" s="4168"/>
      <c r="W26" s="4168"/>
      <c r="X26" s="337" t="s">
        <v>959</v>
      </c>
      <c r="Y26" s="337"/>
      <c r="Z26" s="337"/>
      <c r="AA26" s="337"/>
      <c r="AB26" s="292"/>
      <c r="AC26" s="292"/>
      <c r="AD26" s="413"/>
      <c r="AE26" s="4034"/>
      <c r="AF26" s="4034"/>
      <c r="AG26" s="4034"/>
      <c r="AH26" s="4034"/>
      <c r="AI26" s="4034"/>
      <c r="AJ26" s="4034"/>
      <c r="AK26" s="4034"/>
      <c r="AL26" s="4034"/>
      <c r="AM26" s="4034"/>
      <c r="AN26" s="4034"/>
      <c r="AO26" s="4035"/>
      <c r="AP26" s="118"/>
      <c r="AQ26" s="129"/>
      <c r="AR26" s="3752"/>
      <c r="AS26" s="3752"/>
      <c r="AT26" s="3752"/>
      <c r="AU26" s="3752"/>
      <c r="AV26" s="3752"/>
      <c r="AW26" s="3752"/>
      <c r="AX26" s="3752"/>
      <c r="AY26" s="3752"/>
      <c r="AZ26" s="3752"/>
      <c r="BA26" s="3752"/>
      <c r="BB26" s="3752"/>
      <c r="BC26" s="3752"/>
      <c r="BD26" s="3752"/>
      <c r="BE26" s="3752"/>
      <c r="BF26" s="3752"/>
      <c r="BG26" s="3752"/>
      <c r="BH26" s="3752"/>
      <c r="BI26" s="3752"/>
      <c r="BJ26" s="3752"/>
      <c r="BK26" s="3752"/>
      <c r="BL26" s="3752"/>
      <c r="BM26" s="3752"/>
      <c r="BN26" s="3752"/>
      <c r="BO26" s="3752"/>
      <c r="BP26" s="3752"/>
      <c r="BQ26" s="3752"/>
      <c r="BR26" s="3752"/>
      <c r="BS26" s="389"/>
    </row>
    <row r="27" spans="1:71" ht="14.1" customHeight="1">
      <c r="A27" s="1"/>
      <c r="B27" s="152"/>
      <c r="C27" s="292"/>
      <c r="D27" s="292"/>
      <c r="E27" s="292"/>
      <c r="F27" s="310"/>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413"/>
      <c r="AE27" s="364"/>
      <c r="AF27" s="364"/>
      <c r="AG27" s="364"/>
      <c r="AH27" s="364"/>
      <c r="AI27" s="364"/>
      <c r="AJ27" s="364"/>
      <c r="AK27" s="364"/>
      <c r="AL27" s="364"/>
      <c r="AM27" s="364"/>
      <c r="AN27" s="364"/>
      <c r="AO27" s="402"/>
      <c r="AP27" s="118"/>
      <c r="AQ27" s="129"/>
      <c r="AR27" s="3752"/>
      <c r="AS27" s="3752"/>
      <c r="AT27" s="3752"/>
      <c r="AU27" s="3752"/>
      <c r="AV27" s="3752"/>
      <c r="AW27" s="3752"/>
      <c r="AX27" s="3752"/>
      <c r="AY27" s="3752"/>
      <c r="AZ27" s="3752"/>
      <c r="BA27" s="3752"/>
      <c r="BB27" s="3752"/>
      <c r="BC27" s="3752"/>
      <c r="BD27" s="3752"/>
      <c r="BE27" s="3752"/>
      <c r="BF27" s="3752"/>
      <c r="BG27" s="3752"/>
      <c r="BH27" s="3752"/>
      <c r="BI27" s="3752"/>
      <c r="BJ27" s="3752"/>
      <c r="BK27" s="3752"/>
      <c r="BL27" s="3752"/>
      <c r="BM27" s="3752"/>
      <c r="BN27" s="3752"/>
      <c r="BO27" s="3752"/>
      <c r="BP27" s="3752"/>
      <c r="BQ27" s="3752"/>
      <c r="BR27" s="3752"/>
      <c r="BS27" s="389"/>
    </row>
    <row r="28" spans="1:71" ht="14.1" customHeight="1">
      <c r="A28" s="1"/>
      <c r="B28" s="152"/>
      <c r="C28" s="4146" t="s">
        <v>428</v>
      </c>
      <c r="D28" s="4146"/>
      <c r="E28" s="4146"/>
      <c r="F28" s="4146"/>
      <c r="G28" s="4146"/>
      <c r="H28" s="4146"/>
      <c r="I28" s="4146"/>
      <c r="J28" s="4146"/>
      <c r="K28" s="4146"/>
      <c r="L28" s="4146"/>
      <c r="M28" s="4146"/>
      <c r="N28" s="4146"/>
      <c r="O28" s="4146"/>
      <c r="P28" s="4146"/>
      <c r="Q28" s="4146"/>
      <c r="R28" s="4146"/>
      <c r="S28" s="4146"/>
      <c r="T28" s="4146"/>
      <c r="U28" s="4146"/>
      <c r="V28" s="4146"/>
      <c r="W28" s="4146"/>
      <c r="X28" s="4146"/>
      <c r="Y28" s="4146"/>
      <c r="Z28" s="4146"/>
      <c r="AA28" s="4146"/>
      <c r="AB28" s="4146"/>
      <c r="AC28" s="442"/>
      <c r="AD28" s="433"/>
      <c r="AE28" s="109"/>
      <c r="AF28" s="109"/>
      <c r="AG28" s="109"/>
      <c r="AH28" s="109"/>
      <c r="AI28" s="109"/>
      <c r="AJ28" s="109"/>
      <c r="AK28" s="109"/>
      <c r="AL28" s="109"/>
      <c r="AM28" s="109"/>
      <c r="AN28" s="109"/>
      <c r="AO28" s="405"/>
      <c r="AP28" s="118"/>
      <c r="AQ28" s="129"/>
      <c r="AR28" s="3752"/>
      <c r="AS28" s="3752"/>
      <c r="AT28" s="3752"/>
      <c r="AU28" s="3752"/>
      <c r="AV28" s="3752"/>
      <c r="AW28" s="3752"/>
      <c r="AX28" s="3752"/>
      <c r="AY28" s="3752"/>
      <c r="AZ28" s="3752"/>
      <c r="BA28" s="3752"/>
      <c r="BB28" s="3752"/>
      <c r="BC28" s="3752"/>
      <c r="BD28" s="3752"/>
      <c r="BE28" s="3752"/>
      <c r="BF28" s="3752"/>
      <c r="BG28" s="3752"/>
      <c r="BH28" s="3752"/>
      <c r="BI28" s="3752"/>
      <c r="BJ28" s="3752"/>
      <c r="BK28" s="3752"/>
      <c r="BL28" s="3752"/>
      <c r="BM28" s="3752"/>
      <c r="BN28" s="3752"/>
      <c r="BO28" s="3752"/>
      <c r="BP28" s="3752"/>
      <c r="BQ28" s="3752"/>
      <c r="BR28" s="3752"/>
      <c r="BS28" s="389"/>
    </row>
    <row r="29" spans="1:71" ht="14.1" customHeight="1">
      <c r="A29" s="1"/>
      <c r="B29" s="128"/>
      <c r="C29" s="14"/>
      <c r="D29" s="14"/>
      <c r="E29" s="37"/>
      <c r="F29" s="37"/>
      <c r="G29" s="37"/>
      <c r="H29" s="37"/>
      <c r="I29" s="14" t="s">
        <v>421</v>
      </c>
      <c r="J29" s="14"/>
      <c r="K29" s="14"/>
      <c r="L29" s="14"/>
      <c r="M29" s="14"/>
      <c r="N29" s="14"/>
      <c r="O29" s="4147"/>
      <c r="P29" s="4063"/>
      <c r="Q29" s="4063"/>
      <c r="R29" s="4063"/>
      <c r="S29" s="4063"/>
      <c r="T29" s="4063"/>
      <c r="U29" s="37" t="s">
        <v>405</v>
      </c>
      <c r="V29" s="14"/>
      <c r="W29" s="14"/>
      <c r="X29" s="14"/>
      <c r="Y29" s="13"/>
      <c r="Z29" s="14"/>
      <c r="AA29" s="14"/>
      <c r="AB29" s="14"/>
      <c r="AC29" s="84"/>
      <c r="AD29" s="170"/>
      <c r="AE29" s="14"/>
      <c r="AF29" s="14"/>
      <c r="AG29" s="14"/>
      <c r="AH29" s="14"/>
      <c r="AI29" s="14"/>
      <c r="AJ29" s="14"/>
      <c r="AK29" s="14"/>
      <c r="AL29" s="14"/>
      <c r="AM29" s="14"/>
      <c r="AN29" s="14"/>
      <c r="AO29" s="165"/>
      <c r="AP29" s="118"/>
      <c r="AQ29" s="129"/>
      <c r="AR29" s="3752"/>
      <c r="AS29" s="3752"/>
      <c r="AT29" s="3752"/>
      <c r="AU29" s="3752"/>
      <c r="AV29" s="3752"/>
      <c r="AW29" s="3752"/>
      <c r="AX29" s="3752"/>
      <c r="AY29" s="3752"/>
      <c r="AZ29" s="3752"/>
      <c r="BA29" s="3752"/>
      <c r="BB29" s="3752"/>
      <c r="BC29" s="3752"/>
      <c r="BD29" s="3752"/>
      <c r="BE29" s="3752"/>
      <c r="BF29" s="3752"/>
      <c r="BG29" s="3752"/>
      <c r="BH29" s="3752"/>
      <c r="BI29" s="3752"/>
      <c r="BJ29" s="3752"/>
      <c r="BK29" s="3752"/>
      <c r="BL29" s="3752"/>
      <c r="BM29" s="3752"/>
      <c r="BN29" s="3752"/>
      <c r="BO29" s="3752"/>
      <c r="BP29" s="3752"/>
      <c r="BQ29" s="3752"/>
      <c r="BR29" s="3752"/>
      <c r="BS29" s="389"/>
    </row>
    <row r="30" spans="1:71" ht="14.1" customHeight="1">
      <c r="A30" s="1"/>
      <c r="B30" s="128"/>
      <c r="C30" s="14"/>
      <c r="D30" s="14"/>
      <c r="E30" s="37"/>
      <c r="F30" s="37"/>
      <c r="G30" s="37"/>
      <c r="H30" s="37"/>
      <c r="I30" s="14"/>
      <c r="J30" s="14"/>
      <c r="K30" s="14"/>
      <c r="L30" s="14"/>
      <c r="M30" s="14"/>
      <c r="N30" s="14"/>
      <c r="O30" s="1274"/>
      <c r="P30" s="308"/>
      <c r="Q30" s="308"/>
      <c r="R30" s="308"/>
      <c r="S30" s="308"/>
      <c r="T30" s="308"/>
      <c r="U30" s="37"/>
      <c r="V30" s="14"/>
      <c r="W30" s="14"/>
      <c r="X30" s="14"/>
      <c r="Y30" s="13"/>
      <c r="Z30" s="14"/>
      <c r="AA30" s="14"/>
      <c r="AB30" s="14"/>
      <c r="AC30" s="14"/>
      <c r="AD30" s="170"/>
      <c r="AE30" s="14"/>
      <c r="AF30" s="14"/>
      <c r="AG30" s="14"/>
      <c r="AH30" s="14"/>
      <c r="AI30" s="14"/>
      <c r="AJ30" s="14"/>
      <c r="AK30" s="14"/>
      <c r="AL30" s="14"/>
      <c r="AM30" s="14"/>
      <c r="AN30" s="14"/>
      <c r="AO30" s="165"/>
      <c r="AP30" s="291"/>
      <c r="AQ30" s="179"/>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389"/>
    </row>
    <row r="31" spans="1:71" ht="14.1" customHeight="1">
      <c r="A31" s="1"/>
      <c r="B31" s="152"/>
      <c r="C31" s="1273" t="s">
        <v>431</v>
      </c>
      <c r="D31" s="13"/>
      <c r="E31" s="13"/>
      <c r="F31" s="13"/>
      <c r="G31" s="13"/>
      <c r="H31" s="13"/>
      <c r="I31" s="13"/>
      <c r="J31" s="13"/>
      <c r="K31" s="13"/>
      <c r="L31" s="13"/>
      <c r="M31" s="13"/>
      <c r="N31" s="13"/>
      <c r="O31" s="13"/>
      <c r="P31" s="13"/>
      <c r="Q31" s="13"/>
      <c r="R31" s="13"/>
      <c r="S31" s="13"/>
      <c r="T31" s="13"/>
      <c r="U31" s="13"/>
      <c r="V31" s="13"/>
      <c r="W31" s="13"/>
      <c r="X31" s="13"/>
      <c r="Y31" s="37"/>
      <c r="Z31" s="37"/>
      <c r="AA31" s="37"/>
      <c r="AB31" s="406"/>
      <c r="AC31" s="406"/>
      <c r="AD31" s="306"/>
      <c r="AE31" s="1399"/>
      <c r="AF31" s="1400"/>
      <c r="AG31" s="1400"/>
      <c r="AH31" s="1400"/>
      <c r="AI31" s="1400"/>
      <c r="AJ31" s="1400"/>
      <c r="AK31" s="1400"/>
      <c r="AL31" s="1400"/>
      <c r="AM31" s="1400"/>
      <c r="AN31" s="1400"/>
      <c r="AO31" s="443"/>
      <c r="AP31" s="291"/>
      <c r="AQ31" s="1300"/>
      <c r="AR31" s="1288"/>
      <c r="AS31" s="1288"/>
      <c r="AT31" s="1288"/>
      <c r="AU31" s="1288"/>
      <c r="AV31" s="1288"/>
      <c r="AW31" s="1288"/>
      <c r="AX31" s="1288"/>
      <c r="AY31" s="1288"/>
      <c r="AZ31" s="1288"/>
      <c r="BA31" s="1288"/>
      <c r="BB31" s="1288"/>
      <c r="BC31" s="1288"/>
      <c r="BD31" s="1288"/>
      <c r="BE31" s="1288"/>
      <c r="BF31" s="1288"/>
      <c r="BG31" s="1288"/>
      <c r="BH31" s="1288"/>
      <c r="BI31" s="1288"/>
      <c r="BJ31" s="1288"/>
      <c r="BK31" s="1288"/>
      <c r="BL31" s="1288"/>
      <c r="BM31" s="1288"/>
      <c r="BN31" s="1288"/>
      <c r="BO31" s="1288"/>
      <c r="BP31" s="1288"/>
      <c r="BQ31" s="1288"/>
      <c r="BR31" s="1288"/>
      <c r="BS31" s="1289"/>
    </row>
    <row r="32" spans="1:71" ht="14.1" customHeight="1">
      <c r="A32" s="1"/>
      <c r="B32" s="152"/>
      <c r="C32" s="1273"/>
      <c r="D32" s="13"/>
      <c r="E32" s="13"/>
      <c r="F32" s="13"/>
      <c r="G32" s="13"/>
      <c r="H32" s="13"/>
      <c r="I32" s="13"/>
      <c r="J32" s="13"/>
      <c r="K32" s="13"/>
      <c r="L32" s="13"/>
      <c r="M32" s="13"/>
      <c r="N32" s="13"/>
      <c r="O32" s="13"/>
      <c r="P32" s="13"/>
      <c r="Q32" s="13"/>
      <c r="R32" s="13"/>
      <c r="S32" s="13"/>
      <c r="T32" s="13"/>
      <c r="U32" s="13"/>
      <c r="V32" s="13"/>
      <c r="W32" s="13"/>
      <c r="X32" s="13"/>
      <c r="Y32" s="37"/>
      <c r="Z32" s="37"/>
      <c r="AA32" s="37"/>
      <c r="AB32" s="406"/>
      <c r="AC32" s="406"/>
      <c r="AD32" s="306"/>
      <c r="AE32" s="1399"/>
      <c r="AF32" s="1400"/>
      <c r="AG32" s="1400"/>
      <c r="AH32" s="1400"/>
      <c r="AI32" s="1400"/>
      <c r="AJ32" s="1400"/>
      <c r="AK32" s="1400"/>
      <c r="AL32" s="1400"/>
      <c r="AM32" s="1400"/>
      <c r="AN32" s="1400"/>
      <c r="AO32" s="443"/>
      <c r="AP32" s="103"/>
      <c r="AQ32" s="114"/>
      <c r="AR32" s="294"/>
      <c r="AS32" s="294"/>
      <c r="AT32" s="294"/>
      <c r="AU32" s="294"/>
      <c r="AV32" s="294"/>
      <c r="AW32" s="294"/>
      <c r="AX32" s="294"/>
      <c r="AY32" s="294"/>
      <c r="AZ32" s="294"/>
      <c r="BA32" s="294"/>
      <c r="BB32" s="294"/>
      <c r="BC32" s="294"/>
      <c r="BD32" s="294"/>
      <c r="BE32" s="294"/>
      <c r="BF32" s="294"/>
      <c r="BG32" s="294"/>
      <c r="BH32" s="294"/>
      <c r="BI32" s="294"/>
      <c r="BJ32" s="294"/>
      <c r="BK32" s="294"/>
      <c r="BL32" s="294"/>
      <c r="BM32" s="294"/>
      <c r="BN32" s="294"/>
      <c r="BO32" s="294"/>
      <c r="BP32" s="294"/>
      <c r="BQ32" s="294"/>
      <c r="BR32" s="294"/>
      <c r="BS32" s="294"/>
    </row>
    <row r="33" spans="1:71" ht="14.1" customHeight="1">
      <c r="A33" s="1"/>
      <c r="B33" s="152"/>
      <c r="C33" s="14"/>
      <c r="D33" s="13" t="s">
        <v>687</v>
      </c>
      <c r="E33" s="13"/>
      <c r="F33" s="13"/>
      <c r="G33" s="13"/>
      <c r="H33" s="13"/>
      <c r="I33" s="13"/>
      <c r="J33" s="13"/>
      <c r="K33" s="13"/>
      <c r="L33" s="13"/>
      <c r="M33" s="13"/>
      <c r="N33" s="13"/>
      <c r="O33" s="13"/>
      <c r="P33" s="13"/>
      <c r="Q33" s="13"/>
      <c r="R33" s="13"/>
      <c r="S33" s="13"/>
      <c r="T33" s="13"/>
      <c r="U33" s="13"/>
      <c r="V33" s="13"/>
      <c r="W33" s="13"/>
      <c r="X33" s="13"/>
      <c r="Y33" s="13"/>
      <c r="Z33" s="37"/>
      <c r="AA33" s="37"/>
      <c r="AB33" s="406"/>
      <c r="AC33" s="406"/>
      <c r="AD33" s="306"/>
      <c r="AE33" s="1290"/>
      <c r="AF33" s="166"/>
      <c r="AG33" s="1400"/>
      <c r="AH33" s="1400"/>
      <c r="AI33" s="1400"/>
      <c r="AJ33" s="1400"/>
      <c r="AK33" s="1400"/>
      <c r="AL33" s="1400"/>
      <c r="AM33" s="1400"/>
      <c r="AN33" s="1400"/>
      <c r="AO33" s="443"/>
      <c r="AP33" s="103"/>
      <c r="AQ33" s="1302"/>
      <c r="AR33" s="1303"/>
      <c r="AS33" s="1303"/>
      <c r="AT33" s="1303"/>
      <c r="AU33" s="1303"/>
      <c r="AV33" s="1303"/>
      <c r="AW33" s="1303"/>
      <c r="AX33" s="1303"/>
      <c r="AY33" s="1303"/>
      <c r="AZ33" s="1303"/>
      <c r="BA33" s="1303"/>
      <c r="BB33" s="1303"/>
      <c r="BC33" s="1303"/>
      <c r="BD33" s="1303"/>
      <c r="BE33" s="1303"/>
      <c r="BF33" s="1303"/>
      <c r="BG33" s="1303"/>
      <c r="BH33" s="1303"/>
      <c r="BI33" s="1303"/>
      <c r="BJ33" s="1303"/>
      <c r="BK33" s="1303"/>
      <c r="BL33" s="1303"/>
      <c r="BM33" s="1303"/>
      <c r="BN33" s="1303"/>
      <c r="BO33" s="1303"/>
      <c r="BP33" s="1303"/>
      <c r="BQ33" s="1303"/>
      <c r="BR33" s="1303"/>
      <c r="BS33" s="527"/>
    </row>
    <row r="34" spans="1:71" ht="14.1" customHeight="1">
      <c r="A34" s="1"/>
      <c r="B34" s="152"/>
      <c r="C34" s="14"/>
      <c r="D34" s="13"/>
      <c r="E34" s="13"/>
      <c r="F34" s="13"/>
      <c r="G34" s="13"/>
      <c r="H34" s="13"/>
      <c r="I34" s="13"/>
      <c r="J34" s="13"/>
      <c r="K34" s="13"/>
      <c r="L34" s="13"/>
      <c r="M34" s="13"/>
      <c r="N34" s="13"/>
      <c r="O34" s="13"/>
      <c r="P34" s="13"/>
      <c r="Q34" s="13"/>
      <c r="R34" s="13"/>
      <c r="S34" s="13"/>
      <c r="T34" s="13"/>
      <c r="U34" s="13"/>
      <c r="V34" s="13"/>
      <c r="W34" s="13"/>
      <c r="X34" s="13"/>
      <c r="Y34" s="13"/>
      <c r="Z34" s="37"/>
      <c r="AA34" s="37"/>
      <c r="AB34" s="406"/>
      <c r="AC34" s="406"/>
      <c r="AD34" s="445" t="s">
        <v>1033</v>
      </c>
      <c r="AE34" s="1290"/>
      <c r="AF34" s="166"/>
      <c r="AG34" s="1400"/>
      <c r="AH34" s="1400"/>
      <c r="AI34" s="1400"/>
      <c r="AJ34" s="1400"/>
      <c r="AK34" s="1400"/>
      <c r="AL34" s="1400"/>
      <c r="AM34" s="1400"/>
      <c r="AN34" s="1400"/>
      <c r="AO34" s="443"/>
      <c r="AP34" s="103"/>
      <c r="AQ34" s="1304" t="s">
        <v>18</v>
      </c>
      <c r="AR34" s="1299" t="s">
        <v>1726</v>
      </c>
      <c r="AS34" s="388"/>
      <c r="AT34" s="388"/>
      <c r="AU34" s="388"/>
      <c r="AV34" s="388"/>
      <c r="AW34" s="388"/>
      <c r="AX34" s="388"/>
      <c r="AY34" s="388"/>
      <c r="AZ34" s="388"/>
      <c r="BA34" s="388"/>
      <c r="BB34" s="388"/>
      <c r="BC34" s="388"/>
      <c r="BD34" s="388"/>
      <c r="BE34" s="388"/>
      <c r="BF34" s="388"/>
      <c r="BG34" s="388"/>
      <c r="BH34" s="388"/>
      <c r="BI34" s="388"/>
      <c r="BJ34" s="388"/>
      <c r="BK34" s="388"/>
      <c r="BL34" s="388"/>
      <c r="BM34" s="388"/>
      <c r="BN34" s="388"/>
      <c r="BO34" s="388"/>
      <c r="BP34" s="388"/>
      <c r="BQ34" s="388"/>
      <c r="BR34" s="388"/>
      <c r="BS34" s="528"/>
    </row>
    <row r="35" spans="1:71" ht="14.1" customHeight="1">
      <c r="A35" s="1"/>
      <c r="B35" s="152"/>
      <c r="C35" s="332"/>
      <c r="D35" s="13"/>
      <c r="E35" s="1287"/>
      <c r="F35" s="1287"/>
      <c r="G35" s="1287"/>
      <c r="H35" s="1287"/>
      <c r="I35" s="1287"/>
      <c r="J35" s="1287"/>
      <c r="K35" s="1287"/>
      <c r="L35" s="1287"/>
      <c r="M35" s="1287"/>
      <c r="N35" s="1287"/>
      <c r="O35" s="1287"/>
      <c r="P35" s="1287"/>
      <c r="Q35" s="1287"/>
      <c r="R35" s="1287"/>
      <c r="S35" s="1287"/>
      <c r="T35" s="1287"/>
      <c r="U35" s="1287"/>
      <c r="V35" s="1287"/>
      <c r="W35" s="1287"/>
      <c r="X35" s="1287"/>
      <c r="Y35" s="1287"/>
      <c r="Z35" s="1287"/>
      <c r="AA35" s="412"/>
      <c r="AB35" s="406"/>
      <c r="AC35" s="406"/>
      <c r="AD35" s="331" t="s">
        <v>18</v>
      </c>
      <c r="AE35" s="414" t="s">
        <v>379</v>
      </c>
      <c r="AF35" s="295"/>
      <c r="AG35" s="296"/>
      <c r="AH35" s="414"/>
      <c r="AI35" s="414"/>
      <c r="AJ35" s="414"/>
      <c r="AK35" s="1400"/>
      <c r="AL35" s="1400"/>
      <c r="AM35" s="1400"/>
      <c r="AN35" s="1400"/>
      <c r="AO35" s="443"/>
      <c r="AQ35" s="1301"/>
      <c r="AR35" s="4110" t="s">
        <v>1727</v>
      </c>
      <c r="AS35" s="4110"/>
      <c r="AT35" s="4110"/>
      <c r="AU35" s="4110"/>
      <c r="AV35" s="4110"/>
      <c r="AW35" s="4110"/>
      <c r="AX35" s="4110"/>
      <c r="AY35" s="4110"/>
      <c r="AZ35" s="4110"/>
      <c r="BA35" s="4110"/>
      <c r="BB35" s="4110"/>
      <c r="BC35" s="4110"/>
      <c r="BD35" s="4110"/>
      <c r="BE35" s="4110"/>
      <c r="BF35" s="4110"/>
      <c r="BG35" s="4110"/>
      <c r="BH35" s="4110"/>
      <c r="BI35" s="4110"/>
      <c r="BJ35" s="4110"/>
      <c r="BK35" s="4110"/>
      <c r="BL35" s="4110"/>
      <c r="BM35" s="4110"/>
      <c r="BN35" s="4110"/>
      <c r="BO35" s="4110"/>
      <c r="BP35" s="4110"/>
      <c r="BQ35" s="4110"/>
      <c r="BR35" s="4110"/>
      <c r="BS35" s="528"/>
    </row>
    <row r="36" spans="1:71" ht="14.1" customHeight="1">
      <c r="A36" s="1"/>
      <c r="B36" s="152"/>
      <c r="C36" s="444"/>
      <c r="D36" s="37"/>
      <c r="E36" s="1287"/>
      <c r="F36" s="1287"/>
      <c r="G36" s="1287"/>
      <c r="H36" s="1287"/>
      <c r="I36" s="1287"/>
      <c r="J36" s="1287"/>
      <c r="K36" s="1287"/>
      <c r="L36" s="1287"/>
      <c r="M36" s="1287"/>
      <c r="N36" s="1287"/>
      <c r="O36" s="1287"/>
      <c r="P36" s="1287"/>
      <c r="Q36" s="1287"/>
      <c r="R36" s="1287"/>
      <c r="S36" s="1287"/>
      <c r="T36" s="1287"/>
      <c r="U36" s="1287"/>
      <c r="V36" s="1287"/>
      <c r="W36" s="1287"/>
      <c r="X36" s="1287"/>
      <c r="Y36" s="1287"/>
      <c r="Z36" s="1287"/>
      <c r="AA36" s="412"/>
      <c r="AB36" s="406"/>
      <c r="AC36" s="406"/>
      <c r="AD36" s="5"/>
      <c r="AE36" s="4173" t="s">
        <v>55</v>
      </c>
      <c r="AF36" s="4034" t="s">
        <v>1017</v>
      </c>
      <c r="AG36" s="4034"/>
      <c r="AH36" s="4034"/>
      <c r="AI36" s="4034"/>
      <c r="AJ36" s="4034"/>
      <c r="AK36" s="4034"/>
      <c r="AL36" s="4034"/>
      <c r="AM36" s="4034"/>
      <c r="AN36" s="4034"/>
      <c r="AO36" s="4035"/>
      <c r="AQ36" s="1301"/>
      <c r="AR36" s="4110"/>
      <c r="AS36" s="4110"/>
      <c r="AT36" s="4110"/>
      <c r="AU36" s="4110"/>
      <c r="AV36" s="4110"/>
      <c r="AW36" s="4110"/>
      <c r="AX36" s="4110"/>
      <c r="AY36" s="4110"/>
      <c r="AZ36" s="4110"/>
      <c r="BA36" s="4110"/>
      <c r="BB36" s="4110"/>
      <c r="BC36" s="4110"/>
      <c r="BD36" s="4110"/>
      <c r="BE36" s="4110"/>
      <c r="BF36" s="4110"/>
      <c r="BG36" s="4110"/>
      <c r="BH36" s="4110"/>
      <c r="BI36" s="4110"/>
      <c r="BJ36" s="4110"/>
      <c r="BK36" s="4110"/>
      <c r="BL36" s="4110"/>
      <c r="BM36" s="4110"/>
      <c r="BN36" s="4110"/>
      <c r="BO36" s="4110"/>
      <c r="BP36" s="4110"/>
      <c r="BQ36" s="4110"/>
      <c r="BR36" s="4110"/>
      <c r="BS36" s="528"/>
    </row>
    <row r="37" spans="1:71" ht="15.75" customHeight="1">
      <c r="A37" s="1"/>
      <c r="B37" s="152"/>
      <c r="C37" s="444"/>
      <c r="D37" s="37"/>
      <c r="E37" s="1287"/>
      <c r="F37" s="1287"/>
      <c r="G37" s="1287"/>
      <c r="H37" s="1287"/>
      <c r="I37" s="1287"/>
      <c r="J37" s="1287"/>
      <c r="K37" s="1287"/>
      <c r="L37" s="1287"/>
      <c r="M37" s="1287"/>
      <c r="N37" s="1287"/>
      <c r="O37" s="1287"/>
      <c r="P37" s="1287"/>
      <c r="Q37" s="1287"/>
      <c r="R37" s="1287"/>
      <c r="S37" s="1287"/>
      <c r="T37" s="1287"/>
      <c r="U37" s="1287"/>
      <c r="V37" s="1287"/>
      <c r="W37" s="1287"/>
      <c r="X37" s="1287"/>
      <c r="Y37" s="1287"/>
      <c r="Z37" s="1287"/>
      <c r="AA37" s="412"/>
      <c r="AB37" s="406"/>
      <c r="AC37" s="406"/>
      <c r="AD37" s="5"/>
      <c r="AE37" s="4173"/>
      <c r="AF37" s="4034"/>
      <c r="AG37" s="4034"/>
      <c r="AH37" s="4034"/>
      <c r="AI37" s="4034"/>
      <c r="AJ37" s="4034"/>
      <c r="AK37" s="4034"/>
      <c r="AL37" s="4034"/>
      <c r="AM37" s="4034"/>
      <c r="AN37" s="4034"/>
      <c r="AO37" s="4035"/>
      <c r="AQ37" s="1301"/>
      <c r="AR37" s="4110"/>
      <c r="AS37" s="4110"/>
      <c r="AT37" s="4110"/>
      <c r="AU37" s="4110"/>
      <c r="AV37" s="4110"/>
      <c r="AW37" s="4110"/>
      <c r="AX37" s="4110"/>
      <c r="AY37" s="4110"/>
      <c r="AZ37" s="4110"/>
      <c r="BA37" s="4110"/>
      <c r="BB37" s="4110"/>
      <c r="BC37" s="4110"/>
      <c r="BD37" s="4110"/>
      <c r="BE37" s="4110"/>
      <c r="BF37" s="4110"/>
      <c r="BG37" s="4110"/>
      <c r="BH37" s="4110"/>
      <c r="BI37" s="4110"/>
      <c r="BJ37" s="4110"/>
      <c r="BK37" s="4110"/>
      <c r="BL37" s="4110"/>
      <c r="BM37" s="4110"/>
      <c r="BN37" s="4110"/>
      <c r="BO37" s="4110"/>
      <c r="BP37" s="4110"/>
      <c r="BQ37" s="4110"/>
      <c r="BR37" s="4110"/>
      <c r="BS37" s="528"/>
    </row>
    <row r="38" spans="1:71" ht="14.1" customHeight="1">
      <c r="A38" s="1"/>
      <c r="B38" s="152"/>
      <c r="C38" s="444"/>
      <c r="D38" s="37"/>
      <c r="E38" s="1287"/>
      <c r="F38" s="1287"/>
      <c r="G38" s="1287"/>
      <c r="H38" s="1287"/>
      <c r="I38" s="1287"/>
      <c r="J38" s="1287"/>
      <c r="K38" s="1287"/>
      <c r="L38" s="1287"/>
      <c r="M38" s="1287"/>
      <c r="N38" s="1287"/>
      <c r="O38" s="1287"/>
      <c r="P38" s="1287"/>
      <c r="Q38" s="1287"/>
      <c r="R38" s="1287"/>
      <c r="S38" s="1287"/>
      <c r="T38" s="1287"/>
      <c r="U38" s="1287"/>
      <c r="V38" s="1287"/>
      <c r="W38" s="1287"/>
      <c r="X38" s="1287"/>
      <c r="Y38" s="1287"/>
      <c r="Z38" s="1287"/>
      <c r="AA38" s="412"/>
      <c r="AB38" s="406"/>
      <c r="AC38" s="406"/>
      <c r="AD38" s="170"/>
      <c r="AE38" s="417" t="s">
        <v>51</v>
      </c>
      <c r="AF38" s="414" t="s">
        <v>56</v>
      </c>
      <c r="AO38" s="15"/>
      <c r="AQ38" s="1301"/>
      <c r="AR38" s="4110"/>
      <c r="AS38" s="4110"/>
      <c r="AT38" s="4110"/>
      <c r="AU38" s="4110"/>
      <c r="AV38" s="4110"/>
      <c r="AW38" s="4110"/>
      <c r="AX38" s="4110"/>
      <c r="AY38" s="4110"/>
      <c r="AZ38" s="4110"/>
      <c r="BA38" s="4110"/>
      <c r="BB38" s="4110"/>
      <c r="BC38" s="4110"/>
      <c r="BD38" s="4110"/>
      <c r="BE38" s="4110"/>
      <c r="BF38" s="4110"/>
      <c r="BG38" s="4110"/>
      <c r="BH38" s="4110"/>
      <c r="BI38" s="4110"/>
      <c r="BJ38" s="4110"/>
      <c r="BK38" s="4110"/>
      <c r="BL38" s="4110"/>
      <c r="BM38" s="4110"/>
      <c r="BN38" s="4110"/>
      <c r="BO38" s="4110"/>
      <c r="BP38" s="4110"/>
      <c r="BQ38" s="4110"/>
      <c r="BR38" s="4110"/>
      <c r="BS38" s="528"/>
    </row>
    <row r="39" spans="1:71" ht="14.1" customHeight="1">
      <c r="A39" s="1"/>
      <c r="B39" s="152"/>
      <c r="C39" s="1273" t="s">
        <v>432</v>
      </c>
      <c r="D39" s="13"/>
      <c r="E39" s="13"/>
      <c r="F39" s="13"/>
      <c r="G39" s="13"/>
      <c r="H39" s="13"/>
      <c r="I39" s="13"/>
      <c r="J39" s="13"/>
      <c r="K39" s="13"/>
      <c r="L39" s="13"/>
      <c r="M39" s="13"/>
      <c r="N39" s="13"/>
      <c r="O39" s="13"/>
      <c r="P39" s="13"/>
      <c r="Q39" s="13"/>
      <c r="R39" s="13"/>
      <c r="S39" s="13"/>
      <c r="T39" s="13"/>
      <c r="U39" s="13"/>
      <c r="V39" s="13"/>
      <c r="W39" s="13"/>
      <c r="X39" s="13"/>
      <c r="Y39" s="13"/>
      <c r="Z39" s="37"/>
      <c r="AA39" s="37"/>
      <c r="AB39" s="406"/>
      <c r="AC39" s="406"/>
      <c r="AD39" s="170"/>
      <c r="AE39" s="4173" t="s">
        <v>57</v>
      </c>
      <c r="AF39" s="4034" t="s">
        <v>58</v>
      </c>
      <c r="AG39" s="4034"/>
      <c r="AH39" s="4034"/>
      <c r="AI39" s="4034"/>
      <c r="AJ39" s="4034"/>
      <c r="AK39" s="4034"/>
      <c r="AL39" s="4034"/>
      <c r="AM39" s="4034"/>
      <c r="AN39" s="4034"/>
      <c r="AO39" s="4035"/>
      <c r="AQ39" s="1301"/>
      <c r="AR39" s="4110"/>
      <c r="AS39" s="4110"/>
      <c r="AT39" s="4110"/>
      <c r="AU39" s="4110"/>
      <c r="AV39" s="4110"/>
      <c r="AW39" s="4110"/>
      <c r="AX39" s="4110"/>
      <c r="AY39" s="4110"/>
      <c r="AZ39" s="4110"/>
      <c r="BA39" s="4110"/>
      <c r="BB39" s="4110"/>
      <c r="BC39" s="4110"/>
      <c r="BD39" s="4110"/>
      <c r="BE39" s="4110"/>
      <c r="BF39" s="4110"/>
      <c r="BG39" s="4110"/>
      <c r="BH39" s="4110"/>
      <c r="BI39" s="4110"/>
      <c r="BJ39" s="4110"/>
      <c r="BK39" s="4110"/>
      <c r="BL39" s="4110"/>
      <c r="BM39" s="4110"/>
      <c r="BN39" s="4110"/>
      <c r="BO39" s="4110"/>
      <c r="BP39" s="4110"/>
      <c r="BQ39" s="4110"/>
      <c r="BR39" s="4110"/>
      <c r="BS39" s="528"/>
    </row>
    <row r="40" spans="1:71" ht="14.1" customHeight="1">
      <c r="A40" s="1"/>
      <c r="B40" s="152"/>
      <c r="C40" s="332"/>
      <c r="D40" s="13"/>
      <c r="E40" s="13"/>
      <c r="F40" s="13"/>
      <c r="G40" s="13"/>
      <c r="H40" s="13"/>
      <c r="I40" s="13"/>
      <c r="J40" s="13"/>
      <c r="K40" s="13"/>
      <c r="L40" s="13"/>
      <c r="M40" s="13"/>
      <c r="N40" s="13"/>
      <c r="O40" s="13"/>
      <c r="P40" s="13"/>
      <c r="Q40" s="13"/>
      <c r="R40" s="13"/>
      <c r="S40" s="13"/>
      <c r="T40" s="13"/>
      <c r="U40" s="13"/>
      <c r="V40" s="13"/>
      <c r="W40" s="13"/>
      <c r="X40" s="13"/>
      <c r="Y40" s="13"/>
      <c r="Z40" s="37"/>
      <c r="AA40" s="37"/>
      <c r="AB40" s="406"/>
      <c r="AC40" s="406"/>
      <c r="AD40" s="170"/>
      <c r="AE40" s="4173"/>
      <c r="AF40" s="4034"/>
      <c r="AG40" s="4034"/>
      <c r="AH40" s="4034"/>
      <c r="AI40" s="4034"/>
      <c r="AJ40" s="4034"/>
      <c r="AK40" s="4034"/>
      <c r="AL40" s="4034"/>
      <c r="AM40" s="4034"/>
      <c r="AN40" s="4034"/>
      <c r="AO40" s="4035"/>
      <c r="AQ40" s="1301"/>
      <c r="AR40" s="4110"/>
      <c r="AS40" s="4110"/>
      <c r="AT40" s="4110"/>
      <c r="AU40" s="4110"/>
      <c r="AV40" s="4110"/>
      <c r="AW40" s="4110"/>
      <c r="AX40" s="4110"/>
      <c r="AY40" s="4110"/>
      <c r="AZ40" s="4110"/>
      <c r="BA40" s="4110"/>
      <c r="BB40" s="4110"/>
      <c r="BC40" s="4110"/>
      <c r="BD40" s="4110"/>
      <c r="BE40" s="4110"/>
      <c r="BF40" s="4110"/>
      <c r="BG40" s="4110"/>
      <c r="BH40" s="4110"/>
      <c r="BI40" s="4110"/>
      <c r="BJ40" s="4110"/>
      <c r="BK40" s="4110"/>
      <c r="BL40" s="4110"/>
      <c r="BM40" s="4110"/>
      <c r="BN40" s="4110"/>
      <c r="BO40" s="4110"/>
      <c r="BP40" s="4110"/>
      <c r="BQ40" s="4110"/>
      <c r="BR40" s="4110"/>
      <c r="BS40" s="528"/>
    </row>
    <row r="41" spans="1:71" ht="14.1" customHeight="1">
      <c r="A41" s="1"/>
      <c r="B41" s="152"/>
      <c r="C41" s="332"/>
      <c r="D41" s="3833" t="s">
        <v>404</v>
      </c>
      <c r="E41" s="3833"/>
      <c r="F41" s="3833"/>
      <c r="G41" s="3833"/>
      <c r="H41" s="3833"/>
      <c r="I41" s="3833"/>
      <c r="J41" s="3833"/>
      <c r="K41" s="3833"/>
      <c r="L41" s="3833"/>
      <c r="M41" s="3833"/>
      <c r="N41" s="3833"/>
      <c r="O41" s="3833"/>
      <c r="P41" s="3833"/>
      <c r="Q41" s="3833"/>
      <c r="R41" s="3833"/>
      <c r="S41" s="3833"/>
      <c r="T41" s="3833"/>
      <c r="U41" s="3833"/>
      <c r="V41" s="3833"/>
      <c r="W41" s="3833"/>
      <c r="X41" s="3833"/>
      <c r="Y41" s="3833"/>
      <c r="Z41" s="3833"/>
      <c r="AA41" s="3833"/>
      <c r="AB41" s="3833"/>
      <c r="AC41" s="587"/>
      <c r="AD41" s="170"/>
      <c r="AO41" s="15"/>
      <c r="AQ41" s="1301"/>
      <c r="AR41" s="4110"/>
      <c r="AS41" s="4110"/>
      <c r="AT41" s="4110"/>
      <c r="AU41" s="4110"/>
      <c r="AV41" s="4110"/>
      <c r="AW41" s="4110"/>
      <c r="AX41" s="4110"/>
      <c r="AY41" s="4110"/>
      <c r="AZ41" s="4110"/>
      <c r="BA41" s="4110"/>
      <c r="BB41" s="4110"/>
      <c r="BC41" s="4110"/>
      <c r="BD41" s="4110"/>
      <c r="BE41" s="4110"/>
      <c r="BF41" s="4110"/>
      <c r="BG41" s="4110"/>
      <c r="BH41" s="4110"/>
      <c r="BI41" s="4110"/>
      <c r="BJ41" s="4110"/>
      <c r="BK41" s="4110"/>
      <c r="BL41" s="4110"/>
      <c r="BM41" s="4110"/>
      <c r="BN41" s="4110"/>
      <c r="BO41" s="4110"/>
      <c r="BP41" s="4110"/>
      <c r="BQ41" s="4110"/>
      <c r="BR41" s="4110"/>
      <c r="BS41" s="528"/>
    </row>
    <row r="42" spans="1:71" ht="14.1" customHeight="1">
      <c r="A42" s="1"/>
      <c r="B42" s="152"/>
      <c r="C42" s="332"/>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587"/>
      <c r="AD42" s="446" t="s">
        <v>1034</v>
      </c>
      <c r="AO42" s="15"/>
      <c r="AQ42" s="1301"/>
      <c r="AR42" s="4110"/>
      <c r="AS42" s="4110"/>
      <c r="AT42" s="4110"/>
      <c r="AU42" s="4110"/>
      <c r="AV42" s="4110"/>
      <c r="AW42" s="4110"/>
      <c r="AX42" s="4110"/>
      <c r="AY42" s="4110"/>
      <c r="AZ42" s="4110"/>
      <c r="BA42" s="4110"/>
      <c r="BB42" s="4110"/>
      <c r="BC42" s="4110"/>
      <c r="BD42" s="4110"/>
      <c r="BE42" s="4110"/>
      <c r="BF42" s="4110"/>
      <c r="BG42" s="4110"/>
      <c r="BH42" s="4110"/>
      <c r="BI42" s="4110"/>
      <c r="BJ42" s="4110"/>
      <c r="BK42" s="4110"/>
      <c r="BL42" s="4110"/>
      <c r="BM42" s="4110"/>
      <c r="BN42" s="4110"/>
      <c r="BO42" s="4110"/>
      <c r="BP42" s="4110"/>
      <c r="BQ42" s="4110"/>
      <c r="BR42" s="4110"/>
      <c r="BS42" s="528"/>
    </row>
    <row r="43" spans="1:71" ht="14.1" customHeight="1">
      <c r="A43" s="1"/>
      <c r="B43" s="152"/>
      <c r="C43" s="14"/>
      <c r="D43" s="13"/>
      <c r="E43" s="1287"/>
      <c r="F43" s="1287"/>
      <c r="G43" s="1287"/>
      <c r="H43" s="1287"/>
      <c r="I43" s="1287"/>
      <c r="J43" s="1287"/>
      <c r="K43" s="1287"/>
      <c r="L43" s="1287"/>
      <c r="M43" s="1287"/>
      <c r="N43" s="1287"/>
      <c r="O43" s="1287"/>
      <c r="P43" s="1287"/>
      <c r="Q43" s="1287"/>
      <c r="R43" s="1287"/>
      <c r="S43" s="1287"/>
      <c r="T43" s="1287"/>
      <c r="U43" s="1287"/>
      <c r="V43" s="1287"/>
      <c r="W43" s="1287"/>
      <c r="X43" s="1287"/>
      <c r="Y43" s="1287"/>
      <c r="Z43" s="1287"/>
      <c r="AA43" s="412"/>
      <c r="AB43" s="406"/>
      <c r="AC43" s="407"/>
      <c r="AD43" s="331" t="s">
        <v>18</v>
      </c>
      <c r="AE43" s="414" t="s">
        <v>440</v>
      </c>
      <c r="AK43" s="375"/>
      <c r="AL43" s="375"/>
      <c r="AM43" s="375"/>
      <c r="AN43" s="375"/>
      <c r="AO43" s="378"/>
      <c r="AQ43" s="1301"/>
      <c r="AR43" s="4110"/>
      <c r="AS43" s="4110"/>
      <c r="AT43" s="4110"/>
      <c r="AU43" s="4110"/>
      <c r="AV43" s="4110"/>
      <c r="AW43" s="4110"/>
      <c r="AX43" s="4110"/>
      <c r="AY43" s="4110"/>
      <c r="AZ43" s="4110"/>
      <c r="BA43" s="4110"/>
      <c r="BB43" s="4110"/>
      <c r="BC43" s="4110"/>
      <c r="BD43" s="4110"/>
      <c r="BE43" s="4110"/>
      <c r="BF43" s="4110"/>
      <c r="BG43" s="4110"/>
      <c r="BH43" s="4110"/>
      <c r="BI43" s="4110"/>
      <c r="BJ43" s="4110"/>
      <c r="BK43" s="4110"/>
      <c r="BL43" s="4110"/>
      <c r="BM43" s="4110"/>
      <c r="BN43" s="4110"/>
      <c r="BO43" s="4110"/>
      <c r="BP43" s="4110"/>
      <c r="BQ43" s="4110"/>
      <c r="BR43" s="4110"/>
      <c r="BS43" s="528"/>
    </row>
    <row r="44" spans="1:71" ht="14.1" customHeight="1">
      <c r="A44" s="1"/>
      <c r="B44" s="152"/>
      <c r="C44" s="332"/>
      <c r="D44" s="13"/>
      <c r="E44" s="1287"/>
      <c r="F44" s="1287"/>
      <c r="G44" s="1287"/>
      <c r="H44" s="1287"/>
      <c r="I44" s="1287"/>
      <c r="J44" s="1287"/>
      <c r="K44" s="1287"/>
      <c r="L44" s="1287"/>
      <c r="M44" s="1287"/>
      <c r="N44" s="1287"/>
      <c r="O44" s="1287"/>
      <c r="P44" s="1287"/>
      <c r="Q44" s="1287"/>
      <c r="R44" s="1287"/>
      <c r="S44" s="1287"/>
      <c r="T44" s="1287"/>
      <c r="U44" s="1287"/>
      <c r="V44" s="1287"/>
      <c r="W44" s="1287"/>
      <c r="X44" s="1287"/>
      <c r="Y44" s="1287"/>
      <c r="Z44" s="1287"/>
      <c r="AA44" s="412"/>
      <c r="AB44" s="406"/>
      <c r="AC44" s="407"/>
      <c r="AD44" s="331" t="s">
        <v>18</v>
      </c>
      <c r="AE44" s="4171" t="s">
        <v>860</v>
      </c>
      <c r="AF44" s="4171"/>
      <c r="AG44" s="4171"/>
      <c r="AH44" s="4171"/>
      <c r="AI44" s="4171"/>
      <c r="AJ44" s="4171"/>
      <c r="AK44" s="4171"/>
      <c r="AL44" s="4171"/>
      <c r="AM44" s="4171"/>
      <c r="AN44" s="4171"/>
      <c r="AO44" s="4172"/>
      <c r="AQ44" s="1301"/>
      <c r="AR44" s="4110"/>
      <c r="AS44" s="4110"/>
      <c r="AT44" s="4110"/>
      <c r="AU44" s="4110"/>
      <c r="AV44" s="4110"/>
      <c r="AW44" s="4110"/>
      <c r="AX44" s="4110"/>
      <c r="AY44" s="4110"/>
      <c r="AZ44" s="4110"/>
      <c r="BA44" s="4110"/>
      <c r="BB44" s="4110"/>
      <c r="BC44" s="4110"/>
      <c r="BD44" s="4110"/>
      <c r="BE44" s="4110"/>
      <c r="BF44" s="4110"/>
      <c r="BG44" s="4110"/>
      <c r="BH44" s="4110"/>
      <c r="BI44" s="4110"/>
      <c r="BJ44" s="4110"/>
      <c r="BK44" s="4110"/>
      <c r="BL44" s="4110"/>
      <c r="BM44" s="4110"/>
      <c r="BN44" s="4110"/>
      <c r="BO44" s="4110"/>
      <c r="BP44" s="4110"/>
      <c r="BQ44" s="4110"/>
      <c r="BR44" s="4110"/>
      <c r="BS44" s="528"/>
    </row>
    <row r="45" spans="1:71" ht="14.1" customHeight="1">
      <c r="A45" s="1"/>
      <c r="B45" s="152"/>
      <c r="C45" s="332"/>
      <c r="D45" s="13"/>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06"/>
      <c r="AC45" s="407"/>
      <c r="AD45" s="331" t="s">
        <v>48</v>
      </c>
      <c r="AE45" s="4034" t="s">
        <v>1740</v>
      </c>
      <c r="AF45" s="4034"/>
      <c r="AG45" s="4034"/>
      <c r="AH45" s="4034"/>
      <c r="AI45" s="4034"/>
      <c r="AJ45" s="4034"/>
      <c r="AK45" s="4034"/>
      <c r="AL45" s="4034"/>
      <c r="AM45" s="4034"/>
      <c r="AN45" s="4034"/>
      <c r="AO45" s="4035"/>
      <c r="AQ45" s="1301"/>
      <c r="AR45" s="4110"/>
      <c r="AS45" s="4110"/>
      <c r="AT45" s="4110"/>
      <c r="AU45" s="4110"/>
      <c r="AV45" s="4110"/>
      <c r="AW45" s="4110"/>
      <c r="AX45" s="4110"/>
      <c r="AY45" s="4110"/>
      <c r="AZ45" s="4110"/>
      <c r="BA45" s="4110"/>
      <c r="BB45" s="4110"/>
      <c r="BC45" s="4110"/>
      <c r="BD45" s="4110"/>
      <c r="BE45" s="4110"/>
      <c r="BF45" s="4110"/>
      <c r="BG45" s="4110"/>
      <c r="BH45" s="4110"/>
      <c r="BI45" s="4110"/>
      <c r="BJ45" s="4110"/>
      <c r="BK45" s="4110"/>
      <c r="BL45" s="4110"/>
      <c r="BM45" s="4110"/>
      <c r="BN45" s="4110"/>
      <c r="BO45" s="4110"/>
      <c r="BP45" s="4110"/>
      <c r="BQ45" s="4110"/>
      <c r="BR45" s="4110"/>
      <c r="BS45" s="528"/>
    </row>
    <row r="46" spans="1:71" ht="14.1" customHeight="1">
      <c r="A46" s="1"/>
      <c r="B46" s="152"/>
      <c r="C46" s="332"/>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84"/>
      <c r="AE46" s="4034"/>
      <c r="AF46" s="4034"/>
      <c r="AG46" s="4034"/>
      <c r="AH46" s="4034"/>
      <c r="AI46" s="4034"/>
      <c r="AJ46" s="4034"/>
      <c r="AK46" s="4034"/>
      <c r="AL46" s="4034"/>
      <c r="AM46" s="4034"/>
      <c r="AN46" s="4034"/>
      <c r="AO46" s="4035"/>
      <c r="AQ46" s="1301"/>
      <c r="AR46" s="4110"/>
      <c r="AS46" s="4110"/>
      <c r="AT46" s="4110"/>
      <c r="AU46" s="4110"/>
      <c r="AV46" s="4110"/>
      <c r="AW46" s="4110"/>
      <c r="AX46" s="4110"/>
      <c r="AY46" s="4110"/>
      <c r="AZ46" s="4110"/>
      <c r="BA46" s="4110"/>
      <c r="BB46" s="4110"/>
      <c r="BC46" s="4110"/>
      <c r="BD46" s="4110"/>
      <c r="BE46" s="4110"/>
      <c r="BF46" s="4110"/>
      <c r="BG46" s="4110"/>
      <c r="BH46" s="4110"/>
      <c r="BI46" s="4110"/>
      <c r="BJ46" s="4110"/>
      <c r="BK46" s="4110"/>
      <c r="BL46" s="4110"/>
      <c r="BM46" s="4110"/>
      <c r="BN46" s="4110"/>
      <c r="BO46" s="4110"/>
      <c r="BP46" s="4110"/>
      <c r="BQ46" s="4110"/>
      <c r="BR46" s="4110"/>
      <c r="BS46" s="528"/>
    </row>
    <row r="47" spans="1:71" ht="14.1" customHeight="1">
      <c r="A47" s="1"/>
      <c r="B47" s="152"/>
      <c r="C47" s="13" t="s">
        <v>433</v>
      </c>
      <c r="D47" s="37"/>
      <c r="E47" s="37"/>
      <c r="F47" s="37"/>
      <c r="G47" s="37"/>
      <c r="H47" s="37"/>
      <c r="I47" s="37"/>
      <c r="J47" s="37"/>
      <c r="K47" s="37"/>
      <c r="L47" s="412"/>
      <c r="M47" s="412"/>
      <c r="N47" s="412"/>
      <c r="O47" s="412"/>
      <c r="P47" s="412"/>
      <c r="Q47" s="412"/>
      <c r="R47" s="412"/>
      <c r="S47" s="412"/>
      <c r="T47" s="412"/>
      <c r="U47" s="412"/>
      <c r="V47" s="412"/>
      <c r="W47" s="412"/>
      <c r="X47" s="412"/>
      <c r="Y47" s="412"/>
      <c r="Z47" s="412"/>
      <c r="AA47" s="412"/>
      <c r="AB47" s="406"/>
      <c r="AC47" s="407"/>
      <c r="AE47" s="4034"/>
      <c r="AF47" s="4034"/>
      <c r="AG47" s="4034"/>
      <c r="AH47" s="4034"/>
      <c r="AI47" s="4034"/>
      <c r="AJ47" s="4034"/>
      <c r="AK47" s="4034"/>
      <c r="AL47" s="4034"/>
      <c r="AM47" s="4034"/>
      <c r="AN47" s="4034"/>
      <c r="AO47" s="4035"/>
      <c r="AQ47" s="1304" t="s">
        <v>18</v>
      </c>
      <c r="AR47" s="1299" t="s">
        <v>1728</v>
      </c>
      <c r="AS47" s="1277"/>
      <c r="AT47" s="1277"/>
      <c r="AU47" s="1277"/>
      <c r="AV47" s="1277"/>
      <c r="AW47" s="1277"/>
      <c r="AX47" s="1277"/>
      <c r="AY47" s="1277"/>
      <c r="AZ47" s="1277"/>
      <c r="BA47" s="1277"/>
      <c r="BB47" s="1277"/>
      <c r="BC47" s="1277"/>
      <c r="BD47" s="1277"/>
      <c r="BE47" s="1277"/>
      <c r="BF47" s="1277"/>
      <c r="BG47" s="1277"/>
      <c r="BH47" s="1277"/>
      <c r="BI47" s="1277"/>
      <c r="BJ47" s="1277"/>
      <c r="BK47" s="1277"/>
      <c r="BL47" s="1277"/>
      <c r="BM47" s="1277"/>
      <c r="BN47" s="1277"/>
      <c r="BO47" s="1277"/>
      <c r="BP47" s="1277"/>
      <c r="BQ47" s="1277"/>
      <c r="BR47" s="1277"/>
      <c r="BS47" s="528"/>
    </row>
    <row r="48" spans="1:71" ht="14.1" customHeight="1">
      <c r="A48" s="1"/>
      <c r="B48" s="143"/>
      <c r="C48" s="13" t="s">
        <v>1725</v>
      </c>
      <c r="D48" s="37"/>
      <c r="E48" s="37"/>
      <c r="F48" s="37"/>
      <c r="G48" s="37"/>
      <c r="H48" s="37"/>
      <c r="I48" s="37"/>
      <c r="J48" s="37"/>
      <c r="K48" s="37"/>
      <c r="L48" s="37"/>
      <c r="M48" s="37"/>
      <c r="N48" s="1272"/>
      <c r="O48" s="37"/>
      <c r="P48" s="37"/>
      <c r="Q48" s="37"/>
      <c r="R48" s="37"/>
      <c r="S48" s="37"/>
      <c r="T48" s="37"/>
      <c r="U48" s="37"/>
      <c r="V48" s="37"/>
      <c r="W48" s="37"/>
      <c r="X48" s="37"/>
      <c r="Y48" s="37"/>
      <c r="Z48" s="37"/>
      <c r="AA48" s="37"/>
      <c r="AB48" s="406"/>
      <c r="AC48" s="407"/>
      <c r="AD48" s="331"/>
      <c r="AE48" s="4034"/>
      <c r="AF48" s="4034"/>
      <c r="AG48" s="4034"/>
      <c r="AH48" s="4034"/>
      <c r="AI48" s="4034"/>
      <c r="AJ48" s="4034"/>
      <c r="AK48" s="4034"/>
      <c r="AL48" s="4034"/>
      <c r="AM48" s="4034"/>
      <c r="AN48" s="4034"/>
      <c r="AO48" s="4035"/>
      <c r="AQ48" s="1301"/>
      <c r="AR48" s="4170" t="s">
        <v>1729</v>
      </c>
      <c r="AS48" s="4170"/>
      <c r="AT48" s="4170"/>
      <c r="AU48" s="4170"/>
      <c r="AV48" s="4170"/>
      <c r="AW48" s="4170"/>
      <c r="AX48" s="4170"/>
      <c r="AY48" s="4170"/>
      <c r="AZ48" s="4170"/>
      <c r="BA48" s="4170"/>
      <c r="BB48" s="4170"/>
      <c r="BC48" s="4170"/>
      <c r="BD48" s="4170"/>
      <c r="BE48" s="4170"/>
      <c r="BF48" s="4170"/>
      <c r="BG48" s="4170"/>
      <c r="BH48" s="4170"/>
      <c r="BI48" s="4170"/>
      <c r="BJ48" s="4170"/>
      <c r="BK48" s="4170"/>
      <c r="BL48" s="4170"/>
      <c r="BM48" s="4170"/>
      <c r="BN48" s="4170"/>
      <c r="BO48" s="4170"/>
      <c r="BP48" s="4170"/>
      <c r="BQ48" s="4170"/>
      <c r="BR48" s="4170"/>
      <c r="BS48" s="528"/>
    </row>
    <row r="49" spans="1:71" ht="14.1" customHeight="1">
      <c r="A49" s="1"/>
      <c r="B49" s="143"/>
      <c r="C49" s="14"/>
      <c r="D49" s="14"/>
      <c r="E49" s="14"/>
      <c r="F49" s="14"/>
      <c r="G49" s="14"/>
      <c r="H49" s="14"/>
      <c r="I49" s="14"/>
      <c r="J49" s="14"/>
      <c r="K49" s="14"/>
      <c r="L49" s="14"/>
      <c r="M49" s="14"/>
      <c r="N49" s="14"/>
      <c r="O49" s="14"/>
      <c r="P49" s="14"/>
      <c r="Q49" s="14"/>
      <c r="R49" s="14"/>
      <c r="S49" s="14"/>
      <c r="T49" s="14"/>
      <c r="U49" s="14"/>
      <c r="V49" s="37"/>
      <c r="W49" s="37"/>
      <c r="X49" s="13"/>
      <c r="Y49" s="13"/>
      <c r="Z49" s="295"/>
      <c r="AA49" s="295"/>
      <c r="AB49" s="406"/>
      <c r="AC49" s="407"/>
      <c r="AD49" s="331"/>
      <c r="AE49" s="4034"/>
      <c r="AF49" s="4034"/>
      <c r="AG49" s="4034"/>
      <c r="AH49" s="4034"/>
      <c r="AI49" s="4034"/>
      <c r="AJ49" s="4034"/>
      <c r="AK49" s="4034"/>
      <c r="AL49" s="4034"/>
      <c r="AM49" s="4034"/>
      <c r="AN49" s="4034"/>
      <c r="AO49" s="4035"/>
      <c r="AQ49" s="1301"/>
      <c r="AR49" s="4170"/>
      <c r="AS49" s="4170"/>
      <c r="AT49" s="4170"/>
      <c r="AU49" s="4170"/>
      <c r="AV49" s="4170"/>
      <c r="AW49" s="4170"/>
      <c r="AX49" s="4170"/>
      <c r="AY49" s="4170"/>
      <c r="AZ49" s="4170"/>
      <c r="BA49" s="4170"/>
      <c r="BB49" s="4170"/>
      <c r="BC49" s="4170"/>
      <c r="BD49" s="4170"/>
      <c r="BE49" s="4170"/>
      <c r="BF49" s="4170"/>
      <c r="BG49" s="4170"/>
      <c r="BH49" s="4170"/>
      <c r="BI49" s="4170"/>
      <c r="BJ49" s="4170"/>
      <c r="BK49" s="4170"/>
      <c r="BL49" s="4170"/>
      <c r="BM49" s="4170"/>
      <c r="BN49" s="4170"/>
      <c r="BO49" s="4170"/>
      <c r="BP49" s="4170"/>
      <c r="BQ49" s="4170"/>
      <c r="BR49" s="4170"/>
      <c r="BS49" s="1305"/>
    </row>
    <row r="50" spans="1:71" ht="14.1" customHeight="1">
      <c r="A50" s="1"/>
      <c r="B50" s="143"/>
      <c r="C50" s="14"/>
      <c r="D50" s="4159" t="s">
        <v>156</v>
      </c>
      <c r="E50" s="4069"/>
      <c r="F50" s="4069"/>
      <c r="G50" s="4069"/>
      <c r="H50" s="4069"/>
      <c r="I50" s="4069"/>
      <c r="J50" s="4160"/>
      <c r="K50" s="4069" t="s">
        <v>157</v>
      </c>
      <c r="L50" s="4069"/>
      <c r="M50" s="4069"/>
      <c r="N50" s="4069"/>
      <c r="O50" s="4071"/>
      <c r="P50" s="4159" t="s">
        <v>158</v>
      </c>
      <c r="Q50" s="4069"/>
      <c r="R50" s="4069"/>
      <c r="S50" s="4069"/>
      <c r="T50" s="4069"/>
      <c r="U50" s="4160"/>
      <c r="V50" s="4069" t="s">
        <v>157</v>
      </c>
      <c r="W50" s="4069"/>
      <c r="X50" s="4069"/>
      <c r="Y50" s="4069"/>
      <c r="Z50" s="4071"/>
      <c r="AA50" s="406"/>
      <c r="AB50" s="14"/>
      <c r="AC50" s="84"/>
      <c r="AE50" s="4034"/>
      <c r="AF50" s="4034"/>
      <c r="AG50" s="4034"/>
      <c r="AH50" s="4034"/>
      <c r="AI50" s="4034"/>
      <c r="AJ50" s="4034"/>
      <c r="AK50" s="4034"/>
      <c r="AL50" s="4034"/>
      <c r="AM50" s="4034"/>
      <c r="AN50" s="4034"/>
      <c r="AO50" s="4035"/>
      <c r="AQ50" s="1301"/>
      <c r="AR50" s="4170"/>
      <c r="AS50" s="4170"/>
      <c r="AT50" s="4170"/>
      <c r="AU50" s="4170"/>
      <c r="AV50" s="4170"/>
      <c r="AW50" s="4170"/>
      <c r="AX50" s="4170"/>
      <c r="AY50" s="4170"/>
      <c r="AZ50" s="4170"/>
      <c r="BA50" s="4170"/>
      <c r="BB50" s="4170"/>
      <c r="BC50" s="4170"/>
      <c r="BD50" s="4170"/>
      <c r="BE50" s="4170"/>
      <c r="BF50" s="4170"/>
      <c r="BG50" s="4170"/>
      <c r="BH50" s="4170"/>
      <c r="BI50" s="4170"/>
      <c r="BJ50" s="4170"/>
      <c r="BK50" s="4170"/>
      <c r="BL50" s="4170"/>
      <c r="BM50" s="4170"/>
      <c r="BN50" s="4170"/>
      <c r="BO50" s="4170"/>
      <c r="BP50" s="4170"/>
      <c r="BQ50" s="4170"/>
      <c r="BR50" s="4170"/>
      <c r="BS50" s="528"/>
    </row>
    <row r="51" spans="1:71" ht="14.1" customHeight="1">
      <c r="A51" s="1"/>
      <c r="B51" s="143"/>
      <c r="C51" s="14"/>
      <c r="D51" s="4161" t="s">
        <v>74</v>
      </c>
      <c r="E51" s="4162"/>
      <c r="F51" s="4162"/>
      <c r="G51" s="4162"/>
      <c r="H51" s="4162"/>
      <c r="I51" s="4162"/>
      <c r="J51" s="4163"/>
      <c r="K51" s="4126"/>
      <c r="L51" s="4127"/>
      <c r="M51" s="4127"/>
      <c r="N51" s="4127"/>
      <c r="O51" s="4128"/>
      <c r="P51" s="4143" t="s">
        <v>403</v>
      </c>
      <c r="Q51" s="4144"/>
      <c r="R51" s="4144"/>
      <c r="S51" s="4144"/>
      <c r="T51" s="4144"/>
      <c r="U51" s="4145"/>
      <c r="V51" s="4126"/>
      <c r="W51" s="4127"/>
      <c r="X51" s="4127"/>
      <c r="Y51" s="4127"/>
      <c r="Z51" s="4128"/>
      <c r="AA51" s="406"/>
      <c r="AB51" s="14"/>
      <c r="AC51" s="84"/>
      <c r="AE51" s="4034"/>
      <c r="AF51" s="4034"/>
      <c r="AG51" s="4034"/>
      <c r="AH51" s="4034"/>
      <c r="AI51" s="4034"/>
      <c r="AJ51" s="4034"/>
      <c r="AK51" s="4034"/>
      <c r="AL51" s="4034"/>
      <c r="AM51" s="4034"/>
      <c r="AN51" s="4034"/>
      <c r="AO51" s="4035"/>
      <c r="AQ51" s="1301"/>
      <c r="AR51" s="4170"/>
      <c r="AS51" s="4170"/>
      <c r="AT51" s="4170"/>
      <c r="AU51" s="4170"/>
      <c r="AV51" s="4170"/>
      <c r="AW51" s="4170"/>
      <c r="AX51" s="4170"/>
      <c r="AY51" s="4170"/>
      <c r="AZ51" s="4170"/>
      <c r="BA51" s="4170"/>
      <c r="BB51" s="4170"/>
      <c r="BC51" s="4170"/>
      <c r="BD51" s="4170"/>
      <c r="BE51" s="4170"/>
      <c r="BF51" s="4170"/>
      <c r="BG51" s="4170"/>
      <c r="BH51" s="4170"/>
      <c r="BI51" s="4170"/>
      <c r="BJ51" s="4170"/>
      <c r="BK51" s="4170"/>
      <c r="BL51" s="4170"/>
      <c r="BM51" s="4170"/>
      <c r="BN51" s="4170"/>
      <c r="BO51" s="4170"/>
      <c r="BP51" s="4170"/>
      <c r="BQ51" s="4170"/>
      <c r="BR51" s="4170"/>
      <c r="BS51" s="528"/>
    </row>
    <row r="52" spans="1:71" ht="14.1" customHeight="1">
      <c r="A52" s="1"/>
      <c r="B52" s="143"/>
      <c r="C52" s="14"/>
      <c r="D52" s="4129" t="s">
        <v>424</v>
      </c>
      <c r="E52" s="4129"/>
      <c r="F52" s="4129"/>
      <c r="G52" s="4129"/>
      <c r="H52" s="4129"/>
      <c r="I52" s="4129"/>
      <c r="J52" s="4130"/>
      <c r="K52" s="4131"/>
      <c r="L52" s="4132"/>
      <c r="M52" s="4132"/>
      <c r="N52" s="4132"/>
      <c r="O52" s="4133"/>
      <c r="P52" s="4134" t="s">
        <v>425</v>
      </c>
      <c r="Q52" s="4135"/>
      <c r="R52" s="4135"/>
      <c r="S52" s="4135"/>
      <c r="T52" s="4135"/>
      <c r="U52" s="4136"/>
      <c r="V52" s="4131"/>
      <c r="W52" s="4132"/>
      <c r="X52" s="4132"/>
      <c r="Y52" s="4132"/>
      <c r="Z52" s="4133"/>
      <c r="AA52" s="406"/>
      <c r="AB52" s="14"/>
      <c r="AC52" s="84"/>
      <c r="AD52" s="333"/>
      <c r="AE52" s="4034"/>
      <c r="AF52" s="4034"/>
      <c r="AG52" s="4034"/>
      <c r="AH52" s="4034"/>
      <c r="AI52" s="4034"/>
      <c r="AJ52" s="4034"/>
      <c r="AK52" s="4034"/>
      <c r="AL52" s="4034"/>
      <c r="AM52" s="4034"/>
      <c r="AN52" s="4034"/>
      <c r="AO52" s="4035"/>
      <c r="AQ52" s="1301"/>
      <c r="AR52" s="4170"/>
      <c r="AS52" s="4170"/>
      <c r="AT52" s="4170"/>
      <c r="AU52" s="4170"/>
      <c r="AV52" s="4170"/>
      <c r="AW52" s="4170"/>
      <c r="AX52" s="4170"/>
      <c r="AY52" s="4170"/>
      <c r="AZ52" s="4170"/>
      <c r="BA52" s="4170"/>
      <c r="BB52" s="4170"/>
      <c r="BC52" s="4170"/>
      <c r="BD52" s="4170"/>
      <c r="BE52" s="4170"/>
      <c r="BF52" s="4170"/>
      <c r="BG52" s="4170"/>
      <c r="BH52" s="4170"/>
      <c r="BI52" s="4170"/>
      <c r="BJ52" s="4170"/>
      <c r="BK52" s="4170"/>
      <c r="BL52" s="4170"/>
      <c r="BM52" s="4170"/>
      <c r="BN52" s="4170"/>
      <c r="BO52" s="4170"/>
      <c r="BP52" s="4170"/>
      <c r="BQ52" s="4170"/>
      <c r="BR52" s="4170"/>
      <c r="BS52" s="528"/>
    </row>
    <row r="53" spans="1:71" ht="14.1" customHeight="1">
      <c r="A53" s="1"/>
      <c r="B53" s="143"/>
      <c r="C53" s="14"/>
      <c r="D53" s="4137" t="s">
        <v>423</v>
      </c>
      <c r="E53" s="4138"/>
      <c r="F53" s="4138"/>
      <c r="G53" s="4138"/>
      <c r="H53" s="4138"/>
      <c r="I53" s="4138"/>
      <c r="J53" s="4139"/>
      <c r="K53" s="4131"/>
      <c r="L53" s="4132"/>
      <c r="M53" s="4132"/>
      <c r="N53" s="4132"/>
      <c r="O53" s="4133"/>
      <c r="P53" s="4140" t="s">
        <v>402</v>
      </c>
      <c r="Q53" s="4141"/>
      <c r="R53" s="4141"/>
      <c r="S53" s="4141"/>
      <c r="T53" s="4141"/>
      <c r="U53" s="4142"/>
      <c r="V53" s="4131"/>
      <c r="W53" s="4132"/>
      <c r="X53" s="4132"/>
      <c r="Y53" s="4132"/>
      <c r="Z53" s="4133"/>
      <c r="AA53" s="406"/>
      <c r="AB53" s="14"/>
      <c r="AC53" s="84"/>
      <c r="AD53" s="333"/>
      <c r="AE53" s="4034"/>
      <c r="AF53" s="4034"/>
      <c r="AG53" s="4034"/>
      <c r="AH53" s="4034"/>
      <c r="AI53" s="4034"/>
      <c r="AJ53" s="4034"/>
      <c r="AK53" s="4034"/>
      <c r="AL53" s="4034"/>
      <c r="AM53" s="4034"/>
      <c r="AN53" s="4034"/>
      <c r="AO53" s="4035"/>
      <c r="AQ53" s="1301"/>
      <c r="AR53" s="1306"/>
      <c r="AS53" s="1306"/>
      <c r="AT53" s="1306"/>
      <c r="AU53" s="1306"/>
      <c r="AV53" s="1306"/>
      <c r="AW53" s="1306"/>
      <c r="AX53" s="1306"/>
      <c r="AY53" s="1306"/>
      <c r="AZ53" s="1306"/>
      <c r="BA53" s="1306"/>
      <c r="BB53" s="1306"/>
      <c r="BC53" s="1306"/>
      <c r="BD53" s="1306"/>
      <c r="BE53" s="1306"/>
      <c r="BF53" s="1306"/>
      <c r="BG53" s="1306"/>
      <c r="BH53" s="1306"/>
      <c r="BI53" s="1306"/>
      <c r="BJ53" s="1306"/>
      <c r="BK53" s="1306"/>
      <c r="BL53" s="1306"/>
      <c r="BM53" s="1306"/>
      <c r="BN53" s="1306"/>
      <c r="BO53" s="1306"/>
      <c r="BP53" s="1306"/>
      <c r="BQ53" s="1306"/>
      <c r="BR53" s="1306"/>
      <c r="BS53" s="528"/>
    </row>
    <row r="54" spans="1:71" ht="14.1" customHeight="1">
      <c r="A54" s="1"/>
      <c r="B54" s="128"/>
      <c r="C54" s="14"/>
      <c r="D54" s="4149" t="s">
        <v>427</v>
      </c>
      <c r="E54" s="3920"/>
      <c r="F54" s="3920"/>
      <c r="G54" s="3920"/>
      <c r="H54" s="3920"/>
      <c r="I54" s="3920"/>
      <c r="J54" s="4150"/>
      <c r="K54" s="4131"/>
      <c r="L54" s="4132"/>
      <c r="M54" s="4132"/>
      <c r="N54" s="4132"/>
      <c r="O54" s="4133"/>
      <c r="P54" s="4151" t="s">
        <v>429</v>
      </c>
      <c r="Q54" s="4152"/>
      <c r="R54" s="4152"/>
      <c r="S54" s="4152"/>
      <c r="T54" s="4152"/>
      <c r="U54" s="4153"/>
      <c r="V54" s="4131"/>
      <c r="W54" s="4132"/>
      <c r="X54" s="4132"/>
      <c r="Y54" s="4132"/>
      <c r="Z54" s="4133"/>
      <c r="AA54" s="406"/>
      <c r="AB54" s="14"/>
      <c r="AC54" s="84"/>
      <c r="AD54" s="170"/>
      <c r="AE54" s="4034"/>
      <c r="AF54" s="4034"/>
      <c r="AG54" s="4034"/>
      <c r="AH54" s="4034"/>
      <c r="AI54" s="4034"/>
      <c r="AJ54" s="4034"/>
      <c r="AK54" s="4034"/>
      <c r="AL54" s="4034"/>
      <c r="AM54" s="4034"/>
      <c r="AN54" s="4034"/>
      <c r="AO54" s="4035"/>
      <c r="AQ54" s="1304" t="s">
        <v>18</v>
      </c>
      <c r="AR54" s="1299" t="s">
        <v>1730</v>
      </c>
      <c r="AS54" s="1306"/>
      <c r="AT54" s="1306"/>
      <c r="AU54" s="1306"/>
      <c r="AV54" s="1306"/>
      <c r="AW54" s="1306"/>
      <c r="AX54" s="1306"/>
      <c r="AY54" s="1306"/>
      <c r="AZ54" s="1306"/>
      <c r="BA54" s="1306"/>
      <c r="BB54" s="1306"/>
      <c r="BC54" s="1306"/>
      <c r="BD54" s="1306"/>
      <c r="BE54" s="1306"/>
      <c r="BF54" s="1306"/>
      <c r="BG54" s="1306"/>
      <c r="BH54" s="1306"/>
      <c r="BI54" s="1306"/>
      <c r="BJ54" s="1306"/>
      <c r="BK54" s="1306"/>
      <c r="BL54" s="1306"/>
      <c r="BM54" s="1306"/>
      <c r="BN54" s="1306"/>
      <c r="BO54" s="1306"/>
      <c r="BP54" s="1306"/>
      <c r="BQ54" s="1306"/>
      <c r="BR54" s="1306"/>
      <c r="BS54" s="528"/>
    </row>
    <row r="55" spans="1:71" ht="14.1" customHeight="1">
      <c r="A55" s="1"/>
      <c r="B55" s="128"/>
      <c r="C55" s="14"/>
      <c r="D55" s="4154" t="s">
        <v>426</v>
      </c>
      <c r="E55" s="4155"/>
      <c r="F55" s="4155"/>
      <c r="G55" s="4156"/>
      <c r="H55" s="4156"/>
      <c r="I55" s="4156"/>
      <c r="J55" s="4156"/>
      <c r="K55" s="4156"/>
      <c r="L55" s="4156"/>
      <c r="M55" s="4156"/>
      <c r="N55" s="4156"/>
      <c r="O55" s="4156"/>
      <c r="P55" s="4156"/>
      <c r="Q55" s="4156"/>
      <c r="R55" s="4156"/>
      <c r="S55" s="4156"/>
      <c r="T55" s="4156"/>
      <c r="U55" s="334" t="s">
        <v>21</v>
      </c>
      <c r="V55" s="4157"/>
      <c r="W55" s="4156"/>
      <c r="X55" s="4156"/>
      <c r="Y55" s="4156"/>
      <c r="Z55" s="4158"/>
      <c r="AA55" s="406"/>
      <c r="AB55" s="14"/>
      <c r="AC55" s="84"/>
      <c r="AD55" s="333"/>
      <c r="AE55" s="4034"/>
      <c r="AF55" s="4034"/>
      <c r="AG55" s="4034"/>
      <c r="AH55" s="4034"/>
      <c r="AI55" s="4034"/>
      <c r="AJ55" s="4034"/>
      <c r="AK55" s="4034"/>
      <c r="AL55" s="4034"/>
      <c r="AM55" s="4034"/>
      <c r="AN55" s="4034"/>
      <c r="AO55" s="4035"/>
      <c r="AQ55" s="1304"/>
      <c r="AR55" s="4170" t="s">
        <v>1731</v>
      </c>
      <c r="AS55" s="4170"/>
      <c r="AT55" s="4170"/>
      <c r="AU55" s="4170"/>
      <c r="AV55" s="4170"/>
      <c r="AW55" s="4170"/>
      <c r="AX55" s="4170"/>
      <c r="AY55" s="4170"/>
      <c r="AZ55" s="4170"/>
      <c r="BA55" s="4170"/>
      <c r="BB55" s="4170"/>
      <c r="BC55" s="4170"/>
      <c r="BD55" s="4170"/>
      <c r="BE55" s="4170"/>
      <c r="BF55" s="4170"/>
      <c r="BG55" s="4170"/>
      <c r="BH55" s="4170"/>
      <c r="BI55" s="4170"/>
      <c r="BJ55" s="4170"/>
      <c r="BK55" s="4170"/>
      <c r="BL55" s="4170"/>
      <c r="BM55" s="4170"/>
      <c r="BN55" s="4170"/>
      <c r="BO55" s="4170"/>
      <c r="BP55" s="4170"/>
      <c r="BQ55" s="4170"/>
      <c r="BR55" s="4170"/>
      <c r="BS55" s="528"/>
    </row>
    <row r="56" spans="1:71" ht="14.1" customHeight="1">
      <c r="A56" s="1"/>
      <c r="B56" s="128"/>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84"/>
      <c r="AD56" s="333"/>
      <c r="AE56" s="375"/>
      <c r="AF56" s="375"/>
      <c r="AG56" s="375"/>
      <c r="AH56" s="375"/>
      <c r="AI56" s="375"/>
      <c r="AJ56" s="375"/>
      <c r="AK56" s="375"/>
      <c r="AL56" s="375"/>
      <c r="AM56" s="375"/>
      <c r="AN56" s="375"/>
      <c r="AO56" s="378"/>
      <c r="AQ56" s="1301"/>
      <c r="AR56" s="4170"/>
      <c r="AS56" s="4170"/>
      <c r="AT56" s="4170"/>
      <c r="AU56" s="4170"/>
      <c r="AV56" s="4170"/>
      <c r="AW56" s="4170"/>
      <c r="AX56" s="4170"/>
      <c r="AY56" s="4170"/>
      <c r="AZ56" s="4170"/>
      <c r="BA56" s="4170"/>
      <c r="BB56" s="4170"/>
      <c r="BC56" s="4170"/>
      <c r="BD56" s="4170"/>
      <c r="BE56" s="4170"/>
      <c r="BF56" s="4170"/>
      <c r="BG56" s="4170"/>
      <c r="BH56" s="4170"/>
      <c r="BI56" s="4170"/>
      <c r="BJ56" s="4170"/>
      <c r="BK56" s="4170"/>
      <c r="BL56" s="4170"/>
      <c r="BM56" s="4170"/>
      <c r="BN56" s="4170"/>
      <c r="BO56" s="4170"/>
      <c r="BP56" s="4170"/>
      <c r="BQ56" s="4170"/>
      <c r="BR56" s="4170"/>
      <c r="BS56" s="528"/>
    </row>
    <row r="57" spans="1:71" ht="14.1" customHeight="1">
      <c r="A57" s="1"/>
      <c r="B57" s="128"/>
      <c r="C57" s="3833" t="s">
        <v>1724</v>
      </c>
      <c r="D57" s="3833"/>
      <c r="E57" s="3833"/>
      <c r="F57" s="3833"/>
      <c r="G57" s="3833"/>
      <c r="H57" s="3833"/>
      <c r="I57" s="3833"/>
      <c r="J57" s="3833"/>
      <c r="K57" s="3833"/>
      <c r="L57" s="3833"/>
      <c r="M57" s="3833"/>
      <c r="N57" s="3833"/>
      <c r="O57" s="3833"/>
      <c r="P57" s="3833"/>
      <c r="Q57" s="3833"/>
      <c r="R57" s="3833"/>
      <c r="S57" s="3833"/>
      <c r="T57" s="3833"/>
      <c r="U57" s="3833"/>
      <c r="V57" s="3833"/>
      <c r="W57" s="3833"/>
      <c r="X57" s="3833"/>
      <c r="Y57" s="3833"/>
      <c r="Z57" s="3833"/>
      <c r="AA57" s="3833"/>
      <c r="AB57" s="3833"/>
      <c r="AC57" s="587"/>
      <c r="AD57" s="1304" t="s">
        <v>18</v>
      </c>
      <c r="AE57" s="388" t="s">
        <v>1726</v>
      </c>
      <c r="AF57" s="114"/>
      <c r="AG57" s="114"/>
      <c r="AH57" s="375"/>
      <c r="AI57" s="375"/>
      <c r="AJ57" s="375"/>
      <c r="AK57" s="375"/>
      <c r="AL57" s="375"/>
      <c r="AM57" s="375"/>
      <c r="AN57" s="375"/>
      <c r="AO57" s="378"/>
      <c r="AQ57" s="1301"/>
      <c r="AR57" s="4170"/>
      <c r="AS57" s="4170"/>
      <c r="AT57" s="4170"/>
      <c r="AU57" s="4170"/>
      <c r="AV57" s="4170"/>
      <c r="AW57" s="4170"/>
      <c r="AX57" s="4170"/>
      <c r="AY57" s="4170"/>
      <c r="AZ57" s="4170"/>
      <c r="BA57" s="4170"/>
      <c r="BB57" s="4170"/>
      <c r="BC57" s="4170"/>
      <c r="BD57" s="4170"/>
      <c r="BE57" s="4170"/>
      <c r="BF57" s="4170"/>
      <c r="BG57" s="4170"/>
      <c r="BH57" s="4170"/>
      <c r="BI57" s="4170"/>
      <c r="BJ57" s="4170"/>
      <c r="BK57" s="4170"/>
      <c r="BL57" s="4170"/>
      <c r="BM57" s="4170"/>
      <c r="BN57" s="4170"/>
      <c r="BO57" s="4170"/>
      <c r="BP57" s="4170"/>
      <c r="BQ57" s="4170"/>
      <c r="BR57" s="4170"/>
      <c r="BS57" s="528"/>
    </row>
    <row r="58" spans="1:71" ht="14.1" customHeight="1">
      <c r="A58" s="1"/>
      <c r="B58" s="128"/>
      <c r="C58" s="13"/>
      <c r="D58" s="14" t="s">
        <v>430</v>
      </c>
      <c r="E58" s="13"/>
      <c r="F58" s="13"/>
      <c r="G58" s="13"/>
      <c r="H58" s="13"/>
      <c r="I58" s="13"/>
      <c r="J58" s="13"/>
      <c r="K58" s="13"/>
      <c r="L58" s="13"/>
      <c r="M58" s="13"/>
      <c r="N58" s="13"/>
      <c r="O58" s="13"/>
      <c r="P58" s="13"/>
      <c r="Q58" s="13"/>
      <c r="R58" s="13"/>
      <c r="S58" s="13"/>
      <c r="T58" s="13"/>
      <c r="U58" s="13"/>
      <c r="V58" s="13"/>
      <c r="W58" s="13"/>
      <c r="X58" s="13"/>
      <c r="Y58" s="13"/>
      <c r="Z58" s="13"/>
      <c r="AA58" s="13"/>
      <c r="AB58" s="13"/>
      <c r="AC58" s="587"/>
      <c r="AD58" s="1304" t="s">
        <v>18</v>
      </c>
      <c r="AE58" s="4170" t="s">
        <v>1728</v>
      </c>
      <c r="AF58" s="4170"/>
      <c r="AG58" s="4170"/>
      <c r="AH58" s="4170"/>
      <c r="AI58" s="4170"/>
      <c r="AJ58" s="4170"/>
      <c r="AK58" s="4170"/>
      <c r="AL58" s="4170"/>
      <c r="AM58" s="4170"/>
      <c r="AN58" s="4170"/>
      <c r="AO58" s="2674"/>
      <c r="AQ58" s="1301"/>
      <c r="AR58" s="4170"/>
      <c r="AS58" s="4170"/>
      <c r="AT58" s="4170"/>
      <c r="AU58" s="4170"/>
      <c r="AV58" s="4170"/>
      <c r="AW58" s="4170"/>
      <c r="AX58" s="4170"/>
      <c r="AY58" s="4170"/>
      <c r="AZ58" s="4170"/>
      <c r="BA58" s="4170"/>
      <c r="BB58" s="4170"/>
      <c r="BC58" s="4170"/>
      <c r="BD58" s="4170"/>
      <c r="BE58" s="4170"/>
      <c r="BF58" s="4170"/>
      <c r="BG58" s="4170"/>
      <c r="BH58" s="4170"/>
      <c r="BI58" s="4170"/>
      <c r="BJ58" s="4170"/>
      <c r="BK58" s="4170"/>
      <c r="BL58" s="4170"/>
      <c r="BM58" s="4170"/>
      <c r="BN58" s="4170"/>
      <c r="BO58" s="4170"/>
      <c r="BP58" s="4170"/>
      <c r="BQ58" s="4170"/>
      <c r="BR58" s="4170"/>
      <c r="BS58" s="528"/>
    </row>
    <row r="59" spans="1:71" ht="14.1" customHeight="1">
      <c r="A59" s="1"/>
      <c r="B59" s="128"/>
      <c r="C59" s="13"/>
      <c r="D59" s="14"/>
      <c r="E59" s="13"/>
      <c r="F59" s="13"/>
      <c r="G59" s="13"/>
      <c r="H59" s="13"/>
      <c r="I59" s="13"/>
      <c r="J59" s="13"/>
      <c r="K59" s="13"/>
      <c r="L59" s="13"/>
      <c r="M59" s="13"/>
      <c r="N59" s="13"/>
      <c r="O59" s="13"/>
      <c r="P59" s="13"/>
      <c r="Q59" s="13"/>
      <c r="R59" s="13"/>
      <c r="S59" s="13"/>
      <c r="T59" s="13"/>
      <c r="U59" s="13"/>
      <c r="V59" s="13"/>
      <c r="W59" s="13"/>
      <c r="X59" s="13"/>
      <c r="Y59" s="13"/>
      <c r="Z59" s="13"/>
      <c r="AA59" s="13"/>
      <c r="AB59" s="13"/>
      <c r="AC59" s="587"/>
      <c r="AD59" s="114"/>
      <c r="AE59" s="4170"/>
      <c r="AF59" s="4170"/>
      <c r="AG59" s="4170"/>
      <c r="AH59" s="4170"/>
      <c r="AI59" s="4170"/>
      <c r="AJ59" s="4170"/>
      <c r="AK59" s="4170"/>
      <c r="AL59" s="4170"/>
      <c r="AM59" s="4170"/>
      <c r="AN59" s="4170"/>
      <c r="AO59" s="2674"/>
      <c r="AQ59" s="1301"/>
      <c r="AR59" s="4170"/>
      <c r="AS59" s="4170"/>
      <c r="AT59" s="4170"/>
      <c r="AU59" s="4170"/>
      <c r="AV59" s="4170"/>
      <c r="AW59" s="4170"/>
      <c r="AX59" s="4170"/>
      <c r="AY59" s="4170"/>
      <c r="AZ59" s="4170"/>
      <c r="BA59" s="4170"/>
      <c r="BB59" s="4170"/>
      <c r="BC59" s="4170"/>
      <c r="BD59" s="4170"/>
      <c r="BE59" s="4170"/>
      <c r="BF59" s="4170"/>
      <c r="BG59" s="4170"/>
      <c r="BH59" s="4170"/>
      <c r="BI59" s="4170"/>
      <c r="BJ59" s="4170"/>
      <c r="BK59" s="4170"/>
      <c r="BL59" s="4170"/>
      <c r="BM59" s="4170"/>
      <c r="BN59" s="4170"/>
      <c r="BO59" s="4170"/>
      <c r="BP59" s="4170"/>
      <c r="BQ59" s="4170"/>
      <c r="BR59" s="4170"/>
      <c r="BS59" s="528"/>
    </row>
    <row r="60" spans="1:71" ht="14.1" customHeight="1">
      <c r="A60" s="1"/>
      <c r="B60" s="128"/>
      <c r="C60" s="1710" t="s">
        <v>1739</v>
      </c>
      <c r="D60" s="14"/>
      <c r="E60" s="13"/>
      <c r="F60" s="13"/>
      <c r="G60" s="13"/>
      <c r="H60" s="13"/>
      <c r="I60" s="13"/>
      <c r="J60" s="13"/>
      <c r="K60" s="13"/>
      <c r="L60" s="13"/>
      <c r="M60" s="13"/>
      <c r="N60" s="13"/>
      <c r="O60" s="13"/>
      <c r="P60" s="13"/>
      <c r="Q60" s="13"/>
      <c r="R60" s="13"/>
      <c r="S60" s="13"/>
      <c r="T60" s="13"/>
      <c r="U60" s="13"/>
      <c r="V60" s="13"/>
      <c r="W60" s="13"/>
      <c r="X60" s="13"/>
      <c r="Y60" s="13"/>
      <c r="Z60" s="13"/>
      <c r="AA60" s="13"/>
      <c r="AB60" s="13"/>
      <c r="AC60" s="587"/>
      <c r="AD60" s="1304" t="s">
        <v>18</v>
      </c>
      <c r="AE60" s="4170" t="s">
        <v>1730</v>
      </c>
      <c r="AF60" s="4170"/>
      <c r="AG60" s="4170"/>
      <c r="AH60" s="4170"/>
      <c r="AI60" s="4170"/>
      <c r="AJ60" s="4170"/>
      <c r="AK60" s="4170"/>
      <c r="AL60" s="4170"/>
      <c r="AM60" s="4170"/>
      <c r="AN60" s="4170"/>
      <c r="AO60" s="2674"/>
      <c r="AQ60" s="1307"/>
      <c r="AR60" s="529"/>
      <c r="AS60" s="529"/>
      <c r="AT60" s="529"/>
      <c r="AU60" s="529"/>
      <c r="AV60" s="529"/>
      <c r="AW60" s="529"/>
      <c r="AX60" s="529"/>
      <c r="AY60" s="529"/>
      <c r="AZ60" s="529"/>
      <c r="BA60" s="529"/>
      <c r="BB60" s="529"/>
      <c r="BC60" s="529"/>
      <c r="BD60" s="529"/>
      <c r="BE60" s="529"/>
      <c r="BF60" s="529"/>
      <c r="BG60" s="529"/>
      <c r="BH60" s="529"/>
      <c r="BI60" s="529"/>
      <c r="BJ60" s="529"/>
      <c r="BK60" s="529"/>
      <c r="BL60" s="529"/>
      <c r="BM60" s="529"/>
      <c r="BN60" s="529"/>
      <c r="BO60" s="529"/>
      <c r="BP60" s="529"/>
      <c r="BQ60" s="529"/>
      <c r="BR60" s="529"/>
      <c r="BS60" s="530"/>
    </row>
    <row r="61" spans="1:71" ht="14.1" customHeight="1">
      <c r="A61" s="1"/>
      <c r="B61" s="128"/>
      <c r="C61" s="13"/>
      <c r="D61" s="4" t="s">
        <v>1737</v>
      </c>
      <c r="E61" s="13"/>
      <c r="F61" s="13"/>
      <c r="G61" s="13"/>
      <c r="H61" s="13"/>
      <c r="I61" s="13"/>
      <c r="J61" s="13"/>
      <c r="K61" s="13"/>
      <c r="L61" s="13"/>
      <c r="M61" s="13"/>
      <c r="N61" s="13"/>
      <c r="O61" s="13"/>
      <c r="P61" s="13"/>
      <c r="Q61" s="13"/>
      <c r="R61" s="13"/>
      <c r="S61" s="13"/>
      <c r="T61" s="13"/>
      <c r="U61" s="13"/>
      <c r="V61" s="13"/>
      <c r="W61" s="13"/>
      <c r="X61" s="13"/>
      <c r="Y61" s="13"/>
      <c r="Z61" s="13"/>
      <c r="AA61" s="13"/>
      <c r="AB61" s="13"/>
      <c r="AC61" s="587"/>
      <c r="AD61" s="114"/>
      <c r="AE61" s="4170"/>
      <c r="AF61" s="4170"/>
      <c r="AG61" s="4170"/>
      <c r="AH61" s="4170"/>
      <c r="AI61" s="4170"/>
      <c r="AJ61" s="4170"/>
      <c r="AK61" s="4170"/>
      <c r="AL61" s="4170"/>
      <c r="AM61" s="4170"/>
      <c r="AN61" s="4170"/>
      <c r="AO61" s="267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388"/>
      <c r="BN61" s="388"/>
      <c r="BO61" s="388"/>
      <c r="BP61" s="114"/>
      <c r="BQ61" s="114"/>
      <c r="BR61" s="114"/>
    </row>
    <row r="62" spans="1:71" ht="14.1" customHeight="1">
      <c r="A62" s="1"/>
      <c r="B62" s="128"/>
      <c r="C62" s="13"/>
      <c r="D62" s="14"/>
      <c r="E62" s="13"/>
      <c r="F62" s="13"/>
      <c r="G62" s="13"/>
      <c r="H62" s="13"/>
      <c r="I62" s="13"/>
      <c r="J62" s="13"/>
      <c r="K62" s="13"/>
      <c r="L62" s="13"/>
      <c r="M62" s="13"/>
      <c r="N62" s="13"/>
      <c r="O62" s="13"/>
      <c r="P62" s="13"/>
      <c r="Q62" s="13"/>
      <c r="R62" s="13"/>
      <c r="S62" s="13"/>
      <c r="T62" s="13"/>
      <c r="U62" s="13"/>
      <c r="V62" s="13"/>
      <c r="W62" s="13"/>
      <c r="X62" s="13"/>
      <c r="Y62" s="13"/>
      <c r="Z62" s="13"/>
      <c r="AA62" s="13"/>
      <c r="AB62" s="13"/>
      <c r="AC62" s="587"/>
      <c r="AH62" s="375"/>
      <c r="AI62" s="375"/>
      <c r="AJ62" s="375"/>
      <c r="AK62" s="375"/>
      <c r="AL62" s="375"/>
      <c r="AM62" s="375"/>
      <c r="AN62" s="375"/>
      <c r="AO62" s="378"/>
      <c r="AR62" s="33"/>
      <c r="AS62" s="33"/>
      <c r="AT62" s="33"/>
      <c r="AU62" s="33"/>
      <c r="AV62" s="33"/>
      <c r="AW62" s="33"/>
      <c r="AX62" s="33"/>
      <c r="AY62" s="33"/>
      <c r="AZ62" s="33"/>
      <c r="BA62" s="33"/>
      <c r="BB62" s="33"/>
      <c r="BC62" s="33"/>
      <c r="BD62" s="33"/>
      <c r="BE62" s="33"/>
      <c r="BF62" s="33"/>
      <c r="BG62" s="33"/>
      <c r="BH62" s="33"/>
      <c r="BI62" s="33"/>
      <c r="BJ62" s="33"/>
      <c r="BK62" s="33"/>
      <c r="BL62" s="33"/>
      <c r="BM62" s="1268"/>
      <c r="BN62" s="1268"/>
      <c r="BO62" s="35"/>
    </row>
    <row r="63" spans="1:71" ht="14.1" customHeight="1">
      <c r="A63" s="1"/>
      <c r="B63" s="128"/>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333" t="s">
        <v>1078</v>
      </c>
      <c r="AE63" s="375"/>
      <c r="AF63" s="375"/>
      <c r="AG63" s="375"/>
      <c r="AH63" s="317"/>
      <c r="AI63" s="317"/>
      <c r="AJ63" s="317"/>
      <c r="AK63" s="317"/>
      <c r="AL63" s="317"/>
      <c r="AM63" s="317"/>
      <c r="AN63" s="317"/>
      <c r="AO63" s="360"/>
      <c r="AQ63" s="4" t="s">
        <v>1129</v>
      </c>
      <c r="AR63" s="33"/>
      <c r="AS63" s="33"/>
      <c r="AT63" s="33"/>
      <c r="AU63" s="33"/>
      <c r="AV63" s="33"/>
      <c r="AW63" s="33"/>
      <c r="AX63" s="33"/>
      <c r="AY63" s="33"/>
      <c r="AZ63" s="33"/>
      <c r="BA63" s="33"/>
      <c r="BB63" s="33"/>
      <c r="BC63" s="33"/>
      <c r="BD63" s="33"/>
      <c r="BE63" s="33"/>
      <c r="BF63" s="33"/>
      <c r="BG63" s="33"/>
      <c r="BH63" s="33"/>
      <c r="BI63" s="33"/>
      <c r="BJ63" s="33"/>
      <c r="BK63" s="33"/>
      <c r="BL63" s="33"/>
      <c r="BM63" s="1268"/>
      <c r="BN63" s="1268"/>
      <c r="BO63" s="35"/>
    </row>
    <row r="64" spans="1:71" ht="14.1" customHeight="1">
      <c r="A64" s="1"/>
      <c r="B64" s="128"/>
      <c r="C64" s="1711" t="s">
        <v>1738</v>
      </c>
      <c r="D64" s="14"/>
      <c r="E64" s="14"/>
      <c r="F64" s="14"/>
      <c r="G64" s="14"/>
      <c r="H64" s="14"/>
      <c r="I64" s="14"/>
      <c r="J64" s="14"/>
      <c r="K64" s="14"/>
      <c r="L64" s="14"/>
      <c r="M64" s="14"/>
      <c r="N64" s="418"/>
      <c r="O64" s="14"/>
      <c r="P64" s="14"/>
      <c r="Q64" s="14"/>
      <c r="R64" s="14"/>
      <c r="S64" s="14"/>
      <c r="T64" s="14"/>
      <c r="U64" s="14"/>
      <c r="V64" s="14"/>
      <c r="W64" s="14"/>
      <c r="X64" s="14"/>
      <c r="Y64" s="14"/>
      <c r="Z64" s="14"/>
      <c r="AA64" s="14"/>
      <c r="AB64" s="14"/>
      <c r="AC64" s="14"/>
      <c r="AD64" s="333" t="s">
        <v>18</v>
      </c>
      <c r="AE64" s="4034" t="s">
        <v>1123</v>
      </c>
      <c r="AF64" s="4034"/>
      <c r="AG64" s="4034"/>
      <c r="AH64" s="4034"/>
      <c r="AI64" s="4034"/>
      <c r="AJ64" s="4034"/>
      <c r="AK64" s="4034"/>
      <c r="AL64" s="4034"/>
      <c r="AM64" s="4034"/>
      <c r="AN64" s="4034"/>
      <c r="AO64" s="4035"/>
      <c r="AQ64" s="4" t="s">
        <v>1130</v>
      </c>
      <c r="AR64" s="33"/>
      <c r="AS64" s="33"/>
      <c r="AT64" s="33"/>
      <c r="AU64" s="33"/>
      <c r="AV64" s="33"/>
      <c r="AW64" s="33"/>
      <c r="AX64" s="33"/>
      <c r="AY64" s="33"/>
      <c r="AZ64" s="33"/>
      <c r="BA64" s="33"/>
      <c r="BB64" s="33"/>
      <c r="BC64" s="33"/>
      <c r="BD64" s="33"/>
      <c r="BE64" s="33"/>
      <c r="BF64" s="33"/>
      <c r="BG64" s="33"/>
      <c r="BH64" s="33"/>
      <c r="BI64" s="33"/>
      <c r="BJ64" s="33"/>
      <c r="BK64" s="33"/>
      <c r="BL64" s="33"/>
      <c r="BM64" s="1268"/>
      <c r="BN64" s="1268"/>
      <c r="BO64" s="35"/>
    </row>
    <row r="65" spans="1:67" ht="14.1" customHeight="1">
      <c r="A65" s="1"/>
      <c r="B65" s="128"/>
      <c r="C65" s="35"/>
      <c r="D65" s="4" t="s">
        <v>1875</v>
      </c>
      <c r="E65" s="14"/>
      <c r="F65" s="14"/>
      <c r="G65" s="14"/>
      <c r="H65" s="14"/>
      <c r="I65" s="14"/>
      <c r="J65" s="14"/>
      <c r="K65" s="14"/>
      <c r="L65" s="14"/>
      <c r="M65" s="14"/>
      <c r="N65" s="418"/>
      <c r="O65" s="14"/>
      <c r="P65" s="14"/>
      <c r="Q65" s="14"/>
      <c r="R65" s="14"/>
      <c r="S65" s="14"/>
      <c r="T65" s="14"/>
      <c r="U65" s="14"/>
      <c r="V65" s="14"/>
      <c r="W65" s="14"/>
      <c r="X65" s="14"/>
      <c r="Y65" s="14"/>
      <c r="Z65" s="14"/>
      <c r="AA65" s="14"/>
      <c r="AB65" s="14"/>
      <c r="AC65" s="14"/>
      <c r="AD65" s="333"/>
      <c r="AE65" s="4034"/>
      <c r="AF65" s="4034"/>
      <c r="AG65" s="4034"/>
      <c r="AH65" s="4034"/>
      <c r="AI65" s="4034"/>
      <c r="AJ65" s="4034"/>
      <c r="AK65" s="4034"/>
      <c r="AL65" s="4034"/>
      <c r="AM65" s="4034"/>
      <c r="AN65" s="4034"/>
      <c r="AO65" s="4035"/>
      <c r="AR65" s="33"/>
      <c r="AS65" s="33"/>
      <c r="AT65" s="33"/>
      <c r="AU65" s="33"/>
      <c r="AV65" s="33"/>
      <c r="AW65" s="33"/>
      <c r="AX65" s="33"/>
      <c r="AY65" s="33"/>
      <c r="AZ65" s="33"/>
      <c r="BA65" s="33"/>
      <c r="BB65" s="33"/>
      <c r="BC65" s="33"/>
      <c r="BD65" s="33"/>
      <c r="BE65" s="33"/>
      <c r="BF65" s="33"/>
      <c r="BG65" s="33"/>
      <c r="BH65" s="33"/>
      <c r="BI65" s="33"/>
      <c r="BJ65" s="33"/>
      <c r="BK65" s="33"/>
      <c r="BL65" s="33"/>
      <c r="BM65" s="1268"/>
      <c r="BN65" s="1268"/>
      <c r="BO65" s="35"/>
    </row>
    <row r="66" spans="1:67" ht="13.5" customHeight="1">
      <c r="B66" s="128"/>
      <c r="C66" s="35"/>
      <c r="D66" s="4" t="s">
        <v>1876</v>
      </c>
      <c r="E66" s="14"/>
      <c r="F66" s="14"/>
      <c r="G66" s="14"/>
      <c r="H66" s="14"/>
      <c r="I66" s="14"/>
      <c r="J66" s="14"/>
      <c r="K66" s="14"/>
      <c r="L66" s="14"/>
      <c r="M66" s="14"/>
      <c r="N66" s="418"/>
      <c r="O66" s="14"/>
      <c r="P66" s="14"/>
      <c r="Q66" s="14"/>
      <c r="R66" s="14"/>
      <c r="S66" s="14"/>
      <c r="T66" s="14"/>
      <c r="U66" s="14"/>
      <c r="V66" s="14"/>
      <c r="W66" s="14"/>
      <c r="X66" s="14"/>
      <c r="Y66" s="14"/>
      <c r="Z66" s="14"/>
      <c r="AA66" s="14"/>
      <c r="AB66" s="14"/>
      <c r="AC66" s="14"/>
      <c r="AD66" s="170"/>
      <c r="AE66" s="4034"/>
      <c r="AF66" s="4034"/>
      <c r="AG66" s="4034"/>
      <c r="AH66" s="4034"/>
      <c r="AI66" s="4034"/>
      <c r="AJ66" s="4034"/>
      <c r="AK66" s="4034"/>
      <c r="AL66" s="4034"/>
      <c r="AM66" s="4034"/>
      <c r="AN66" s="4034"/>
      <c r="AO66" s="4035"/>
      <c r="AR66" s="33"/>
      <c r="AS66" s="33"/>
      <c r="AT66" s="33"/>
      <c r="AU66" s="33"/>
      <c r="AV66" s="33"/>
      <c r="AW66" s="33"/>
      <c r="AX66" s="33"/>
      <c r="AY66" s="33"/>
      <c r="AZ66" s="33"/>
      <c r="BA66" s="33"/>
      <c r="BB66" s="33"/>
      <c r="BC66" s="33"/>
      <c r="BD66" s="33"/>
      <c r="BE66" s="33"/>
      <c r="BF66" s="33"/>
      <c r="BG66" s="33"/>
      <c r="BH66" s="33"/>
      <c r="BI66" s="33"/>
      <c r="BJ66" s="33"/>
      <c r="BK66" s="33"/>
      <c r="BL66" s="33"/>
      <c r="BM66" s="324"/>
      <c r="BN66" s="324"/>
    </row>
    <row r="67" spans="1:67" ht="14.25" customHeight="1">
      <c r="B67" s="128"/>
      <c r="C67" s="35"/>
      <c r="D67" s="35"/>
      <c r="E67" s="14"/>
      <c r="F67" s="14"/>
      <c r="G67" s="14"/>
      <c r="H67" s="14"/>
      <c r="I67" s="14"/>
      <c r="J67" s="14"/>
      <c r="K67" s="14"/>
      <c r="L67" s="14"/>
      <c r="M67" s="14"/>
      <c r="N67" s="418"/>
      <c r="O67" s="14"/>
      <c r="P67" s="14"/>
      <c r="Q67" s="14"/>
      <c r="R67" s="14"/>
      <c r="S67" s="14"/>
      <c r="T67" s="14"/>
      <c r="U67" s="14"/>
      <c r="V67" s="14"/>
      <c r="W67" s="14"/>
      <c r="X67" s="14"/>
      <c r="Y67" s="14"/>
      <c r="Z67" s="14"/>
      <c r="AA67" s="14"/>
      <c r="AB67" s="14"/>
      <c r="AC67" s="14"/>
      <c r="AD67" s="333" t="s">
        <v>1079</v>
      </c>
      <c r="AE67" s="317"/>
      <c r="AF67" s="317"/>
      <c r="AG67" s="317"/>
      <c r="AH67" s="383"/>
      <c r="AI67" s="383"/>
      <c r="AJ67" s="383"/>
      <c r="AK67" s="383"/>
      <c r="AL67" s="383"/>
      <c r="AM67" s="383"/>
      <c r="AN67" s="383"/>
      <c r="AO67" s="377"/>
      <c r="AQ67" s="4" t="s">
        <v>48</v>
      </c>
      <c r="AR67" s="4" t="s">
        <v>1125</v>
      </c>
      <c r="AS67" s="33"/>
      <c r="AT67" s="33"/>
      <c r="AU67" s="33"/>
      <c r="AV67" s="33"/>
      <c r="AW67" s="33"/>
      <c r="AX67" s="33"/>
      <c r="AY67" s="33"/>
      <c r="AZ67" s="33"/>
      <c r="BA67" s="33"/>
      <c r="BB67" s="33"/>
      <c r="BC67" s="33"/>
      <c r="BD67" s="33"/>
      <c r="BE67" s="33"/>
      <c r="BF67" s="33"/>
      <c r="BG67" s="33"/>
      <c r="BH67" s="33"/>
      <c r="BI67" s="33"/>
      <c r="BJ67" s="33"/>
      <c r="BK67" s="33"/>
      <c r="BL67" s="33"/>
      <c r="BM67" s="324"/>
      <c r="BN67" s="324"/>
    </row>
    <row r="68" spans="1:67" ht="14.25" customHeight="1">
      <c r="B68" s="128"/>
      <c r="C68" s="35"/>
      <c r="D68" s="14"/>
      <c r="E68" s="14"/>
      <c r="F68" s="14"/>
      <c r="G68" s="14"/>
      <c r="H68" s="14"/>
      <c r="I68" s="14"/>
      <c r="J68" s="14"/>
      <c r="K68" s="14"/>
      <c r="L68" s="14"/>
      <c r="M68" s="14"/>
      <c r="N68" s="418"/>
      <c r="O68" s="14"/>
      <c r="P68" s="14"/>
      <c r="Q68" s="14"/>
      <c r="R68" s="14"/>
      <c r="S68" s="14"/>
      <c r="T68" s="14"/>
      <c r="U68" s="14"/>
      <c r="V68" s="14"/>
      <c r="W68" s="14"/>
      <c r="X68" s="14"/>
      <c r="Y68" s="14"/>
      <c r="Z68" s="14"/>
      <c r="AA68" s="14"/>
      <c r="AB68" s="14"/>
      <c r="AC68" s="14"/>
      <c r="AD68" s="169" t="s">
        <v>48</v>
      </c>
      <c r="AE68" s="3825" t="s">
        <v>1122</v>
      </c>
      <c r="AF68" s="3825"/>
      <c r="AG68" s="3825"/>
      <c r="AH68" s="3825"/>
      <c r="AI68" s="3825"/>
      <c r="AJ68" s="3825"/>
      <c r="AK68" s="3825"/>
      <c r="AL68" s="3825"/>
      <c r="AM68" s="3825"/>
      <c r="AN68" s="3825"/>
      <c r="AO68" s="3826"/>
      <c r="AQ68" s="4148" t="s">
        <v>1124</v>
      </c>
      <c r="AR68" s="4148"/>
      <c r="AS68" s="4148"/>
      <c r="AT68" s="4148"/>
      <c r="AU68" s="4148"/>
      <c r="AV68" s="4148"/>
      <c r="AW68" s="4148"/>
      <c r="AX68" s="4148"/>
      <c r="AY68" s="4148"/>
      <c r="AZ68" s="4148"/>
      <c r="BA68" s="4148"/>
      <c r="BB68" s="4148"/>
      <c r="BC68" s="4148"/>
      <c r="BD68" s="4148"/>
      <c r="BE68" s="4148"/>
      <c r="BF68" s="4148"/>
      <c r="BG68" s="4148"/>
      <c r="BH68" s="4148"/>
      <c r="BI68" s="4148"/>
      <c r="BJ68" s="4148"/>
      <c r="BK68" s="4148"/>
      <c r="BL68" s="4148"/>
      <c r="BM68" s="324"/>
      <c r="BN68" s="324"/>
    </row>
    <row r="69" spans="1:67" ht="14.25" customHeight="1">
      <c r="B69" s="128"/>
      <c r="C69" s="1711" t="s">
        <v>2390</v>
      </c>
      <c r="D69" s="14"/>
      <c r="E69" s="14"/>
      <c r="F69" s="14"/>
      <c r="G69" s="14"/>
      <c r="H69" s="14"/>
      <c r="I69" s="14"/>
      <c r="J69" s="14"/>
      <c r="K69" s="14"/>
      <c r="L69" s="14"/>
      <c r="M69" s="14"/>
      <c r="N69" s="418"/>
      <c r="O69" s="14"/>
      <c r="P69" s="14"/>
      <c r="Q69" s="14"/>
      <c r="R69" s="14"/>
      <c r="S69" s="14"/>
      <c r="T69" s="14"/>
      <c r="U69" s="14"/>
      <c r="V69" s="14"/>
      <c r="W69" s="14"/>
      <c r="X69" s="14"/>
      <c r="Y69" s="14"/>
      <c r="Z69" s="14"/>
      <c r="AA69" s="14"/>
      <c r="AB69" s="14"/>
      <c r="AC69" s="14"/>
      <c r="AD69" s="170"/>
      <c r="AE69" s="3825"/>
      <c r="AF69" s="3825"/>
      <c r="AG69" s="3825"/>
      <c r="AH69" s="3825"/>
      <c r="AI69" s="3825"/>
      <c r="AJ69" s="3825"/>
      <c r="AK69" s="3825"/>
      <c r="AL69" s="3825"/>
      <c r="AM69" s="3825"/>
      <c r="AN69" s="3825"/>
      <c r="AO69" s="3826"/>
      <c r="AQ69" s="4148"/>
      <c r="AR69" s="4148"/>
      <c r="AS69" s="4148"/>
      <c r="AT69" s="4148"/>
      <c r="AU69" s="4148"/>
      <c r="AV69" s="4148"/>
      <c r="AW69" s="4148"/>
      <c r="AX69" s="4148"/>
      <c r="AY69" s="4148"/>
      <c r="AZ69" s="4148"/>
      <c r="BA69" s="4148"/>
      <c r="BB69" s="4148"/>
      <c r="BC69" s="4148"/>
      <c r="BD69" s="4148"/>
      <c r="BE69" s="4148"/>
      <c r="BF69" s="4148"/>
      <c r="BG69" s="4148"/>
      <c r="BH69" s="4148"/>
      <c r="BI69" s="4148"/>
      <c r="BJ69" s="4148"/>
      <c r="BK69" s="4148"/>
      <c r="BL69" s="4148"/>
    </row>
    <row r="70" spans="1:67" ht="14.25" customHeight="1">
      <c r="B70" s="128"/>
      <c r="D70" s="14" t="s">
        <v>1126</v>
      </c>
      <c r="E70" s="14"/>
      <c r="F70" s="14"/>
      <c r="G70" s="14"/>
      <c r="H70" s="14"/>
      <c r="I70" s="14"/>
      <c r="J70" s="14"/>
      <c r="K70" s="14"/>
      <c r="L70" s="14"/>
      <c r="M70" s="14"/>
      <c r="N70" s="418"/>
      <c r="O70" s="14"/>
      <c r="P70" s="14"/>
      <c r="Q70" s="14"/>
      <c r="R70" s="14"/>
      <c r="S70" s="14"/>
      <c r="T70" s="14"/>
      <c r="U70" s="14"/>
      <c r="V70" s="14"/>
      <c r="W70" s="14"/>
      <c r="X70" s="14"/>
      <c r="Y70" s="14"/>
      <c r="Z70" s="14"/>
      <c r="AA70" s="14"/>
      <c r="AB70" s="14"/>
      <c r="AC70" s="14"/>
      <c r="AD70" s="170"/>
      <c r="AE70" s="3825"/>
      <c r="AF70" s="3825"/>
      <c r="AG70" s="3825"/>
      <c r="AH70" s="3825"/>
      <c r="AI70" s="3825"/>
      <c r="AJ70" s="3825"/>
      <c r="AK70" s="3825"/>
      <c r="AL70" s="3825"/>
      <c r="AM70" s="3825"/>
      <c r="AN70" s="3825"/>
      <c r="AO70" s="3826"/>
      <c r="AQ70" s="4148"/>
      <c r="AR70" s="4148"/>
      <c r="AS70" s="4148"/>
      <c r="AT70" s="4148"/>
      <c r="AU70" s="4148"/>
      <c r="AV70" s="4148"/>
      <c r="AW70" s="4148"/>
      <c r="AX70" s="4148"/>
      <c r="AY70" s="4148"/>
      <c r="AZ70" s="4148"/>
      <c r="BA70" s="4148"/>
      <c r="BB70" s="4148"/>
      <c r="BC70" s="4148"/>
      <c r="BD70" s="4148"/>
      <c r="BE70" s="4148"/>
      <c r="BF70" s="4148"/>
      <c r="BG70" s="4148"/>
      <c r="BH70" s="4148"/>
      <c r="BI70" s="4148"/>
      <c r="BJ70" s="4148"/>
      <c r="BK70" s="4148"/>
      <c r="BL70" s="4148"/>
    </row>
    <row r="71" spans="1:67" ht="14.25" customHeight="1">
      <c r="B71" s="128"/>
      <c r="D71" s="14" t="s">
        <v>1127</v>
      </c>
      <c r="E71" s="14"/>
      <c r="F71" s="14"/>
      <c r="G71" s="14"/>
      <c r="H71" s="14"/>
      <c r="I71" s="14"/>
      <c r="J71" s="14"/>
      <c r="K71" s="14"/>
      <c r="L71" s="14"/>
      <c r="M71" s="14"/>
      <c r="N71" s="418"/>
      <c r="O71" s="14"/>
      <c r="P71" s="14"/>
      <c r="Q71" s="14"/>
      <c r="R71" s="14"/>
      <c r="S71" s="14"/>
      <c r="T71" s="14"/>
      <c r="U71" s="14"/>
      <c r="V71" s="14"/>
      <c r="W71" s="14"/>
      <c r="X71" s="14"/>
      <c r="Y71" s="14"/>
      <c r="Z71" s="14"/>
      <c r="AA71" s="14"/>
      <c r="AB71" s="14"/>
      <c r="AC71" s="14"/>
      <c r="AD71" s="170"/>
      <c r="AE71" s="3825"/>
      <c r="AF71" s="3825"/>
      <c r="AG71" s="3825"/>
      <c r="AH71" s="3825"/>
      <c r="AI71" s="3825"/>
      <c r="AJ71" s="3825"/>
      <c r="AK71" s="3825"/>
      <c r="AL71" s="3825"/>
      <c r="AM71" s="3825"/>
      <c r="AN71" s="3825"/>
      <c r="AO71" s="3826"/>
      <c r="AQ71" s="4148"/>
      <c r="AR71" s="4148"/>
      <c r="AS71" s="4148"/>
      <c r="AT71" s="4148"/>
      <c r="AU71" s="4148"/>
      <c r="AV71" s="4148"/>
      <c r="AW71" s="4148"/>
      <c r="AX71" s="4148"/>
      <c r="AY71" s="4148"/>
      <c r="AZ71" s="4148"/>
      <c r="BA71" s="4148"/>
      <c r="BB71" s="4148"/>
      <c r="BC71" s="4148"/>
      <c r="BD71" s="4148"/>
      <c r="BE71" s="4148"/>
      <c r="BF71" s="4148"/>
      <c r="BG71" s="4148"/>
      <c r="BH71" s="4148"/>
      <c r="BI71" s="4148"/>
      <c r="BJ71" s="4148"/>
      <c r="BK71" s="4148"/>
      <c r="BL71" s="4148"/>
    </row>
    <row r="72" spans="1:67" ht="14.25" customHeight="1">
      <c r="B72" s="128"/>
      <c r="C72" s="300"/>
      <c r="D72" s="14"/>
      <c r="E72" s="14"/>
      <c r="F72" s="14"/>
      <c r="G72" s="14"/>
      <c r="H72" s="14"/>
      <c r="I72" s="14"/>
      <c r="J72" s="14"/>
      <c r="K72" s="14"/>
      <c r="L72" s="14"/>
      <c r="M72" s="14"/>
      <c r="N72" s="418"/>
      <c r="O72" s="14"/>
      <c r="P72" s="14"/>
      <c r="Q72" s="14"/>
      <c r="R72" s="14"/>
      <c r="S72" s="14"/>
      <c r="T72" s="14"/>
      <c r="U72" s="14"/>
      <c r="V72" s="14"/>
      <c r="W72" s="14"/>
      <c r="X72" s="14"/>
      <c r="Y72" s="14"/>
      <c r="Z72" s="14"/>
      <c r="AA72" s="14"/>
      <c r="AB72" s="14"/>
      <c r="AC72" s="14"/>
      <c r="AD72" s="170"/>
      <c r="AE72" s="3825"/>
      <c r="AF72" s="3825"/>
      <c r="AG72" s="3825"/>
      <c r="AH72" s="3825"/>
      <c r="AI72" s="3825"/>
      <c r="AJ72" s="3825"/>
      <c r="AK72" s="3825"/>
      <c r="AL72" s="3825"/>
      <c r="AM72" s="3825"/>
      <c r="AN72" s="3825"/>
      <c r="AO72" s="3826"/>
      <c r="AQ72" s="4148"/>
      <c r="AR72" s="4148"/>
      <c r="AS72" s="4148"/>
      <c r="AT72" s="4148"/>
      <c r="AU72" s="4148"/>
      <c r="AV72" s="4148"/>
      <c r="AW72" s="4148"/>
      <c r="AX72" s="4148"/>
      <c r="AY72" s="4148"/>
      <c r="AZ72" s="4148"/>
      <c r="BA72" s="4148"/>
      <c r="BB72" s="4148"/>
      <c r="BC72" s="4148"/>
      <c r="BD72" s="4148"/>
      <c r="BE72" s="4148"/>
      <c r="BF72" s="4148"/>
      <c r="BG72" s="4148"/>
      <c r="BH72" s="4148"/>
      <c r="BI72" s="4148"/>
      <c r="BJ72" s="4148"/>
      <c r="BK72" s="4148"/>
      <c r="BL72" s="4148"/>
    </row>
    <row r="73" spans="1:67" ht="14.25" customHeight="1" thickBot="1">
      <c r="B73" s="157"/>
      <c r="C73" s="171"/>
      <c r="D73" s="171"/>
      <c r="E73" s="171"/>
      <c r="F73" s="171"/>
      <c r="G73" s="171"/>
      <c r="H73" s="171"/>
      <c r="I73" s="171"/>
      <c r="J73" s="171"/>
      <c r="K73" s="171"/>
      <c r="L73" s="171"/>
      <c r="M73" s="171"/>
      <c r="N73" s="174"/>
      <c r="O73" s="171"/>
      <c r="P73" s="171"/>
      <c r="Q73" s="171"/>
      <c r="R73" s="171"/>
      <c r="S73" s="171"/>
      <c r="T73" s="171"/>
      <c r="U73" s="171"/>
      <c r="V73" s="171"/>
      <c r="W73" s="171"/>
      <c r="X73" s="171"/>
      <c r="Y73" s="171"/>
      <c r="Z73" s="171"/>
      <c r="AA73" s="171"/>
      <c r="AB73" s="171"/>
      <c r="AC73" s="171"/>
      <c r="AD73" s="173"/>
      <c r="AE73" s="4124"/>
      <c r="AF73" s="4124"/>
      <c r="AG73" s="4124"/>
      <c r="AH73" s="4124"/>
      <c r="AI73" s="4124"/>
      <c r="AJ73" s="4124"/>
      <c r="AK73" s="4124"/>
      <c r="AL73" s="4124"/>
      <c r="AM73" s="4124"/>
      <c r="AN73" s="4124"/>
      <c r="AO73" s="4125"/>
      <c r="AQ73" s="4148"/>
      <c r="AR73" s="4148"/>
      <c r="AS73" s="4148"/>
      <c r="AT73" s="4148"/>
      <c r="AU73" s="4148"/>
      <c r="AV73" s="4148"/>
      <c r="AW73" s="4148"/>
      <c r="AX73" s="4148"/>
      <c r="AY73" s="4148"/>
      <c r="AZ73" s="4148"/>
      <c r="BA73" s="4148"/>
      <c r="BB73" s="4148"/>
      <c r="BC73" s="4148"/>
      <c r="BD73" s="4148"/>
      <c r="BE73" s="4148"/>
      <c r="BF73" s="4148"/>
      <c r="BG73" s="4148"/>
      <c r="BH73" s="4148"/>
      <c r="BI73" s="4148"/>
      <c r="BJ73" s="4148"/>
      <c r="BK73" s="4148"/>
      <c r="BL73" s="4148"/>
    </row>
    <row r="92" spans="3:25">
      <c r="C92" s="1"/>
      <c r="E92" s="118"/>
      <c r="G92" s="1"/>
      <c r="H92" s="1"/>
      <c r="I92" s="112"/>
      <c r="J92" s="112"/>
      <c r="K92" s="112"/>
      <c r="L92" s="112"/>
      <c r="M92" s="112"/>
      <c r="N92" s="112"/>
      <c r="O92" s="112"/>
      <c r="P92" s="112"/>
      <c r="Q92" s="112"/>
      <c r="R92" s="112"/>
      <c r="S92" s="112"/>
      <c r="T92" s="112"/>
      <c r="U92" s="112"/>
      <c r="V92" s="112"/>
      <c r="W92" s="112"/>
      <c r="X92" s="112"/>
      <c r="Y92" s="282"/>
    </row>
    <row r="101" spans="43:43">
      <c r="AQ101" s="31"/>
    </row>
    <row r="102" spans="43:43">
      <c r="AQ102" s="31"/>
    </row>
    <row r="103" spans="43:43">
      <c r="AQ103" s="31"/>
    </row>
  </sheetData>
  <mergeCells count="55">
    <mergeCell ref="AR16:BR21"/>
    <mergeCell ref="AR23:BR29"/>
    <mergeCell ref="AE44:AO44"/>
    <mergeCell ref="AF36:AO37"/>
    <mergeCell ref="AF39:AO40"/>
    <mergeCell ref="AE36:AE37"/>
    <mergeCell ref="AE39:AE40"/>
    <mergeCell ref="AR35:BR46"/>
    <mergeCell ref="AE64:AO66"/>
    <mergeCell ref="AE68:AO73"/>
    <mergeCell ref="AR48:BR52"/>
    <mergeCell ref="AR55:BR59"/>
    <mergeCell ref="AE58:AO59"/>
    <mergeCell ref="AE60:AO61"/>
    <mergeCell ref="AE45:AO55"/>
    <mergeCell ref="B2:AO2"/>
    <mergeCell ref="AP2:AS2"/>
    <mergeCell ref="B5:AB5"/>
    <mergeCell ref="AD5:AO5"/>
    <mergeCell ref="AE11:AO13"/>
    <mergeCell ref="R11:S11"/>
    <mergeCell ref="D17:N17"/>
    <mergeCell ref="O17:P17"/>
    <mergeCell ref="AE21:AO21"/>
    <mergeCell ref="AE22:AO26"/>
    <mergeCell ref="M26:N26"/>
    <mergeCell ref="V26:W26"/>
    <mergeCell ref="C28:AB28"/>
    <mergeCell ref="O29:T29"/>
    <mergeCell ref="D41:AB41"/>
    <mergeCell ref="AQ68:BL73"/>
    <mergeCell ref="D54:J54"/>
    <mergeCell ref="K54:O54"/>
    <mergeCell ref="P54:U54"/>
    <mergeCell ref="V54:Z54"/>
    <mergeCell ref="D55:F55"/>
    <mergeCell ref="G55:T55"/>
    <mergeCell ref="V55:Z55"/>
    <mergeCell ref="D50:J50"/>
    <mergeCell ref="K50:O50"/>
    <mergeCell ref="P50:U50"/>
    <mergeCell ref="V50:Z50"/>
    <mergeCell ref="D51:J51"/>
    <mergeCell ref="K51:O51"/>
    <mergeCell ref="C57:AB57"/>
    <mergeCell ref="D52:J52"/>
    <mergeCell ref="K52:O52"/>
    <mergeCell ref="P52:U52"/>
    <mergeCell ref="V52:Z52"/>
    <mergeCell ref="D53:J53"/>
    <mergeCell ref="K53:O53"/>
    <mergeCell ref="P53:U53"/>
    <mergeCell ref="V53:Z53"/>
    <mergeCell ref="P51:U51"/>
    <mergeCell ref="V51:Z51"/>
  </mergeCells>
  <phoneticPr fontId="4"/>
  <dataValidations count="1">
    <dataValidation type="list" allowBlank="1" showInputMessage="1" showErrorMessage="1" sqref="O17:P18 R11">
      <formula1>"昭和,平成,令和"</formula1>
    </dataValidation>
  </dataValidations>
  <hyperlinks>
    <hyperlink ref="AP2" location="'目次（保）'!A1" display="目次に戻る"/>
  </hyperlinks>
  <printOptions horizontalCentered="1"/>
  <pageMargins left="0.70866141732283472" right="0.23622047244094491" top="0.39370078740157483" bottom="0.23622047244094491" header="0" footer="0"/>
  <pageSetup paperSize="9" scale="84" orientation="portrait" r:id="rId1"/>
  <headerFooter alignWithMargins="0"/>
  <colBreaks count="1" manualBreakCount="1">
    <brk id="41" min="1" max="72" man="1"/>
  </colBreaks>
  <drawing r:id="rId2"/>
  <legacyDrawing r:id="rId3"/>
  <mc:AlternateContent xmlns:mc="http://schemas.openxmlformats.org/markup-compatibility/2006">
    <mc:Choice Requires="x14">
      <controls>
        <mc:AlternateContent xmlns:mc="http://schemas.openxmlformats.org/markup-compatibility/2006">
          <mc:Choice Requires="x14">
            <control shapeId="609281" r:id="rId4" name="Check Box 1">
              <controlPr defaultSize="0" autoFill="0" autoLine="0" autoPict="0">
                <anchor moveWithCells="1">
                  <from>
                    <xdr:col>10</xdr:col>
                    <xdr:colOff>38100</xdr:colOff>
                    <xdr:row>51</xdr:row>
                    <xdr:rowOff>0</xdr:rowOff>
                  </from>
                  <to>
                    <xdr:col>12</xdr:col>
                    <xdr:colOff>0</xdr:colOff>
                    <xdr:row>52</xdr:row>
                    <xdr:rowOff>0</xdr:rowOff>
                  </to>
                </anchor>
              </controlPr>
            </control>
          </mc:Choice>
        </mc:AlternateContent>
        <mc:AlternateContent xmlns:mc="http://schemas.openxmlformats.org/markup-compatibility/2006">
          <mc:Choice Requires="x14">
            <control shapeId="609282" r:id="rId5" name="Check Box 2">
              <controlPr defaultSize="0" autoFill="0" autoLine="0" autoPict="0">
                <anchor moveWithCells="1">
                  <from>
                    <xdr:col>12</xdr:col>
                    <xdr:colOff>76200</xdr:colOff>
                    <xdr:row>51</xdr:row>
                    <xdr:rowOff>0</xdr:rowOff>
                  </from>
                  <to>
                    <xdr:col>14</xdr:col>
                    <xdr:colOff>38100</xdr:colOff>
                    <xdr:row>52</xdr:row>
                    <xdr:rowOff>0</xdr:rowOff>
                  </to>
                </anchor>
              </controlPr>
            </control>
          </mc:Choice>
        </mc:AlternateContent>
        <mc:AlternateContent xmlns:mc="http://schemas.openxmlformats.org/markup-compatibility/2006">
          <mc:Choice Requires="x14">
            <control shapeId="609283" r:id="rId6" name="Check Box 3">
              <controlPr defaultSize="0" autoFill="0" autoLine="0" autoPict="0">
                <anchor moveWithCells="1">
                  <from>
                    <xdr:col>21</xdr:col>
                    <xdr:colOff>38100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609284" r:id="rId7" name="Check Box 4">
              <controlPr defaultSize="0" autoFill="0" autoLine="0" autoPict="0">
                <anchor moveWithCells="1">
                  <from>
                    <xdr:col>23</xdr:col>
                    <xdr:colOff>76200</xdr:colOff>
                    <xdr:row>50</xdr:row>
                    <xdr:rowOff>0</xdr:rowOff>
                  </from>
                  <to>
                    <xdr:col>25</xdr:col>
                    <xdr:colOff>38100</xdr:colOff>
                    <xdr:row>51</xdr:row>
                    <xdr:rowOff>0</xdr:rowOff>
                  </to>
                </anchor>
              </controlPr>
            </control>
          </mc:Choice>
        </mc:AlternateContent>
        <mc:AlternateContent xmlns:mc="http://schemas.openxmlformats.org/markup-compatibility/2006">
          <mc:Choice Requires="x14">
            <control shapeId="609285" r:id="rId8" name="Check Box 5">
              <controlPr defaultSize="0" autoFill="0" autoLine="0" autoPict="0">
                <anchor moveWithCells="1">
                  <from>
                    <xdr:col>10</xdr:col>
                    <xdr:colOff>38100</xdr:colOff>
                    <xdr:row>52</xdr:row>
                    <xdr:rowOff>0</xdr:rowOff>
                  </from>
                  <to>
                    <xdr:col>12</xdr:col>
                    <xdr:colOff>0</xdr:colOff>
                    <xdr:row>53</xdr:row>
                    <xdr:rowOff>0</xdr:rowOff>
                  </to>
                </anchor>
              </controlPr>
            </control>
          </mc:Choice>
        </mc:AlternateContent>
        <mc:AlternateContent xmlns:mc="http://schemas.openxmlformats.org/markup-compatibility/2006">
          <mc:Choice Requires="x14">
            <control shapeId="609286" r:id="rId9" name="Check Box 6">
              <controlPr defaultSize="0" autoFill="0" autoLine="0" autoPict="0">
                <anchor moveWithCells="1">
                  <from>
                    <xdr:col>12</xdr:col>
                    <xdr:colOff>76200</xdr:colOff>
                    <xdr:row>52</xdr:row>
                    <xdr:rowOff>0</xdr:rowOff>
                  </from>
                  <to>
                    <xdr:col>14</xdr:col>
                    <xdr:colOff>38100</xdr:colOff>
                    <xdr:row>53</xdr:row>
                    <xdr:rowOff>0</xdr:rowOff>
                  </to>
                </anchor>
              </controlPr>
            </control>
          </mc:Choice>
        </mc:AlternateContent>
        <mc:AlternateContent xmlns:mc="http://schemas.openxmlformats.org/markup-compatibility/2006">
          <mc:Choice Requires="x14">
            <control shapeId="609287" r:id="rId10" name="Check Box 7">
              <controlPr defaultSize="0" autoFill="0" autoLine="0" autoPict="0">
                <anchor moveWithCells="1">
                  <from>
                    <xdr:col>10</xdr:col>
                    <xdr:colOff>38100</xdr:colOff>
                    <xdr:row>50</xdr:row>
                    <xdr:rowOff>0</xdr:rowOff>
                  </from>
                  <to>
                    <xdr:col>12</xdr:col>
                    <xdr:colOff>0</xdr:colOff>
                    <xdr:row>51</xdr:row>
                    <xdr:rowOff>0</xdr:rowOff>
                  </to>
                </anchor>
              </controlPr>
            </control>
          </mc:Choice>
        </mc:AlternateContent>
        <mc:AlternateContent xmlns:mc="http://schemas.openxmlformats.org/markup-compatibility/2006">
          <mc:Choice Requires="x14">
            <control shapeId="609288" r:id="rId11" name="Check Box 8">
              <controlPr defaultSize="0" autoFill="0" autoLine="0" autoPict="0">
                <anchor moveWithCells="1">
                  <from>
                    <xdr:col>12</xdr:col>
                    <xdr:colOff>76200</xdr:colOff>
                    <xdr:row>50</xdr:row>
                    <xdr:rowOff>0</xdr:rowOff>
                  </from>
                  <to>
                    <xdr:col>14</xdr:col>
                    <xdr:colOff>38100</xdr:colOff>
                    <xdr:row>51</xdr:row>
                    <xdr:rowOff>0</xdr:rowOff>
                  </to>
                </anchor>
              </controlPr>
            </control>
          </mc:Choice>
        </mc:AlternateContent>
        <mc:AlternateContent xmlns:mc="http://schemas.openxmlformats.org/markup-compatibility/2006">
          <mc:Choice Requires="x14">
            <control shapeId="609289" r:id="rId12" name="Check Box 9">
              <controlPr defaultSize="0" autoFill="0" autoLine="0" autoPict="0">
                <anchor moveWithCells="1">
                  <from>
                    <xdr:col>19</xdr:col>
                    <xdr:colOff>0</xdr:colOff>
                    <xdr:row>39</xdr:row>
                    <xdr:rowOff>0</xdr:rowOff>
                  </from>
                  <to>
                    <xdr:col>23</xdr:col>
                    <xdr:colOff>66675</xdr:colOff>
                    <xdr:row>40</xdr:row>
                    <xdr:rowOff>28575</xdr:rowOff>
                  </to>
                </anchor>
              </controlPr>
            </control>
          </mc:Choice>
        </mc:AlternateContent>
        <mc:AlternateContent xmlns:mc="http://schemas.openxmlformats.org/markup-compatibility/2006">
          <mc:Choice Requires="x14">
            <control shapeId="609290" r:id="rId13" name="Check Box 10">
              <controlPr defaultSize="0" autoFill="0" autoLine="0" autoPict="0">
                <anchor moveWithCells="1">
                  <from>
                    <xdr:col>24</xdr:col>
                    <xdr:colOff>9525</xdr:colOff>
                    <xdr:row>39</xdr:row>
                    <xdr:rowOff>0</xdr:rowOff>
                  </from>
                  <to>
                    <xdr:col>28</xdr:col>
                    <xdr:colOff>0</xdr:colOff>
                    <xdr:row>40</xdr:row>
                    <xdr:rowOff>28575</xdr:rowOff>
                  </to>
                </anchor>
              </controlPr>
            </control>
          </mc:Choice>
        </mc:AlternateContent>
        <mc:AlternateContent xmlns:mc="http://schemas.openxmlformats.org/markup-compatibility/2006">
          <mc:Choice Requires="x14">
            <control shapeId="609291" r:id="rId14" name="Check Box 11">
              <controlPr defaultSize="0" autoFill="0" autoLine="0" autoPict="0">
                <anchor moveWithCells="1">
                  <from>
                    <xdr:col>21</xdr:col>
                    <xdr:colOff>38100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609292" r:id="rId15" name="Check Box 12">
              <controlPr defaultSize="0" autoFill="0" autoLine="0" autoPict="0">
                <anchor moveWithCells="1">
                  <from>
                    <xdr:col>23</xdr:col>
                    <xdr:colOff>76200</xdr:colOff>
                    <xdr:row>51</xdr:row>
                    <xdr:rowOff>0</xdr:rowOff>
                  </from>
                  <to>
                    <xdr:col>25</xdr:col>
                    <xdr:colOff>38100</xdr:colOff>
                    <xdr:row>52</xdr:row>
                    <xdr:rowOff>0</xdr:rowOff>
                  </to>
                </anchor>
              </controlPr>
            </control>
          </mc:Choice>
        </mc:AlternateContent>
        <mc:AlternateContent xmlns:mc="http://schemas.openxmlformats.org/markup-compatibility/2006">
          <mc:Choice Requires="x14">
            <control shapeId="609293" r:id="rId16" name="Check Box 13">
              <controlPr defaultSize="0" autoFill="0" autoLine="0" autoPict="0">
                <anchor moveWithCells="1">
                  <from>
                    <xdr:col>21</xdr:col>
                    <xdr:colOff>38100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609294" r:id="rId17" name="Check Box 14">
              <controlPr defaultSize="0" autoFill="0" autoLine="0" autoPict="0">
                <anchor moveWithCells="1">
                  <from>
                    <xdr:col>23</xdr:col>
                    <xdr:colOff>76200</xdr:colOff>
                    <xdr:row>52</xdr:row>
                    <xdr:rowOff>0</xdr:rowOff>
                  </from>
                  <to>
                    <xdr:col>25</xdr:col>
                    <xdr:colOff>38100</xdr:colOff>
                    <xdr:row>53</xdr:row>
                    <xdr:rowOff>0</xdr:rowOff>
                  </to>
                </anchor>
              </controlPr>
            </control>
          </mc:Choice>
        </mc:AlternateContent>
        <mc:AlternateContent xmlns:mc="http://schemas.openxmlformats.org/markup-compatibility/2006">
          <mc:Choice Requires="x14">
            <control shapeId="609295" r:id="rId18" name="Check Box 15">
              <controlPr defaultSize="0" autoFill="0" autoLine="0" autoPict="0">
                <anchor moveWithCells="1">
                  <from>
                    <xdr:col>5</xdr:col>
                    <xdr:colOff>0</xdr:colOff>
                    <xdr:row>28</xdr:row>
                    <xdr:rowOff>0</xdr:rowOff>
                  </from>
                  <to>
                    <xdr:col>8</xdr:col>
                    <xdr:colOff>123825</xdr:colOff>
                    <xdr:row>29</xdr:row>
                    <xdr:rowOff>38100</xdr:rowOff>
                  </to>
                </anchor>
              </controlPr>
            </control>
          </mc:Choice>
        </mc:AlternateContent>
        <mc:AlternateContent xmlns:mc="http://schemas.openxmlformats.org/markup-compatibility/2006">
          <mc:Choice Requires="x14">
            <control shapeId="609296" r:id="rId19" name="Check Box 16">
              <controlPr defaultSize="0" autoFill="0" autoLine="0" autoPict="0" altText="いない･">
                <anchor moveWithCells="1">
                  <from>
                    <xdr:col>21</xdr:col>
                    <xdr:colOff>57150</xdr:colOff>
                    <xdr:row>28</xdr:row>
                    <xdr:rowOff>0</xdr:rowOff>
                  </from>
                  <to>
                    <xdr:col>25</xdr:col>
                    <xdr:colOff>9525</xdr:colOff>
                    <xdr:row>29</xdr:row>
                    <xdr:rowOff>38100</xdr:rowOff>
                  </to>
                </anchor>
              </controlPr>
            </control>
          </mc:Choice>
        </mc:AlternateContent>
        <mc:AlternateContent xmlns:mc="http://schemas.openxmlformats.org/markup-compatibility/2006">
          <mc:Choice Requires="x14">
            <control shapeId="609297" r:id="rId20" name="Check Box 17">
              <controlPr defaultSize="0" autoFill="0" autoLine="0" autoPict="0">
                <anchor moveWithCells="1">
                  <from>
                    <xdr:col>19</xdr:col>
                    <xdr:colOff>9525</xdr:colOff>
                    <xdr:row>31</xdr:row>
                    <xdr:rowOff>19050</xdr:rowOff>
                  </from>
                  <to>
                    <xdr:col>24</xdr:col>
                    <xdr:colOff>19050</xdr:colOff>
                    <xdr:row>32</xdr:row>
                    <xdr:rowOff>0</xdr:rowOff>
                  </to>
                </anchor>
              </controlPr>
            </control>
          </mc:Choice>
        </mc:AlternateContent>
        <mc:AlternateContent xmlns:mc="http://schemas.openxmlformats.org/markup-compatibility/2006">
          <mc:Choice Requires="x14">
            <control shapeId="609298" r:id="rId21" name="Check Box 18">
              <controlPr defaultSize="0" autoFill="0" autoLine="0" autoPict="0">
                <anchor moveWithCells="1">
                  <from>
                    <xdr:col>24</xdr:col>
                    <xdr:colOff>161925</xdr:colOff>
                    <xdr:row>31</xdr:row>
                    <xdr:rowOff>19050</xdr:rowOff>
                  </from>
                  <to>
                    <xdr:col>29</xdr:col>
                    <xdr:colOff>9525</xdr:colOff>
                    <xdr:row>32</xdr:row>
                    <xdr:rowOff>0</xdr:rowOff>
                  </to>
                </anchor>
              </controlPr>
            </control>
          </mc:Choice>
        </mc:AlternateContent>
        <mc:AlternateContent xmlns:mc="http://schemas.openxmlformats.org/markup-compatibility/2006">
          <mc:Choice Requires="x14">
            <control shapeId="609299" r:id="rId22" name="Check Box 19">
              <controlPr defaultSize="0" autoFill="0" autoLine="0" autoPict="0">
                <anchor moveWithCells="1">
                  <from>
                    <xdr:col>10</xdr:col>
                    <xdr:colOff>38100</xdr:colOff>
                    <xdr:row>53</xdr:row>
                    <xdr:rowOff>0</xdr:rowOff>
                  </from>
                  <to>
                    <xdr:col>12</xdr:col>
                    <xdr:colOff>0</xdr:colOff>
                    <xdr:row>54</xdr:row>
                    <xdr:rowOff>0</xdr:rowOff>
                  </to>
                </anchor>
              </controlPr>
            </control>
          </mc:Choice>
        </mc:AlternateContent>
        <mc:AlternateContent xmlns:mc="http://schemas.openxmlformats.org/markup-compatibility/2006">
          <mc:Choice Requires="x14">
            <control shapeId="609300" r:id="rId23" name="Check Box 20">
              <controlPr defaultSize="0" autoFill="0" autoLine="0" autoPict="0">
                <anchor moveWithCells="1">
                  <from>
                    <xdr:col>12</xdr:col>
                    <xdr:colOff>76200</xdr:colOff>
                    <xdr:row>53</xdr:row>
                    <xdr:rowOff>0</xdr:rowOff>
                  </from>
                  <to>
                    <xdr:col>14</xdr:col>
                    <xdr:colOff>38100</xdr:colOff>
                    <xdr:row>54</xdr:row>
                    <xdr:rowOff>0</xdr:rowOff>
                  </to>
                </anchor>
              </controlPr>
            </control>
          </mc:Choice>
        </mc:AlternateContent>
        <mc:AlternateContent xmlns:mc="http://schemas.openxmlformats.org/markup-compatibility/2006">
          <mc:Choice Requires="x14">
            <control shapeId="609301" r:id="rId24" name="Check Box 21">
              <controlPr defaultSize="0" autoFill="0" autoLine="0" autoPict="0">
                <anchor moveWithCells="1">
                  <from>
                    <xdr:col>21</xdr:col>
                    <xdr:colOff>38100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609302" r:id="rId25" name="Check Box 22">
              <controlPr defaultSize="0" autoFill="0" autoLine="0" autoPict="0">
                <anchor moveWithCells="1">
                  <from>
                    <xdr:col>23</xdr:col>
                    <xdr:colOff>76200</xdr:colOff>
                    <xdr:row>53</xdr:row>
                    <xdr:rowOff>0</xdr:rowOff>
                  </from>
                  <to>
                    <xdr:col>25</xdr:col>
                    <xdr:colOff>38100</xdr:colOff>
                    <xdr:row>54</xdr:row>
                    <xdr:rowOff>0</xdr:rowOff>
                  </to>
                </anchor>
              </controlPr>
            </control>
          </mc:Choice>
        </mc:AlternateContent>
        <mc:AlternateContent xmlns:mc="http://schemas.openxmlformats.org/markup-compatibility/2006">
          <mc:Choice Requires="x14">
            <control shapeId="609303" r:id="rId26" name="Check Box 23">
              <controlPr defaultSize="0" autoFill="0" autoLine="0" autoPict="0">
                <anchor moveWithCells="1">
                  <from>
                    <xdr:col>21</xdr:col>
                    <xdr:colOff>38100</xdr:colOff>
                    <xdr:row>54</xdr:row>
                    <xdr:rowOff>0</xdr:rowOff>
                  </from>
                  <to>
                    <xdr:col>23</xdr:col>
                    <xdr:colOff>0</xdr:colOff>
                    <xdr:row>55</xdr:row>
                    <xdr:rowOff>0</xdr:rowOff>
                  </to>
                </anchor>
              </controlPr>
            </control>
          </mc:Choice>
        </mc:AlternateContent>
        <mc:AlternateContent xmlns:mc="http://schemas.openxmlformats.org/markup-compatibility/2006">
          <mc:Choice Requires="x14">
            <control shapeId="609304" r:id="rId27" name="Check Box 24">
              <controlPr defaultSize="0" autoFill="0" autoLine="0" autoPict="0">
                <anchor moveWithCells="1">
                  <from>
                    <xdr:col>23</xdr:col>
                    <xdr:colOff>76200</xdr:colOff>
                    <xdr:row>54</xdr:row>
                    <xdr:rowOff>0</xdr:rowOff>
                  </from>
                  <to>
                    <xdr:col>25</xdr:col>
                    <xdr:colOff>38100</xdr:colOff>
                    <xdr:row>55</xdr:row>
                    <xdr:rowOff>0</xdr:rowOff>
                  </to>
                </anchor>
              </controlPr>
            </control>
          </mc:Choice>
        </mc:AlternateContent>
        <mc:AlternateContent xmlns:mc="http://schemas.openxmlformats.org/markup-compatibility/2006">
          <mc:Choice Requires="x14">
            <control shapeId="609305" r:id="rId28" name="Check Box 25">
              <controlPr defaultSize="0" autoFill="0" autoLine="0" autoPict="0">
                <anchor moveWithCells="1">
                  <from>
                    <xdr:col>19</xdr:col>
                    <xdr:colOff>0</xdr:colOff>
                    <xdr:row>20</xdr:row>
                    <xdr:rowOff>0</xdr:rowOff>
                  </from>
                  <to>
                    <xdr:col>23</xdr:col>
                    <xdr:colOff>66675</xdr:colOff>
                    <xdr:row>21</xdr:row>
                    <xdr:rowOff>28575</xdr:rowOff>
                  </to>
                </anchor>
              </controlPr>
            </control>
          </mc:Choice>
        </mc:AlternateContent>
        <mc:AlternateContent xmlns:mc="http://schemas.openxmlformats.org/markup-compatibility/2006">
          <mc:Choice Requires="x14">
            <control shapeId="609306" r:id="rId29" name="Check Box 26">
              <controlPr defaultSize="0" autoFill="0" autoLine="0" autoPict="0">
                <anchor moveWithCells="1">
                  <from>
                    <xdr:col>24</xdr:col>
                    <xdr:colOff>9525</xdr:colOff>
                    <xdr:row>20</xdr:row>
                    <xdr:rowOff>0</xdr:rowOff>
                  </from>
                  <to>
                    <xdr:col>28</xdr:col>
                    <xdr:colOff>0</xdr:colOff>
                    <xdr:row>21</xdr:row>
                    <xdr:rowOff>28575</xdr:rowOff>
                  </to>
                </anchor>
              </controlPr>
            </control>
          </mc:Choice>
        </mc:AlternateContent>
        <mc:AlternateContent xmlns:mc="http://schemas.openxmlformats.org/markup-compatibility/2006">
          <mc:Choice Requires="x14">
            <control shapeId="609307" r:id="rId30" name="Check Box 27">
              <controlPr defaultSize="0" autoFill="0" autoLine="0" autoPict="0">
                <anchor moveWithCells="1">
                  <from>
                    <xdr:col>19</xdr:col>
                    <xdr:colOff>9525</xdr:colOff>
                    <xdr:row>22</xdr:row>
                    <xdr:rowOff>76200</xdr:rowOff>
                  </from>
                  <to>
                    <xdr:col>24</xdr:col>
                    <xdr:colOff>19050</xdr:colOff>
                    <xdr:row>24</xdr:row>
                    <xdr:rowOff>104775</xdr:rowOff>
                  </to>
                </anchor>
              </controlPr>
            </control>
          </mc:Choice>
        </mc:AlternateContent>
        <mc:AlternateContent xmlns:mc="http://schemas.openxmlformats.org/markup-compatibility/2006">
          <mc:Choice Requires="x14">
            <control shapeId="609308" r:id="rId31" name="Check Box 28">
              <controlPr defaultSize="0" autoFill="0" autoLine="0" autoPict="0">
                <anchor moveWithCells="1">
                  <from>
                    <xdr:col>24</xdr:col>
                    <xdr:colOff>161925</xdr:colOff>
                    <xdr:row>22</xdr:row>
                    <xdr:rowOff>76200</xdr:rowOff>
                  </from>
                  <to>
                    <xdr:col>29</xdr:col>
                    <xdr:colOff>9525</xdr:colOff>
                    <xdr:row>24</xdr:row>
                    <xdr:rowOff>104775</xdr:rowOff>
                  </to>
                </anchor>
              </controlPr>
            </control>
          </mc:Choice>
        </mc:AlternateContent>
        <mc:AlternateContent xmlns:mc="http://schemas.openxmlformats.org/markup-compatibility/2006">
          <mc:Choice Requires="x14">
            <control shapeId="609309" r:id="rId32" name="Check Box 29">
              <controlPr defaultSize="0" autoFill="0" autoLine="0" autoPict="0">
                <anchor moveWithCells="1">
                  <from>
                    <xdr:col>10</xdr:col>
                    <xdr:colOff>38100</xdr:colOff>
                    <xdr:row>51</xdr:row>
                    <xdr:rowOff>0</xdr:rowOff>
                  </from>
                  <to>
                    <xdr:col>12</xdr:col>
                    <xdr:colOff>0</xdr:colOff>
                    <xdr:row>52</xdr:row>
                    <xdr:rowOff>0</xdr:rowOff>
                  </to>
                </anchor>
              </controlPr>
            </control>
          </mc:Choice>
        </mc:AlternateContent>
        <mc:AlternateContent xmlns:mc="http://schemas.openxmlformats.org/markup-compatibility/2006">
          <mc:Choice Requires="x14">
            <control shapeId="609310" r:id="rId33" name="Check Box 30">
              <controlPr defaultSize="0" autoFill="0" autoLine="0" autoPict="0">
                <anchor moveWithCells="1">
                  <from>
                    <xdr:col>12</xdr:col>
                    <xdr:colOff>76200</xdr:colOff>
                    <xdr:row>51</xdr:row>
                    <xdr:rowOff>0</xdr:rowOff>
                  </from>
                  <to>
                    <xdr:col>14</xdr:col>
                    <xdr:colOff>38100</xdr:colOff>
                    <xdr:row>52</xdr:row>
                    <xdr:rowOff>0</xdr:rowOff>
                  </to>
                </anchor>
              </controlPr>
            </control>
          </mc:Choice>
        </mc:AlternateContent>
        <mc:AlternateContent xmlns:mc="http://schemas.openxmlformats.org/markup-compatibility/2006">
          <mc:Choice Requires="x14">
            <control shapeId="609311" r:id="rId34" name="Check Box 31">
              <controlPr defaultSize="0" autoFill="0" autoLine="0" autoPict="0">
                <anchor moveWithCells="1">
                  <from>
                    <xdr:col>21</xdr:col>
                    <xdr:colOff>38100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609312" r:id="rId35" name="Check Box 32">
              <controlPr defaultSize="0" autoFill="0" autoLine="0" autoPict="0">
                <anchor moveWithCells="1">
                  <from>
                    <xdr:col>23</xdr:col>
                    <xdr:colOff>76200</xdr:colOff>
                    <xdr:row>51</xdr:row>
                    <xdr:rowOff>0</xdr:rowOff>
                  </from>
                  <to>
                    <xdr:col>25</xdr:col>
                    <xdr:colOff>38100</xdr:colOff>
                    <xdr:row>52</xdr:row>
                    <xdr:rowOff>0</xdr:rowOff>
                  </to>
                </anchor>
              </controlPr>
            </control>
          </mc:Choice>
        </mc:AlternateContent>
        <mc:AlternateContent xmlns:mc="http://schemas.openxmlformats.org/markup-compatibility/2006">
          <mc:Choice Requires="x14">
            <control shapeId="609313" r:id="rId36" name="Check Box 33">
              <controlPr defaultSize="0" autoFill="0" autoLine="0" autoPict="0">
                <anchor moveWithCells="1">
                  <from>
                    <xdr:col>12</xdr:col>
                    <xdr:colOff>161925</xdr:colOff>
                    <xdr:row>24</xdr:row>
                    <xdr:rowOff>142875</xdr:rowOff>
                  </from>
                  <to>
                    <xdr:col>14</xdr:col>
                    <xdr:colOff>85725</xdr:colOff>
                    <xdr:row>26</xdr:row>
                    <xdr:rowOff>9525</xdr:rowOff>
                  </to>
                </anchor>
              </controlPr>
            </control>
          </mc:Choice>
        </mc:AlternateContent>
        <mc:AlternateContent xmlns:mc="http://schemas.openxmlformats.org/markup-compatibility/2006">
          <mc:Choice Requires="x14">
            <control shapeId="609314" r:id="rId37" name="Check Box 34">
              <controlPr defaultSize="0" autoFill="0" autoLine="0" autoPict="0">
                <anchor moveWithCells="1">
                  <from>
                    <xdr:col>21</xdr:col>
                    <xdr:colOff>28575</xdr:colOff>
                    <xdr:row>24</xdr:row>
                    <xdr:rowOff>142875</xdr:rowOff>
                  </from>
                  <to>
                    <xdr:col>22</xdr:col>
                    <xdr:colOff>123825</xdr:colOff>
                    <xdr:row>26</xdr:row>
                    <xdr:rowOff>9525</xdr:rowOff>
                  </to>
                </anchor>
              </controlPr>
            </control>
          </mc:Choice>
        </mc:AlternateContent>
        <mc:AlternateContent xmlns:mc="http://schemas.openxmlformats.org/markup-compatibility/2006">
          <mc:Choice Requires="x14">
            <control shapeId="609315" r:id="rId38" name="Check Box 35">
              <controlPr defaultSize="0" autoFill="0" autoLine="0" autoPict="0">
                <anchor moveWithCells="1">
                  <from>
                    <xdr:col>21</xdr:col>
                    <xdr:colOff>28575</xdr:colOff>
                    <xdr:row>24</xdr:row>
                    <xdr:rowOff>142875</xdr:rowOff>
                  </from>
                  <to>
                    <xdr:col>22</xdr:col>
                    <xdr:colOff>123825</xdr:colOff>
                    <xdr:row>26</xdr:row>
                    <xdr:rowOff>9525</xdr:rowOff>
                  </to>
                </anchor>
              </controlPr>
            </control>
          </mc:Choice>
        </mc:AlternateContent>
        <mc:AlternateContent xmlns:mc="http://schemas.openxmlformats.org/markup-compatibility/2006">
          <mc:Choice Requires="x14">
            <control shapeId="609316" r:id="rId39" name="Check Box 36">
              <controlPr defaultSize="0" autoFill="0" autoLine="0" autoPict="0">
                <anchor moveWithCells="1">
                  <from>
                    <xdr:col>16</xdr:col>
                    <xdr:colOff>152400</xdr:colOff>
                    <xdr:row>7</xdr:row>
                    <xdr:rowOff>0</xdr:rowOff>
                  </from>
                  <to>
                    <xdr:col>20</xdr:col>
                    <xdr:colOff>95250</xdr:colOff>
                    <xdr:row>9</xdr:row>
                    <xdr:rowOff>38100</xdr:rowOff>
                  </to>
                </anchor>
              </controlPr>
            </control>
          </mc:Choice>
        </mc:AlternateContent>
        <mc:AlternateContent xmlns:mc="http://schemas.openxmlformats.org/markup-compatibility/2006">
          <mc:Choice Requires="x14">
            <control shapeId="609317" r:id="rId40" name="Check Box 37">
              <controlPr defaultSize="0" autoFill="0" autoLine="0" autoPict="0">
                <anchor moveWithCells="1">
                  <from>
                    <xdr:col>21</xdr:col>
                    <xdr:colOff>19050</xdr:colOff>
                    <xdr:row>7</xdr:row>
                    <xdr:rowOff>0</xdr:rowOff>
                  </from>
                  <to>
                    <xdr:col>24</xdr:col>
                    <xdr:colOff>152400</xdr:colOff>
                    <xdr:row>9</xdr:row>
                    <xdr:rowOff>38100</xdr:rowOff>
                  </to>
                </anchor>
              </controlPr>
            </control>
          </mc:Choice>
        </mc:AlternateContent>
        <mc:AlternateContent xmlns:mc="http://schemas.openxmlformats.org/markup-compatibility/2006">
          <mc:Choice Requires="x14">
            <control shapeId="609318" r:id="rId41" name="Check Box 38">
              <controlPr defaultSize="0" autoFill="0" autoLine="0" autoPict="0">
                <anchor moveWithCells="1">
                  <from>
                    <xdr:col>18</xdr:col>
                    <xdr:colOff>171450</xdr:colOff>
                    <xdr:row>57</xdr:row>
                    <xdr:rowOff>9525</xdr:rowOff>
                  </from>
                  <to>
                    <xdr:col>23</xdr:col>
                    <xdr:colOff>57150</xdr:colOff>
                    <xdr:row>59</xdr:row>
                    <xdr:rowOff>28575</xdr:rowOff>
                  </to>
                </anchor>
              </controlPr>
            </control>
          </mc:Choice>
        </mc:AlternateContent>
        <mc:AlternateContent xmlns:mc="http://schemas.openxmlformats.org/markup-compatibility/2006">
          <mc:Choice Requires="x14">
            <control shapeId="609319" r:id="rId42" name="Check Box 39">
              <controlPr defaultSize="0" autoFill="0" autoLine="0" autoPict="0">
                <anchor moveWithCells="1">
                  <from>
                    <xdr:col>24</xdr:col>
                    <xdr:colOff>0</xdr:colOff>
                    <xdr:row>57</xdr:row>
                    <xdr:rowOff>9525</xdr:rowOff>
                  </from>
                  <to>
                    <xdr:col>27</xdr:col>
                    <xdr:colOff>257175</xdr:colOff>
                    <xdr:row>59</xdr:row>
                    <xdr:rowOff>28575</xdr:rowOff>
                  </to>
                </anchor>
              </controlPr>
            </control>
          </mc:Choice>
        </mc:AlternateContent>
        <mc:AlternateContent xmlns:mc="http://schemas.openxmlformats.org/markup-compatibility/2006">
          <mc:Choice Requires="x14">
            <control shapeId="609320" r:id="rId43" name="Check Box 40">
              <controlPr defaultSize="0" autoFill="0" autoLine="0" autoPict="0">
                <anchor moveWithCells="1">
                  <from>
                    <xdr:col>18</xdr:col>
                    <xdr:colOff>123825</xdr:colOff>
                    <xdr:row>70</xdr:row>
                    <xdr:rowOff>142875</xdr:rowOff>
                  </from>
                  <to>
                    <xdr:col>23</xdr:col>
                    <xdr:colOff>9525</xdr:colOff>
                    <xdr:row>71</xdr:row>
                    <xdr:rowOff>152400</xdr:rowOff>
                  </to>
                </anchor>
              </controlPr>
            </control>
          </mc:Choice>
        </mc:AlternateContent>
        <mc:AlternateContent xmlns:mc="http://schemas.openxmlformats.org/markup-compatibility/2006">
          <mc:Choice Requires="x14">
            <control shapeId="609321" r:id="rId44" name="Check Box 41">
              <controlPr defaultSize="0" autoFill="0" autoLine="0" autoPict="0">
                <anchor moveWithCells="1">
                  <from>
                    <xdr:col>23</xdr:col>
                    <xdr:colOff>133350</xdr:colOff>
                    <xdr:row>70</xdr:row>
                    <xdr:rowOff>142875</xdr:rowOff>
                  </from>
                  <to>
                    <xdr:col>27</xdr:col>
                    <xdr:colOff>209550</xdr:colOff>
                    <xdr:row>71</xdr:row>
                    <xdr:rowOff>152400</xdr:rowOff>
                  </to>
                </anchor>
              </controlPr>
            </control>
          </mc:Choice>
        </mc:AlternateContent>
        <mc:AlternateContent xmlns:mc="http://schemas.openxmlformats.org/markup-compatibility/2006">
          <mc:Choice Requires="x14">
            <control shapeId="609322" r:id="rId45" name="Check Box 42">
              <controlPr defaultSize="0" autoFill="0" autoLine="0" autoPict="0">
                <anchor moveWithCells="1">
                  <from>
                    <xdr:col>18</xdr:col>
                    <xdr:colOff>142875</xdr:colOff>
                    <xdr:row>66</xdr:row>
                    <xdr:rowOff>76200</xdr:rowOff>
                  </from>
                  <to>
                    <xdr:col>23</xdr:col>
                    <xdr:colOff>28575</xdr:colOff>
                    <xdr:row>67</xdr:row>
                    <xdr:rowOff>85725</xdr:rowOff>
                  </to>
                </anchor>
              </controlPr>
            </control>
          </mc:Choice>
        </mc:AlternateContent>
        <mc:AlternateContent xmlns:mc="http://schemas.openxmlformats.org/markup-compatibility/2006">
          <mc:Choice Requires="x14">
            <control shapeId="609323" r:id="rId46" name="Check Box 43">
              <controlPr defaultSize="0" autoFill="0" autoLine="0" autoPict="0">
                <anchor moveWithCells="1">
                  <from>
                    <xdr:col>23</xdr:col>
                    <xdr:colOff>152400</xdr:colOff>
                    <xdr:row>66</xdr:row>
                    <xdr:rowOff>76200</xdr:rowOff>
                  </from>
                  <to>
                    <xdr:col>27</xdr:col>
                    <xdr:colOff>228600</xdr:colOff>
                    <xdr:row>67</xdr:row>
                    <xdr:rowOff>85725</xdr:rowOff>
                  </to>
                </anchor>
              </controlPr>
            </control>
          </mc:Choice>
        </mc:AlternateContent>
        <mc:AlternateContent xmlns:mc="http://schemas.openxmlformats.org/markup-compatibility/2006">
          <mc:Choice Requires="x14">
            <control shapeId="609324" r:id="rId47" name="Check Box 44">
              <controlPr defaultSize="0" autoFill="0" autoLine="0" autoPict="0">
                <anchor moveWithCells="1">
                  <from>
                    <xdr:col>18</xdr:col>
                    <xdr:colOff>142875</xdr:colOff>
                    <xdr:row>61</xdr:row>
                    <xdr:rowOff>57150</xdr:rowOff>
                  </from>
                  <to>
                    <xdr:col>23</xdr:col>
                    <xdr:colOff>38100</xdr:colOff>
                    <xdr:row>62</xdr:row>
                    <xdr:rowOff>76200</xdr:rowOff>
                  </to>
                </anchor>
              </controlPr>
            </control>
          </mc:Choice>
        </mc:AlternateContent>
        <mc:AlternateContent xmlns:mc="http://schemas.openxmlformats.org/markup-compatibility/2006">
          <mc:Choice Requires="x14">
            <control shapeId="609325" r:id="rId48" name="Check Box 45">
              <controlPr defaultSize="0" autoFill="0" autoLine="0" autoPict="0">
                <anchor moveWithCells="1">
                  <from>
                    <xdr:col>23</xdr:col>
                    <xdr:colOff>152400</xdr:colOff>
                    <xdr:row>61</xdr:row>
                    <xdr:rowOff>57150</xdr:rowOff>
                  </from>
                  <to>
                    <xdr:col>27</xdr:col>
                    <xdr:colOff>238125</xdr:colOff>
                    <xdr:row>62</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Blanks" priority="2" id="{A1C4D276-C84E-4917-90BB-489D5134B3B4}">
            <xm:f>LEN(TRIM('No11'!M52))=0</xm:f>
            <x14:dxf>
              <fill>
                <patternFill>
                  <bgColor theme="8" tint="0.79998168889431442"/>
                </patternFill>
              </fill>
            </x14:dxf>
          </x14:cfRule>
          <xm:sqref>O17:P17</xm:sqref>
        </x14:conditionalFormatting>
        <x14:conditionalFormatting xmlns:xm="http://schemas.microsoft.com/office/excel/2006/main">
          <x14:cfRule type="containsBlanks" priority="1" id="{33965DC3-3F41-487A-9A44-3DDC87F295AC}">
            <xm:f>LEN(TRIM('No11'!K38))=0</xm:f>
            <x14:dxf>
              <fill>
                <patternFill>
                  <bgColor theme="8" tint="0.79998168889431442"/>
                </patternFill>
              </fill>
            </x14:dxf>
          </x14:cfRule>
          <xm:sqref>R11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CFF"/>
  </sheetPr>
  <dimension ref="A1:CA131"/>
  <sheetViews>
    <sheetView showGridLines="0" view="pageBreakPreview" zoomScale="96" zoomScaleNormal="85" zoomScaleSheetLayoutView="96" workbookViewId="0">
      <selection activeCell="C6" sqref="C6"/>
    </sheetView>
  </sheetViews>
  <sheetFormatPr defaultColWidth="8" defaultRowHeight="12"/>
  <cols>
    <col min="1" max="1" width="1.5" style="4" customWidth="1"/>
    <col min="2" max="13" width="2.375" style="4" customWidth="1"/>
    <col min="14" max="14" width="2.375" style="94" customWidth="1"/>
    <col min="15" max="26" width="2.375" style="4" customWidth="1"/>
    <col min="27" max="27" width="14.75" style="4" customWidth="1"/>
    <col min="28" max="30" width="2.375" style="4" customWidth="1"/>
    <col min="31" max="31" width="0.875" style="4" customWidth="1"/>
    <col min="32" max="37" width="2.375" style="4" customWidth="1"/>
    <col min="38" max="38" width="2.25" style="4" customWidth="1"/>
    <col min="39" max="39" width="2.375" style="4" hidden="1" customWidth="1"/>
    <col min="40" max="41" width="5" style="4" customWidth="1"/>
    <col min="42" max="94" width="2.375" style="4" customWidth="1"/>
    <col min="95" max="16384" width="8" style="4"/>
  </cols>
  <sheetData>
    <row r="1" spans="2:72">
      <c r="N1" s="2055"/>
    </row>
    <row r="2" spans="2:72" ht="14.1" customHeight="1">
      <c r="B2" s="2678" t="s">
        <v>1802</v>
      </c>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2678"/>
      <c r="AO2" s="125"/>
      <c r="AP2" s="2688" t="s">
        <v>1379</v>
      </c>
      <c r="AQ2" s="2688"/>
      <c r="AR2" s="2688"/>
      <c r="AS2" s="2688"/>
    </row>
    <row r="3" spans="2:72" ht="5.0999999999999996" customHeight="1" thickBot="1"/>
    <row r="4" spans="2:72" ht="14.1" customHeight="1">
      <c r="B4" s="4177" t="s">
        <v>414</v>
      </c>
      <c r="C4" s="4178"/>
      <c r="D4" s="4178"/>
      <c r="E4" s="4178"/>
      <c r="F4" s="4178"/>
      <c r="G4" s="4178"/>
      <c r="H4" s="4178"/>
      <c r="I4" s="4178"/>
      <c r="J4" s="4178"/>
      <c r="K4" s="4178"/>
      <c r="L4" s="4178"/>
      <c r="M4" s="4178"/>
      <c r="N4" s="4178"/>
      <c r="O4" s="4178"/>
      <c r="P4" s="4178"/>
      <c r="Q4" s="4178"/>
      <c r="R4" s="4178"/>
      <c r="S4" s="4178"/>
      <c r="T4" s="4178"/>
      <c r="U4" s="4178"/>
      <c r="V4" s="4178"/>
      <c r="W4" s="4178"/>
      <c r="X4" s="4178"/>
      <c r="Y4" s="4178"/>
      <c r="Z4" s="4178"/>
      <c r="AA4" s="4178"/>
      <c r="AB4" s="4178" t="s">
        <v>193</v>
      </c>
      <c r="AC4" s="4178"/>
      <c r="AD4" s="4178"/>
      <c r="AE4" s="4178"/>
      <c r="AF4" s="4178"/>
      <c r="AG4" s="4178"/>
      <c r="AH4" s="4178"/>
      <c r="AI4" s="4178"/>
      <c r="AJ4" s="4178"/>
      <c r="AK4" s="4178"/>
      <c r="AL4" s="4178"/>
      <c r="AM4" s="4178"/>
      <c r="AN4" s="4179"/>
      <c r="AO4" s="292"/>
      <c r="AP4" s="44"/>
      <c r="AQ4" s="156"/>
    </row>
    <row r="5" spans="2:72" ht="14.1" customHeight="1">
      <c r="B5" s="167"/>
      <c r="C5" s="14"/>
      <c r="D5" s="14"/>
      <c r="E5" s="14"/>
      <c r="F5" s="14"/>
      <c r="G5" s="14"/>
      <c r="H5" s="14"/>
      <c r="I5" s="14"/>
      <c r="J5" s="14"/>
      <c r="K5" s="14"/>
      <c r="L5" s="14"/>
      <c r="M5" s="14"/>
      <c r="N5" s="14"/>
      <c r="O5" s="14"/>
      <c r="P5" s="14"/>
      <c r="Q5" s="14"/>
      <c r="R5" s="14"/>
      <c r="S5" s="14"/>
      <c r="T5" s="14"/>
      <c r="U5" s="14"/>
      <c r="V5" s="14"/>
      <c r="W5" s="14"/>
      <c r="X5" s="14"/>
      <c r="Y5" s="14"/>
      <c r="Z5" s="14"/>
      <c r="AA5" s="84"/>
      <c r="AB5" s="4180"/>
      <c r="AC5" s="4181"/>
      <c r="AD5" s="4181"/>
      <c r="AE5" s="4181"/>
      <c r="AF5" s="4181"/>
      <c r="AG5" s="4181"/>
      <c r="AH5" s="4181"/>
      <c r="AI5" s="4181"/>
      <c r="AJ5" s="4181"/>
      <c r="AK5" s="4181"/>
      <c r="AL5" s="4181"/>
      <c r="AM5" s="4181"/>
      <c r="AN5" s="4182"/>
      <c r="AO5" s="564"/>
      <c r="AP5" s="44"/>
      <c r="AQ5" s="156"/>
    </row>
    <row r="6" spans="2:72" ht="14.25" customHeight="1">
      <c r="B6" s="162"/>
      <c r="C6" s="13" t="s">
        <v>434</v>
      </c>
      <c r="D6" s="13"/>
      <c r="E6" s="13"/>
      <c r="F6" s="13"/>
      <c r="G6" s="13"/>
      <c r="H6" s="13"/>
      <c r="I6" s="13"/>
      <c r="J6" s="13"/>
      <c r="K6" s="13"/>
      <c r="L6" s="13"/>
      <c r="M6" s="13"/>
      <c r="N6" s="13"/>
      <c r="O6" s="13"/>
      <c r="P6" s="13"/>
      <c r="Q6" s="13"/>
      <c r="R6" s="13"/>
      <c r="S6" s="13"/>
      <c r="T6" s="13"/>
      <c r="U6" s="13"/>
      <c r="V6" s="13"/>
      <c r="W6" s="13"/>
      <c r="X6" s="13"/>
      <c r="Y6" s="13"/>
      <c r="Z6" s="14"/>
      <c r="AA6" s="84"/>
      <c r="AB6" s="413" t="s">
        <v>1035</v>
      </c>
      <c r="AC6" s="383"/>
      <c r="AD6" s="383"/>
      <c r="AE6" s="383"/>
      <c r="AF6" s="383"/>
      <c r="AG6" s="383"/>
      <c r="AH6" s="383"/>
      <c r="AI6" s="383"/>
      <c r="AJ6" s="383"/>
      <c r="AK6" s="383"/>
      <c r="AL6" s="383"/>
      <c r="AM6" s="383"/>
      <c r="AN6" s="377"/>
      <c r="AO6" s="383"/>
    </row>
    <row r="7" spans="2:72" ht="13.5">
      <c r="B7" s="162"/>
      <c r="C7" s="13"/>
      <c r="D7" s="13"/>
      <c r="E7" s="13"/>
      <c r="F7" s="13"/>
      <c r="G7" s="13"/>
      <c r="H7" s="13"/>
      <c r="I7" s="13"/>
      <c r="J7" s="13"/>
      <c r="K7" s="13"/>
      <c r="L7" s="13"/>
      <c r="M7" s="13"/>
      <c r="N7" s="13"/>
      <c r="O7" s="13"/>
      <c r="P7" s="13"/>
      <c r="Q7" s="13"/>
      <c r="R7" s="13"/>
      <c r="S7" s="13"/>
      <c r="T7" s="13"/>
      <c r="U7" s="13"/>
      <c r="V7" s="13"/>
      <c r="W7" s="13"/>
      <c r="X7" s="13"/>
      <c r="Y7" s="13"/>
      <c r="Z7" s="14"/>
      <c r="AA7" s="84"/>
      <c r="AB7" s="331" t="s">
        <v>18</v>
      </c>
      <c r="AC7" s="109" t="s">
        <v>422</v>
      </c>
      <c r="AD7" s="383"/>
      <c r="AE7" s="383"/>
      <c r="AF7" s="383"/>
      <c r="AG7" s="383"/>
      <c r="AH7" s="383"/>
      <c r="AI7" s="383"/>
      <c r="AJ7" s="383"/>
      <c r="AK7" s="383"/>
      <c r="AL7" s="383"/>
      <c r="AM7" s="383"/>
      <c r="AN7" s="377"/>
      <c r="AO7" s="383"/>
    </row>
    <row r="8" spans="2:72" ht="13.5">
      <c r="B8" s="162"/>
      <c r="C8" s="332"/>
      <c r="D8" s="13"/>
      <c r="E8" s="13"/>
      <c r="F8" s="13"/>
      <c r="G8" s="13"/>
      <c r="H8" s="13"/>
      <c r="I8" s="13"/>
      <c r="J8" s="13"/>
      <c r="K8" s="13"/>
      <c r="L8" s="13"/>
      <c r="M8" s="13"/>
      <c r="N8" s="13"/>
      <c r="O8" s="13"/>
      <c r="P8" s="13"/>
      <c r="Q8" s="13"/>
      <c r="R8" s="13"/>
      <c r="S8" s="13"/>
      <c r="T8" s="13"/>
      <c r="U8" s="13"/>
      <c r="V8" s="13"/>
      <c r="W8" s="13"/>
      <c r="X8" s="13"/>
      <c r="Y8" s="13"/>
      <c r="Z8" s="14"/>
      <c r="AA8" s="84"/>
      <c r="AB8" s="14"/>
      <c r="AC8" s="383"/>
      <c r="AD8" s="383"/>
      <c r="AE8" s="383"/>
      <c r="AF8" s="383"/>
      <c r="AG8" s="383"/>
      <c r="AH8" s="383"/>
      <c r="AI8" s="383"/>
      <c r="AJ8" s="383"/>
      <c r="AK8" s="383"/>
      <c r="AL8" s="383"/>
      <c r="AM8" s="383"/>
      <c r="AN8" s="377"/>
      <c r="AO8" s="383"/>
    </row>
    <row r="9" spans="2:72" ht="12" customHeight="1">
      <c r="B9" s="162"/>
      <c r="C9" s="14"/>
      <c r="D9" s="13" t="s">
        <v>1096</v>
      </c>
      <c r="E9" s="13"/>
      <c r="F9" s="13"/>
      <c r="G9" s="13"/>
      <c r="H9" s="13"/>
      <c r="I9" s="13"/>
      <c r="J9" s="13"/>
      <c r="K9" s="13"/>
      <c r="L9" s="13"/>
      <c r="M9" s="13"/>
      <c r="N9" s="13"/>
      <c r="O9" s="13"/>
      <c r="P9" s="13"/>
      <c r="Q9" s="13"/>
      <c r="R9" s="13"/>
      <c r="S9" s="13"/>
      <c r="T9" s="13"/>
      <c r="U9" s="13"/>
      <c r="V9" s="13"/>
      <c r="W9" s="13"/>
      <c r="X9" s="13"/>
      <c r="Y9" s="13"/>
      <c r="Z9" s="14"/>
      <c r="AA9" s="84"/>
      <c r="AB9" s="14"/>
      <c r="AC9" s="383"/>
      <c r="AD9" s="383"/>
      <c r="AE9" s="383"/>
      <c r="AF9" s="383"/>
      <c r="AG9" s="383"/>
      <c r="AH9" s="383"/>
      <c r="AI9" s="383"/>
      <c r="AJ9" s="383"/>
      <c r="AK9" s="383"/>
      <c r="AL9" s="383"/>
      <c r="AM9" s="383"/>
      <c r="AN9" s="377"/>
      <c r="AO9" s="383"/>
    </row>
    <row r="10" spans="2:72" ht="13.5">
      <c r="B10" s="162"/>
      <c r="C10" s="332"/>
      <c r="D10" s="13"/>
      <c r="E10" s="13" t="s">
        <v>1095</v>
      </c>
      <c r="F10" s="13"/>
      <c r="G10" s="13"/>
      <c r="H10" s="13"/>
      <c r="I10" s="13"/>
      <c r="J10" s="13"/>
      <c r="K10" s="13"/>
      <c r="L10" s="13"/>
      <c r="M10" s="13"/>
      <c r="N10" s="13"/>
      <c r="O10" s="13"/>
      <c r="P10" s="13"/>
      <c r="Q10" s="13"/>
      <c r="R10" s="13"/>
      <c r="S10" s="13"/>
      <c r="T10" s="13"/>
      <c r="U10" s="13"/>
      <c r="V10" s="13"/>
      <c r="W10" s="13"/>
      <c r="X10" s="13"/>
      <c r="Y10" s="13"/>
      <c r="Z10" s="14"/>
      <c r="AA10" s="84"/>
      <c r="AB10" s="14"/>
      <c r="AC10" s="383"/>
      <c r="AD10" s="383"/>
      <c r="AE10" s="383"/>
      <c r="AF10" s="383"/>
      <c r="AG10" s="383"/>
      <c r="AH10" s="383"/>
      <c r="AI10" s="383"/>
      <c r="AJ10" s="383"/>
      <c r="AK10" s="383"/>
      <c r="AL10" s="383"/>
      <c r="AM10" s="383"/>
      <c r="AN10" s="377"/>
      <c r="AO10" s="383"/>
    </row>
    <row r="11" spans="2:72" ht="13.5">
      <c r="B11" s="162"/>
      <c r="C11" s="332"/>
      <c r="D11" s="13"/>
      <c r="E11" s="13"/>
      <c r="F11" s="13"/>
      <c r="G11" s="13"/>
      <c r="H11" s="13"/>
      <c r="I11" s="13"/>
      <c r="J11" s="13"/>
      <c r="K11" s="13"/>
      <c r="L11" s="13"/>
      <c r="M11" s="13"/>
      <c r="N11" s="13"/>
      <c r="O11" s="13"/>
      <c r="P11" s="13"/>
      <c r="Q11" s="13"/>
      <c r="R11" s="13"/>
      <c r="S11" s="13"/>
      <c r="T11" s="13"/>
      <c r="U11" s="13"/>
      <c r="V11" s="13"/>
      <c r="W11" s="13"/>
      <c r="X11" s="13"/>
      <c r="Y11" s="13"/>
      <c r="Z11" s="14"/>
      <c r="AA11" s="84"/>
      <c r="AB11" s="14"/>
      <c r="AC11" s="14"/>
      <c r="AD11" s="109"/>
      <c r="AE11" s="109"/>
      <c r="AF11" s="109"/>
      <c r="AG11" s="109"/>
      <c r="AH11" s="109"/>
      <c r="AI11" s="109"/>
      <c r="AJ11" s="109"/>
      <c r="AK11" s="109"/>
      <c r="AL11" s="109"/>
      <c r="AM11" s="109"/>
      <c r="AN11" s="165"/>
      <c r="AO11" s="14"/>
    </row>
    <row r="12" spans="2:72" ht="14.25">
      <c r="B12" s="162"/>
      <c r="C12" s="13" t="s">
        <v>435</v>
      </c>
      <c r="D12" s="14"/>
      <c r="E12" s="37"/>
      <c r="F12" s="37"/>
      <c r="G12" s="37"/>
      <c r="H12" s="37"/>
      <c r="I12" s="37"/>
      <c r="J12" s="37"/>
      <c r="K12" s="37"/>
      <c r="L12" s="37"/>
      <c r="M12" s="37"/>
      <c r="N12" s="37"/>
      <c r="O12" s="37"/>
      <c r="P12" s="37"/>
      <c r="Q12" s="37"/>
      <c r="R12" s="37"/>
      <c r="S12" s="37"/>
      <c r="T12" s="14"/>
      <c r="U12" s="14"/>
      <c r="V12" s="295"/>
      <c r="W12" s="14"/>
      <c r="X12" s="14"/>
      <c r="Y12" s="37"/>
      <c r="Z12" s="14"/>
      <c r="AA12" s="84"/>
      <c r="AB12" s="331"/>
      <c r="AC12" s="109"/>
      <c r="AD12" s="109"/>
      <c r="AE12" s="109"/>
      <c r="AF12" s="109"/>
      <c r="AG12" s="109"/>
      <c r="AH12" s="109"/>
      <c r="AI12" s="109"/>
      <c r="AJ12" s="109"/>
      <c r="AK12" s="109"/>
      <c r="AL12" s="109"/>
      <c r="AM12" s="109"/>
      <c r="AN12" s="165"/>
      <c r="AO12" s="14"/>
    </row>
    <row r="13" spans="2:72" ht="14.25">
      <c r="B13" s="162"/>
      <c r="C13" s="13" t="s">
        <v>757</v>
      </c>
      <c r="D13" s="13"/>
      <c r="E13" s="13"/>
      <c r="F13" s="13"/>
      <c r="G13" s="13"/>
      <c r="H13" s="13"/>
      <c r="I13" s="13"/>
      <c r="J13" s="37"/>
      <c r="K13" s="37"/>
      <c r="L13" s="37"/>
      <c r="M13" s="37"/>
      <c r="N13" s="37"/>
      <c r="O13" s="37"/>
      <c r="P13" s="37"/>
      <c r="Q13" s="13"/>
      <c r="R13" s="308"/>
      <c r="S13" s="308"/>
      <c r="T13" s="296"/>
      <c r="U13" s="315"/>
      <c r="V13" s="315"/>
      <c r="W13" s="13"/>
      <c r="X13" s="13"/>
      <c r="Y13" s="13"/>
      <c r="Z13" s="14"/>
      <c r="AA13" s="84"/>
      <c r="AB13" s="169" t="s">
        <v>1036</v>
      </c>
      <c r="AC13" s="109"/>
      <c r="AD13" s="109"/>
      <c r="AE13" s="109"/>
      <c r="AF13" s="109"/>
      <c r="AG13" s="109"/>
      <c r="AH13" s="109"/>
      <c r="AI13" s="109"/>
      <c r="AJ13" s="109"/>
      <c r="AK13" s="109"/>
      <c r="AL13" s="109"/>
      <c r="AM13" s="109"/>
      <c r="AN13" s="165"/>
      <c r="AO13" s="14"/>
    </row>
    <row r="14" spans="2:72" ht="13.5">
      <c r="B14" s="162"/>
      <c r="C14" s="13"/>
      <c r="D14" s="37"/>
      <c r="E14" s="37"/>
      <c r="F14" s="37"/>
      <c r="G14" s="37"/>
      <c r="H14" s="37"/>
      <c r="I14" s="37"/>
      <c r="J14" s="37"/>
      <c r="K14" s="37"/>
      <c r="L14" s="37"/>
      <c r="M14" s="37"/>
      <c r="N14" s="37"/>
      <c r="O14" s="37"/>
      <c r="P14" s="37"/>
      <c r="Q14" s="37"/>
      <c r="R14" s="37"/>
      <c r="S14" s="14"/>
      <c r="T14" s="14"/>
      <c r="U14" s="37"/>
      <c r="V14" s="14"/>
      <c r="W14" s="14"/>
      <c r="X14" s="14"/>
      <c r="Y14" s="13"/>
      <c r="Z14" s="14"/>
      <c r="AA14" s="84"/>
      <c r="AB14" s="331" t="s">
        <v>52</v>
      </c>
      <c r="AC14" s="317" t="s">
        <v>1205</v>
      </c>
      <c r="AD14" s="161"/>
      <c r="AE14" s="161"/>
      <c r="AF14" s="161"/>
      <c r="AG14" s="161"/>
      <c r="AH14" s="161"/>
      <c r="AI14" s="161"/>
      <c r="AJ14" s="161"/>
      <c r="AK14" s="161"/>
      <c r="AL14" s="161"/>
      <c r="AM14" s="161"/>
      <c r="AN14" s="165"/>
      <c r="AO14" s="14"/>
    </row>
    <row r="15" spans="2:72" ht="13.5">
      <c r="B15" s="162"/>
      <c r="C15" s="13"/>
      <c r="D15" s="37"/>
      <c r="E15" s="37"/>
      <c r="F15" s="37"/>
      <c r="G15" s="37"/>
      <c r="H15" s="37"/>
      <c r="I15" s="37"/>
      <c r="J15" s="37"/>
      <c r="K15" s="37"/>
      <c r="L15" s="37"/>
      <c r="M15" s="37"/>
      <c r="N15" s="37"/>
      <c r="O15" s="37"/>
      <c r="P15" s="37"/>
      <c r="Q15" s="37"/>
      <c r="R15" s="37"/>
      <c r="S15" s="14"/>
      <c r="T15" s="14"/>
      <c r="U15" s="37"/>
      <c r="V15" s="14"/>
      <c r="W15" s="14"/>
      <c r="X15" s="14"/>
      <c r="Y15" s="13"/>
      <c r="Z15" s="14"/>
      <c r="AA15" s="84"/>
      <c r="AB15" s="333"/>
      <c r="AC15" s="4034" t="s">
        <v>390</v>
      </c>
      <c r="AD15" s="4034"/>
      <c r="AE15" s="4034"/>
      <c r="AF15" s="4034"/>
      <c r="AG15" s="4034"/>
      <c r="AH15" s="4034"/>
      <c r="AI15" s="4034"/>
      <c r="AJ15" s="4034"/>
      <c r="AK15" s="4034"/>
      <c r="AL15" s="4034"/>
      <c r="AM15" s="4034"/>
      <c r="AN15" s="4035"/>
      <c r="AO15" s="364"/>
      <c r="AR15" s="42"/>
      <c r="AS15" s="210" t="s">
        <v>395</v>
      </c>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11"/>
    </row>
    <row r="16" spans="2:72" ht="14.25">
      <c r="B16" s="162"/>
      <c r="C16" s="13"/>
      <c r="D16" s="13" t="s">
        <v>758</v>
      </c>
      <c r="E16" s="37"/>
      <c r="F16" s="13"/>
      <c r="G16" s="13"/>
      <c r="H16" s="13"/>
      <c r="I16" s="13"/>
      <c r="J16" s="37"/>
      <c r="K16" s="14"/>
      <c r="L16" s="14"/>
      <c r="M16" s="401" t="s">
        <v>381</v>
      </c>
      <c r="N16" s="400"/>
      <c r="O16" s="400"/>
      <c r="P16" s="316" t="s">
        <v>382</v>
      </c>
      <c r="Q16" s="401"/>
      <c r="R16" s="406"/>
      <c r="S16" s="13" t="s">
        <v>383</v>
      </c>
      <c r="T16" s="406"/>
      <c r="U16" s="14"/>
      <c r="V16" s="447"/>
      <c r="W16" s="447"/>
      <c r="X16" s="316" t="s">
        <v>63</v>
      </c>
      <c r="Y16" s="37"/>
      <c r="Z16" s="14"/>
      <c r="AA16" s="84"/>
      <c r="AB16" s="333"/>
      <c r="AC16" s="4034"/>
      <c r="AD16" s="4034"/>
      <c r="AE16" s="4034"/>
      <c r="AF16" s="4034"/>
      <c r="AG16" s="4034"/>
      <c r="AH16" s="4034"/>
      <c r="AI16" s="4034"/>
      <c r="AJ16" s="4034"/>
      <c r="AK16" s="4034"/>
      <c r="AL16" s="4034"/>
      <c r="AM16" s="4034"/>
      <c r="AN16" s="4035"/>
      <c r="AO16" s="364"/>
      <c r="AR16" s="211" t="s">
        <v>29</v>
      </c>
      <c r="AS16" s="2663" t="s">
        <v>396</v>
      </c>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c r="BP16" s="2663"/>
      <c r="BQ16" s="2663"/>
      <c r="BR16" s="2663"/>
      <c r="BS16" s="2663"/>
      <c r="BT16" s="4174"/>
    </row>
    <row r="17" spans="1:72" ht="14.25">
      <c r="B17" s="167"/>
      <c r="C17" s="13" t="s">
        <v>967</v>
      </c>
      <c r="D17" s="13"/>
      <c r="E17" s="13"/>
      <c r="F17" s="13"/>
      <c r="G17" s="13"/>
      <c r="H17" s="13"/>
      <c r="I17" s="13"/>
      <c r="J17" s="13"/>
      <c r="K17" s="13"/>
      <c r="L17" s="13"/>
      <c r="M17" s="13"/>
      <c r="N17" s="13"/>
      <c r="O17" s="13"/>
      <c r="P17" s="13"/>
      <c r="Q17" s="13"/>
      <c r="R17" s="13"/>
      <c r="S17" s="13"/>
      <c r="T17" s="13"/>
      <c r="U17" s="13"/>
      <c r="V17" s="13"/>
      <c r="W17" s="37"/>
      <c r="X17" s="37"/>
      <c r="Y17" s="14"/>
      <c r="Z17" s="14"/>
      <c r="AA17" s="14"/>
      <c r="AB17" s="333"/>
      <c r="AC17" s="4034"/>
      <c r="AD17" s="4034"/>
      <c r="AE17" s="4034"/>
      <c r="AF17" s="4034"/>
      <c r="AG17" s="4034"/>
      <c r="AH17" s="4034"/>
      <c r="AI17" s="4034"/>
      <c r="AJ17" s="4034"/>
      <c r="AK17" s="4034"/>
      <c r="AL17" s="4034"/>
      <c r="AM17" s="4034"/>
      <c r="AN17" s="4035"/>
      <c r="AO17" s="364"/>
      <c r="AR17" s="212"/>
      <c r="AS17" s="2663"/>
      <c r="AT17" s="2663"/>
      <c r="AU17" s="2663"/>
      <c r="AV17" s="2663"/>
      <c r="AW17" s="2663"/>
      <c r="AX17" s="2663"/>
      <c r="AY17" s="2663"/>
      <c r="AZ17" s="2663"/>
      <c r="BA17" s="2663"/>
      <c r="BB17" s="2663"/>
      <c r="BC17" s="2663"/>
      <c r="BD17" s="2663"/>
      <c r="BE17" s="2663"/>
      <c r="BF17" s="2663"/>
      <c r="BG17" s="2663"/>
      <c r="BH17" s="2663"/>
      <c r="BI17" s="2663"/>
      <c r="BJ17" s="2663"/>
      <c r="BK17" s="2663"/>
      <c r="BL17" s="2663"/>
      <c r="BM17" s="2663"/>
      <c r="BN17" s="2663"/>
      <c r="BO17" s="2663"/>
      <c r="BP17" s="2663"/>
      <c r="BQ17" s="2663"/>
      <c r="BR17" s="2663"/>
      <c r="BS17" s="2663"/>
      <c r="BT17" s="4174"/>
    </row>
    <row r="18" spans="1:72" ht="14.25" customHeight="1">
      <c r="B18" s="164"/>
      <c r="C18" s="14"/>
      <c r="D18" s="13"/>
      <c r="E18" s="13"/>
      <c r="F18" s="13"/>
      <c r="G18" s="13"/>
      <c r="H18" s="13"/>
      <c r="I18" s="13"/>
      <c r="J18" s="13"/>
      <c r="K18" s="13"/>
      <c r="L18" s="13"/>
      <c r="M18" s="13"/>
      <c r="N18" s="13"/>
      <c r="O18" s="13"/>
      <c r="P18" s="13"/>
      <c r="Q18" s="308"/>
      <c r="R18" s="308"/>
      <c r="S18" s="296"/>
      <c r="T18" s="315"/>
      <c r="U18" s="315"/>
      <c r="V18" s="13"/>
      <c r="W18" s="13"/>
      <c r="X18" s="13"/>
      <c r="Y18" s="14"/>
      <c r="Z18" s="14"/>
      <c r="AA18" s="298"/>
      <c r="AB18" s="413" t="s">
        <v>1037</v>
      </c>
      <c r="AC18" s="312"/>
      <c r="AD18" s="161"/>
      <c r="AE18" s="161"/>
      <c r="AF18" s="161"/>
      <c r="AG18" s="161"/>
      <c r="AH18" s="161"/>
      <c r="AI18" s="161"/>
      <c r="AJ18" s="161"/>
      <c r="AK18" s="161"/>
      <c r="AL18" s="161"/>
      <c r="AM18" s="14"/>
      <c r="AN18" s="165"/>
      <c r="AO18" s="14"/>
      <c r="AR18" s="211" t="s">
        <v>29</v>
      </c>
      <c r="AS18" s="2663" t="s">
        <v>397</v>
      </c>
      <c r="AT18" s="2663"/>
      <c r="AU18" s="2663"/>
      <c r="AV18" s="2663"/>
      <c r="AW18" s="2663"/>
      <c r="AX18" s="2663"/>
      <c r="AY18" s="2663"/>
      <c r="AZ18" s="2663"/>
      <c r="BA18" s="2663"/>
      <c r="BB18" s="2663"/>
      <c r="BC18" s="2663"/>
      <c r="BD18" s="2663"/>
      <c r="BE18" s="2663"/>
      <c r="BF18" s="2663"/>
      <c r="BG18" s="2663"/>
      <c r="BH18" s="2663"/>
      <c r="BI18" s="2663"/>
      <c r="BJ18" s="2663"/>
      <c r="BK18" s="2663"/>
      <c r="BL18" s="2663"/>
      <c r="BM18" s="2663"/>
      <c r="BN18" s="2663"/>
      <c r="BO18" s="2663"/>
      <c r="BP18" s="2663"/>
      <c r="BQ18" s="2663"/>
      <c r="BR18" s="2663"/>
      <c r="BS18" s="2663"/>
      <c r="BT18" s="4174"/>
    </row>
    <row r="19" spans="1:72" ht="13.5" customHeight="1">
      <c r="B19" s="164"/>
      <c r="C19" s="14" t="s">
        <v>675</v>
      </c>
      <c r="D19" s="14"/>
      <c r="E19" s="13"/>
      <c r="F19" s="13"/>
      <c r="G19" s="13"/>
      <c r="H19" s="13"/>
      <c r="I19" s="13"/>
      <c r="J19" s="13"/>
      <c r="K19" s="13"/>
      <c r="L19" s="13"/>
      <c r="M19" s="13"/>
      <c r="N19" s="13"/>
      <c r="O19" s="13"/>
      <c r="P19" s="13"/>
      <c r="Q19" s="308"/>
      <c r="R19" s="308"/>
      <c r="S19" s="296"/>
      <c r="T19" s="315"/>
      <c r="U19" s="315"/>
      <c r="V19" s="13"/>
      <c r="W19" s="13"/>
      <c r="X19" s="13"/>
      <c r="Y19" s="14"/>
      <c r="Z19" s="14"/>
      <c r="AA19" s="298"/>
      <c r="AB19" s="170" t="s">
        <v>154</v>
      </c>
      <c r="AC19" s="376" t="s">
        <v>1206</v>
      </c>
      <c r="AD19" s="375"/>
      <c r="AE19" s="375"/>
      <c r="AF19" s="375"/>
      <c r="AG19" s="375"/>
      <c r="AH19" s="375"/>
      <c r="AI19" s="375"/>
      <c r="AJ19" s="375"/>
      <c r="AK19" s="375"/>
      <c r="AL19" s="375"/>
      <c r="AM19" s="375"/>
      <c r="AN19" s="378"/>
      <c r="AO19" s="375"/>
      <c r="AR19" s="212"/>
      <c r="AS19" s="2663"/>
      <c r="AT19" s="2663"/>
      <c r="AU19" s="2663"/>
      <c r="AV19" s="2663"/>
      <c r="AW19" s="2663"/>
      <c r="AX19" s="2663"/>
      <c r="AY19" s="2663"/>
      <c r="AZ19" s="2663"/>
      <c r="BA19" s="2663"/>
      <c r="BB19" s="2663"/>
      <c r="BC19" s="2663"/>
      <c r="BD19" s="2663"/>
      <c r="BE19" s="2663"/>
      <c r="BF19" s="2663"/>
      <c r="BG19" s="2663"/>
      <c r="BH19" s="2663"/>
      <c r="BI19" s="2663"/>
      <c r="BJ19" s="2663"/>
      <c r="BK19" s="2663"/>
      <c r="BL19" s="2663"/>
      <c r="BM19" s="2663"/>
      <c r="BN19" s="2663"/>
      <c r="BO19" s="2663"/>
      <c r="BP19" s="2663"/>
      <c r="BQ19" s="2663"/>
      <c r="BR19" s="2663"/>
      <c r="BS19" s="2663"/>
      <c r="BT19" s="4174"/>
    </row>
    <row r="20" spans="1:72">
      <c r="B20" s="167"/>
      <c r="C20" s="13" t="s">
        <v>437</v>
      </c>
      <c r="D20" s="13"/>
      <c r="E20" s="13"/>
      <c r="F20" s="13"/>
      <c r="G20" s="13"/>
      <c r="H20" s="13"/>
      <c r="I20" s="13"/>
      <c r="J20" s="13"/>
      <c r="K20" s="13"/>
      <c r="L20" s="13"/>
      <c r="M20" s="13"/>
      <c r="N20" s="13"/>
      <c r="O20" s="13"/>
      <c r="P20" s="13"/>
      <c r="Q20" s="13"/>
      <c r="R20" s="13"/>
      <c r="S20" s="13"/>
      <c r="T20" s="13"/>
      <c r="U20" s="13"/>
      <c r="V20" s="13"/>
      <c r="W20" s="13"/>
      <c r="X20" s="13"/>
      <c r="Y20" s="37"/>
      <c r="Z20" s="406"/>
      <c r="AA20" s="14"/>
      <c r="AB20" s="448"/>
      <c r="AC20" s="4183" t="s">
        <v>1038</v>
      </c>
      <c r="AD20" s="4183"/>
      <c r="AE20" s="4183"/>
      <c r="AF20" s="4183"/>
      <c r="AG20" s="4183"/>
      <c r="AH20" s="4183"/>
      <c r="AI20" s="4183"/>
      <c r="AJ20" s="4183"/>
      <c r="AK20" s="4183"/>
      <c r="AL20" s="4183"/>
      <c r="AM20" s="4183"/>
      <c r="AN20" s="4184"/>
      <c r="AO20" s="537"/>
      <c r="AR20" s="80"/>
      <c r="AS20" s="4175"/>
      <c r="AT20" s="4175"/>
      <c r="AU20" s="4175"/>
      <c r="AV20" s="4175"/>
      <c r="AW20" s="4175"/>
      <c r="AX20" s="4175"/>
      <c r="AY20" s="4175"/>
      <c r="AZ20" s="4175"/>
      <c r="BA20" s="4175"/>
      <c r="BB20" s="4175"/>
      <c r="BC20" s="4175"/>
      <c r="BD20" s="4175"/>
      <c r="BE20" s="4175"/>
      <c r="BF20" s="4175"/>
      <c r="BG20" s="4175"/>
      <c r="BH20" s="4175"/>
      <c r="BI20" s="4175"/>
      <c r="BJ20" s="4175"/>
      <c r="BK20" s="4175"/>
      <c r="BL20" s="4175"/>
      <c r="BM20" s="4175"/>
      <c r="BN20" s="4175"/>
      <c r="BO20" s="4175"/>
      <c r="BP20" s="4175"/>
      <c r="BQ20" s="4175"/>
      <c r="BR20" s="4175"/>
      <c r="BS20" s="4175"/>
      <c r="BT20" s="4176"/>
    </row>
    <row r="21" spans="1:72">
      <c r="B21" s="449"/>
      <c r="C21" s="13"/>
      <c r="D21" s="412"/>
      <c r="E21" s="412"/>
      <c r="F21" s="412"/>
      <c r="G21" s="412"/>
      <c r="H21" s="412"/>
      <c r="I21" s="412"/>
      <c r="J21" s="412"/>
      <c r="K21" s="412"/>
      <c r="L21" s="412"/>
      <c r="M21" s="412"/>
      <c r="N21" s="412"/>
      <c r="O21" s="412"/>
      <c r="P21" s="412"/>
      <c r="Q21" s="412"/>
      <c r="R21" s="412"/>
      <c r="S21" s="412"/>
      <c r="T21" s="412"/>
      <c r="U21" s="412"/>
      <c r="V21" s="412"/>
      <c r="W21" s="412"/>
      <c r="X21" s="412"/>
      <c r="Y21" s="412"/>
      <c r="Z21" s="406"/>
      <c r="AA21" s="14"/>
      <c r="AB21" s="170"/>
      <c r="AC21" s="4183" t="s">
        <v>1039</v>
      </c>
      <c r="AD21" s="4183"/>
      <c r="AE21" s="4183"/>
      <c r="AF21" s="4183"/>
      <c r="AG21" s="4183"/>
      <c r="AH21" s="4183"/>
      <c r="AI21" s="4183"/>
      <c r="AJ21" s="4183"/>
      <c r="AK21" s="4183"/>
      <c r="AL21" s="4183"/>
      <c r="AM21" s="4183"/>
      <c r="AN21" s="4184"/>
      <c r="AO21" s="537"/>
    </row>
    <row r="22" spans="1:72">
      <c r="B22" s="449"/>
      <c r="C22" s="13"/>
      <c r="D22" s="412"/>
      <c r="E22" s="412"/>
      <c r="F22" s="412"/>
      <c r="G22" s="412"/>
      <c r="H22" s="412"/>
      <c r="I22" s="412"/>
      <c r="J22" s="412"/>
      <c r="K22" s="412"/>
      <c r="L22" s="412"/>
      <c r="M22" s="412"/>
      <c r="N22" s="412"/>
      <c r="O22" s="412"/>
      <c r="P22" s="412"/>
      <c r="Q22" s="412"/>
      <c r="R22" s="412"/>
      <c r="S22" s="412"/>
      <c r="T22" s="412"/>
      <c r="U22" s="412"/>
      <c r="V22" s="412"/>
      <c r="W22" s="412"/>
      <c r="X22" s="412"/>
      <c r="Y22" s="412"/>
      <c r="Z22" s="406"/>
      <c r="AA22" s="14"/>
      <c r="AB22" s="448"/>
      <c r="AC22" s="364"/>
      <c r="AD22" s="364"/>
      <c r="AE22" s="364"/>
      <c r="AF22" s="364"/>
      <c r="AG22" s="364"/>
      <c r="AH22" s="364"/>
      <c r="AI22" s="364"/>
      <c r="AJ22" s="364"/>
      <c r="AK22" s="364"/>
      <c r="AL22" s="364"/>
      <c r="AM22" s="364"/>
      <c r="AN22" s="165"/>
      <c r="AO22" s="14"/>
    </row>
    <row r="23" spans="1:72" ht="14.25" customHeight="1">
      <c r="B23" s="449"/>
      <c r="C23" s="13"/>
      <c r="D23" s="412"/>
      <c r="E23" s="412"/>
      <c r="F23" s="412"/>
      <c r="G23" s="412"/>
      <c r="H23" s="412"/>
      <c r="I23" s="412"/>
      <c r="J23" s="412"/>
      <c r="K23" s="412"/>
      <c r="L23" s="412"/>
      <c r="M23" s="412"/>
      <c r="N23" s="412"/>
      <c r="O23" s="412"/>
      <c r="P23" s="412"/>
      <c r="Q23" s="412"/>
      <c r="R23" s="412"/>
      <c r="S23" s="412"/>
      <c r="T23" s="412"/>
      <c r="U23" s="412"/>
      <c r="V23" s="412"/>
      <c r="W23" s="412"/>
      <c r="X23" s="412"/>
      <c r="Y23" s="412"/>
      <c r="Z23" s="406"/>
      <c r="AA23" s="14"/>
      <c r="AB23" s="170"/>
      <c r="AC23" s="14"/>
      <c r="AD23" s="14"/>
      <c r="AE23" s="14"/>
      <c r="AF23" s="14"/>
      <c r="AG23" s="14"/>
      <c r="AH23" s="14"/>
      <c r="AI23" s="14"/>
      <c r="AJ23" s="14"/>
      <c r="AK23" s="14"/>
      <c r="AL23" s="14"/>
      <c r="AM23" s="14"/>
      <c r="AN23" s="165"/>
      <c r="AO23" s="14"/>
    </row>
    <row r="24" spans="1:72" ht="14.25">
      <c r="B24" s="164"/>
      <c r="C24" s="13" t="s">
        <v>759</v>
      </c>
      <c r="D24" s="14"/>
      <c r="E24" s="13"/>
      <c r="F24" s="13"/>
      <c r="G24" s="13"/>
      <c r="H24" s="13"/>
      <c r="I24" s="13"/>
      <c r="J24" s="13"/>
      <c r="K24" s="13"/>
      <c r="L24" s="13"/>
      <c r="M24" s="13"/>
      <c r="N24" s="13"/>
      <c r="O24" s="13"/>
      <c r="P24" s="13"/>
      <c r="Q24" s="308"/>
      <c r="R24" s="308"/>
      <c r="S24" s="296"/>
      <c r="T24" s="315"/>
      <c r="U24" s="315"/>
      <c r="V24" s="13"/>
      <c r="W24" s="13"/>
      <c r="X24" s="13"/>
      <c r="Y24" s="14"/>
      <c r="Z24" s="14"/>
      <c r="AA24" s="14"/>
      <c r="AB24" s="170"/>
      <c r="AC24" s="14"/>
      <c r="AD24" s="14"/>
      <c r="AE24" s="14"/>
      <c r="AF24" s="14"/>
      <c r="AG24" s="14"/>
      <c r="AH24" s="14"/>
      <c r="AI24" s="14"/>
      <c r="AJ24" s="14"/>
      <c r="AK24" s="14"/>
      <c r="AL24" s="14"/>
      <c r="AM24" s="14"/>
      <c r="AN24" s="165"/>
      <c r="AO24" s="14"/>
    </row>
    <row r="25" spans="1:72" ht="14.25">
      <c r="B25" s="164"/>
      <c r="C25" s="13"/>
      <c r="D25" s="14"/>
      <c r="E25" s="13"/>
      <c r="F25" s="13"/>
      <c r="G25" s="13"/>
      <c r="H25" s="13"/>
      <c r="I25" s="13"/>
      <c r="J25" s="13"/>
      <c r="K25" s="13"/>
      <c r="L25" s="13"/>
      <c r="M25" s="13"/>
      <c r="N25" s="13"/>
      <c r="O25" s="13"/>
      <c r="P25" s="13"/>
      <c r="Q25" s="308"/>
      <c r="R25" s="308"/>
      <c r="S25" s="296"/>
      <c r="T25" s="315"/>
      <c r="U25" s="315"/>
      <c r="V25" s="13"/>
      <c r="W25" s="13"/>
      <c r="X25" s="13"/>
      <c r="Y25" s="14"/>
      <c r="Z25" s="14"/>
      <c r="AA25" s="14"/>
      <c r="AB25" s="170"/>
      <c r="AC25" s="14"/>
      <c r="AD25" s="14"/>
      <c r="AE25" s="14"/>
      <c r="AF25" s="14"/>
      <c r="AG25" s="14"/>
      <c r="AH25" s="14"/>
      <c r="AI25" s="14"/>
      <c r="AJ25" s="14"/>
      <c r="AK25" s="14"/>
      <c r="AL25" s="14"/>
      <c r="AM25" s="14"/>
      <c r="AN25" s="165"/>
      <c r="AO25" s="14"/>
    </row>
    <row r="26" spans="1:72" ht="12" customHeight="1">
      <c r="B26" s="167"/>
      <c r="C26" s="13" t="s">
        <v>791</v>
      </c>
      <c r="D26" s="14"/>
      <c r="E26" s="287"/>
      <c r="F26" s="287"/>
      <c r="G26" s="37"/>
      <c r="H26" s="37"/>
      <c r="I26" s="37"/>
      <c r="J26" s="37"/>
      <c r="K26" s="37"/>
      <c r="L26" s="37"/>
      <c r="M26" s="37"/>
      <c r="N26" s="37"/>
      <c r="O26" s="37"/>
      <c r="P26" s="37"/>
      <c r="Q26" s="14"/>
      <c r="R26" s="14"/>
      <c r="S26" s="14"/>
      <c r="T26" s="14"/>
      <c r="U26" s="14"/>
      <c r="V26" s="14"/>
      <c r="W26" s="14"/>
      <c r="X26" s="14"/>
      <c r="Y26" s="14"/>
      <c r="Z26" s="14"/>
      <c r="AA26" s="14"/>
      <c r="AB26" s="170"/>
      <c r="AC26" s="14"/>
      <c r="AD26" s="14"/>
      <c r="AE26" s="14"/>
      <c r="AF26" s="14"/>
      <c r="AG26" s="14"/>
      <c r="AH26" s="14"/>
      <c r="AI26" s="14"/>
      <c r="AJ26" s="14"/>
      <c r="AK26" s="14"/>
      <c r="AL26" s="14"/>
      <c r="AM26" s="14"/>
      <c r="AN26" s="165"/>
      <c r="AO26" s="14"/>
    </row>
    <row r="27" spans="1:72" ht="14.25">
      <c r="B27" s="450"/>
      <c r="C27" s="14"/>
      <c r="D27" s="287"/>
      <c r="E27" s="287"/>
      <c r="F27" s="37"/>
      <c r="G27" s="37"/>
      <c r="H27" s="37"/>
      <c r="I27" s="37"/>
      <c r="J27" s="37"/>
      <c r="K27" s="37"/>
      <c r="L27" s="37"/>
      <c r="M27" s="37"/>
      <c r="N27" s="37"/>
      <c r="O27" s="37"/>
      <c r="P27" s="13"/>
      <c r="Q27" s="308"/>
      <c r="R27" s="308"/>
      <c r="S27" s="296"/>
      <c r="T27" s="315"/>
      <c r="U27" s="315"/>
      <c r="V27" s="13"/>
      <c r="W27" s="13"/>
      <c r="X27" s="13"/>
      <c r="Y27" s="14"/>
      <c r="Z27" s="14"/>
      <c r="AA27" s="14"/>
      <c r="AB27" s="170"/>
      <c r="AC27" s="14"/>
      <c r="AD27" s="14"/>
      <c r="AE27" s="14"/>
      <c r="AF27" s="14"/>
      <c r="AG27" s="14"/>
      <c r="AH27" s="14"/>
      <c r="AI27" s="14"/>
      <c r="AJ27" s="14"/>
      <c r="AK27" s="14"/>
      <c r="AL27" s="14"/>
      <c r="AM27" s="14"/>
      <c r="AN27" s="165"/>
      <c r="AO27" s="14"/>
    </row>
    <row r="28" spans="1:72" ht="14.25">
      <c r="B28" s="450"/>
      <c r="C28" s="14" t="s">
        <v>675</v>
      </c>
      <c r="D28" s="287"/>
      <c r="E28" s="287"/>
      <c r="F28" s="37"/>
      <c r="G28" s="37"/>
      <c r="H28" s="37"/>
      <c r="I28" s="37"/>
      <c r="J28" s="37"/>
      <c r="K28" s="37"/>
      <c r="L28" s="37"/>
      <c r="M28" s="37"/>
      <c r="N28" s="37"/>
      <c r="O28" s="37"/>
      <c r="P28" s="13"/>
      <c r="Q28" s="308"/>
      <c r="R28" s="308"/>
      <c r="S28" s="296"/>
      <c r="T28" s="315"/>
      <c r="U28" s="315"/>
      <c r="V28" s="13"/>
      <c r="W28" s="13"/>
      <c r="X28" s="13"/>
      <c r="Y28" s="14"/>
      <c r="Z28" s="14"/>
      <c r="AA28" s="14"/>
      <c r="AB28" s="170"/>
      <c r="AC28" s="14"/>
      <c r="AD28" s="14"/>
      <c r="AE28" s="14"/>
      <c r="AF28" s="14"/>
      <c r="AG28" s="14"/>
      <c r="AH28" s="14"/>
      <c r="AI28" s="14"/>
      <c r="AJ28" s="14"/>
      <c r="AK28" s="14"/>
      <c r="AL28" s="14"/>
      <c r="AM28" s="14"/>
      <c r="AN28" s="402"/>
      <c r="AO28" s="364"/>
    </row>
    <row r="29" spans="1:72">
      <c r="B29" s="164"/>
      <c r="C29" s="37" t="s">
        <v>384</v>
      </c>
      <c r="D29" s="287"/>
      <c r="E29" s="287"/>
      <c r="F29" s="37"/>
      <c r="G29" s="37"/>
      <c r="H29" s="37"/>
      <c r="I29" s="37"/>
      <c r="J29" s="37"/>
      <c r="K29" s="37"/>
      <c r="L29" s="37"/>
      <c r="M29" s="37"/>
      <c r="N29" s="37"/>
      <c r="O29" s="37"/>
      <c r="P29" s="37"/>
      <c r="Q29" s="37"/>
      <c r="R29" s="14"/>
      <c r="S29" s="14"/>
      <c r="T29" s="37"/>
      <c r="U29" s="14"/>
      <c r="V29" s="14"/>
      <c r="W29" s="14"/>
      <c r="X29" s="13"/>
      <c r="Y29" s="14"/>
      <c r="Z29" s="14"/>
      <c r="AA29" s="14"/>
      <c r="AB29" s="170"/>
      <c r="AC29" s="14"/>
      <c r="AD29" s="14"/>
      <c r="AE29" s="14"/>
      <c r="AF29" s="14"/>
      <c r="AG29" s="14"/>
      <c r="AH29" s="14"/>
      <c r="AI29" s="14"/>
      <c r="AJ29" s="14"/>
      <c r="AK29" s="14"/>
      <c r="AL29" s="14"/>
      <c r="AM29" s="14"/>
      <c r="AN29" s="165"/>
      <c r="AO29" s="14"/>
    </row>
    <row r="30" spans="1:72">
      <c r="B30" s="167"/>
      <c r="C30" s="13"/>
      <c r="D30" s="37"/>
      <c r="E30" s="317" t="s">
        <v>385</v>
      </c>
      <c r="F30" s="312"/>
      <c r="G30" s="37"/>
      <c r="H30" s="37"/>
      <c r="I30" s="37"/>
      <c r="J30" s="37"/>
      <c r="K30" s="37"/>
      <c r="L30" s="37"/>
      <c r="M30" s="37"/>
      <c r="N30" s="37"/>
      <c r="O30" s="37"/>
      <c r="P30" s="14"/>
      <c r="Q30" s="316" t="s">
        <v>386</v>
      </c>
      <c r="R30" s="316"/>
      <c r="S30" s="319"/>
      <c r="T30" s="4187"/>
      <c r="U30" s="4187"/>
      <c r="V30" s="319" t="s">
        <v>45</v>
      </c>
      <c r="W30" s="451"/>
      <c r="X30" s="319" t="s">
        <v>63</v>
      </c>
      <c r="Y30" s="14"/>
      <c r="Z30" s="14"/>
      <c r="AA30" s="14"/>
      <c r="AB30" s="170"/>
      <c r="AC30" s="14"/>
      <c r="AD30" s="14"/>
      <c r="AE30" s="14"/>
      <c r="AF30" s="14"/>
      <c r="AG30" s="14"/>
      <c r="AH30" s="14"/>
      <c r="AI30" s="14"/>
      <c r="AJ30" s="14"/>
      <c r="AK30" s="14"/>
      <c r="AL30" s="14"/>
      <c r="AM30" s="14"/>
      <c r="AN30" s="165"/>
      <c r="AO30" s="14"/>
    </row>
    <row r="31" spans="1:72" ht="14.1" customHeight="1">
      <c r="A31" s="1"/>
      <c r="B31" s="167"/>
      <c r="C31" s="13"/>
      <c r="D31" s="37"/>
      <c r="E31" s="317" t="s">
        <v>388</v>
      </c>
      <c r="F31" s="312"/>
      <c r="G31" s="37"/>
      <c r="H31" s="37"/>
      <c r="I31" s="37"/>
      <c r="J31" s="37"/>
      <c r="K31" s="37"/>
      <c r="L31" s="37"/>
      <c r="M31" s="37"/>
      <c r="N31" s="37"/>
      <c r="O31" s="37"/>
      <c r="P31" s="14"/>
      <c r="Q31" s="416" t="s">
        <v>386</v>
      </c>
      <c r="R31" s="416"/>
      <c r="S31" s="163"/>
      <c r="T31" s="4188"/>
      <c r="U31" s="4188"/>
      <c r="V31" s="163" t="s">
        <v>45</v>
      </c>
      <c r="W31" s="452"/>
      <c r="X31" s="163" t="s">
        <v>63</v>
      </c>
      <c r="Y31" s="14"/>
      <c r="Z31" s="14"/>
      <c r="AA31" s="14"/>
      <c r="AB31" s="331" t="s">
        <v>52</v>
      </c>
      <c r="AC31" s="414" t="s">
        <v>387</v>
      </c>
      <c r="AD31" s="14"/>
      <c r="AE31" s="14"/>
      <c r="AF31" s="14"/>
      <c r="AG31" s="14"/>
      <c r="AH31" s="14"/>
      <c r="AI31" s="14"/>
      <c r="AJ31" s="14"/>
      <c r="AK31" s="14"/>
      <c r="AL31" s="14"/>
      <c r="AM31" s="14"/>
      <c r="AN31" s="165"/>
      <c r="AO31" s="14"/>
    </row>
    <row r="32" spans="1:72" ht="14.1" customHeight="1">
      <c r="A32" s="1"/>
      <c r="B32" s="449"/>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331" t="s">
        <v>52</v>
      </c>
      <c r="AC32" s="414" t="s">
        <v>389</v>
      </c>
      <c r="AD32" s="417"/>
      <c r="AE32" s="417"/>
      <c r="AF32" s="317"/>
      <c r="AG32" s="317"/>
      <c r="AH32" s="414"/>
      <c r="AI32" s="414"/>
      <c r="AJ32" s="414"/>
      <c r="AK32" s="414"/>
      <c r="AL32" s="414"/>
      <c r="AM32" s="317"/>
      <c r="AN32" s="165"/>
      <c r="AO32" s="14"/>
    </row>
    <row r="33" spans="1:70" ht="14.1" customHeight="1">
      <c r="A33" s="1"/>
      <c r="B33" s="449"/>
      <c r="C33" s="37" t="s">
        <v>391</v>
      </c>
      <c r="D33" s="37"/>
      <c r="E33" s="37"/>
      <c r="F33" s="37"/>
      <c r="G33" s="37"/>
      <c r="H33" s="37"/>
      <c r="I33" s="37"/>
      <c r="J33" s="37"/>
      <c r="K33" s="37"/>
      <c r="L33" s="14"/>
      <c r="M33" s="14"/>
      <c r="N33" s="14"/>
      <c r="O33" s="14"/>
      <c r="P33" s="453"/>
      <c r="Q33" s="453"/>
      <c r="R33" s="453"/>
      <c r="S33" s="453"/>
      <c r="T33" s="453"/>
      <c r="U33" s="14"/>
      <c r="V33" s="14"/>
      <c r="W33" s="14"/>
      <c r="X33" s="14"/>
      <c r="Y33" s="14"/>
      <c r="Z33" s="14"/>
      <c r="AA33" s="14"/>
      <c r="AB33" s="170"/>
      <c r="AC33" s="417"/>
      <c r="AD33" s="417"/>
      <c r="AE33" s="317"/>
      <c r="AF33" s="317"/>
      <c r="AG33" s="414"/>
      <c r="AH33" s="414"/>
      <c r="AI33" s="414"/>
      <c r="AJ33" s="414"/>
      <c r="AK33" s="414"/>
      <c r="AL33" s="414"/>
      <c r="AM33" s="317"/>
      <c r="AN33" s="165"/>
      <c r="AO33" s="14"/>
    </row>
    <row r="34" spans="1:70" ht="14.1" customHeight="1">
      <c r="A34" s="1"/>
      <c r="B34" s="449"/>
      <c r="C34" s="13"/>
      <c r="D34" s="4189"/>
      <c r="E34" s="4189"/>
      <c r="F34" s="4189"/>
      <c r="G34" s="4189"/>
      <c r="H34" s="4189"/>
      <c r="I34" s="4189"/>
      <c r="J34" s="4189"/>
      <c r="K34" s="4189"/>
      <c r="L34" s="4189"/>
      <c r="M34" s="4189"/>
      <c r="N34" s="4189"/>
      <c r="O34" s="4189"/>
      <c r="P34" s="4189"/>
      <c r="Q34" s="4189"/>
      <c r="R34" s="4189"/>
      <c r="S34" s="4189"/>
      <c r="T34" s="4189"/>
      <c r="U34" s="4189"/>
      <c r="V34" s="4189"/>
      <c r="W34" s="4189"/>
      <c r="X34" s="4189"/>
      <c r="Y34" s="4189"/>
      <c r="Z34" s="14"/>
      <c r="AA34" s="13"/>
      <c r="AB34" s="170"/>
      <c r="AC34" s="14"/>
      <c r="AD34" s="14"/>
      <c r="AE34" s="14"/>
      <c r="AF34" s="14"/>
      <c r="AG34" s="14"/>
      <c r="AH34" s="14"/>
      <c r="AI34" s="14"/>
      <c r="AJ34" s="14"/>
      <c r="AK34" s="14"/>
      <c r="AL34" s="14"/>
      <c r="AM34" s="14"/>
      <c r="AN34" s="402"/>
      <c r="AO34" s="364"/>
    </row>
    <row r="35" spans="1:70" ht="14.1" customHeight="1">
      <c r="B35" s="449"/>
      <c r="C35" s="13"/>
      <c r="D35" s="4189"/>
      <c r="E35" s="4189"/>
      <c r="F35" s="4189"/>
      <c r="G35" s="4189"/>
      <c r="H35" s="4189"/>
      <c r="I35" s="4189"/>
      <c r="J35" s="4189"/>
      <c r="K35" s="4189"/>
      <c r="L35" s="4189"/>
      <c r="M35" s="4189"/>
      <c r="N35" s="4189"/>
      <c r="O35" s="4189"/>
      <c r="P35" s="4189"/>
      <c r="Q35" s="4189"/>
      <c r="R35" s="4189"/>
      <c r="S35" s="4189"/>
      <c r="T35" s="4189"/>
      <c r="U35" s="4189"/>
      <c r="V35" s="4189"/>
      <c r="W35" s="4189"/>
      <c r="X35" s="4189"/>
      <c r="Y35" s="4189"/>
      <c r="Z35" s="14"/>
      <c r="AA35" s="13"/>
      <c r="AB35" s="454"/>
      <c r="AC35" s="336"/>
      <c r="AD35" s="336"/>
      <c r="AE35" s="336"/>
      <c r="AF35" s="336"/>
      <c r="AG35" s="336"/>
      <c r="AH35" s="336"/>
      <c r="AI35" s="336"/>
      <c r="AJ35" s="336"/>
      <c r="AK35" s="336"/>
      <c r="AL35" s="336"/>
      <c r="AM35" s="336"/>
      <c r="AN35" s="402"/>
      <c r="AO35" s="364"/>
    </row>
    <row r="36" spans="1:70" ht="14.1" customHeight="1">
      <c r="B36" s="449"/>
      <c r="C36" s="14" t="s">
        <v>676</v>
      </c>
      <c r="D36" s="13"/>
      <c r="E36" s="13"/>
      <c r="F36" s="13"/>
      <c r="G36" s="13"/>
      <c r="H36" s="13"/>
      <c r="I36" s="13"/>
      <c r="J36" s="13"/>
      <c r="K36" s="13"/>
      <c r="L36" s="13"/>
      <c r="M36" s="13"/>
      <c r="N36" s="13"/>
      <c r="O36" s="13"/>
      <c r="P36" s="13"/>
      <c r="Q36" s="13"/>
      <c r="R36" s="13"/>
      <c r="S36" s="13"/>
      <c r="T36" s="13"/>
      <c r="U36" s="13"/>
      <c r="V36" s="13"/>
      <c r="W36" s="13"/>
      <c r="X36" s="13"/>
      <c r="Y36" s="14"/>
      <c r="Z36" s="14"/>
      <c r="AA36" s="14"/>
      <c r="AB36" s="454"/>
      <c r="AC36" s="336"/>
      <c r="AD36" s="336"/>
      <c r="AE36" s="336"/>
      <c r="AF36" s="336"/>
      <c r="AG36" s="336"/>
      <c r="AH36" s="336"/>
      <c r="AI36" s="336"/>
      <c r="AJ36" s="336"/>
      <c r="AK36" s="336"/>
      <c r="AL36" s="336"/>
      <c r="AM36" s="336"/>
      <c r="AN36" s="402"/>
      <c r="AO36" s="364"/>
    </row>
    <row r="37" spans="1:70" ht="14.1" customHeight="1">
      <c r="B37" s="164"/>
      <c r="C37" s="335" t="s">
        <v>392</v>
      </c>
      <c r="D37" s="13"/>
      <c r="E37" s="13"/>
      <c r="F37" s="13"/>
      <c r="G37" s="13"/>
      <c r="H37" s="13"/>
      <c r="I37" s="13"/>
      <c r="J37" s="13"/>
      <c r="K37" s="13"/>
      <c r="L37" s="13"/>
      <c r="M37" s="13"/>
      <c r="N37" s="13"/>
      <c r="O37" s="13"/>
      <c r="P37" s="13"/>
      <c r="Q37" s="13"/>
      <c r="R37" s="13"/>
      <c r="S37" s="13"/>
      <c r="T37" s="13"/>
      <c r="U37" s="13"/>
      <c r="V37" s="13"/>
      <c r="W37" s="13"/>
      <c r="X37" s="13"/>
      <c r="Y37" s="14"/>
      <c r="Z37" s="408"/>
      <c r="AA37" s="408"/>
      <c r="AB37" s="454"/>
      <c r="AC37" s="336"/>
      <c r="AD37" s="336"/>
      <c r="AE37" s="336"/>
      <c r="AF37" s="336"/>
      <c r="AG37" s="336"/>
      <c r="AH37" s="336"/>
      <c r="AI37" s="336"/>
      <c r="AJ37" s="336"/>
      <c r="AK37" s="336"/>
      <c r="AL37" s="336"/>
      <c r="AM37" s="336"/>
      <c r="AN37" s="402"/>
      <c r="AO37" s="364"/>
    </row>
    <row r="38" spans="1:70" ht="14.1" customHeight="1">
      <c r="B38" s="143"/>
      <c r="C38" s="204"/>
      <c r="D38" s="1"/>
      <c r="E38" s="1"/>
      <c r="F38" s="1"/>
      <c r="G38" s="1"/>
      <c r="H38" s="1"/>
      <c r="I38" s="1"/>
      <c r="J38" s="1"/>
      <c r="K38" s="1"/>
      <c r="L38" s="1"/>
      <c r="M38" s="1"/>
      <c r="N38" s="1"/>
      <c r="O38" s="1"/>
      <c r="P38" s="1"/>
      <c r="Q38" s="1"/>
      <c r="R38" s="1"/>
      <c r="S38" s="1"/>
      <c r="T38" s="1"/>
      <c r="U38" s="1"/>
      <c r="V38" s="1"/>
      <c r="W38" s="1"/>
      <c r="X38" s="1"/>
      <c r="Z38" s="960"/>
      <c r="AA38" s="960"/>
      <c r="AB38" s="917"/>
      <c r="AC38" s="77"/>
      <c r="AD38" s="77"/>
      <c r="AE38" s="77"/>
      <c r="AF38" s="77"/>
      <c r="AG38" s="77"/>
      <c r="AH38" s="77"/>
      <c r="AI38" s="77"/>
      <c r="AJ38" s="77"/>
      <c r="AK38" s="77"/>
      <c r="AL38" s="77"/>
      <c r="AM38" s="1110"/>
      <c r="AN38" s="956"/>
      <c r="AO38" s="955"/>
      <c r="BJ38" s="31"/>
      <c r="BK38" s="31"/>
      <c r="BL38" s="31"/>
      <c r="BM38" s="31"/>
      <c r="BN38" s="31"/>
      <c r="BO38" s="31"/>
      <c r="BP38" s="31"/>
      <c r="BQ38" s="31"/>
      <c r="BR38" s="31"/>
    </row>
    <row r="39" spans="1:70" ht="14.1" customHeight="1">
      <c r="B39" s="128"/>
      <c r="C39" s="20"/>
      <c r="D39" s="283"/>
      <c r="E39" s="118" t="s">
        <v>393</v>
      </c>
      <c r="G39" s="1"/>
      <c r="H39" s="1"/>
      <c r="I39" s="1"/>
      <c r="J39" s="1"/>
      <c r="K39" s="1"/>
      <c r="L39" s="1"/>
      <c r="M39" s="1"/>
      <c r="N39" s="1"/>
      <c r="O39" s="283"/>
      <c r="P39" s="118" t="s">
        <v>394</v>
      </c>
      <c r="R39" s="1"/>
      <c r="S39" s="1"/>
      <c r="T39" s="1"/>
      <c r="U39" s="1"/>
      <c r="V39" s="1"/>
      <c r="AB39" s="1111"/>
      <c r="AC39" s="960"/>
      <c r="AD39" s="960"/>
      <c r="AE39" s="960"/>
      <c r="AF39" s="960"/>
      <c r="AG39" s="960"/>
      <c r="AH39" s="960"/>
      <c r="AI39" s="960"/>
      <c r="AJ39" s="960"/>
      <c r="AK39" s="960"/>
      <c r="AL39" s="960"/>
      <c r="AM39" s="1110"/>
      <c r="AN39" s="956"/>
      <c r="AO39" s="955"/>
      <c r="BJ39" s="31"/>
      <c r="BK39" s="31"/>
      <c r="BL39" s="31"/>
      <c r="BM39" s="31"/>
      <c r="BN39" s="31"/>
      <c r="BO39" s="31"/>
      <c r="BP39" s="31"/>
      <c r="BQ39" s="31"/>
      <c r="BR39" s="31"/>
    </row>
    <row r="40" spans="1:70" ht="14.1" customHeight="1">
      <c r="B40" s="128"/>
      <c r="C40" s="20"/>
      <c r="D40" s="283"/>
      <c r="E40" s="118" t="s">
        <v>1689</v>
      </c>
      <c r="F40" s="1"/>
      <c r="G40" s="1"/>
      <c r="H40" s="77"/>
      <c r="I40" s="2670"/>
      <c r="J40" s="2670"/>
      <c r="K40" s="2670"/>
      <c r="L40" s="2670"/>
      <c r="M40" s="2670"/>
      <c r="N40" s="2670"/>
      <c r="O40" s="2670"/>
      <c r="P40" s="2670"/>
      <c r="Q40" s="2670"/>
      <c r="R40" s="2670"/>
      <c r="S40" s="2670"/>
      <c r="T40" s="2670"/>
      <c r="U40" s="2670"/>
      <c r="V40" s="1" t="s">
        <v>1688</v>
      </c>
      <c r="W40" s="118"/>
      <c r="X40" s="1"/>
      <c r="Y40" s="1"/>
      <c r="Z40" s="960"/>
      <c r="AA40" s="960"/>
      <c r="AB40" s="5"/>
      <c r="AN40" s="956"/>
      <c r="AO40" s="955"/>
      <c r="BJ40" s="31"/>
      <c r="BK40" s="31"/>
      <c r="BL40" s="31"/>
      <c r="BM40" s="31"/>
      <c r="BN40" s="31"/>
      <c r="BO40" s="31"/>
      <c r="BP40" s="31"/>
      <c r="BQ40" s="31"/>
      <c r="BR40" s="31"/>
    </row>
    <row r="41" spans="1:70" ht="14.1" customHeight="1">
      <c r="B41" s="128"/>
      <c r="C41" s="20"/>
      <c r="D41" s="1"/>
      <c r="E41" s="118"/>
      <c r="G41" s="1"/>
      <c r="H41" s="1"/>
      <c r="I41" s="1"/>
      <c r="J41" s="1"/>
      <c r="K41" s="1"/>
      <c r="L41" s="1"/>
      <c r="M41" s="1"/>
      <c r="N41" s="1"/>
      <c r="O41" s="20"/>
      <c r="P41" s="118"/>
      <c r="R41" s="1"/>
      <c r="S41" s="1"/>
      <c r="T41" s="1"/>
      <c r="U41" s="1"/>
      <c r="V41" s="1"/>
      <c r="W41" s="118"/>
      <c r="X41" s="1"/>
      <c r="Y41" s="1"/>
      <c r="Z41" s="960"/>
      <c r="AA41" s="960"/>
      <c r="AB41" s="1111"/>
      <c r="AC41" s="960"/>
      <c r="AD41" s="960"/>
      <c r="AE41" s="960"/>
      <c r="AF41" s="960"/>
      <c r="AG41" s="960"/>
      <c r="AH41" s="960"/>
      <c r="AI41" s="960"/>
      <c r="AJ41" s="960"/>
      <c r="AK41" s="960"/>
      <c r="AL41" s="960"/>
      <c r="AM41" s="1110"/>
      <c r="AN41" s="956"/>
      <c r="AO41" s="955"/>
      <c r="BJ41" s="31"/>
      <c r="BK41" s="31"/>
      <c r="BL41" s="31"/>
      <c r="BM41" s="31"/>
      <c r="BN41" s="31"/>
      <c r="BO41" s="31"/>
      <c r="BP41" s="31"/>
      <c r="BQ41" s="31"/>
      <c r="BR41" s="31"/>
    </row>
    <row r="42" spans="1:70" ht="14.1" customHeight="1">
      <c r="A42" s="1"/>
      <c r="B42" s="128"/>
      <c r="C42" s="4185" t="s">
        <v>1640</v>
      </c>
      <c r="D42" s="4185"/>
      <c r="E42" s="4185"/>
      <c r="F42" s="4185"/>
      <c r="G42" s="4185"/>
      <c r="H42" s="4185"/>
      <c r="I42" s="4185"/>
      <c r="J42" s="4185"/>
      <c r="K42" s="4185"/>
      <c r="L42" s="4185"/>
      <c r="M42" s="4185"/>
      <c r="N42" s="4185"/>
      <c r="O42" s="4185"/>
      <c r="P42" s="4185"/>
      <c r="Q42" s="4185"/>
      <c r="R42" s="4185"/>
      <c r="S42" s="4185"/>
      <c r="T42" s="4185"/>
      <c r="U42" s="4185"/>
      <c r="V42" s="4185"/>
      <c r="W42" s="4185"/>
      <c r="X42" s="4185"/>
      <c r="Y42" s="4185"/>
      <c r="Z42" s="4185"/>
      <c r="AA42" s="4186"/>
      <c r="AB42" s="1111"/>
      <c r="AC42" s="960"/>
      <c r="AD42" s="960"/>
      <c r="AE42" s="960"/>
      <c r="AF42" s="960"/>
      <c r="AG42" s="960"/>
      <c r="AH42" s="960"/>
      <c r="AI42" s="960"/>
      <c r="AJ42" s="960"/>
      <c r="AK42" s="960"/>
      <c r="AL42" s="960"/>
      <c r="AM42" s="1110"/>
      <c r="AN42" s="956"/>
      <c r="AO42" s="955"/>
      <c r="BJ42" s="31"/>
      <c r="BK42" s="31"/>
      <c r="BL42" s="31"/>
      <c r="BM42" s="31"/>
      <c r="BN42" s="31"/>
      <c r="BO42" s="31"/>
      <c r="BP42" s="31"/>
      <c r="BQ42" s="31"/>
      <c r="BR42" s="31"/>
    </row>
    <row r="43" spans="1:70" ht="14.1" customHeight="1">
      <c r="A43" s="1"/>
      <c r="B43" s="186"/>
      <c r="C43" s="20"/>
      <c r="D43" s="1"/>
      <c r="G43" s="1"/>
      <c r="H43" s="1"/>
      <c r="N43" s="4"/>
      <c r="AB43" s="1112"/>
      <c r="AC43" s="1110"/>
      <c r="AD43" s="1110"/>
      <c r="AE43" s="1110"/>
      <c r="AF43" s="1110"/>
      <c r="AG43" s="1110"/>
      <c r="AH43" s="1110"/>
      <c r="AI43" s="1110"/>
      <c r="AJ43" s="1110"/>
      <c r="AK43" s="1110"/>
      <c r="AL43" s="1110"/>
      <c r="AM43" s="1110"/>
      <c r="AN43" s="956"/>
      <c r="AO43" s="955"/>
      <c r="BJ43" s="31"/>
      <c r="BK43" s="31"/>
      <c r="BL43" s="31"/>
      <c r="BM43" s="31"/>
      <c r="BN43" s="31"/>
      <c r="BO43" s="31"/>
      <c r="BP43" s="31"/>
      <c r="BQ43" s="31"/>
      <c r="BR43" s="31"/>
    </row>
    <row r="44" spans="1:70" ht="14.1" customHeight="1">
      <c r="A44" s="1"/>
      <c r="B44" s="152"/>
      <c r="C44" s="1" t="s">
        <v>436</v>
      </c>
      <c r="F44" s="118"/>
      <c r="H44" s="1"/>
      <c r="I44" s="1"/>
      <c r="J44" s="112"/>
      <c r="K44" s="112"/>
      <c r="L44" s="112"/>
      <c r="M44" s="112"/>
      <c r="N44" s="112"/>
      <c r="O44" s="112"/>
      <c r="P44" s="112"/>
      <c r="Q44" s="112"/>
      <c r="R44" s="112"/>
      <c r="S44" s="112"/>
      <c r="T44" s="112"/>
      <c r="U44" s="112"/>
      <c r="V44" s="112"/>
      <c r="W44" s="112"/>
      <c r="X44" s="112"/>
      <c r="Y44" s="112"/>
      <c r="Z44" s="282"/>
      <c r="AA44" s="7"/>
      <c r="AB44" s="1112"/>
      <c r="AC44" s="1110"/>
      <c r="AD44" s="1110"/>
      <c r="AE44" s="1110"/>
      <c r="AF44" s="1110"/>
      <c r="AG44" s="1110"/>
      <c r="AH44" s="1110"/>
      <c r="AI44" s="1110"/>
      <c r="AJ44" s="1110"/>
      <c r="AK44" s="1110"/>
      <c r="AL44" s="1110"/>
      <c r="AM44" s="1110"/>
      <c r="AN44" s="956"/>
      <c r="AO44" s="955"/>
    </row>
    <row r="45" spans="1:70" ht="14.1" customHeight="1">
      <c r="A45" s="1"/>
      <c r="B45" s="152"/>
      <c r="C45" s="1"/>
      <c r="F45" s="118"/>
      <c r="H45" s="1"/>
      <c r="I45" s="1"/>
      <c r="J45" s="112"/>
      <c r="K45" s="112"/>
      <c r="L45" s="112"/>
      <c r="M45" s="112"/>
      <c r="N45" s="112"/>
      <c r="O45" s="112"/>
      <c r="P45" s="112"/>
      <c r="Q45" s="112"/>
      <c r="R45" s="112"/>
      <c r="S45" s="112"/>
      <c r="T45" s="112"/>
      <c r="U45" s="112"/>
      <c r="V45" s="112"/>
      <c r="W45" s="112"/>
      <c r="X45" s="112"/>
      <c r="Y45" s="112"/>
      <c r="Z45" s="282"/>
      <c r="AA45" s="7"/>
      <c r="AB45" s="5"/>
      <c r="AC45" s="1110"/>
      <c r="AD45" s="1110"/>
      <c r="AE45" s="1110"/>
      <c r="AF45" s="1110"/>
      <c r="AG45" s="1110"/>
      <c r="AH45" s="1110"/>
      <c r="AI45" s="1110"/>
      <c r="AJ45" s="1110"/>
      <c r="AK45" s="1110"/>
      <c r="AL45" s="1110"/>
      <c r="AM45" s="1110"/>
      <c r="AN45" s="956"/>
      <c r="AO45" s="955"/>
    </row>
    <row r="46" spans="1:70" ht="14.1" customHeight="1">
      <c r="A46" s="1"/>
      <c r="B46" s="152"/>
      <c r="C46" s="1" t="s">
        <v>415</v>
      </c>
      <c r="N46" s="4"/>
      <c r="AA46" s="7"/>
      <c r="AB46" s="5"/>
      <c r="AC46" s="1110"/>
      <c r="AD46" s="1110"/>
      <c r="AE46" s="1110"/>
      <c r="AF46" s="1110"/>
      <c r="AG46" s="1110"/>
      <c r="AH46" s="1110"/>
      <c r="AI46" s="1110"/>
      <c r="AJ46" s="1110"/>
      <c r="AK46" s="1110"/>
      <c r="AL46" s="1110"/>
      <c r="AM46" s="1110"/>
      <c r="AN46" s="956"/>
      <c r="AO46" s="955"/>
    </row>
    <row r="47" spans="1:70" ht="14.1" customHeight="1">
      <c r="A47" s="1"/>
      <c r="B47" s="152"/>
      <c r="D47" s="4" t="s">
        <v>416</v>
      </c>
      <c r="N47" s="4"/>
      <c r="AA47" s="7"/>
      <c r="AB47" s="82" t="s">
        <v>48</v>
      </c>
      <c r="AC47" s="2663" t="s">
        <v>406</v>
      </c>
      <c r="AD47" s="2663"/>
      <c r="AE47" s="2663"/>
      <c r="AF47" s="2663"/>
      <c r="AG47" s="2663"/>
      <c r="AH47" s="2663"/>
      <c r="AI47" s="2663"/>
      <c r="AJ47" s="2663"/>
      <c r="AK47" s="2663"/>
      <c r="AL47" s="2663"/>
      <c r="AM47" s="2663"/>
      <c r="AN47" s="2664"/>
      <c r="AO47" s="524"/>
    </row>
    <row r="48" spans="1:70" ht="14.1" customHeight="1">
      <c r="A48" s="1"/>
      <c r="B48" s="128"/>
      <c r="C48" s="283"/>
      <c r="D48" s="283"/>
      <c r="E48" s="122" t="s">
        <v>907</v>
      </c>
      <c r="F48" s="122"/>
      <c r="G48" s="4" t="s">
        <v>900</v>
      </c>
      <c r="K48" s="1113"/>
      <c r="L48" s="1113"/>
      <c r="M48" s="1665" t="s">
        <v>2211</v>
      </c>
      <c r="N48" s="1665"/>
      <c r="P48" s="1665" t="s">
        <v>2212</v>
      </c>
      <c r="Q48" s="1665"/>
      <c r="R48" s="1665" t="s">
        <v>2213</v>
      </c>
      <c r="S48" s="4" t="s">
        <v>2210</v>
      </c>
      <c r="U48" s="283"/>
      <c r="V48" s="283" t="s">
        <v>2209</v>
      </c>
      <c r="Y48" s="107"/>
      <c r="AA48" s="7" t="s">
        <v>2208</v>
      </c>
      <c r="AB48" s="1000"/>
      <c r="AC48" s="2663"/>
      <c r="AD48" s="2663"/>
      <c r="AE48" s="2663"/>
      <c r="AF48" s="2663"/>
      <c r="AG48" s="2663"/>
      <c r="AH48" s="2663"/>
      <c r="AI48" s="2663"/>
      <c r="AJ48" s="2663"/>
      <c r="AK48" s="2663"/>
      <c r="AL48" s="2663"/>
      <c r="AM48" s="2663"/>
      <c r="AN48" s="2664"/>
      <c r="AO48" s="524"/>
    </row>
    <row r="49" spans="2:70" ht="14.1" customHeight="1">
      <c r="B49" s="128"/>
      <c r="N49" s="4"/>
      <c r="AB49" s="5"/>
      <c r="AN49" s="155"/>
      <c r="AO49" s="379"/>
    </row>
    <row r="50" spans="2:70" ht="14.1" customHeight="1">
      <c r="B50" s="128"/>
      <c r="C50" s="122" t="s">
        <v>417</v>
      </c>
      <c r="E50" s="30"/>
      <c r="F50" s="30"/>
      <c r="G50" s="122"/>
      <c r="H50" s="122"/>
      <c r="I50" s="122"/>
      <c r="J50" s="122"/>
      <c r="K50" s="122"/>
      <c r="L50" s="122"/>
      <c r="M50" s="122"/>
      <c r="N50" s="122"/>
      <c r="O50" s="122"/>
      <c r="P50" s="122"/>
      <c r="Q50" s="122"/>
      <c r="R50" s="122"/>
      <c r="U50" s="122"/>
      <c r="Y50" s="1"/>
      <c r="AA50" s="7"/>
      <c r="AB50" s="1349" t="s">
        <v>195</v>
      </c>
      <c r="AC50" s="4110" t="s">
        <v>1743</v>
      </c>
      <c r="AD50" s="4110"/>
      <c r="AE50" s="4110"/>
      <c r="AF50" s="4110"/>
      <c r="AG50" s="4110"/>
      <c r="AH50" s="4110"/>
      <c r="AI50" s="4110"/>
      <c r="AJ50" s="4110"/>
      <c r="AK50" s="4110"/>
      <c r="AL50" s="4110"/>
      <c r="AM50" s="4110"/>
      <c r="AN50" s="4062"/>
      <c r="AO50" s="379"/>
    </row>
    <row r="51" spans="2:70" ht="14.1" customHeight="1">
      <c r="B51" s="128"/>
      <c r="D51" s="122" t="s">
        <v>677</v>
      </c>
      <c r="E51" s="30"/>
      <c r="F51" s="30"/>
      <c r="G51" s="122"/>
      <c r="N51" s="4"/>
      <c r="AA51" s="7"/>
      <c r="AB51" s="1114"/>
      <c r="AC51" s="4110"/>
      <c r="AD51" s="4110"/>
      <c r="AE51" s="4110"/>
      <c r="AF51" s="4110"/>
      <c r="AG51" s="4110"/>
      <c r="AH51" s="4110"/>
      <c r="AI51" s="4110"/>
      <c r="AJ51" s="4110"/>
      <c r="AK51" s="4110"/>
      <c r="AL51" s="4110"/>
      <c r="AM51" s="4110"/>
      <c r="AN51" s="4062"/>
      <c r="AO51" s="379"/>
    </row>
    <row r="52" spans="2:70" ht="14.1" customHeight="1">
      <c r="B52" s="128"/>
      <c r="C52" s="122"/>
      <c r="D52" s="283"/>
      <c r="E52" s="122" t="s">
        <v>907</v>
      </c>
      <c r="F52" s="122"/>
      <c r="G52" s="4" t="s">
        <v>900</v>
      </c>
      <c r="K52" s="1113"/>
      <c r="L52" s="3407"/>
      <c r="M52" s="3407"/>
      <c r="N52" s="3407"/>
      <c r="O52" s="3407"/>
      <c r="P52" s="3407"/>
      <c r="Q52" s="3407"/>
      <c r="R52" s="3407"/>
      <c r="S52" s="4" t="s">
        <v>2210</v>
      </c>
      <c r="U52" s="283"/>
      <c r="V52" s="283" t="s">
        <v>2214</v>
      </c>
      <c r="Y52" s="107"/>
      <c r="AA52" s="4" t="s">
        <v>902</v>
      </c>
      <c r="AB52" s="5"/>
      <c r="AC52" s="4110"/>
      <c r="AD52" s="4110"/>
      <c r="AE52" s="4110"/>
      <c r="AF52" s="4110"/>
      <c r="AG52" s="4110"/>
      <c r="AH52" s="4110"/>
      <c r="AI52" s="4110"/>
      <c r="AJ52" s="4110"/>
      <c r="AK52" s="4110"/>
      <c r="AL52" s="4110"/>
      <c r="AM52" s="4110"/>
      <c r="AN52" s="4062"/>
      <c r="AO52" s="379"/>
    </row>
    <row r="53" spans="2:70" ht="14.1" customHeight="1">
      <c r="B53" s="128"/>
      <c r="C53" s="122"/>
      <c r="D53" s="283"/>
      <c r="E53" s="122"/>
      <c r="F53" s="122"/>
      <c r="K53" s="1113"/>
      <c r="L53" s="1113"/>
      <c r="M53" s="1113"/>
      <c r="N53" s="1113"/>
      <c r="O53" s="122"/>
      <c r="Q53" s="283"/>
      <c r="U53" s="283"/>
      <c r="V53" s="283"/>
      <c r="Y53" s="107"/>
      <c r="AA53" s="7"/>
      <c r="AB53" s="5"/>
      <c r="AC53" s="4110"/>
      <c r="AD53" s="4110"/>
      <c r="AE53" s="4110"/>
      <c r="AF53" s="4110"/>
      <c r="AG53" s="4110"/>
      <c r="AH53" s="4110"/>
      <c r="AI53" s="4110"/>
      <c r="AJ53" s="4110"/>
      <c r="AK53" s="4110"/>
      <c r="AL53" s="4110"/>
      <c r="AM53" s="4110"/>
      <c r="AN53" s="4062"/>
      <c r="AO53" s="379"/>
    </row>
    <row r="54" spans="2:70" ht="14.1" customHeight="1">
      <c r="B54" s="152"/>
      <c r="C54" s="122" t="s">
        <v>419</v>
      </c>
      <c r="N54" s="4"/>
      <c r="AA54" s="7"/>
      <c r="AB54" s="5"/>
      <c r="AN54" s="155"/>
      <c r="AO54" s="379"/>
      <c r="AQ54" s="107"/>
    </row>
    <row r="55" spans="2:70" ht="14.1" customHeight="1">
      <c r="B55" s="152"/>
      <c r="D55" s="4" t="s">
        <v>418</v>
      </c>
      <c r="N55" s="4"/>
      <c r="Q55" s="1"/>
      <c r="R55" s="103"/>
      <c r="S55" s="103"/>
      <c r="T55" s="18"/>
      <c r="U55" s="117"/>
      <c r="V55" s="117"/>
      <c r="W55" s="1"/>
      <c r="X55" s="1"/>
      <c r="Y55" s="1"/>
      <c r="AA55" s="7"/>
      <c r="AB55" s="1114" t="s">
        <v>48</v>
      </c>
      <c r="AC55" s="2663" t="s">
        <v>420</v>
      </c>
      <c r="AD55" s="2663"/>
      <c r="AE55" s="2663"/>
      <c r="AF55" s="2663"/>
      <c r="AG55" s="2663"/>
      <c r="AH55" s="2663"/>
      <c r="AI55" s="2663"/>
      <c r="AJ55" s="2663"/>
      <c r="AK55" s="2663"/>
      <c r="AL55" s="2663"/>
      <c r="AM55" s="2663"/>
      <c r="AN55" s="2664"/>
      <c r="AO55" s="524"/>
    </row>
    <row r="56" spans="2:70" ht="14.1" customHeight="1">
      <c r="B56" s="128"/>
      <c r="AA56" s="7"/>
      <c r="AC56" s="2663"/>
      <c r="AD56" s="2663"/>
      <c r="AE56" s="2663"/>
      <c r="AF56" s="2663"/>
      <c r="AG56" s="2663"/>
      <c r="AH56" s="2663"/>
      <c r="AI56" s="2663"/>
      <c r="AJ56" s="2663"/>
      <c r="AK56" s="2663"/>
      <c r="AL56" s="2663"/>
      <c r="AM56" s="2663"/>
      <c r="AN56" s="2664"/>
      <c r="AO56" s="524"/>
    </row>
    <row r="57" spans="2:70" ht="14.1" customHeight="1">
      <c r="B57" s="143"/>
      <c r="C57" s="1"/>
      <c r="D57" s="1"/>
      <c r="E57" s="1"/>
      <c r="F57" s="1"/>
      <c r="G57" s="1"/>
      <c r="L57" s="122" t="s">
        <v>1018</v>
      </c>
      <c r="M57" s="122"/>
      <c r="N57" s="122"/>
      <c r="O57" s="122"/>
      <c r="P57" s="122"/>
      <c r="Q57" s="121"/>
      <c r="R57" s="121"/>
      <c r="S57" s="121"/>
      <c r="T57" s="111" t="s">
        <v>162</v>
      </c>
      <c r="U57" s="119"/>
      <c r="V57" s="119"/>
      <c r="W57" s="119" t="s">
        <v>129</v>
      </c>
      <c r="X57" s="119"/>
      <c r="Y57" s="119"/>
      <c r="Z57" s="119" t="s">
        <v>63</v>
      </c>
      <c r="AA57" s="8" t="s">
        <v>144</v>
      </c>
      <c r="AC57" s="2663"/>
      <c r="AD57" s="2663"/>
      <c r="AE57" s="2663"/>
      <c r="AF57" s="2663"/>
      <c r="AG57" s="2663"/>
      <c r="AH57" s="2663"/>
      <c r="AI57" s="2663"/>
      <c r="AJ57" s="2663"/>
      <c r="AK57" s="2663"/>
      <c r="AL57" s="2663"/>
      <c r="AM57" s="2663"/>
      <c r="AN57" s="2664"/>
      <c r="AO57" s="524"/>
      <c r="AQ57" s="118"/>
      <c r="BG57" s="110"/>
      <c r="BH57" s="110"/>
      <c r="BI57" s="110"/>
      <c r="BJ57" s="110"/>
      <c r="BK57" s="110"/>
      <c r="BL57" s="110"/>
      <c r="BM57" s="110"/>
      <c r="BN57" s="110"/>
      <c r="BO57" s="110"/>
      <c r="BP57" s="110"/>
      <c r="BQ57" s="110"/>
      <c r="BR57" s="110"/>
    </row>
    <row r="58" spans="2:70" ht="14.1" customHeight="1">
      <c r="B58" s="143"/>
      <c r="C58" s="1"/>
      <c r="E58" s="1"/>
      <c r="F58" s="1"/>
      <c r="G58" s="1"/>
      <c r="H58" s="1"/>
      <c r="I58" s="1"/>
      <c r="J58" s="1"/>
      <c r="K58" s="1"/>
      <c r="L58" s="1"/>
      <c r="M58" s="1"/>
      <c r="N58" s="1"/>
      <c r="O58" s="1"/>
      <c r="P58" s="122"/>
      <c r="Q58" s="122"/>
      <c r="T58" s="122"/>
      <c r="X58" s="1"/>
      <c r="AA58" s="46"/>
      <c r="AB58" s="118"/>
      <c r="AC58" s="2663"/>
      <c r="AD58" s="2663"/>
      <c r="AE58" s="2663"/>
      <c r="AF58" s="2663"/>
      <c r="AG58" s="2663"/>
      <c r="AH58" s="2663"/>
      <c r="AI58" s="2663"/>
      <c r="AJ58" s="2663"/>
      <c r="AK58" s="2663"/>
      <c r="AL58" s="2663"/>
      <c r="AM58" s="2663"/>
      <c r="AN58" s="2664"/>
      <c r="AO58" s="524"/>
      <c r="AQ58" s="107"/>
      <c r="BG58" s="110"/>
      <c r="BH58" s="110"/>
      <c r="BI58" s="110"/>
      <c r="BJ58" s="110"/>
      <c r="BK58" s="110"/>
      <c r="BL58" s="110"/>
      <c r="BM58" s="110"/>
      <c r="BN58" s="110"/>
      <c r="BO58" s="110"/>
      <c r="BP58" s="110"/>
      <c r="BQ58" s="110"/>
      <c r="BR58" s="110"/>
    </row>
    <row r="59" spans="2:70" ht="14.1" customHeight="1">
      <c r="B59" s="143"/>
      <c r="C59" s="1"/>
      <c r="E59" s="1"/>
      <c r="F59" s="1"/>
      <c r="G59" s="1"/>
      <c r="H59" s="1"/>
      <c r="I59" s="1"/>
      <c r="J59" s="1"/>
      <c r="K59" s="1"/>
      <c r="L59" s="1"/>
      <c r="M59" s="1"/>
      <c r="N59" s="1"/>
      <c r="O59" s="1"/>
      <c r="P59" s="122"/>
      <c r="Q59" s="122"/>
      <c r="T59" s="122"/>
      <c r="X59" s="1"/>
      <c r="AA59" s="46"/>
      <c r="AB59" s="118"/>
      <c r="AC59" s="2663"/>
      <c r="AD59" s="2663"/>
      <c r="AE59" s="2663"/>
      <c r="AF59" s="2663"/>
      <c r="AG59" s="2663"/>
      <c r="AH59" s="2663"/>
      <c r="AI59" s="2663"/>
      <c r="AJ59" s="2663"/>
      <c r="AK59" s="2663"/>
      <c r="AL59" s="2663"/>
      <c r="AM59" s="2663"/>
      <c r="AN59" s="2664"/>
      <c r="AO59" s="524"/>
      <c r="AQ59" s="107"/>
      <c r="BG59" s="110"/>
      <c r="BH59" s="110"/>
      <c r="BI59" s="110"/>
      <c r="BJ59" s="110"/>
      <c r="BK59" s="110"/>
      <c r="BL59" s="110"/>
      <c r="BM59" s="110"/>
      <c r="BN59" s="110"/>
      <c r="BO59" s="110"/>
      <c r="BP59" s="110"/>
      <c r="BQ59" s="110"/>
      <c r="BR59" s="110"/>
    </row>
    <row r="60" spans="2:70" ht="14.1" customHeight="1">
      <c r="B60" s="143"/>
      <c r="C60" s="1"/>
      <c r="E60" s="1"/>
      <c r="F60" s="1"/>
      <c r="G60" s="1"/>
      <c r="H60" s="1"/>
      <c r="I60" s="1"/>
      <c r="J60" s="1"/>
      <c r="K60" s="1"/>
      <c r="L60" s="1"/>
      <c r="M60" s="1"/>
      <c r="N60" s="1"/>
      <c r="O60" s="1"/>
      <c r="P60" s="122"/>
      <c r="Q60" s="122"/>
      <c r="T60" s="122"/>
      <c r="X60" s="1"/>
      <c r="AA60" s="46"/>
      <c r="AB60" s="118"/>
      <c r="AC60" s="2663"/>
      <c r="AD60" s="2663"/>
      <c r="AE60" s="2663"/>
      <c r="AF60" s="2663"/>
      <c r="AG60" s="2663"/>
      <c r="AH60" s="2663"/>
      <c r="AI60" s="2663"/>
      <c r="AJ60" s="2663"/>
      <c r="AK60" s="2663"/>
      <c r="AL60" s="2663"/>
      <c r="AM60" s="2663"/>
      <c r="AN60" s="2664"/>
      <c r="AO60" s="524"/>
      <c r="AQ60" s="107"/>
      <c r="BG60" s="110"/>
      <c r="BH60" s="110"/>
      <c r="BI60" s="110"/>
      <c r="BJ60" s="110"/>
      <c r="BK60" s="110"/>
      <c r="BL60" s="110"/>
      <c r="BM60" s="110"/>
      <c r="BN60" s="110"/>
      <c r="BO60" s="110"/>
      <c r="BP60" s="110"/>
      <c r="BQ60" s="110"/>
      <c r="BR60" s="110"/>
    </row>
    <row r="61" spans="2:70" ht="14.1" customHeight="1">
      <c r="B61" s="143"/>
      <c r="C61" s="1"/>
      <c r="D61" s="2666" t="s">
        <v>1167</v>
      </c>
      <c r="E61" s="2666"/>
      <c r="F61" s="2666"/>
      <c r="G61" s="2666"/>
      <c r="H61" s="2666"/>
      <c r="I61" s="2666"/>
      <c r="J61" s="2666"/>
      <c r="K61" s="2666"/>
      <c r="L61" s="2666"/>
      <c r="M61" s="2666"/>
      <c r="N61" s="2666"/>
      <c r="O61" s="2666"/>
      <c r="P61" s="2666"/>
      <c r="Q61" s="2666"/>
      <c r="R61" s="2666"/>
      <c r="S61" s="2666"/>
      <c r="T61" s="2666"/>
      <c r="U61" s="2666"/>
      <c r="V61" s="2666"/>
      <c r="W61" s="2666"/>
      <c r="X61" s="2666"/>
      <c r="Y61" s="2666"/>
      <c r="Z61" s="2666"/>
      <c r="AA61" s="4190"/>
      <c r="AC61" s="2663"/>
      <c r="AD61" s="2663"/>
      <c r="AE61" s="2663"/>
      <c r="AF61" s="2663"/>
      <c r="AG61" s="2663"/>
      <c r="AH61" s="2663"/>
      <c r="AI61" s="2663"/>
      <c r="AJ61" s="2663"/>
      <c r="AK61" s="2663"/>
      <c r="AL61" s="2663"/>
      <c r="AM61" s="2663"/>
      <c r="AN61" s="2664"/>
      <c r="AO61" s="524"/>
      <c r="AQ61" s="118"/>
      <c r="AR61" s="48"/>
      <c r="AS61" s="49"/>
      <c r="AT61" s="49"/>
      <c r="AU61" s="49"/>
      <c r="AV61" s="49"/>
      <c r="AW61" s="49"/>
      <c r="AX61" s="49"/>
      <c r="AY61" s="49"/>
      <c r="AZ61" s="49"/>
      <c r="BA61" s="49"/>
      <c r="BB61" s="49"/>
      <c r="BC61" s="49"/>
    </row>
    <row r="62" spans="2:70" ht="14.1" customHeight="1">
      <c r="B62" s="143"/>
      <c r="C62" s="1"/>
      <c r="D62" s="1"/>
      <c r="E62" s="1"/>
      <c r="F62" s="1"/>
      <c r="G62" s="1"/>
      <c r="H62" s="1"/>
      <c r="I62" s="1"/>
      <c r="J62" s="1"/>
      <c r="K62" s="1"/>
      <c r="L62" s="1"/>
      <c r="M62" s="1"/>
      <c r="N62" s="1"/>
      <c r="O62" s="1"/>
      <c r="P62" s="1"/>
      <c r="Q62" s="1"/>
      <c r="R62" s="1"/>
      <c r="S62" s="1"/>
      <c r="T62" s="1"/>
      <c r="U62" s="1"/>
      <c r="V62" s="1"/>
      <c r="W62" s="1"/>
      <c r="X62" s="1"/>
      <c r="Y62" s="1"/>
      <c r="Z62" s="1"/>
      <c r="AA62" s="9"/>
      <c r="AC62" s="524"/>
      <c r="AD62" s="524"/>
      <c r="AE62" s="524"/>
      <c r="AF62" s="524"/>
      <c r="AG62" s="524"/>
      <c r="AH62" s="524"/>
      <c r="AI62" s="524"/>
      <c r="AJ62" s="524"/>
      <c r="AK62" s="524"/>
      <c r="AL62" s="524"/>
      <c r="AM62" s="524"/>
      <c r="AN62" s="964"/>
      <c r="AO62" s="524"/>
      <c r="AQ62" s="118"/>
      <c r="AR62" s="48"/>
      <c r="AS62" s="49"/>
      <c r="AT62" s="49"/>
      <c r="AU62" s="49"/>
      <c r="AV62" s="49"/>
      <c r="AW62" s="49"/>
      <c r="AX62" s="49"/>
      <c r="AY62" s="49"/>
      <c r="AZ62" s="49"/>
      <c r="BA62" s="49"/>
      <c r="BB62" s="49"/>
      <c r="BC62" s="49"/>
    </row>
    <row r="63" spans="2:70" ht="14.1" customHeight="1">
      <c r="B63" s="143"/>
      <c r="C63" s="1"/>
      <c r="D63" s="1" t="s">
        <v>1168</v>
      </c>
      <c r="E63" s="1"/>
      <c r="F63" s="1"/>
      <c r="G63" s="1"/>
      <c r="H63" s="1"/>
      <c r="I63" s="1"/>
      <c r="J63" s="1"/>
      <c r="K63" s="1"/>
      <c r="L63" s="1"/>
      <c r="M63" s="1"/>
      <c r="N63" s="1"/>
      <c r="O63" s="1"/>
      <c r="P63" s="1"/>
      <c r="Q63" s="1"/>
      <c r="R63" s="1"/>
      <c r="S63" s="1"/>
      <c r="T63" s="1"/>
      <c r="U63" s="1"/>
      <c r="V63" s="1"/>
      <c r="W63" s="1"/>
      <c r="X63" s="1"/>
      <c r="Y63" s="1"/>
      <c r="Z63" s="1"/>
      <c r="AA63" s="9"/>
      <c r="AC63" s="524"/>
      <c r="AD63" s="524"/>
      <c r="AE63" s="524"/>
      <c r="AF63" s="524"/>
      <c r="AG63" s="524"/>
      <c r="AH63" s="524"/>
      <c r="AI63" s="524"/>
      <c r="AJ63" s="524"/>
      <c r="AK63" s="524"/>
      <c r="AL63" s="524"/>
      <c r="AM63" s="524"/>
      <c r="AN63" s="964"/>
      <c r="AO63" s="524"/>
      <c r="AQ63" s="118"/>
      <c r="AR63" s="48"/>
      <c r="AS63" s="49"/>
      <c r="AT63" s="49"/>
      <c r="AU63" s="49"/>
      <c r="AV63" s="49"/>
      <c r="AW63" s="49"/>
      <c r="AX63" s="49"/>
      <c r="AY63" s="49"/>
      <c r="AZ63" s="49"/>
      <c r="BA63" s="49"/>
      <c r="BB63" s="49"/>
      <c r="BC63" s="49"/>
    </row>
    <row r="64" spans="2:70" ht="14.1" customHeight="1">
      <c r="B64" s="143"/>
      <c r="C64" s="1"/>
      <c r="D64" s="1"/>
      <c r="E64" s="1"/>
      <c r="F64" s="1"/>
      <c r="G64" s="1"/>
      <c r="H64" s="1"/>
      <c r="I64" s="1"/>
      <c r="J64" s="122"/>
      <c r="K64" s="122"/>
      <c r="L64" s="1"/>
      <c r="M64" s="1"/>
      <c r="N64" s="1"/>
      <c r="O64" s="1"/>
      <c r="P64" s="1"/>
      <c r="Q64" s="18"/>
      <c r="R64" s="122"/>
      <c r="S64" s="122"/>
      <c r="T64" s="1"/>
      <c r="Y64" s="1"/>
      <c r="Z64" s="1"/>
      <c r="AA64" s="46"/>
      <c r="AC64" s="955"/>
      <c r="AD64" s="955"/>
      <c r="AE64" s="955"/>
      <c r="AF64" s="955"/>
      <c r="AG64" s="955"/>
      <c r="AH64" s="955"/>
      <c r="AI64" s="955"/>
      <c r="AJ64" s="955"/>
      <c r="AK64" s="955"/>
      <c r="AL64" s="955"/>
      <c r="AM64" s="955"/>
      <c r="AN64" s="964"/>
      <c r="AO64" s="524"/>
      <c r="AQ64" s="31"/>
      <c r="AR64" s="49"/>
      <c r="AS64" s="49"/>
      <c r="AT64" s="49"/>
      <c r="AU64" s="49"/>
      <c r="AV64" s="49"/>
      <c r="AW64" s="49"/>
      <c r="AX64" s="49"/>
      <c r="AY64" s="49"/>
      <c r="AZ64" s="49"/>
      <c r="BA64" s="49"/>
      <c r="BB64" s="49"/>
      <c r="BC64" s="49"/>
    </row>
    <row r="65" spans="2:67" ht="14.1" customHeight="1">
      <c r="B65" s="143"/>
      <c r="C65" s="1"/>
      <c r="D65" s="1"/>
      <c r="E65" s="1"/>
      <c r="F65" s="1"/>
      <c r="I65" s="3820"/>
      <c r="J65" s="3820"/>
      <c r="K65" s="3820"/>
      <c r="L65" s="3820"/>
      <c r="M65" s="3820"/>
      <c r="N65" s="3820"/>
      <c r="O65" s="3820"/>
      <c r="P65" s="3820"/>
      <c r="Q65" s="3820"/>
      <c r="R65" s="3820"/>
      <c r="S65" s="3820"/>
      <c r="T65" s="3820"/>
      <c r="U65" s="3820"/>
      <c r="V65" s="3820"/>
      <c r="W65" s="3820"/>
      <c r="Y65" s="1"/>
      <c r="Z65" s="1"/>
      <c r="AA65" s="46"/>
      <c r="AC65" s="955"/>
      <c r="AD65" s="955"/>
      <c r="AE65" s="955"/>
      <c r="AF65" s="955"/>
      <c r="AG65" s="955"/>
      <c r="AH65" s="955"/>
      <c r="AI65" s="955"/>
      <c r="AJ65" s="955"/>
      <c r="AK65" s="955"/>
      <c r="AL65" s="955"/>
      <c r="AM65" s="955"/>
      <c r="AN65" s="964"/>
      <c r="AO65" s="524"/>
      <c r="AR65" s="49"/>
      <c r="AS65" s="49"/>
      <c r="AT65" s="49"/>
      <c r="AU65" s="49"/>
      <c r="AV65" s="49"/>
      <c r="AW65" s="49"/>
      <c r="AX65" s="49"/>
      <c r="AY65" s="49"/>
      <c r="AZ65" s="49"/>
      <c r="BA65" s="49"/>
      <c r="BB65" s="49"/>
      <c r="BC65" s="49"/>
      <c r="BD65" s="31"/>
      <c r="BE65" s="31"/>
      <c r="BF65" s="31"/>
      <c r="BG65" s="31"/>
      <c r="BH65" s="31"/>
      <c r="BI65" s="31"/>
      <c r="BJ65" s="31"/>
      <c r="BK65" s="31"/>
      <c r="BL65" s="31"/>
      <c r="BM65" s="31"/>
      <c r="BN65" s="31"/>
      <c r="BO65" s="31"/>
    </row>
    <row r="66" spans="2:67" ht="14.1" customHeight="1">
      <c r="B66" s="143"/>
      <c r="C66" s="1"/>
      <c r="D66" s="1"/>
      <c r="E66" s="1"/>
      <c r="F66" s="1"/>
      <c r="H66" s="1"/>
      <c r="I66" s="282"/>
      <c r="J66" s="282"/>
      <c r="K66" s="282"/>
      <c r="L66" s="282"/>
      <c r="M66" s="282"/>
      <c r="N66" s="282"/>
      <c r="O66" s="282"/>
      <c r="P66" s="282"/>
      <c r="Q66" s="282"/>
      <c r="R66" s="282"/>
      <c r="S66" s="282"/>
      <c r="T66" s="282"/>
      <c r="U66" s="282"/>
      <c r="V66" s="282"/>
      <c r="W66" s="282"/>
      <c r="X66" s="1"/>
      <c r="Y66" s="1"/>
      <c r="Z66" s="1"/>
      <c r="AA66" s="46"/>
      <c r="AC66" s="955"/>
      <c r="AD66" s="955"/>
      <c r="AE66" s="955"/>
      <c r="AF66" s="955"/>
      <c r="AG66" s="955"/>
      <c r="AH66" s="955"/>
      <c r="AI66" s="955"/>
      <c r="AJ66" s="955"/>
      <c r="AK66" s="955"/>
      <c r="AL66" s="955"/>
      <c r="AM66" s="955"/>
      <c r="AN66" s="964"/>
      <c r="AO66" s="524"/>
      <c r="AR66" s="118"/>
      <c r="AS66" s="6"/>
      <c r="AT66" s="118"/>
      <c r="AU66" s="118"/>
      <c r="AV66" s="118"/>
      <c r="AW66" s="118"/>
      <c r="AX66" s="118"/>
      <c r="AY66" s="118"/>
      <c r="AZ66" s="118"/>
      <c r="BA66" s="118"/>
      <c r="BB66" s="118"/>
      <c r="BC66" s="118"/>
      <c r="BD66" s="31"/>
      <c r="BE66" s="31"/>
      <c r="BF66" s="31"/>
      <c r="BG66" s="31"/>
      <c r="BH66" s="31"/>
      <c r="BI66" s="31"/>
      <c r="BJ66" s="31"/>
      <c r="BK66" s="31"/>
      <c r="BL66" s="31"/>
      <c r="BM66" s="31"/>
      <c r="BN66" s="31"/>
      <c r="BO66" s="31"/>
    </row>
    <row r="67" spans="2:67" ht="14.1" customHeight="1">
      <c r="B67" s="143"/>
      <c r="C67" s="1"/>
      <c r="D67" s="1"/>
      <c r="E67" s="1"/>
      <c r="F67" s="1"/>
      <c r="H67" s="1" t="s">
        <v>44</v>
      </c>
      <c r="I67" s="282"/>
      <c r="J67" s="282"/>
      <c r="K67" s="282"/>
      <c r="L67" s="282"/>
      <c r="M67" s="282"/>
      <c r="N67" s="282"/>
      <c r="O67" s="282"/>
      <c r="P67" s="282"/>
      <c r="Q67" s="282"/>
      <c r="R67" s="282"/>
      <c r="S67" s="282"/>
      <c r="T67" s="282"/>
      <c r="U67" s="1" t="s">
        <v>24</v>
      </c>
      <c r="V67" s="282"/>
      <c r="W67" s="282"/>
      <c r="X67" s="1"/>
      <c r="Y67" s="1"/>
      <c r="Z67" s="1"/>
      <c r="AA67" s="46"/>
      <c r="AC67" s="955"/>
      <c r="AD67" s="955"/>
      <c r="AE67" s="955"/>
      <c r="AF67" s="955"/>
      <c r="AG67" s="955"/>
      <c r="AH67" s="955"/>
      <c r="AI67" s="955"/>
      <c r="AJ67" s="955"/>
      <c r="AK67" s="955"/>
      <c r="AL67" s="955"/>
      <c r="AM67" s="955"/>
      <c r="AN67" s="964"/>
      <c r="AO67" s="524"/>
      <c r="AR67" s="214"/>
      <c r="AS67" s="49"/>
      <c r="AT67" s="49"/>
      <c r="AU67" s="49"/>
      <c r="AV67" s="49"/>
      <c r="AW67" s="49"/>
      <c r="AX67" s="49"/>
      <c r="AY67" s="49"/>
      <c r="AZ67" s="49"/>
      <c r="BA67" s="49"/>
      <c r="BB67" s="49"/>
      <c r="BC67" s="49"/>
      <c r="BD67" s="31"/>
      <c r="BE67" s="31"/>
      <c r="BF67" s="31"/>
      <c r="BG67" s="31"/>
      <c r="BH67" s="31"/>
      <c r="BI67" s="31"/>
      <c r="BJ67" s="31"/>
      <c r="BK67" s="31"/>
      <c r="BL67" s="31"/>
      <c r="BM67" s="31"/>
      <c r="BN67" s="31"/>
      <c r="BO67" s="31"/>
    </row>
    <row r="68" spans="2:67" ht="14.1" customHeight="1">
      <c r="B68" s="143"/>
      <c r="C68" s="1"/>
      <c r="D68" s="1"/>
      <c r="E68" s="1"/>
      <c r="F68" s="1"/>
      <c r="H68" s="1"/>
      <c r="I68" s="282"/>
      <c r="J68" s="282"/>
      <c r="K68" s="282"/>
      <c r="L68" s="282"/>
      <c r="M68" s="282"/>
      <c r="N68" s="282"/>
      <c r="O68" s="282"/>
      <c r="P68" s="282"/>
      <c r="Q68" s="282"/>
      <c r="R68" s="282"/>
      <c r="S68" s="282"/>
      <c r="T68" s="282"/>
      <c r="U68" s="282"/>
      <c r="V68" s="282"/>
      <c r="W68" s="282"/>
      <c r="X68" s="1"/>
      <c r="Y68" s="1"/>
      <c r="Z68" s="1"/>
      <c r="AA68" s="46"/>
      <c r="AC68" s="955"/>
      <c r="AD68" s="955"/>
      <c r="AE68" s="955"/>
      <c r="AF68" s="955"/>
      <c r="AG68" s="955"/>
      <c r="AH68" s="955"/>
      <c r="AI68" s="955"/>
      <c r="AJ68" s="955"/>
      <c r="AK68" s="955"/>
      <c r="AL68" s="955"/>
      <c r="AM68" s="955"/>
      <c r="AN68" s="964"/>
      <c r="AO68" s="524"/>
      <c r="AR68" s="49"/>
      <c r="AS68" s="49"/>
      <c r="AT68" s="49"/>
      <c r="AU68" s="49"/>
      <c r="AV68" s="49"/>
      <c r="AW68" s="49"/>
      <c r="AX68" s="49"/>
      <c r="AY68" s="49"/>
      <c r="AZ68" s="49"/>
      <c r="BA68" s="49"/>
      <c r="BB68" s="49"/>
      <c r="BC68" s="49"/>
      <c r="BD68" s="31"/>
      <c r="BE68" s="31"/>
      <c r="BF68" s="31"/>
      <c r="BG68" s="31"/>
      <c r="BH68" s="31"/>
      <c r="BI68" s="31"/>
      <c r="BJ68" s="31"/>
      <c r="BK68" s="31"/>
      <c r="BL68" s="31"/>
      <c r="BM68" s="31"/>
      <c r="BN68" s="31"/>
      <c r="BO68" s="31"/>
    </row>
    <row r="69" spans="2:67" ht="14.1" customHeight="1">
      <c r="B69" s="143"/>
      <c r="C69" s="1"/>
      <c r="D69" s="1"/>
      <c r="E69" s="1"/>
      <c r="F69" s="1"/>
      <c r="H69" s="1"/>
      <c r="I69" s="282"/>
      <c r="J69" s="282"/>
      <c r="K69" s="282"/>
      <c r="L69" s="282"/>
      <c r="M69" s="282"/>
      <c r="N69" s="282"/>
      <c r="O69" s="282"/>
      <c r="P69" s="282"/>
      <c r="Q69" s="282"/>
      <c r="R69" s="282"/>
      <c r="S69" s="282"/>
      <c r="T69" s="282"/>
      <c r="U69" s="282"/>
      <c r="V69" s="282"/>
      <c r="W69" s="282"/>
      <c r="X69" s="1"/>
      <c r="Y69" s="1"/>
      <c r="Z69" s="1"/>
      <c r="AA69" s="46"/>
      <c r="AC69" s="955"/>
      <c r="AD69" s="955"/>
      <c r="AE69" s="955"/>
      <c r="AF69" s="955"/>
      <c r="AG69" s="955"/>
      <c r="AH69" s="955"/>
      <c r="AI69" s="955"/>
      <c r="AJ69" s="955"/>
      <c r="AK69" s="955"/>
      <c r="AL69" s="955"/>
      <c r="AM69" s="955"/>
      <c r="AN69" s="964"/>
      <c r="AO69" s="524"/>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row>
    <row r="70" spans="2:67" ht="14.1" customHeight="1">
      <c r="B70" s="143"/>
      <c r="C70" s="1"/>
      <c r="E70" s="1"/>
      <c r="F70" s="1"/>
      <c r="G70" s="1"/>
      <c r="H70" s="1"/>
      <c r="I70" s="1"/>
      <c r="J70" s="1"/>
      <c r="K70" s="1"/>
      <c r="L70" s="1"/>
      <c r="M70" s="1"/>
      <c r="N70" s="1"/>
      <c r="O70" s="1"/>
      <c r="P70" s="1"/>
      <c r="Q70" s="1"/>
      <c r="R70" s="1"/>
      <c r="S70" s="21"/>
      <c r="T70" s="21"/>
      <c r="U70" s="1"/>
      <c r="V70" s="21"/>
      <c r="W70" s="21"/>
      <c r="X70" s="1"/>
      <c r="Y70" s="1"/>
      <c r="Z70" s="1"/>
      <c r="AA70" s="118"/>
      <c r="AB70" s="137"/>
      <c r="AC70" s="955"/>
      <c r="AD70" s="955"/>
      <c r="AE70" s="955"/>
      <c r="AF70" s="955"/>
      <c r="AG70" s="955"/>
      <c r="AH70" s="955"/>
      <c r="AI70" s="955"/>
      <c r="AJ70" s="955"/>
      <c r="AK70" s="955"/>
      <c r="AL70" s="955"/>
      <c r="AM70" s="955"/>
      <c r="AN70" s="964"/>
      <c r="AO70" s="524"/>
    </row>
    <row r="71" spans="2:67" ht="14.1" customHeight="1" thickBot="1">
      <c r="B71" s="157"/>
      <c r="C71" s="132"/>
      <c r="D71" s="132"/>
      <c r="E71" s="132"/>
      <c r="F71" s="132"/>
      <c r="G71" s="132"/>
      <c r="H71" s="132"/>
      <c r="I71" s="132"/>
      <c r="J71" s="132"/>
      <c r="K71" s="132"/>
      <c r="L71" s="132"/>
      <c r="M71" s="132"/>
      <c r="N71" s="181"/>
      <c r="O71" s="132"/>
      <c r="P71" s="132"/>
      <c r="Q71" s="132"/>
      <c r="R71" s="132"/>
      <c r="S71" s="132"/>
      <c r="T71" s="132"/>
      <c r="U71" s="132"/>
      <c r="V71" s="132"/>
      <c r="W71" s="132"/>
      <c r="X71" s="132"/>
      <c r="Y71" s="132"/>
      <c r="Z71" s="132"/>
      <c r="AA71" s="132"/>
      <c r="AB71" s="177"/>
      <c r="AC71" s="132"/>
      <c r="AD71" s="132"/>
      <c r="AE71" s="132"/>
      <c r="AF71" s="132"/>
      <c r="AG71" s="132"/>
      <c r="AH71" s="132"/>
      <c r="AI71" s="132"/>
      <c r="AJ71" s="132"/>
      <c r="AK71" s="132"/>
      <c r="AL71" s="132"/>
      <c r="AM71" s="132"/>
      <c r="AN71" s="159"/>
    </row>
    <row r="95" spans="14:14">
      <c r="N95" s="4"/>
    </row>
    <row r="96" spans="14:14">
      <c r="N96" s="4"/>
    </row>
    <row r="97" spans="14:79">
      <c r="N97" s="4"/>
    </row>
    <row r="98" spans="14:79">
      <c r="N98" s="4"/>
    </row>
    <row r="99" spans="14:79">
      <c r="N99" s="4"/>
      <c r="AQ99" s="290"/>
      <c r="BU99" s="289"/>
      <c r="BV99" s="289"/>
      <c r="BW99" s="289"/>
      <c r="BX99" s="289"/>
      <c r="BY99" s="289"/>
      <c r="BZ99" s="289"/>
      <c r="CA99" s="289"/>
    </row>
    <row r="100" spans="14:79">
      <c r="N100" s="4"/>
      <c r="AQ100" s="290"/>
      <c r="BU100" s="289"/>
      <c r="BV100" s="289"/>
      <c r="BW100" s="289"/>
      <c r="BX100" s="289"/>
      <c r="BY100" s="289"/>
      <c r="BZ100" s="289"/>
      <c r="CA100" s="289"/>
    </row>
    <row r="101" spans="14:79" ht="12" customHeight="1">
      <c r="N101" s="4"/>
    </row>
    <row r="102" spans="14:79">
      <c r="N102" s="4"/>
    </row>
    <row r="103" spans="14:79">
      <c r="N103" s="4"/>
    </row>
    <row r="104" spans="14:79">
      <c r="N104" s="4"/>
      <c r="AR104" s="290"/>
      <c r="AS104" s="290"/>
      <c r="AT104" s="290"/>
      <c r="AU104" s="290"/>
      <c r="AV104" s="290"/>
      <c r="AW104" s="289"/>
      <c r="AX104" s="289"/>
      <c r="AY104" s="289"/>
      <c r="AZ104" s="289"/>
      <c r="BA104" s="289"/>
      <c r="BB104" s="289"/>
      <c r="BC104" s="289"/>
      <c r="BD104" s="289"/>
      <c r="BE104" s="289"/>
      <c r="BF104" s="289"/>
      <c r="BG104" s="289"/>
      <c r="BH104" s="289"/>
      <c r="BI104" s="289"/>
      <c r="BJ104" s="289"/>
      <c r="BK104" s="289"/>
      <c r="BL104" s="289"/>
      <c r="BM104" s="289"/>
      <c r="BN104" s="289"/>
      <c r="BO104" s="289"/>
      <c r="BP104" s="289"/>
      <c r="BQ104" s="289"/>
      <c r="BR104" s="289"/>
      <c r="BS104" s="289"/>
      <c r="BT104" s="289"/>
    </row>
    <row r="105" spans="14:79">
      <c r="N105" s="4"/>
      <c r="AR105" s="290"/>
      <c r="AS105" s="290"/>
      <c r="AT105" s="290"/>
      <c r="AU105" s="290"/>
      <c r="AV105" s="290"/>
      <c r="AW105" s="289"/>
      <c r="AX105" s="289"/>
      <c r="AY105" s="289"/>
      <c r="AZ105" s="289"/>
      <c r="BA105" s="289"/>
      <c r="BB105" s="289"/>
      <c r="BC105" s="289"/>
      <c r="BD105" s="289"/>
      <c r="BE105" s="289"/>
      <c r="BF105" s="289"/>
      <c r="BG105" s="289"/>
      <c r="BH105" s="289"/>
      <c r="BI105" s="289"/>
      <c r="BJ105" s="289"/>
      <c r="BK105" s="289"/>
      <c r="BL105" s="289"/>
      <c r="BM105" s="289"/>
      <c r="BN105" s="289"/>
      <c r="BO105" s="289"/>
      <c r="BP105" s="289"/>
      <c r="BQ105" s="289"/>
      <c r="BR105" s="289"/>
      <c r="BS105" s="289"/>
      <c r="BT105" s="289"/>
    </row>
    <row r="106" spans="14:79">
      <c r="N106" s="4"/>
    </row>
    <row r="107" spans="14:79">
      <c r="N107" s="4"/>
    </row>
    <row r="108" spans="14:79">
      <c r="N108" s="4"/>
    </row>
    <row r="109" spans="14:79">
      <c r="N109" s="4"/>
    </row>
    <row r="110" spans="14:79">
      <c r="N110" s="4"/>
    </row>
    <row r="111" spans="14:79">
      <c r="N111" s="4"/>
    </row>
    <row r="112" spans="14:79">
      <c r="N112" s="4"/>
    </row>
    <row r="113" spans="14:38">
      <c r="N113" s="4"/>
    </row>
    <row r="114" spans="14:38">
      <c r="N114" s="4"/>
    </row>
    <row r="115" spans="14:38">
      <c r="N115" s="4"/>
    </row>
    <row r="116" spans="14:38">
      <c r="N116" s="4"/>
    </row>
    <row r="117" spans="14:38">
      <c r="N117" s="4"/>
    </row>
    <row r="118" spans="14:38">
      <c r="N118" s="4"/>
    </row>
    <row r="119" spans="14:38">
      <c r="N119" s="4"/>
    </row>
    <row r="120" spans="14:38">
      <c r="N120" s="4"/>
    </row>
    <row r="121" spans="14:38">
      <c r="N121" s="4"/>
    </row>
    <row r="122" spans="14:38">
      <c r="N122" s="4"/>
    </row>
    <row r="123" spans="14:38">
      <c r="N123" s="4"/>
    </row>
    <row r="124" spans="14:38">
      <c r="N124" s="4"/>
    </row>
    <row r="125" spans="14:38">
      <c r="N125" s="4"/>
    </row>
    <row r="126" spans="14:38">
      <c r="N126" s="4"/>
      <c r="Z126" s="114"/>
      <c r="AA126" s="114"/>
      <c r="AB126" s="114"/>
      <c r="AC126" s="114"/>
      <c r="AD126" s="114"/>
      <c r="AE126" s="114"/>
      <c r="AF126" s="114"/>
      <c r="AG126" s="114"/>
      <c r="AH126" s="114"/>
      <c r="AI126" s="114"/>
      <c r="AJ126" s="114"/>
      <c r="AK126" s="114"/>
      <c r="AL126" s="118"/>
    </row>
    <row r="131" spans="14:14">
      <c r="N131" s="4"/>
    </row>
  </sheetData>
  <mergeCells count="21">
    <mergeCell ref="AC21:AN21"/>
    <mergeCell ref="AC55:AN61"/>
    <mergeCell ref="C42:AA42"/>
    <mergeCell ref="AC47:AN48"/>
    <mergeCell ref="I65:W65"/>
    <mergeCell ref="T30:U30"/>
    <mergeCell ref="T31:U31"/>
    <mergeCell ref="D34:Y35"/>
    <mergeCell ref="D61:AA61"/>
    <mergeCell ref="I40:U40"/>
    <mergeCell ref="AC50:AN53"/>
    <mergeCell ref="L52:R52"/>
    <mergeCell ref="AS18:BT20"/>
    <mergeCell ref="AS16:BT17"/>
    <mergeCell ref="AC15:AN17"/>
    <mergeCell ref="B2:AN2"/>
    <mergeCell ref="B4:AA4"/>
    <mergeCell ref="AB4:AN4"/>
    <mergeCell ref="AB5:AN5"/>
    <mergeCell ref="AP2:AS2"/>
    <mergeCell ref="AC20:AN20"/>
  </mergeCells>
  <phoneticPr fontId="4"/>
  <hyperlinks>
    <hyperlink ref="AP2" location="'目次（保）'!A1" display="目次に戻る"/>
  </hyperlinks>
  <printOptions horizontalCentered="1"/>
  <pageMargins left="0.70866141732283472" right="0.31496062992125984" top="0.39370078740157483" bottom="0.39370078740157483" header="0.51181102362204722" footer="0.51181102362204722"/>
  <pageSetup paperSize="9" scale="90" orientation="portrait" r:id="rId1"/>
  <headerFooter alignWithMargins="0"/>
  <colBreaks count="1" manualBreakCount="1">
    <brk id="41" min="1" max="73" man="1"/>
  </colBreaks>
  <drawing r:id="rId2"/>
  <legacyDrawing r:id="rId3"/>
  <mc:AlternateContent xmlns:mc="http://schemas.openxmlformats.org/markup-compatibility/2006">
    <mc:Choice Requires="x14">
      <controls>
        <mc:AlternateContent xmlns:mc="http://schemas.openxmlformats.org/markup-compatibility/2006">
          <mc:Choice Requires="x14">
            <control shapeId="204056" r:id="rId4" name="Check Box 280">
              <controlPr defaultSize="0" autoFill="0" autoLine="0" autoPict="0">
                <anchor moveWithCells="1">
                  <from>
                    <xdr:col>2</xdr:col>
                    <xdr:colOff>152400</xdr:colOff>
                    <xdr:row>46</xdr:row>
                    <xdr:rowOff>152400</xdr:rowOff>
                  </from>
                  <to>
                    <xdr:col>4</xdr:col>
                    <xdr:colOff>66675</xdr:colOff>
                    <xdr:row>48</xdr:row>
                    <xdr:rowOff>38100</xdr:rowOff>
                  </to>
                </anchor>
              </controlPr>
            </control>
          </mc:Choice>
        </mc:AlternateContent>
        <mc:AlternateContent xmlns:mc="http://schemas.openxmlformats.org/markup-compatibility/2006">
          <mc:Choice Requires="x14">
            <control shapeId="204057" r:id="rId5" name="Check Box 281">
              <controlPr defaultSize="0" autoFill="0" autoLine="0" autoPict="0">
                <anchor moveWithCells="1">
                  <from>
                    <xdr:col>19</xdr:col>
                    <xdr:colOff>57150</xdr:colOff>
                    <xdr:row>46</xdr:row>
                    <xdr:rowOff>114300</xdr:rowOff>
                  </from>
                  <to>
                    <xdr:col>21</xdr:col>
                    <xdr:colOff>9525</xdr:colOff>
                    <xdr:row>48</xdr:row>
                    <xdr:rowOff>66675</xdr:rowOff>
                  </to>
                </anchor>
              </controlPr>
            </control>
          </mc:Choice>
        </mc:AlternateContent>
        <mc:AlternateContent xmlns:mc="http://schemas.openxmlformats.org/markup-compatibility/2006">
          <mc:Choice Requires="x14">
            <control shapeId="204058" r:id="rId6" name="Check Box 282">
              <controlPr defaultSize="0" autoFill="0" autoLine="0" autoPict="0">
                <anchor moveWithCells="1">
                  <from>
                    <xdr:col>25</xdr:col>
                    <xdr:colOff>47625</xdr:colOff>
                    <xdr:row>46</xdr:row>
                    <xdr:rowOff>133350</xdr:rowOff>
                  </from>
                  <to>
                    <xdr:col>26</xdr:col>
                    <xdr:colOff>133350</xdr:colOff>
                    <xdr:row>48</xdr:row>
                    <xdr:rowOff>19050</xdr:rowOff>
                  </to>
                </anchor>
              </controlPr>
            </control>
          </mc:Choice>
        </mc:AlternateContent>
        <mc:AlternateContent xmlns:mc="http://schemas.openxmlformats.org/markup-compatibility/2006">
          <mc:Choice Requires="x14">
            <control shapeId="204059" r:id="rId7" name="Check Box 283">
              <controlPr defaultSize="0" autoFill="0" autoLine="0" autoPict="0">
                <anchor moveWithCells="1">
                  <from>
                    <xdr:col>2</xdr:col>
                    <xdr:colOff>152400</xdr:colOff>
                    <xdr:row>50</xdr:row>
                    <xdr:rowOff>152400</xdr:rowOff>
                  </from>
                  <to>
                    <xdr:col>4</xdr:col>
                    <xdr:colOff>66675</xdr:colOff>
                    <xdr:row>52</xdr:row>
                    <xdr:rowOff>38100</xdr:rowOff>
                  </to>
                </anchor>
              </controlPr>
            </control>
          </mc:Choice>
        </mc:AlternateContent>
        <mc:AlternateContent xmlns:mc="http://schemas.openxmlformats.org/markup-compatibility/2006">
          <mc:Choice Requires="x14">
            <control shapeId="204060" r:id="rId8" name="Check Box 284">
              <controlPr defaultSize="0" autoFill="0" autoLine="0" autoPict="0">
                <anchor moveWithCells="1">
                  <from>
                    <xdr:col>19</xdr:col>
                    <xdr:colOff>95250</xdr:colOff>
                    <xdr:row>50</xdr:row>
                    <xdr:rowOff>133350</xdr:rowOff>
                  </from>
                  <to>
                    <xdr:col>21</xdr:col>
                    <xdr:colOff>9525</xdr:colOff>
                    <xdr:row>52</xdr:row>
                    <xdr:rowOff>19050</xdr:rowOff>
                  </to>
                </anchor>
              </controlPr>
            </control>
          </mc:Choice>
        </mc:AlternateContent>
        <mc:AlternateContent xmlns:mc="http://schemas.openxmlformats.org/markup-compatibility/2006">
          <mc:Choice Requires="x14">
            <control shapeId="204061" r:id="rId9" name="Check Box 285">
              <controlPr defaultSize="0" autoFill="0" autoLine="0" autoPict="0">
                <anchor moveWithCells="1">
                  <from>
                    <xdr:col>24</xdr:col>
                    <xdr:colOff>114300</xdr:colOff>
                    <xdr:row>50</xdr:row>
                    <xdr:rowOff>161925</xdr:rowOff>
                  </from>
                  <to>
                    <xdr:col>26</xdr:col>
                    <xdr:colOff>28575</xdr:colOff>
                    <xdr:row>52</xdr:row>
                    <xdr:rowOff>47625</xdr:rowOff>
                  </to>
                </anchor>
              </controlPr>
            </control>
          </mc:Choice>
        </mc:AlternateContent>
        <mc:AlternateContent xmlns:mc="http://schemas.openxmlformats.org/markup-compatibility/2006">
          <mc:Choice Requires="x14">
            <control shapeId="204062" r:id="rId10" name="Check Box 286">
              <controlPr defaultSize="0" autoFill="0" autoLine="0" autoPict="0">
                <anchor moveWithCells="1">
                  <from>
                    <xdr:col>24</xdr:col>
                    <xdr:colOff>142875</xdr:colOff>
                    <xdr:row>54</xdr:row>
                    <xdr:rowOff>47625</xdr:rowOff>
                  </from>
                  <to>
                    <xdr:col>26</xdr:col>
                    <xdr:colOff>533400</xdr:colOff>
                    <xdr:row>55</xdr:row>
                    <xdr:rowOff>85725</xdr:rowOff>
                  </to>
                </anchor>
              </controlPr>
            </control>
          </mc:Choice>
        </mc:AlternateContent>
        <mc:AlternateContent xmlns:mc="http://schemas.openxmlformats.org/markup-compatibility/2006">
          <mc:Choice Requires="x14">
            <control shapeId="204063" r:id="rId11" name="Check Box 287">
              <controlPr defaultSize="0" autoFill="0" autoLine="0" autoPict="0">
                <anchor moveWithCells="1">
                  <from>
                    <xdr:col>20</xdr:col>
                    <xdr:colOff>152400</xdr:colOff>
                    <xdr:row>54</xdr:row>
                    <xdr:rowOff>57150</xdr:rowOff>
                  </from>
                  <to>
                    <xdr:col>24</xdr:col>
                    <xdr:colOff>19050</xdr:colOff>
                    <xdr:row>55</xdr:row>
                    <xdr:rowOff>95250</xdr:rowOff>
                  </to>
                </anchor>
              </controlPr>
            </control>
          </mc:Choice>
        </mc:AlternateContent>
        <mc:AlternateContent xmlns:mc="http://schemas.openxmlformats.org/markup-compatibility/2006">
          <mc:Choice Requires="x14">
            <control shapeId="204064" r:id="rId12" name="Check Box 288">
              <controlPr defaultSize="0" autoFill="0" autoLine="0" autoPict="0">
                <anchor moveWithCells="1">
                  <from>
                    <xdr:col>16</xdr:col>
                    <xdr:colOff>152400</xdr:colOff>
                    <xdr:row>54</xdr:row>
                    <xdr:rowOff>57150</xdr:rowOff>
                  </from>
                  <to>
                    <xdr:col>20</xdr:col>
                    <xdr:colOff>95250</xdr:colOff>
                    <xdr:row>55</xdr:row>
                    <xdr:rowOff>95250</xdr:rowOff>
                  </to>
                </anchor>
              </controlPr>
            </control>
          </mc:Choice>
        </mc:AlternateContent>
        <mc:AlternateContent xmlns:mc="http://schemas.openxmlformats.org/markup-compatibility/2006">
          <mc:Choice Requires="x14">
            <control shapeId="204065" r:id="rId13" name="Check Box 289">
              <controlPr defaultSize="0" autoFill="0" autoLine="0" autoPict="0">
                <anchor moveWithCells="1">
                  <from>
                    <xdr:col>3</xdr:col>
                    <xdr:colOff>19050</xdr:colOff>
                    <xdr:row>65</xdr:row>
                    <xdr:rowOff>38100</xdr:rowOff>
                  </from>
                  <to>
                    <xdr:col>6</xdr:col>
                    <xdr:colOff>47625</xdr:colOff>
                    <xdr:row>67</xdr:row>
                    <xdr:rowOff>123825</xdr:rowOff>
                  </to>
                </anchor>
              </controlPr>
            </control>
          </mc:Choice>
        </mc:AlternateContent>
        <mc:AlternateContent xmlns:mc="http://schemas.openxmlformats.org/markup-compatibility/2006">
          <mc:Choice Requires="x14">
            <control shapeId="204066" r:id="rId14" name="Check Box 290">
              <controlPr defaultSize="0" autoFill="0" autoLine="0" autoPict="0">
                <anchor moveWithCells="1">
                  <from>
                    <xdr:col>3</xdr:col>
                    <xdr:colOff>19050</xdr:colOff>
                    <xdr:row>62</xdr:row>
                    <xdr:rowOff>171450</xdr:rowOff>
                  </from>
                  <to>
                    <xdr:col>8</xdr:col>
                    <xdr:colOff>85725</xdr:colOff>
                    <xdr:row>65</xdr:row>
                    <xdr:rowOff>95250</xdr:rowOff>
                  </to>
                </anchor>
              </controlPr>
            </control>
          </mc:Choice>
        </mc:AlternateContent>
        <mc:AlternateContent xmlns:mc="http://schemas.openxmlformats.org/markup-compatibility/2006">
          <mc:Choice Requires="x14">
            <control shapeId="204067" r:id="rId15" name="Check Box 291">
              <controlPr defaultSize="0" autoFill="0" autoLine="0" autoPict="0">
                <anchor moveWithCells="1">
                  <from>
                    <xdr:col>9</xdr:col>
                    <xdr:colOff>19050</xdr:colOff>
                    <xdr:row>62</xdr:row>
                    <xdr:rowOff>171450</xdr:rowOff>
                  </from>
                  <to>
                    <xdr:col>14</xdr:col>
                    <xdr:colOff>85725</xdr:colOff>
                    <xdr:row>65</xdr:row>
                    <xdr:rowOff>95250</xdr:rowOff>
                  </to>
                </anchor>
              </controlPr>
            </control>
          </mc:Choice>
        </mc:AlternateContent>
        <mc:AlternateContent xmlns:mc="http://schemas.openxmlformats.org/markup-compatibility/2006">
          <mc:Choice Requires="x14">
            <control shapeId="204068" r:id="rId16" name="Check Box 292">
              <controlPr defaultSize="0" autoFill="0" autoLine="0" autoPict="0">
                <anchor moveWithCells="1">
                  <from>
                    <xdr:col>14</xdr:col>
                    <xdr:colOff>19050</xdr:colOff>
                    <xdr:row>62</xdr:row>
                    <xdr:rowOff>171450</xdr:rowOff>
                  </from>
                  <to>
                    <xdr:col>19</xdr:col>
                    <xdr:colOff>85725</xdr:colOff>
                    <xdr:row>65</xdr:row>
                    <xdr:rowOff>95250</xdr:rowOff>
                  </to>
                </anchor>
              </controlPr>
            </control>
          </mc:Choice>
        </mc:AlternateContent>
        <mc:AlternateContent xmlns:mc="http://schemas.openxmlformats.org/markup-compatibility/2006">
          <mc:Choice Requires="x14">
            <control shapeId="204069" r:id="rId17" name="Check Box 293">
              <controlPr defaultSize="0" autoFill="0" autoLine="0" autoPict="0">
                <anchor moveWithCells="1">
                  <from>
                    <xdr:col>19</xdr:col>
                    <xdr:colOff>19050</xdr:colOff>
                    <xdr:row>62</xdr:row>
                    <xdr:rowOff>171450</xdr:rowOff>
                  </from>
                  <to>
                    <xdr:col>23</xdr:col>
                    <xdr:colOff>47625</xdr:colOff>
                    <xdr:row>65</xdr:row>
                    <xdr:rowOff>95250</xdr:rowOff>
                  </to>
                </anchor>
              </controlPr>
            </control>
          </mc:Choice>
        </mc:AlternateContent>
        <mc:AlternateContent xmlns:mc="http://schemas.openxmlformats.org/markup-compatibility/2006">
          <mc:Choice Requires="x14">
            <control shapeId="204148" r:id="rId18" name="Check Box 372">
              <controlPr defaultSize="0" autoFill="0" autoLine="0" autoPict="0">
                <anchor moveWithCells="1">
                  <from>
                    <xdr:col>3</xdr:col>
                    <xdr:colOff>9525</xdr:colOff>
                    <xdr:row>29</xdr:row>
                    <xdr:rowOff>0</xdr:rowOff>
                  </from>
                  <to>
                    <xdr:col>4</xdr:col>
                    <xdr:colOff>95250</xdr:colOff>
                    <xdr:row>30</xdr:row>
                    <xdr:rowOff>28575</xdr:rowOff>
                  </to>
                </anchor>
              </controlPr>
            </control>
          </mc:Choice>
        </mc:AlternateContent>
        <mc:AlternateContent xmlns:mc="http://schemas.openxmlformats.org/markup-compatibility/2006">
          <mc:Choice Requires="x14">
            <control shapeId="204149" r:id="rId19" name="Check Box 373">
              <controlPr defaultSize="0" autoFill="0" autoLine="0" autoPict="0">
                <anchor moveWithCells="1">
                  <from>
                    <xdr:col>3</xdr:col>
                    <xdr:colOff>9525</xdr:colOff>
                    <xdr:row>30</xdr:row>
                    <xdr:rowOff>0</xdr:rowOff>
                  </from>
                  <to>
                    <xdr:col>4</xdr:col>
                    <xdr:colOff>133350</xdr:colOff>
                    <xdr:row>31</xdr:row>
                    <xdr:rowOff>19050</xdr:rowOff>
                  </to>
                </anchor>
              </controlPr>
            </control>
          </mc:Choice>
        </mc:AlternateContent>
        <mc:AlternateContent xmlns:mc="http://schemas.openxmlformats.org/markup-compatibility/2006">
          <mc:Choice Requires="x14">
            <control shapeId="204155" r:id="rId20" name="Check Box 379">
              <controlPr defaultSize="0" autoFill="0" autoLine="0" autoPict="0">
                <anchor moveWithCells="1">
                  <from>
                    <xdr:col>18</xdr:col>
                    <xdr:colOff>0</xdr:colOff>
                    <xdr:row>25</xdr:row>
                    <xdr:rowOff>9525</xdr:rowOff>
                  </from>
                  <to>
                    <xdr:col>21</xdr:col>
                    <xdr:colOff>123825</xdr:colOff>
                    <xdr:row>26</xdr:row>
                    <xdr:rowOff>28575</xdr:rowOff>
                  </to>
                </anchor>
              </controlPr>
            </control>
          </mc:Choice>
        </mc:AlternateContent>
        <mc:AlternateContent xmlns:mc="http://schemas.openxmlformats.org/markup-compatibility/2006">
          <mc:Choice Requires="x14">
            <control shapeId="204156" r:id="rId21" name="Check Box 380">
              <controlPr defaultSize="0" autoFill="0" autoLine="0" autoPict="0">
                <anchor moveWithCells="1">
                  <from>
                    <xdr:col>22</xdr:col>
                    <xdr:colOff>0</xdr:colOff>
                    <xdr:row>25</xdr:row>
                    <xdr:rowOff>9525</xdr:rowOff>
                  </from>
                  <to>
                    <xdr:col>25</xdr:col>
                    <xdr:colOff>133350</xdr:colOff>
                    <xdr:row>26</xdr:row>
                    <xdr:rowOff>28575</xdr:rowOff>
                  </to>
                </anchor>
              </controlPr>
            </control>
          </mc:Choice>
        </mc:AlternateContent>
        <mc:AlternateContent xmlns:mc="http://schemas.openxmlformats.org/markup-compatibility/2006">
          <mc:Choice Requires="x14">
            <control shapeId="204171" r:id="rId22" name="Check Box 395">
              <controlPr defaultSize="0" autoFill="0" autoLine="0" autoPict="0">
                <anchor moveWithCells="1">
                  <from>
                    <xdr:col>2</xdr:col>
                    <xdr:colOff>152400</xdr:colOff>
                    <xdr:row>37</xdr:row>
                    <xdr:rowOff>152400</xdr:rowOff>
                  </from>
                  <to>
                    <xdr:col>4</xdr:col>
                    <xdr:colOff>66675</xdr:colOff>
                    <xdr:row>39</xdr:row>
                    <xdr:rowOff>38100</xdr:rowOff>
                  </to>
                </anchor>
              </controlPr>
            </control>
          </mc:Choice>
        </mc:AlternateContent>
        <mc:AlternateContent xmlns:mc="http://schemas.openxmlformats.org/markup-compatibility/2006">
          <mc:Choice Requires="x14">
            <control shapeId="204172" r:id="rId23" name="Check Box 396">
              <controlPr defaultSize="0" autoFill="0" autoLine="0" autoPict="0">
                <anchor moveWithCells="1">
                  <from>
                    <xdr:col>13</xdr:col>
                    <xdr:colOff>152400</xdr:colOff>
                    <xdr:row>37</xdr:row>
                    <xdr:rowOff>152400</xdr:rowOff>
                  </from>
                  <to>
                    <xdr:col>15</xdr:col>
                    <xdr:colOff>66675</xdr:colOff>
                    <xdr:row>39</xdr:row>
                    <xdr:rowOff>38100</xdr:rowOff>
                  </to>
                </anchor>
              </controlPr>
            </control>
          </mc:Choice>
        </mc:AlternateContent>
        <mc:AlternateContent xmlns:mc="http://schemas.openxmlformats.org/markup-compatibility/2006">
          <mc:Choice Requires="x14">
            <control shapeId="204173" r:id="rId24" name="Check Box 397">
              <controlPr defaultSize="0" autoFill="0" autoLine="0" autoPict="0">
                <anchor moveWithCells="1">
                  <from>
                    <xdr:col>2</xdr:col>
                    <xdr:colOff>152400</xdr:colOff>
                    <xdr:row>38</xdr:row>
                    <xdr:rowOff>152400</xdr:rowOff>
                  </from>
                  <to>
                    <xdr:col>4</xdr:col>
                    <xdr:colOff>66675</xdr:colOff>
                    <xdr:row>40</xdr:row>
                    <xdr:rowOff>38100</xdr:rowOff>
                  </to>
                </anchor>
              </controlPr>
            </control>
          </mc:Choice>
        </mc:AlternateContent>
        <mc:AlternateContent xmlns:mc="http://schemas.openxmlformats.org/markup-compatibility/2006">
          <mc:Choice Requires="x14">
            <control shapeId="204180" r:id="rId25" name="Check Box 404">
              <controlPr defaultSize="0" autoFill="0" autoLine="0" autoPict="0">
                <anchor moveWithCells="1">
                  <from>
                    <xdr:col>19</xdr:col>
                    <xdr:colOff>0</xdr:colOff>
                    <xdr:row>13</xdr:row>
                    <xdr:rowOff>0</xdr:rowOff>
                  </from>
                  <to>
                    <xdr:col>25</xdr:col>
                    <xdr:colOff>19050</xdr:colOff>
                    <xdr:row>15</xdr:row>
                    <xdr:rowOff>38100</xdr:rowOff>
                  </to>
                </anchor>
              </controlPr>
            </control>
          </mc:Choice>
        </mc:AlternateContent>
        <mc:AlternateContent xmlns:mc="http://schemas.openxmlformats.org/markup-compatibility/2006">
          <mc:Choice Requires="x14">
            <control shapeId="204181" r:id="rId26" name="Check Box 405">
              <controlPr defaultSize="0" autoFill="0" autoLine="0" autoPict="0">
                <anchor moveWithCells="1">
                  <from>
                    <xdr:col>26</xdr:col>
                    <xdr:colOff>9525</xdr:colOff>
                    <xdr:row>13</xdr:row>
                    <xdr:rowOff>0</xdr:rowOff>
                  </from>
                  <to>
                    <xdr:col>27</xdr:col>
                    <xdr:colOff>0</xdr:colOff>
                    <xdr:row>15</xdr:row>
                    <xdr:rowOff>38100</xdr:rowOff>
                  </to>
                </anchor>
              </controlPr>
            </control>
          </mc:Choice>
        </mc:AlternateContent>
        <mc:AlternateContent xmlns:mc="http://schemas.openxmlformats.org/markup-compatibility/2006">
          <mc:Choice Requires="x14">
            <control shapeId="204182" r:id="rId27" name="Check Box 406">
              <controlPr defaultSize="0" autoFill="0" autoLine="0" autoPict="0">
                <anchor moveWithCells="1">
                  <from>
                    <xdr:col>18</xdr:col>
                    <xdr:colOff>0</xdr:colOff>
                    <xdr:row>17</xdr:row>
                    <xdr:rowOff>0</xdr:rowOff>
                  </from>
                  <to>
                    <xdr:col>21</xdr:col>
                    <xdr:colOff>123825</xdr:colOff>
                    <xdr:row>18</xdr:row>
                    <xdr:rowOff>0</xdr:rowOff>
                  </to>
                </anchor>
              </controlPr>
            </control>
          </mc:Choice>
        </mc:AlternateContent>
        <mc:AlternateContent xmlns:mc="http://schemas.openxmlformats.org/markup-compatibility/2006">
          <mc:Choice Requires="x14">
            <control shapeId="204183" r:id="rId28" name="Check Box 407">
              <controlPr defaultSize="0" autoFill="0" autoLine="0" autoPict="0">
                <anchor moveWithCells="1">
                  <from>
                    <xdr:col>22</xdr:col>
                    <xdr:colOff>0</xdr:colOff>
                    <xdr:row>17</xdr:row>
                    <xdr:rowOff>0</xdr:rowOff>
                  </from>
                  <to>
                    <xdr:col>25</xdr:col>
                    <xdr:colOff>133350</xdr:colOff>
                    <xdr:row>18</xdr:row>
                    <xdr:rowOff>0</xdr:rowOff>
                  </to>
                </anchor>
              </controlPr>
            </control>
          </mc:Choice>
        </mc:AlternateContent>
        <mc:AlternateContent xmlns:mc="http://schemas.openxmlformats.org/markup-compatibility/2006">
          <mc:Choice Requires="x14">
            <control shapeId="204184" r:id="rId29" name="Check Box 408">
              <controlPr defaultSize="0" autoFill="0" autoLine="0" autoPict="0">
                <anchor moveWithCells="1">
                  <from>
                    <xdr:col>18</xdr:col>
                    <xdr:colOff>0</xdr:colOff>
                    <xdr:row>23</xdr:row>
                    <xdr:rowOff>0</xdr:rowOff>
                  </from>
                  <to>
                    <xdr:col>21</xdr:col>
                    <xdr:colOff>123825</xdr:colOff>
                    <xdr:row>24</xdr:row>
                    <xdr:rowOff>0</xdr:rowOff>
                  </to>
                </anchor>
              </controlPr>
            </control>
          </mc:Choice>
        </mc:AlternateContent>
        <mc:AlternateContent xmlns:mc="http://schemas.openxmlformats.org/markup-compatibility/2006">
          <mc:Choice Requires="x14">
            <control shapeId="204185" r:id="rId30" name="Check Box 409">
              <controlPr defaultSize="0" autoFill="0" autoLine="0" autoPict="0">
                <anchor moveWithCells="1">
                  <from>
                    <xdr:col>22</xdr:col>
                    <xdr:colOff>0</xdr:colOff>
                    <xdr:row>23</xdr:row>
                    <xdr:rowOff>0</xdr:rowOff>
                  </from>
                  <to>
                    <xdr:col>25</xdr:col>
                    <xdr:colOff>133350</xdr:colOff>
                    <xdr:row>24</xdr:row>
                    <xdr:rowOff>0</xdr:rowOff>
                  </to>
                </anchor>
              </controlPr>
            </control>
          </mc:Choice>
        </mc:AlternateContent>
        <mc:AlternateContent xmlns:mc="http://schemas.openxmlformats.org/markup-compatibility/2006">
          <mc:Choice Requires="x14">
            <control shapeId="204186" r:id="rId31" name="Check Box 410">
              <controlPr defaultSize="0" autoFill="0" autoLine="0" autoPict="0">
                <anchor moveWithCells="1">
                  <from>
                    <xdr:col>19</xdr:col>
                    <xdr:colOff>9525</xdr:colOff>
                    <xdr:row>5</xdr:row>
                    <xdr:rowOff>114300</xdr:rowOff>
                  </from>
                  <to>
                    <xdr:col>25</xdr:col>
                    <xdr:colOff>28575</xdr:colOff>
                    <xdr:row>7</xdr:row>
                    <xdr:rowOff>142875</xdr:rowOff>
                  </to>
                </anchor>
              </controlPr>
            </control>
          </mc:Choice>
        </mc:AlternateContent>
        <mc:AlternateContent xmlns:mc="http://schemas.openxmlformats.org/markup-compatibility/2006">
          <mc:Choice Requires="x14">
            <control shapeId="204187" r:id="rId32" name="Check Box 411">
              <controlPr defaultSize="0" autoFill="0" autoLine="0" autoPict="0">
                <anchor moveWithCells="1">
                  <from>
                    <xdr:col>26</xdr:col>
                    <xdr:colOff>28575</xdr:colOff>
                    <xdr:row>5</xdr:row>
                    <xdr:rowOff>114300</xdr:rowOff>
                  </from>
                  <to>
                    <xdr:col>27</xdr:col>
                    <xdr:colOff>9525</xdr:colOff>
                    <xdr:row>7</xdr:row>
                    <xdr:rowOff>142875</xdr:rowOff>
                  </to>
                </anchor>
              </controlPr>
            </control>
          </mc:Choice>
        </mc:AlternateContent>
        <mc:AlternateContent xmlns:mc="http://schemas.openxmlformats.org/markup-compatibility/2006">
          <mc:Choice Requires="x14">
            <control shapeId="204188" r:id="rId33" name="Check Box 412">
              <controlPr defaultSize="0" autoFill="0" autoLine="0" autoPict="0">
                <anchor moveWithCells="1">
                  <from>
                    <xdr:col>19</xdr:col>
                    <xdr:colOff>19050</xdr:colOff>
                    <xdr:row>9</xdr:row>
                    <xdr:rowOff>47625</xdr:rowOff>
                  </from>
                  <to>
                    <xdr:col>25</xdr:col>
                    <xdr:colOff>47625</xdr:colOff>
                    <xdr:row>10</xdr:row>
                    <xdr:rowOff>19050</xdr:rowOff>
                  </to>
                </anchor>
              </controlPr>
            </control>
          </mc:Choice>
        </mc:AlternateContent>
        <mc:AlternateContent xmlns:mc="http://schemas.openxmlformats.org/markup-compatibility/2006">
          <mc:Choice Requires="x14">
            <control shapeId="204189" r:id="rId34" name="Check Box 413">
              <controlPr defaultSize="0" autoFill="0" autoLine="0" autoPict="0">
                <anchor moveWithCells="1">
                  <from>
                    <xdr:col>26</xdr:col>
                    <xdr:colOff>38100</xdr:colOff>
                    <xdr:row>9</xdr:row>
                    <xdr:rowOff>47625</xdr:rowOff>
                  </from>
                  <to>
                    <xdr:col>27</xdr:col>
                    <xdr:colOff>19050</xdr:colOff>
                    <xdr:row>10</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CFF"/>
  </sheetPr>
  <dimension ref="A1:CC123"/>
  <sheetViews>
    <sheetView showGridLines="0" view="pageBreakPreview" zoomScaleNormal="85" zoomScaleSheetLayoutView="100" workbookViewId="0">
      <selection activeCell="B2" sqref="B2:AN2"/>
    </sheetView>
  </sheetViews>
  <sheetFormatPr defaultColWidth="8" defaultRowHeight="12"/>
  <cols>
    <col min="1" max="1" width="1.5" style="4" customWidth="1"/>
    <col min="2" max="13" width="2.375" style="4" customWidth="1"/>
    <col min="14" max="14" width="2.375" style="94" customWidth="1"/>
    <col min="15" max="26" width="2.375" style="4" customWidth="1"/>
    <col min="27" max="27" width="6.5" style="4" customWidth="1"/>
    <col min="28" max="30" width="2.375" style="4" customWidth="1"/>
    <col min="31" max="31" width="0.875" style="4" customWidth="1"/>
    <col min="32" max="94" width="2.375" style="4" customWidth="1"/>
    <col min="95" max="16384" width="8" style="4"/>
  </cols>
  <sheetData>
    <row r="1" spans="2:45">
      <c r="N1" s="2055"/>
    </row>
    <row r="2" spans="2:45" ht="14.1" customHeight="1">
      <c r="B2" s="2678" t="s">
        <v>1803</v>
      </c>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2678"/>
      <c r="AO2" s="125"/>
      <c r="AP2" s="2688" t="s">
        <v>1379</v>
      </c>
      <c r="AQ2" s="2688"/>
      <c r="AR2" s="2688"/>
      <c r="AS2" s="2688"/>
    </row>
    <row r="3" spans="2:45" ht="5.0999999999999996" customHeight="1" thickBot="1"/>
    <row r="4" spans="2:45" ht="14.1" customHeight="1">
      <c r="B4" s="2690" t="s">
        <v>413</v>
      </c>
      <c r="C4" s="2691"/>
      <c r="D4" s="2691"/>
      <c r="E4" s="2691"/>
      <c r="F4" s="2691"/>
      <c r="G4" s="2691"/>
      <c r="H4" s="2691"/>
      <c r="I4" s="2691"/>
      <c r="J4" s="2691"/>
      <c r="K4" s="2691"/>
      <c r="L4" s="2691"/>
      <c r="M4" s="2691"/>
      <c r="N4" s="2691"/>
      <c r="O4" s="2691"/>
      <c r="P4" s="2691"/>
      <c r="Q4" s="2691"/>
      <c r="R4" s="2691"/>
      <c r="S4" s="2691"/>
      <c r="T4" s="2691"/>
      <c r="U4" s="2691"/>
      <c r="V4" s="2691"/>
      <c r="W4" s="2691"/>
      <c r="X4" s="2691"/>
      <c r="Y4" s="2691"/>
      <c r="Z4" s="2691"/>
      <c r="AA4" s="2691"/>
      <c r="AB4" s="2691" t="s">
        <v>193</v>
      </c>
      <c r="AC4" s="2691"/>
      <c r="AD4" s="2691"/>
      <c r="AE4" s="2691"/>
      <c r="AF4" s="2691"/>
      <c r="AG4" s="2691"/>
      <c r="AH4" s="2691"/>
      <c r="AI4" s="2691"/>
      <c r="AJ4" s="2691"/>
      <c r="AK4" s="2691"/>
      <c r="AL4" s="2691"/>
      <c r="AM4" s="2691"/>
      <c r="AN4" s="2693"/>
      <c r="AO4" s="44"/>
      <c r="AP4" s="44"/>
      <c r="AQ4" s="156"/>
    </row>
    <row r="5" spans="2:45" ht="14.1" customHeight="1">
      <c r="B5" s="143"/>
      <c r="N5" s="4"/>
      <c r="Y5" s="18"/>
      <c r="Z5" s="18"/>
      <c r="AA5" s="46"/>
      <c r="AB5" s="118"/>
      <c r="AC5" s="955"/>
      <c r="AD5" s="955"/>
      <c r="AE5" s="955"/>
      <c r="AF5" s="955"/>
      <c r="AG5" s="955"/>
      <c r="AH5" s="955"/>
      <c r="AI5" s="955"/>
      <c r="AJ5" s="955"/>
      <c r="AK5" s="955"/>
      <c r="AL5" s="955"/>
      <c r="AM5" s="955"/>
      <c r="AN5" s="964"/>
      <c r="AO5" s="524"/>
    </row>
    <row r="6" spans="2:45" ht="14.1" customHeight="1">
      <c r="B6" s="143"/>
      <c r="C6" s="1" t="s">
        <v>468</v>
      </c>
      <c r="D6" s="1"/>
      <c r="F6" s="1"/>
      <c r="G6" s="1"/>
      <c r="H6" s="1"/>
      <c r="I6" s="1"/>
      <c r="J6" s="1"/>
      <c r="K6" s="1"/>
      <c r="L6" s="1"/>
      <c r="M6" s="1"/>
      <c r="N6" s="1"/>
      <c r="O6" s="1"/>
      <c r="P6" s="1"/>
      <c r="Q6" s="1"/>
      <c r="R6" s="1"/>
      <c r="S6" s="59"/>
      <c r="T6" s="285"/>
      <c r="U6" s="112"/>
      <c r="V6" s="1"/>
      <c r="W6" s="112"/>
      <c r="X6" s="112"/>
      <c r="Y6" s="1"/>
      <c r="AA6" s="7"/>
      <c r="AB6" s="5"/>
      <c r="AC6" s="955"/>
      <c r="AD6" s="955"/>
      <c r="AE6" s="955"/>
      <c r="AF6" s="955"/>
      <c r="AG6" s="955"/>
      <c r="AH6" s="955"/>
      <c r="AI6" s="955"/>
      <c r="AJ6" s="955"/>
      <c r="AK6" s="955"/>
      <c r="AL6" s="955"/>
      <c r="AM6" s="955"/>
      <c r="AN6" s="155"/>
      <c r="AO6" s="379"/>
    </row>
    <row r="7" spans="2:45" ht="14.1" customHeight="1">
      <c r="B7" s="143"/>
      <c r="C7" s="1"/>
      <c r="D7" s="1"/>
      <c r="F7" s="1"/>
      <c r="G7" s="1"/>
      <c r="I7" s="1"/>
      <c r="J7" s="1"/>
      <c r="K7" s="1"/>
      <c r="M7" s="1"/>
      <c r="N7" s="1"/>
      <c r="O7" s="1"/>
      <c r="P7" s="1"/>
      <c r="Q7" s="1"/>
      <c r="R7" s="1"/>
      <c r="T7" s="285"/>
      <c r="U7" s="112"/>
      <c r="V7" s="1"/>
      <c r="W7" s="112"/>
      <c r="X7" s="112"/>
      <c r="Y7" s="1"/>
      <c r="AA7" s="7"/>
      <c r="AC7" s="955"/>
      <c r="AD7" s="955"/>
      <c r="AE7" s="955"/>
      <c r="AF7" s="955"/>
      <c r="AG7" s="955"/>
      <c r="AH7" s="955"/>
      <c r="AI7" s="955"/>
      <c r="AJ7" s="955"/>
      <c r="AK7" s="955"/>
      <c r="AL7" s="955"/>
      <c r="AM7" s="955"/>
      <c r="AN7" s="155"/>
      <c r="AO7" s="379"/>
    </row>
    <row r="8" spans="2:45" ht="14.1" customHeight="1">
      <c r="B8" s="143"/>
      <c r="C8" s="1"/>
      <c r="D8" s="204"/>
      <c r="F8" s="4" t="s">
        <v>960</v>
      </c>
      <c r="H8" s="1"/>
      <c r="I8" s="122" t="s">
        <v>909</v>
      </c>
      <c r="J8" s="122"/>
      <c r="K8" s="122"/>
      <c r="L8" s="1"/>
      <c r="M8" s="1" t="s">
        <v>1690</v>
      </c>
      <c r="N8" s="1"/>
      <c r="O8" s="1"/>
      <c r="P8" s="1"/>
      <c r="Q8" s="1"/>
      <c r="S8" s="4" t="s">
        <v>1744</v>
      </c>
      <c r="U8" s="59"/>
      <c r="V8" s="1"/>
      <c r="W8" s="112"/>
      <c r="X8" s="1" t="s">
        <v>908</v>
      </c>
      <c r="Y8" s="1"/>
      <c r="AA8" s="7"/>
      <c r="AC8" s="955"/>
      <c r="AD8" s="955"/>
      <c r="AE8" s="955"/>
      <c r="AF8" s="955"/>
      <c r="AG8" s="955"/>
      <c r="AH8" s="955"/>
      <c r="AI8" s="955"/>
      <c r="AJ8" s="955"/>
      <c r="AK8" s="955"/>
      <c r="AL8" s="955"/>
      <c r="AM8" s="955"/>
      <c r="AN8" s="968"/>
      <c r="AO8" s="534"/>
    </row>
    <row r="9" spans="2:45" ht="14.1" customHeight="1">
      <c r="B9" s="143"/>
      <c r="C9" s="1"/>
      <c r="D9" s="1"/>
      <c r="F9" s="1"/>
      <c r="G9" s="1"/>
      <c r="H9" s="1"/>
      <c r="I9" s="1"/>
      <c r="J9" s="1"/>
      <c r="K9" s="1"/>
      <c r="L9" s="1"/>
      <c r="M9" s="1"/>
      <c r="N9" s="1"/>
      <c r="O9" s="1"/>
      <c r="P9" s="1"/>
      <c r="Q9" s="1"/>
      <c r="R9" s="1"/>
      <c r="S9" s="59"/>
      <c r="T9" s="285"/>
      <c r="U9" s="112"/>
      <c r="V9" s="1"/>
      <c r="W9" s="112"/>
      <c r="X9" s="112"/>
      <c r="Y9" s="1"/>
      <c r="AA9" s="7"/>
      <c r="AC9" s="955"/>
      <c r="AD9" s="955"/>
      <c r="AE9" s="955"/>
      <c r="AF9" s="955"/>
      <c r="AG9" s="955"/>
      <c r="AH9" s="955"/>
      <c r="AI9" s="955"/>
      <c r="AJ9" s="955"/>
      <c r="AK9" s="955"/>
      <c r="AL9" s="955"/>
      <c r="AM9" s="955"/>
      <c r="AN9" s="968"/>
      <c r="AO9" s="534"/>
    </row>
    <row r="10" spans="2:45" ht="14.1" customHeight="1">
      <c r="B10" s="143"/>
      <c r="C10" s="1" t="s">
        <v>469</v>
      </c>
      <c r="D10" s="1"/>
      <c r="E10" s="1"/>
      <c r="F10" s="1"/>
      <c r="G10" s="1"/>
      <c r="H10" s="1"/>
      <c r="I10" s="1"/>
      <c r="J10" s="1"/>
      <c r="K10" s="1"/>
      <c r="L10" s="1"/>
      <c r="M10" s="1"/>
      <c r="N10" s="1"/>
      <c r="O10" s="21"/>
      <c r="R10" s="122"/>
      <c r="U10" s="122"/>
      <c r="Y10" s="122"/>
      <c r="AA10" s="7"/>
      <c r="AC10" s="379"/>
      <c r="AD10" s="379"/>
      <c r="AE10" s="379"/>
      <c r="AF10" s="379"/>
      <c r="AG10" s="379"/>
      <c r="AH10" s="379"/>
      <c r="AI10" s="379"/>
      <c r="AJ10" s="379"/>
      <c r="AK10" s="379"/>
      <c r="AL10" s="379"/>
      <c r="AM10" s="379"/>
      <c r="AN10" s="15"/>
    </row>
    <row r="11" spans="2:45" ht="14.1" customHeight="1">
      <c r="B11" s="143"/>
      <c r="C11" s="1"/>
      <c r="D11" s="1"/>
      <c r="E11" s="1"/>
      <c r="F11" s="1"/>
      <c r="G11" s="1"/>
      <c r="H11" s="1"/>
      <c r="I11" s="1"/>
      <c r="J11" s="1"/>
      <c r="K11" s="1"/>
      <c r="L11" s="1"/>
      <c r="M11" s="1"/>
      <c r="N11" s="1"/>
      <c r="O11" s="21"/>
      <c r="R11" s="122"/>
      <c r="U11" s="122"/>
      <c r="Y11" s="122"/>
      <c r="AA11" s="7"/>
      <c r="AC11" s="379"/>
      <c r="AD11" s="379"/>
      <c r="AE11" s="379"/>
      <c r="AF11" s="379"/>
      <c r="AG11" s="379"/>
      <c r="AH11" s="379"/>
      <c r="AI11" s="379"/>
      <c r="AJ11" s="379"/>
      <c r="AK11" s="379"/>
      <c r="AL11" s="379"/>
      <c r="AM11" s="379"/>
      <c r="AN11" s="15"/>
    </row>
    <row r="12" spans="2:45" ht="14.1" customHeight="1">
      <c r="B12" s="128"/>
      <c r="C12" s="1"/>
      <c r="D12" s="1"/>
      <c r="E12" s="1"/>
      <c r="F12" s="1"/>
      <c r="G12" s="1"/>
      <c r="H12" s="1"/>
      <c r="I12" s="1"/>
      <c r="J12" s="1"/>
      <c r="K12" s="1"/>
      <c r="L12" s="1"/>
      <c r="M12" s="1"/>
      <c r="N12" s="1"/>
      <c r="O12" s="1"/>
      <c r="P12" s="1"/>
      <c r="Q12" s="103"/>
      <c r="R12" s="103"/>
      <c r="T12" s="117" t="s">
        <v>964</v>
      </c>
      <c r="U12" s="117"/>
      <c r="V12" s="1" t="s">
        <v>965</v>
      </c>
      <c r="X12" s="1" t="s">
        <v>966</v>
      </c>
      <c r="AA12" s="7"/>
      <c r="AC12" s="379"/>
      <c r="AD12" s="379"/>
      <c r="AE12" s="379"/>
      <c r="AF12" s="379"/>
      <c r="AG12" s="379"/>
      <c r="AH12" s="379"/>
      <c r="AI12" s="379"/>
      <c r="AJ12" s="379"/>
      <c r="AK12" s="379"/>
      <c r="AL12" s="379"/>
      <c r="AM12" s="379"/>
      <c r="AN12" s="15"/>
      <c r="AQ12" s="107"/>
    </row>
    <row r="13" spans="2:45" ht="14.1" customHeight="1">
      <c r="B13" s="128"/>
      <c r="C13" s="1"/>
      <c r="D13" s="1" t="s">
        <v>438</v>
      </c>
      <c r="E13" s="122"/>
      <c r="G13" s="1"/>
      <c r="H13" s="1"/>
      <c r="I13" s="1"/>
      <c r="J13" s="1"/>
      <c r="K13" s="1"/>
      <c r="L13" s="1"/>
      <c r="M13" s="1"/>
      <c r="N13" s="1"/>
      <c r="O13" s="1"/>
      <c r="P13" s="122"/>
      <c r="Q13" s="122"/>
      <c r="T13" s="122"/>
      <c r="X13" s="1"/>
      <c r="AA13" s="7"/>
      <c r="AC13" s="379"/>
      <c r="AD13" s="379"/>
      <c r="AE13" s="379"/>
      <c r="AF13" s="379"/>
      <c r="AG13" s="379"/>
      <c r="AH13" s="379"/>
      <c r="AI13" s="379"/>
      <c r="AJ13" s="379"/>
      <c r="AK13" s="379"/>
      <c r="AL13" s="379"/>
      <c r="AM13" s="379"/>
      <c r="AN13" s="15"/>
    </row>
    <row r="14" spans="2:45" ht="14.1" customHeight="1">
      <c r="B14" s="128"/>
      <c r="C14" s="1"/>
      <c r="D14" s="1"/>
      <c r="E14" s="1"/>
      <c r="F14" s="1"/>
      <c r="G14" s="1"/>
      <c r="H14" s="1"/>
      <c r="I14" s="1"/>
      <c r="J14" s="1"/>
      <c r="K14" s="1"/>
      <c r="L14" s="1"/>
      <c r="M14" s="88"/>
      <c r="N14" s="88"/>
      <c r="O14" s="88"/>
      <c r="P14" s="1"/>
      <c r="Q14" s="29"/>
      <c r="R14" s="103"/>
      <c r="T14" s="117" t="s">
        <v>964</v>
      </c>
      <c r="U14" s="117"/>
      <c r="V14" s="1" t="s">
        <v>965</v>
      </c>
      <c r="X14" s="1" t="s">
        <v>966</v>
      </c>
      <c r="AA14" s="7"/>
      <c r="AC14" s="379"/>
      <c r="AD14" s="379"/>
      <c r="AE14" s="379"/>
      <c r="AF14" s="379"/>
      <c r="AG14" s="379"/>
      <c r="AH14" s="379"/>
      <c r="AI14" s="379"/>
      <c r="AJ14" s="379"/>
      <c r="AK14" s="379"/>
      <c r="AL14" s="379"/>
      <c r="AM14" s="379"/>
      <c r="AN14" s="15"/>
    </row>
    <row r="15" spans="2:45" ht="14.1" customHeight="1">
      <c r="B15" s="128"/>
      <c r="C15" s="1"/>
      <c r="D15" s="1"/>
      <c r="E15" s="1"/>
      <c r="F15" s="1"/>
      <c r="G15" s="1"/>
      <c r="H15" s="1"/>
      <c r="I15" s="1"/>
      <c r="J15" s="1"/>
      <c r="K15" s="1"/>
      <c r="L15" s="1"/>
      <c r="M15" s="88"/>
      <c r="N15" s="88"/>
      <c r="O15" s="88"/>
      <c r="P15" s="1"/>
      <c r="Q15" s="29"/>
      <c r="R15" s="29"/>
      <c r="S15" s="122"/>
      <c r="T15" s="29"/>
      <c r="U15" s="29"/>
      <c r="V15" s="122"/>
      <c r="W15" s="122"/>
      <c r="X15" s="122"/>
      <c r="Y15" s="122"/>
      <c r="AA15" s="7"/>
      <c r="AC15" s="379"/>
      <c r="AD15" s="379"/>
      <c r="AE15" s="379"/>
      <c r="AF15" s="379"/>
      <c r="AG15" s="379"/>
      <c r="AH15" s="379"/>
      <c r="AI15" s="379"/>
      <c r="AJ15" s="379"/>
      <c r="AK15" s="379"/>
      <c r="AL15" s="379"/>
      <c r="AM15" s="379"/>
      <c r="AN15" s="15"/>
    </row>
    <row r="16" spans="2:45" ht="14.1" customHeight="1">
      <c r="B16" s="152"/>
      <c r="C16" s="1" t="s">
        <v>470</v>
      </c>
      <c r="N16" s="4"/>
      <c r="AA16" s="7"/>
      <c r="AC16" s="379"/>
      <c r="AD16" s="379"/>
      <c r="AE16" s="379"/>
      <c r="AF16" s="379"/>
      <c r="AG16" s="379"/>
      <c r="AH16" s="379"/>
      <c r="AI16" s="379"/>
      <c r="AJ16" s="379"/>
      <c r="AK16" s="379"/>
      <c r="AL16" s="379"/>
      <c r="AM16" s="379"/>
      <c r="AN16" s="15"/>
      <c r="AO16" s="14"/>
      <c r="AQ16" s="118"/>
    </row>
    <row r="17" spans="2:79" ht="14.1" customHeight="1">
      <c r="B17" s="152"/>
      <c r="C17" s="1" t="s">
        <v>792</v>
      </c>
      <c r="N17" s="4"/>
      <c r="AA17" s="7"/>
      <c r="AB17" s="114" t="s">
        <v>1040</v>
      </c>
      <c r="AC17" s="379"/>
      <c r="AD17" s="379"/>
      <c r="AE17" s="379"/>
      <c r="AF17" s="379"/>
      <c r="AG17" s="379"/>
      <c r="AH17" s="379"/>
      <c r="AI17" s="379"/>
      <c r="AJ17" s="379"/>
      <c r="AK17" s="379"/>
      <c r="AL17" s="379"/>
      <c r="AM17" s="379"/>
      <c r="AN17" s="240"/>
      <c r="AO17" s="312"/>
      <c r="AQ17" s="414" t="s">
        <v>1128</v>
      </c>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row>
    <row r="18" spans="2:79" ht="14.1" customHeight="1">
      <c r="B18" s="152"/>
      <c r="D18" s="4" t="s">
        <v>472</v>
      </c>
      <c r="N18" s="4"/>
      <c r="Q18" s="1"/>
      <c r="R18" s="103"/>
      <c r="S18" s="103"/>
      <c r="T18" s="18"/>
      <c r="U18" s="117"/>
      <c r="V18" s="117"/>
      <c r="W18" s="1"/>
      <c r="X18" s="1"/>
      <c r="Y18" s="1"/>
      <c r="AA18" s="7"/>
      <c r="AB18" s="50" t="s">
        <v>52</v>
      </c>
      <c r="AC18" s="114" t="s">
        <v>398</v>
      </c>
      <c r="AD18" s="114"/>
      <c r="AE18" s="114"/>
      <c r="AF18" s="114"/>
      <c r="AG18" s="114"/>
      <c r="AH18" s="114"/>
      <c r="AI18" s="114"/>
      <c r="AJ18" s="114"/>
      <c r="AK18" s="114"/>
      <c r="AL18" s="114"/>
      <c r="AM18" s="114"/>
      <c r="AN18" s="240"/>
      <c r="AO18" s="312"/>
      <c r="AQ18" s="4197" t="s">
        <v>1041</v>
      </c>
      <c r="AR18" s="4197"/>
      <c r="AS18" s="4197"/>
      <c r="AT18" s="4197"/>
      <c r="AU18" s="4197"/>
      <c r="AV18" s="4197"/>
      <c r="AW18" s="4197"/>
      <c r="AX18" s="4197"/>
      <c r="AY18" s="4197"/>
      <c r="AZ18" s="4197"/>
      <c r="BA18" s="4197"/>
      <c r="BB18" s="4197"/>
      <c r="BC18" s="4197"/>
      <c r="BD18" s="4197"/>
      <c r="BE18" s="4197"/>
      <c r="BF18" s="4197"/>
      <c r="BG18" s="4197"/>
      <c r="BH18" s="4197"/>
      <c r="BI18" s="4197"/>
      <c r="BJ18" s="4197"/>
      <c r="BK18" s="4197"/>
      <c r="BL18" s="4197"/>
      <c r="BM18" s="4197"/>
      <c r="BN18" s="4197"/>
      <c r="BO18" s="4197"/>
      <c r="BP18" s="4197"/>
      <c r="BQ18" s="4197"/>
      <c r="BR18" s="4197"/>
      <c r="BS18" s="4197"/>
    </row>
    <row r="19" spans="2:79" ht="14.1" customHeight="1">
      <c r="B19" s="152"/>
      <c r="N19" s="4"/>
      <c r="Q19" s="1"/>
      <c r="R19" s="103"/>
      <c r="T19" s="117" t="s">
        <v>964</v>
      </c>
      <c r="U19" s="117"/>
      <c r="V19" s="1" t="s">
        <v>965</v>
      </c>
      <c r="X19" s="1" t="s">
        <v>966</v>
      </c>
      <c r="AA19" s="7"/>
      <c r="AB19" s="50" t="s">
        <v>154</v>
      </c>
      <c r="AC19" s="114" t="s">
        <v>1128</v>
      </c>
      <c r="AD19" s="114"/>
      <c r="AE19" s="114"/>
      <c r="AF19" s="114"/>
      <c r="AG19" s="114"/>
      <c r="AH19" s="114"/>
      <c r="AI19" s="114"/>
      <c r="AJ19" s="114"/>
      <c r="AK19" s="114"/>
      <c r="AL19" s="114"/>
      <c r="AM19" s="114"/>
      <c r="AN19" s="240"/>
      <c r="AO19" s="312"/>
      <c r="AQ19" s="4197"/>
      <c r="AR19" s="4197"/>
      <c r="AS19" s="4197"/>
      <c r="AT19" s="4197"/>
      <c r="AU19" s="4197"/>
      <c r="AV19" s="4197"/>
      <c r="AW19" s="4197"/>
      <c r="AX19" s="4197"/>
      <c r="AY19" s="4197"/>
      <c r="AZ19" s="4197"/>
      <c r="BA19" s="4197"/>
      <c r="BB19" s="4197"/>
      <c r="BC19" s="4197"/>
      <c r="BD19" s="4197"/>
      <c r="BE19" s="4197"/>
      <c r="BF19" s="4197"/>
      <c r="BG19" s="4197"/>
      <c r="BH19" s="4197"/>
      <c r="BI19" s="4197"/>
      <c r="BJ19" s="4197"/>
      <c r="BK19" s="4197"/>
      <c r="BL19" s="4197"/>
      <c r="BM19" s="4197"/>
      <c r="BN19" s="4197"/>
      <c r="BO19" s="4197"/>
      <c r="BP19" s="4197"/>
      <c r="BQ19" s="4197"/>
      <c r="BR19" s="4197"/>
      <c r="BS19" s="4197"/>
    </row>
    <row r="20" spans="2:79" ht="14.1" customHeight="1">
      <c r="B20" s="128"/>
      <c r="C20" s="1" t="s">
        <v>399</v>
      </c>
      <c r="N20" s="4"/>
      <c r="AA20" s="7"/>
      <c r="AB20" s="1114"/>
      <c r="AC20" s="114"/>
      <c r="AD20" s="114"/>
      <c r="AE20" s="114"/>
      <c r="AF20" s="114"/>
      <c r="AG20" s="114"/>
      <c r="AH20" s="114"/>
      <c r="AI20" s="114"/>
      <c r="AJ20" s="114"/>
      <c r="AK20" s="114"/>
      <c r="AL20" s="114"/>
      <c r="AM20" s="114"/>
      <c r="AN20" s="240"/>
      <c r="AO20" s="312"/>
      <c r="AQ20" s="4197"/>
      <c r="AR20" s="4197"/>
      <c r="AS20" s="4197"/>
      <c r="AT20" s="4197"/>
      <c r="AU20" s="4197"/>
      <c r="AV20" s="4197"/>
      <c r="AW20" s="4197"/>
      <c r="AX20" s="4197"/>
      <c r="AY20" s="4197"/>
      <c r="AZ20" s="4197"/>
      <c r="BA20" s="4197"/>
      <c r="BB20" s="4197"/>
      <c r="BC20" s="4197"/>
      <c r="BD20" s="4197"/>
      <c r="BE20" s="4197"/>
      <c r="BF20" s="4197"/>
      <c r="BG20" s="4197"/>
      <c r="BH20" s="4197"/>
      <c r="BI20" s="4197"/>
      <c r="BJ20" s="4197"/>
      <c r="BK20" s="4197"/>
      <c r="BL20" s="4197"/>
      <c r="BM20" s="4197"/>
      <c r="BN20" s="4197"/>
      <c r="BO20" s="4197"/>
      <c r="BP20" s="4197"/>
      <c r="BQ20" s="4197"/>
      <c r="BR20" s="4197"/>
      <c r="BS20" s="4197"/>
    </row>
    <row r="21" spans="2:79" ht="14.1" customHeight="1">
      <c r="B21" s="128"/>
      <c r="D21" s="4" t="s">
        <v>400</v>
      </c>
      <c r="N21" s="4"/>
      <c r="AA21" s="7"/>
      <c r="AB21" s="50"/>
      <c r="AC21" s="1115"/>
      <c r="AD21" s="1115"/>
      <c r="AE21" s="1115"/>
      <c r="AF21" s="1115"/>
      <c r="AG21" s="1115"/>
      <c r="AH21" s="1115"/>
      <c r="AI21" s="114"/>
      <c r="AJ21" s="114"/>
      <c r="AK21" s="114"/>
      <c r="AL21" s="114"/>
      <c r="AM21" s="114"/>
      <c r="AN21" s="240"/>
      <c r="AO21" s="312"/>
      <c r="AQ21" s="4197"/>
      <c r="AR21" s="4197"/>
      <c r="AS21" s="4197"/>
      <c r="AT21" s="4197"/>
      <c r="AU21" s="4197"/>
      <c r="AV21" s="4197"/>
      <c r="AW21" s="4197"/>
      <c r="AX21" s="4197"/>
      <c r="AY21" s="4197"/>
      <c r="AZ21" s="4197"/>
      <c r="BA21" s="4197"/>
      <c r="BB21" s="4197"/>
      <c r="BC21" s="4197"/>
      <c r="BD21" s="4197"/>
      <c r="BE21" s="4197"/>
      <c r="BF21" s="4197"/>
      <c r="BG21" s="4197"/>
      <c r="BH21" s="4197"/>
      <c r="BI21" s="4197"/>
      <c r="BJ21" s="4197"/>
      <c r="BK21" s="4197"/>
      <c r="BL21" s="4197"/>
      <c r="BM21" s="4197"/>
      <c r="BN21" s="4197"/>
      <c r="BO21" s="4197"/>
      <c r="BP21" s="4197"/>
      <c r="BQ21" s="4197"/>
      <c r="BR21" s="4197"/>
      <c r="BS21" s="4197"/>
    </row>
    <row r="22" spans="2:79" ht="14.1" customHeight="1">
      <c r="B22" s="143"/>
      <c r="N22" s="4"/>
      <c r="T22" s="117" t="s">
        <v>964</v>
      </c>
      <c r="U22" s="117"/>
      <c r="V22" s="1" t="s">
        <v>965</v>
      </c>
      <c r="X22" s="1" t="s">
        <v>966</v>
      </c>
      <c r="AA22" s="7"/>
      <c r="AB22" s="34"/>
      <c r="AC22" s="6"/>
      <c r="AD22" s="996"/>
      <c r="AE22" s="996"/>
      <c r="AF22" s="996"/>
      <c r="AG22" s="996"/>
      <c r="AH22" s="996"/>
      <c r="AI22" s="996"/>
      <c r="AJ22" s="996"/>
      <c r="AK22" s="996"/>
      <c r="AL22" s="996"/>
      <c r="AM22" s="996"/>
      <c r="AN22" s="240"/>
      <c r="AO22" s="312"/>
      <c r="AQ22" s="4197"/>
      <c r="AR22" s="4197"/>
      <c r="AS22" s="4197"/>
      <c r="AT22" s="4197"/>
      <c r="AU22" s="4197"/>
      <c r="AV22" s="4197"/>
      <c r="AW22" s="4197"/>
      <c r="AX22" s="4197"/>
      <c r="AY22" s="4197"/>
      <c r="AZ22" s="4197"/>
      <c r="BA22" s="4197"/>
      <c r="BB22" s="4197"/>
      <c r="BC22" s="4197"/>
      <c r="BD22" s="4197"/>
      <c r="BE22" s="4197"/>
      <c r="BF22" s="4197"/>
      <c r="BG22" s="4197"/>
      <c r="BH22" s="4197"/>
      <c r="BI22" s="4197"/>
      <c r="BJ22" s="4197"/>
      <c r="BK22" s="4197"/>
      <c r="BL22" s="4197"/>
      <c r="BM22" s="4197"/>
      <c r="BN22" s="4197"/>
      <c r="BO22" s="4197"/>
      <c r="BP22" s="4197"/>
      <c r="BQ22" s="4197"/>
      <c r="BR22" s="4197"/>
      <c r="BS22" s="4197"/>
    </row>
    <row r="23" spans="2:79" ht="14.1" customHeight="1">
      <c r="B23" s="143"/>
      <c r="N23" s="4"/>
      <c r="T23" s="117"/>
      <c r="U23" s="117"/>
      <c r="V23" s="1"/>
      <c r="X23" s="1"/>
      <c r="AA23" s="7"/>
      <c r="AB23" s="34"/>
      <c r="AC23" s="6"/>
      <c r="AD23" s="996"/>
      <c r="AE23" s="996"/>
      <c r="AF23" s="996"/>
      <c r="AG23" s="996"/>
      <c r="AH23" s="996"/>
      <c r="AI23" s="996"/>
      <c r="AJ23" s="996"/>
      <c r="AK23" s="996"/>
      <c r="AL23" s="996"/>
      <c r="AM23" s="996"/>
      <c r="AN23" s="240"/>
      <c r="AO23" s="312"/>
      <c r="AQ23" s="4197"/>
      <c r="AR23" s="4197"/>
      <c r="AS23" s="4197"/>
      <c r="AT23" s="4197"/>
      <c r="AU23" s="4197"/>
      <c r="AV23" s="4197"/>
      <c r="AW23" s="4197"/>
      <c r="AX23" s="4197"/>
      <c r="AY23" s="4197"/>
      <c r="AZ23" s="4197"/>
      <c r="BA23" s="4197"/>
      <c r="BB23" s="4197"/>
      <c r="BC23" s="4197"/>
      <c r="BD23" s="4197"/>
      <c r="BE23" s="4197"/>
      <c r="BF23" s="4197"/>
      <c r="BG23" s="4197"/>
      <c r="BH23" s="4197"/>
      <c r="BI23" s="4197"/>
      <c r="BJ23" s="4197"/>
      <c r="BK23" s="4197"/>
      <c r="BL23" s="4197"/>
      <c r="BM23" s="4197"/>
      <c r="BN23" s="4197"/>
      <c r="BO23" s="4197"/>
      <c r="BP23" s="4197"/>
      <c r="BQ23" s="4197"/>
      <c r="BR23" s="4197"/>
      <c r="BS23" s="4197"/>
    </row>
    <row r="24" spans="2:79" ht="14.1" customHeight="1">
      <c r="B24" s="143"/>
      <c r="C24" s="4" t="s">
        <v>471</v>
      </c>
      <c r="N24" s="4"/>
      <c r="AA24" s="7"/>
      <c r="AB24" s="50" t="s">
        <v>29</v>
      </c>
      <c r="AC24" s="2663" t="s">
        <v>1641</v>
      </c>
      <c r="AD24" s="2663"/>
      <c r="AE24" s="2663"/>
      <c r="AF24" s="2663"/>
      <c r="AG24" s="2663"/>
      <c r="AH24" s="2663"/>
      <c r="AI24" s="2663"/>
      <c r="AJ24" s="2663"/>
      <c r="AK24" s="2663"/>
      <c r="AL24" s="2663"/>
      <c r="AM24" s="2663"/>
      <c r="AN24" s="2664"/>
      <c r="AO24" s="364"/>
      <c r="AQ24" s="4197"/>
      <c r="AR24" s="4197"/>
      <c r="AS24" s="4197"/>
      <c r="AT24" s="4197"/>
      <c r="AU24" s="4197"/>
      <c r="AV24" s="4197"/>
      <c r="AW24" s="4197"/>
      <c r="AX24" s="4197"/>
      <c r="AY24" s="4197"/>
      <c r="AZ24" s="4197"/>
      <c r="BA24" s="4197"/>
      <c r="BB24" s="4197"/>
      <c r="BC24" s="4197"/>
      <c r="BD24" s="4197"/>
      <c r="BE24" s="4197"/>
      <c r="BF24" s="4197"/>
      <c r="BG24" s="4197"/>
      <c r="BH24" s="4197"/>
      <c r="BI24" s="4197"/>
      <c r="BJ24" s="4197"/>
      <c r="BK24" s="4197"/>
      <c r="BL24" s="4197"/>
      <c r="BM24" s="4197"/>
      <c r="BN24" s="4197"/>
      <c r="BO24" s="4197"/>
      <c r="BP24" s="4197"/>
      <c r="BQ24" s="4197"/>
      <c r="BR24" s="4197"/>
      <c r="BS24" s="4197"/>
    </row>
    <row r="25" spans="2:79" ht="13.5" customHeight="1">
      <c r="B25" s="143"/>
      <c r="C25" s="1" t="s">
        <v>1642</v>
      </c>
      <c r="D25" s="1"/>
      <c r="F25" s="1"/>
      <c r="G25" s="1"/>
      <c r="H25" s="1"/>
      <c r="I25" s="1"/>
      <c r="J25" s="1"/>
      <c r="K25" s="1"/>
      <c r="L25" s="1"/>
      <c r="M25" s="1"/>
      <c r="N25" s="1"/>
      <c r="O25" s="1"/>
      <c r="P25" s="1"/>
      <c r="Q25" s="1"/>
      <c r="R25" s="1"/>
      <c r="S25" s="1"/>
      <c r="V25" s="1"/>
      <c r="Y25" s="1"/>
      <c r="AA25" s="7"/>
      <c r="AB25" s="137"/>
      <c r="AC25" s="2663"/>
      <c r="AD25" s="2663"/>
      <c r="AE25" s="2663"/>
      <c r="AF25" s="2663"/>
      <c r="AG25" s="2663"/>
      <c r="AH25" s="2663"/>
      <c r="AI25" s="2663"/>
      <c r="AJ25" s="2663"/>
      <c r="AK25" s="2663"/>
      <c r="AL25" s="2663"/>
      <c r="AM25" s="2663"/>
      <c r="AN25" s="2664"/>
      <c r="AO25" s="364"/>
      <c r="AQ25" s="4197"/>
      <c r="AR25" s="4197"/>
      <c r="AS25" s="4197"/>
      <c r="AT25" s="4197"/>
      <c r="AU25" s="4197"/>
      <c r="AV25" s="4197"/>
      <c r="AW25" s="4197"/>
      <c r="AX25" s="4197"/>
      <c r="AY25" s="4197"/>
      <c r="AZ25" s="4197"/>
      <c r="BA25" s="4197"/>
      <c r="BB25" s="4197"/>
      <c r="BC25" s="4197"/>
      <c r="BD25" s="4197"/>
      <c r="BE25" s="4197"/>
      <c r="BF25" s="4197"/>
      <c r="BG25" s="4197"/>
      <c r="BH25" s="4197"/>
      <c r="BI25" s="4197"/>
      <c r="BJ25" s="4197"/>
      <c r="BK25" s="4197"/>
      <c r="BL25" s="4197"/>
      <c r="BM25" s="4197"/>
      <c r="BN25" s="4197"/>
      <c r="BO25" s="4197"/>
      <c r="BP25" s="4197"/>
      <c r="BQ25" s="4197"/>
      <c r="BR25" s="4197"/>
      <c r="BS25" s="4197"/>
    </row>
    <row r="26" spans="2:79" ht="13.5" customHeight="1">
      <c r="B26" s="143"/>
      <c r="C26" s="1"/>
      <c r="D26" s="1"/>
      <c r="F26" s="1"/>
      <c r="G26" s="1"/>
      <c r="H26" s="1"/>
      <c r="I26" s="1"/>
      <c r="J26" s="1"/>
      <c r="K26" s="1"/>
      <c r="L26" s="1"/>
      <c r="M26" s="1"/>
      <c r="N26" s="1"/>
      <c r="O26" s="1"/>
      <c r="P26" s="1"/>
      <c r="Q26" s="1"/>
      <c r="R26" s="1"/>
      <c r="S26" s="1"/>
      <c r="V26" s="1"/>
      <c r="Y26" s="1"/>
      <c r="AA26" s="7"/>
      <c r="AB26" s="137"/>
      <c r="AC26" s="2663"/>
      <c r="AD26" s="2663"/>
      <c r="AE26" s="2663"/>
      <c r="AF26" s="2663"/>
      <c r="AG26" s="2663"/>
      <c r="AH26" s="2663"/>
      <c r="AI26" s="2663"/>
      <c r="AJ26" s="2663"/>
      <c r="AK26" s="2663"/>
      <c r="AL26" s="2663"/>
      <c r="AM26" s="2663"/>
      <c r="AN26" s="2664"/>
      <c r="AO26" s="364"/>
      <c r="AQ26" s="4197"/>
      <c r="AR26" s="4197"/>
      <c r="AS26" s="4197"/>
      <c r="AT26" s="4197"/>
      <c r="AU26" s="4197"/>
      <c r="AV26" s="4197"/>
      <c r="AW26" s="4197"/>
      <c r="AX26" s="4197"/>
      <c r="AY26" s="4197"/>
      <c r="AZ26" s="4197"/>
      <c r="BA26" s="4197"/>
      <c r="BB26" s="4197"/>
      <c r="BC26" s="4197"/>
      <c r="BD26" s="4197"/>
      <c r="BE26" s="4197"/>
      <c r="BF26" s="4197"/>
      <c r="BG26" s="4197"/>
      <c r="BH26" s="4197"/>
      <c r="BI26" s="4197"/>
      <c r="BJ26" s="4197"/>
      <c r="BK26" s="4197"/>
      <c r="BL26" s="4197"/>
      <c r="BM26" s="4197"/>
      <c r="BN26" s="4197"/>
      <c r="BO26" s="4197"/>
      <c r="BP26" s="4197"/>
      <c r="BQ26" s="4197"/>
      <c r="BR26" s="4197"/>
      <c r="BS26" s="4197"/>
    </row>
    <row r="27" spans="2:79" ht="14.25" customHeight="1">
      <c r="B27" s="143"/>
      <c r="C27" s="1"/>
      <c r="D27" s="1"/>
      <c r="E27" s="1"/>
      <c r="F27" s="1"/>
      <c r="G27" s="1"/>
      <c r="H27" s="1"/>
      <c r="I27" s="1"/>
      <c r="K27" s="1"/>
      <c r="L27" s="1"/>
      <c r="M27" s="1"/>
      <c r="N27" s="1"/>
      <c r="O27" s="1"/>
      <c r="P27" s="103"/>
      <c r="Q27" s="103"/>
      <c r="R27" s="18"/>
      <c r="S27" s="117"/>
      <c r="T27" s="117"/>
      <c r="U27" s="1"/>
      <c r="V27" s="1"/>
      <c r="W27" s="1"/>
      <c r="AA27" s="7"/>
      <c r="AB27" s="10"/>
      <c r="AC27" s="2663"/>
      <c r="AD27" s="2663"/>
      <c r="AE27" s="2663"/>
      <c r="AF27" s="2663"/>
      <c r="AG27" s="2663"/>
      <c r="AH27" s="2663"/>
      <c r="AI27" s="2663"/>
      <c r="AJ27" s="2663"/>
      <c r="AK27" s="2663"/>
      <c r="AL27" s="2663"/>
      <c r="AM27" s="2663"/>
      <c r="AN27" s="2664"/>
      <c r="AO27" s="364"/>
      <c r="AQ27" s="4197"/>
      <c r="AR27" s="4197"/>
      <c r="AS27" s="4197"/>
      <c r="AT27" s="4197"/>
      <c r="AU27" s="4197"/>
      <c r="AV27" s="4197"/>
      <c r="AW27" s="4197"/>
      <c r="AX27" s="4197"/>
      <c r="AY27" s="4197"/>
      <c r="AZ27" s="4197"/>
      <c r="BA27" s="4197"/>
      <c r="BB27" s="4197"/>
      <c r="BC27" s="4197"/>
      <c r="BD27" s="4197"/>
      <c r="BE27" s="4197"/>
      <c r="BF27" s="4197"/>
      <c r="BG27" s="4197"/>
      <c r="BH27" s="4197"/>
      <c r="BI27" s="4197"/>
      <c r="BJ27" s="4197"/>
      <c r="BK27" s="4197"/>
      <c r="BL27" s="4197"/>
      <c r="BM27" s="4197"/>
      <c r="BN27" s="4197"/>
      <c r="BO27" s="4197"/>
      <c r="BP27" s="4197"/>
      <c r="BQ27" s="4197"/>
      <c r="BR27" s="4197"/>
      <c r="BS27" s="4197"/>
    </row>
    <row r="28" spans="2:79" ht="13.5" customHeight="1">
      <c r="B28" s="143"/>
      <c r="C28" s="1" t="s">
        <v>449</v>
      </c>
      <c r="D28" s="1"/>
      <c r="E28" s="1"/>
      <c r="F28" s="1"/>
      <c r="G28" s="1"/>
      <c r="H28" s="1"/>
      <c r="I28" s="1"/>
      <c r="J28" s="1"/>
      <c r="K28" s="1"/>
      <c r="L28" s="1"/>
      <c r="M28" s="1"/>
      <c r="N28" s="1"/>
      <c r="O28" s="1"/>
      <c r="P28" s="1"/>
      <c r="Q28" s="1"/>
      <c r="R28" s="1"/>
      <c r="S28" s="1"/>
      <c r="V28" s="122"/>
      <c r="Y28" s="16"/>
      <c r="AA28" s="7"/>
      <c r="AB28" s="10"/>
      <c r="AC28" s="2663"/>
      <c r="AD28" s="2663"/>
      <c r="AE28" s="2663"/>
      <c r="AF28" s="2663"/>
      <c r="AG28" s="2663"/>
      <c r="AH28" s="2663"/>
      <c r="AI28" s="2663"/>
      <c r="AJ28" s="2663"/>
      <c r="AK28" s="2663"/>
      <c r="AL28" s="2663"/>
      <c r="AM28" s="2663"/>
      <c r="AN28" s="2664"/>
      <c r="AO28" s="364"/>
      <c r="AQ28" s="288"/>
    </row>
    <row r="29" spans="2:79" ht="13.5" customHeight="1">
      <c r="B29" s="143"/>
      <c r="C29" s="1"/>
      <c r="D29" s="1"/>
      <c r="E29" s="1"/>
      <c r="F29" s="1"/>
      <c r="G29" s="1"/>
      <c r="H29" s="1"/>
      <c r="I29" s="1"/>
      <c r="J29" s="1"/>
      <c r="K29" s="1"/>
      <c r="L29" s="1"/>
      <c r="M29" s="1"/>
      <c r="N29" s="1"/>
      <c r="O29" s="1"/>
      <c r="P29" s="1"/>
      <c r="Q29" s="1"/>
      <c r="R29" s="1"/>
      <c r="S29" s="1"/>
      <c r="V29" s="122"/>
      <c r="Y29" s="16"/>
      <c r="AA29" s="7"/>
      <c r="AB29" s="6"/>
      <c r="AC29" s="2663"/>
      <c r="AD29" s="2663"/>
      <c r="AE29" s="2663"/>
      <c r="AF29" s="2663"/>
      <c r="AG29" s="2663"/>
      <c r="AH29" s="2663"/>
      <c r="AI29" s="2663"/>
      <c r="AJ29" s="2663"/>
      <c r="AK29" s="2663"/>
      <c r="AL29" s="2663"/>
      <c r="AM29" s="2663"/>
      <c r="AN29" s="2664"/>
      <c r="AO29" s="364"/>
      <c r="AQ29" s="288"/>
    </row>
    <row r="30" spans="2:79" ht="13.5" customHeight="1">
      <c r="B30" s="143"/>
      <c r="D30" s="1"/>
      <c r="E30" s="1"/>
      <c r="F30" s="1"/>
      <c r="G30" s="1"/>
      <c r="H30" s="1"/>
      <c r="I30" s="1"/>
      <c r="J30" s="1"/>
      <c r="K30" s="1"/>
      <c r="L30" s="1"/>
      <c r="M30" s="1"/>
      <c r="N30" s="1"/>
      <c r="O30" s="1"/>
      <c r="P30" s="1"/>
      <c r="Q30" s="1"/>
      <c r="R30" s="1"/>
      <c r="S30" s="1"/>
      <c r="V30" s="122"/>
      <c r="Y30" s="16"/>
      <c r="AA30" s="7"/>
      <c r="AB30" s="114"/>
      <c r="AC30" s="2663"/>
      <c r="AD30" s="2663"/>
      <c r="AE30" s="2663"/>
      <c r="AF30" s="2663"/>
      <c r="AG30" s="2663"/>
      <c r="AH30" s="2663"/>
      <c r="AI30" s="2663"/>
      <c r="AJ30" s="2663"/>
      <c r="AK30" s="2663"/>
      <c r="AL30" s="2663"/>
      <c r="AM30" s="2663"/>
      <c r="AN30" s="2664"/>
      <c r="AO30" s="364"/>
      <c r="AQ30" s="290"/>
    </row>
    <row r="31" spans="2:79" ht="14.25" customHeight="1">
      <c r="B31" s="143"/>
      <c r="C31" s="1"/>
      <c r="D31" s="30"/>
      <c r="E31" s="30"/>
      <c r="F31" s="30"/>
      <c r="G31" s="122"/>
      <c r="H31" s="30"/>
      <c r="I31" s="30"/>
      <c r="J31" s="30"/>
      <c r="K31" s="30"/>
      <c r="L31" s="30"/>
      <c r="M31" s="30"/>
      <c r="N31" s="122"/>
      <c r="O31" s="30"/>
      <c r="P31" s="30"/>
      <c r="Q31" s="30"/>
      <c r="R31" s="30"/>
      <c r="S31" s="1"/>
      <c r="V31" s="1"/>
      <c r="Y31" s="1"/>
      <c r="AA31" s="7"/>
      <c r="AB31" s="114"/>
      <c r="AC31" s="2663"/>
      <c r="AD31" s="2663"/>
      <c r="AE31" s="2663"/>
      <c r="AF31" s="2663"/>
      <c r="AG31" s="2663"/>
      <c r="AH31" s="2663"/>
      <c r="AI31" s="2663"/>
      <c r="AJ31" s="2663"/>
      <c r="AK31" s="2663"/>
      <c r="AL31" s="2663"/>
      <c r="AM31" s="2663"/>
      <c r="AN31" s="2664"/>
      <c r="AO31" s="364"/>
      <c r="AQ31" s="4198"/>
      <c r="AR31" s="4198"/>
      <c r="AS31" s="4198"/>
      <c r="AT31" s="4198"/>
      <c r="AU31" s="4198"/>
      <c r="AV31" s="4198"/>
      <c r="AW31" s="4199"/>
      <c r="AX31" s="4199"/>
      <c r="AY31" s="4199"/>
      <c r="AZ31" s="4199"/>
      <c r="BA31" s="4199"/>
      <c r="BB31" s="4199"/>
      <c r="BC31" s="4199"/>
      <c r="BD31" s="4199"/>
      <c r="BE31" s="4199"/>
      <c r="BF31" s="4199"/>
      <c r="BG31" s="4199"/>
      <c r="BH31" s="4199"/>
      <c r="BI31" s="4199"/>
      <c r="BJ31" s="4199"/>
      <c r="BK31" s="4199"/>
      <c r="BL31" s="4199"/>
      <c r="BM31" s="4199"/>
      <c r="BN31" s="4199"/>
      <c r="BO31" s="4199"/>
      <c r="BP31" s="4199"/>
      <c r="BQ31" s="4199"/>
      <c r="BR31" s="4199"/>
      <c r="BS31" s="4199"/>
      <c r="BT31" s="4199"/>
      <c r="BU31" s="4199"/>
      <c r="BV31" s="4199"/>
      <c r="BW31" s="4199"/>
      <c r="BX31" s="4199"/>
      <c r="BY31" s="4199"/>
      <c r="BZ31" s="4199"/>
      <c r="CA31" s="4199"/>
    </row>
    <row r="32" spans="2:79" ht="14.1" customHeight="1">
      <c r="B32" s="150"/>
      <c r="C32" s="44"/>
      <c r="D32" s="44"/>
      <c r="E32" s="44"/>
      <c r="F32" s="44"/>
      <c r="G32" s="44"/>
      <c r="H32" s="44"/>
      <c r="I32" s="44"/>
      <c r="J32" s="44"/>
      <c r="K32" s="44"/>
      <c r="L32" s="44"/>
      <c r="M32" s="44"/>
      <c r="N32" s="44"/>
      <c r="O32" s="44"/>
      <c r="P32" s="44"/>
      <c r="Q32" s="44"/>
      <c r="R32" s="44"/>
      <c r="S32" s="44"/>
      <c r="T32" s="44"/>
      <c r="U32" s="44"/>
      <c r="V32" s="44"/>
      <c r="W32" s="44"/>
      <c r="X32" s="44"/>
      <c r="Y32" s="44"/>
      <c r="Z32" s="44"/>
      <c r="AA32" s="58"/>
      <c r="AB32" s="62"/>
      <c r="AC32" s="2663"/>
      <c r="AD32" s="2663"/>
      <c r="AE32" s="2663"/>
      <c r="AF32" s="2663"/>
      <c r="AG32" s="2663"/>
      <c r="AH32" s="2663"/>
      <c r="AI32" s="2663"/>
      <c r="AJ32" s="2663"/>
      <c r="AK32" s="2663"/>
      <c r="AL32" s="2663"/>
      <c r="AM32" s="2663"/>
      <c r="AN32" s="2664"/>
      <c r="AO32" s="364"/>
      <c r="AP32" s="44"/>
      <c r="AQ32" s="156"/>
    </row>
    <row r="33" spans="1:81" ht="14.1" customHeight="1">
      <c r="B33" s="143"/>
      <c r="C33" s="4" t="s">
        <v>474</v>
      </c>
      <c r="N33" s="4"/>
      <c r="AA33" s="7"/>
      <c r="AB33" s="114"/>
      <c r="AC33" s="2663"/>
      <c r="AD33" s="2663"/>
      <c r="AE33" s="2663"/>
      <c r="AF33" s="2663"/>
      <c r="AG33" s="2663"/>
      <c r="AH33" s="2663"/>
      <c r="AI33" s="2663"/>
      <c r="AJ33" s="2663"/>
      <c r="AK33" s="2663"/>
      <c r="AL33" s="2663"/>
      <c r="AM33" s="2663"/>
      <c r="AN33" s="2664"/>
      <c r="AO33" s="364"/>
      <c r="AP33" s="44"/>
      <c r="AQ33" s="156"/>
      <c r="AS33" s="4" t="s">
        <v>464</v>
      </c>
    </row>
    <row r="34" spans="1:81" ht="14.1" customHeight="1">
      <c r="A34" s="1"/>
      <c r="B34" s="143"/>
      <c r="C34" s="2666" t="s">
        <v>450</v>
      </c>
      <c r="D34" s="2666"/>
      <c r="E34" s="2666"/>
      <c r="F34" s="2666"/>
      <c r="G34" s="2666"/>
      <c r="H34" s="2666"/>
      <c r="I34" s="2666"/>
      <c r="J34" s="2666"/>
      <c r="K34" s="2666"/>
      <c r="L34" s="2666"/>
      <c r="M34" s="2666"/>
      <c r="N34" s="2666"/>
      <c r="O34" s="2666"/>
      <c r="P34" s="2666"/>
      <c r="Q34" s="2666"/>
      <c r="R34" s="2666"/>
      <c r="S34" s="2666"/>
      <c r="T34" s="2666"/>
      <c r="U34" s="2666"/>
      <c r="V34" s="2666"/>
      <c r="W34" s="2666"/>
      <c r="X34" s="2666"/>
      <c r="Y34" s="2666"/>
      <c r="AA34" s="7"/>
      <c r="AB34" s="114"/>
      <c r="AC34" s="2663"/>
      <c r="AD34" s="2663"/>
      <c r="AE34" s="2663"/>
      <c r="AF34" s="2663"/>
      <c r="AG34" s="2663"/>
      <c r="AH34" s="2663"/>
      <c r="AI34" s="2663"/>
      <c r="AJ34" s="2663"/>
      <c r="AK34" s="2663"/>
      <c r="AL34" s="2663"/>
      <c r="AM34" s="2663"/>
      <c r="AN34" s="2664"/>
      <c r="AO34" s="364"/>
      <c r="AQ34" s="31"/>
      <c r="AS34" s="4208" t="s">
        <v>462</v>
      </c>
      <c r="AT34" s="4208"/>
      <c r="AU34" s="4208"/>
      <c r="AV34" s="4208"/>
      <c r="AW34" s="4208"/>
      <c r="AX34" s="4208"/>
      <c r="AY34" s="4208"/>
      <c r="AZ34" s="4208"/>
      <c r="BA34" s="4208"/>
      <c r="BB34" s="4208"/>
      <c r="BC34" s="4208"/>
      <c r="BD34" s="4208"/>
      <c r="BE34" s="4208"/>
      <c r="BF34" s="4208"/>
      <c r="BG34" s="4208"/>
      <c r="BH34" s="4208"/>
      <c r="BI34" s="4208"/>
      <c r="BJ34" s="4208"/>
      <c r="BK34" s="4208"/>
      <c r="BL34" s="4208"/>
      <c r="BM34" s="4208"/>
      <c r="BN34" s="4208"/>
      <c r="BO34" s="4208"/>
      <c r="BP34" s="4208"/>
      <c r="BQ34" s="4208"/>
      <c r="BR34" s="4208"/>
      <c r="BS34" s="4208"/>
      <c r="BT34" s="4208"/>
      <c r="BU34" s="4208"/>
      <c r="BV34" s="4208"/>
      <c r="BW34" s="4208"/>
      <c r="BX34" s="4208"/>
      <c r="BY34" s="4208"/>
      <c r="BZ34" s="4208"/>
      <c r="CA34" s="4208"/>
      <c r="CB34" s="4208"/>
      <c r="CC34" s="4208"/>
    </row>
    <row r="35" spans="1:81" ht="14.1" customHeight="1">
      <c r="A35" s="1"/>
      <c r="B35" s="143"/>
      <c r="C35" s="1"/>
      <c r="D35" s="122"/>
      <c r="E35" s="30"/>
      <c r="F35" s="30"/>
      <c r="G35" s="30"/>
      <c r="H35" s="30"/>
      <c r="I35" s="30"/>
      <c r="J35" s="30"/>
      <c r="K35" s="1"/>
      <c r="L35" s="1"/>
      <c r="M35" s="1"/>
      <c r="N35" s="1"/>
      <c r="O35" s="1"/>
      <c r="P35" s="103"/>
      <c r="Q35" s="103"/>
      <c r="R35" s="18"/>
      <c r="S35" s="117"/>
      <c r="T35" s="117"/>
      <c r="U35" s="1"/>
      <c r="V35" s="1"/>
      <c r="W35" s="1"/>
      <c r="AA35" s="7"/>
      <c r="AB35" s="114"/>
      <c r="AC35" s="2663"/>
      <c r="AD35" s="2663"/>
      <c r="AE35" s="2663"/>
      <c r="AF35" s="2663"/>
      <c r="AG35" s="2663"/>
      <c r="AH35" s="2663"/>
      <c r="AI35" s="2663"/>
      <c r="AJ35" s="2663"/>
      <c r="AK35" s="2663"/>
      <c r="AL35" s="2663"/>
      <c r="AM35" s="2663"/>
      <c r="AN35" s="2664"/>
      <c r="AO35" s="364"/>
      <c r="AS35" s="4208"/>
      <c r="AT35" s="4208"/>
      <c r="AU35" s="4208"/>
      <c r="AV35" s="4208"/>
      <c r="AW35" s="4208"/>
      <c r="AX35" s="4208"/>
      <c r="AY35" s="4208"/>
      <c r="AZ35" s="4208"/>
      <c r="BA35" s="4208"/>
      <c r="BB35" s="4208"/>
      <c r="BC35" s="4208"/>
      <c r="BD35" s="4208"/>
      <c r="BE35" s="4208"/>
      <c r="BF35" s="4208"/>
      <c r="BG35" s="4208"/>
      <c r="BH35" s="4208"/>
      <c r="BI35" s="4208"/>
      <c r="BJ35" s="4208"/>
      <c r="BK35" s="4208"/>
      <c r="BL35" s="4208"/>
      <c r="BM35" s="4208"/>
      <c r="BN35" s="4208"/>
      <c r="BO35" s="4208"/>
      <c r="BP35" s="4208"/>
      <c r="BQ35" s="4208"/>
      <c r="BR35" s="4208"/>
      <c r="BS35" s="4208"/>
      <c r="BT35" s="4208"/>
      <c r="BU35" s="4208"/>
      <c r="BV35" s="4208"/>
      <c r="BW35" s="4208"/>
      <c r="BX35" s="4208"/>
      <c r="BY35" s="4208"/>
      <c r="BZ35" s="4208"/>
      <c r="CA35" s="4208"/>
      <c r="CB35" s="4208"/>
      <c r="CC35" s="4208"/>
    </row>
    <row r="36" spans="1:81" ht="14.1" customHeight="1">
      <c r="A36" s="1"/>
      <c r="B36" s="143"/>
      <c r="C36" s="1"/>
      <c r="D36" s="122"/>
      <c r="E36" s="30"/>
      <c r="F36" s="30"/>
      <c r="G36" s="30"/>
      <c r="H36" s="30"/>
      <c r="I36" s="30"/>
      <c r="J36" s="30"/>
      <c r="K36" s="1"/>
      <c r="L36" s="1"/>
      <c r="M36" s="1"/>
      <c r="N36" s="1"/>
      <c r="O36" s="1"/>
      <c r="P36" s="103"/>
      <c r="Q36" s="103"/>
      <c r="R36" s="18"/>
      <c r="S36" s="117"/>
      <c r="T36" s="117"/>
      <c r="U36" s="1"/>
      <c r="V36" s="1"/>
      <c r="W36" s="1"/>
      <c r="AA36" s="7"/>
      <c r="AB36" s="114"/>
      <c r="AC36" s="2663"/>
      <c r="AD36" s="2663"/>
      <c r="AE36" s="2663"/>
      <c r="AF36" s="2663"/>
      <c r="AG36" s="2663"/>
      <c r="AH36" s="2663"/>
      <c r="AI36" s="2663"/>
      <c r="AJ36" s="2663"/>
      <c r="AK36" s="2663"/>
      <c r="AL36" s="2663"/>
      <c r="AM36" s="2663"/>
      <c r="AN36" s="2664"/>
      <c r="AO36" s="364"/>
      <c r="AS36" s="4216"/>
      <c r="AT36" s="4216"/>
      <c r="AU36" s="4216"/>
      <c r="AV36" s="4216"/>
      <c r="AW36" s="4216"/>
      <c r="AX36" s="4216"/>
      <c r="AY36" s="4216"/>
      <c r="AZ36" s="4216"/>
      <c r="BA36" s="4216"/>
      <c r="BB36" s="4216"/>
      <c r="BC36" s="4216"/>
      <c r="BD36" s="4216"/>
      <c r="BE36" s="4216"/>
      <c r="BF36" s="4216"/>
      <c r="BG36" s="4216"/>
      <c r="BH36" s="4216"/>
      <c r="BI36" s="4216"/>
      <c r="BJ36" s="4216"/>
      <c r="BK36" s="4216"/>
      <c r="BL36" s="4216"/>
      <c r="BM36" s="4216"/>
      <c r="BN36" s="4216"/>
      <c r="BO36" s="4216"/>
      <c r="BP36" s="4216"/>
      <c r="BQ36" s="4216"/>
      <c r="BR36" s="4216"/>
      <c r="BS36" s="4216"/>
      <c r="BT36" s="4216"/>
      <c r="BU36" s="4216"/>
      <c r="BV36" s="4216"/>
      <c r="BW36" s="4216"/>
      <c r="BX36" s="4216"/>
      <c r="BY36" s="4216"/>
      <c r="BZ36" s="4216"/>
      <c r="CA36" s="4216"/>
      <c r="CB36" s="4216"/>
      <c r="CC36" s="4216"/>
    </row>
    <row r="37" spans="1:81" ht="14.1" customHeight="1">
      <c r="A37" s="1"/>
      <c r="B37" s="143"/>
      <c r="C37" s="122" t="s">
        <v>451</v>
      </c>
      <c r="E37" s="30"/>
      <c r="F37" s="122"/>
      <c r="G37" s="30"/>
      <c r="H37" s="30"/>
      <c r="I37" s="30"/>
      <c r="J37" s="30"/>
      <c r="K37" s="30"/>
      <c r="L37" s="30"/>
      <c r="M37" s="30"/>
      <c r="N37" s="30"/>
      <c r="O37" s="30"/>
      <c r="P37" s="30"/>
      <c r="Q37" s="1"/>
      <c r="R37" s="103"/>
      <c r="S37" s="103"/>
      <c r="T37" s="18"/>
      <c r="U37" s="117"/>
      <c r="V37" s="117"/>
      <c r="W37" s="1"/>
      <c r="X37" s="1"/>
      <c r="Y37" s="1"/>
      <c r="AA37" s="7"/>
      <c r="AB37" s="114"/>
      <c r="AC37" s="955"/>
      <c r="AD37" s="955"/>
      <c r="AE37" s="955"/>
      <c r="AF37" s="955"/>
      <c r="AG37" s="955"/>
      <c r="AH37" s="955"/>
      <c r="AI37" s="955"/>
      <c r="AJ37" s="955"/>
      <c r="AK37" s="955"/>
      <c r="AL37" s="955"/>
      <c r="AM37" s="955"/>
      <c r="AN37" s="956"/>
      <c r="AO37" s="375"/>
      <c r="AS37" s="4191" t="s">
        <v>452</v>
      </c>
      <c r="AT37" s="4192"/>
      <c r="AU37" s="4192"/>
      <c r="AV37" s="4192"/>
      <c r="AW37" s="4192"/>
      <c r="AX37" s="4193"/>
      <c r="AY37" s="4200" t="s">
        <v>461</v>
      </c>
      <c r="AZ37" s="4201"/>
      <c r="BA37" s="4201"/>
      <c r="BB37" s="4201"/>
      <c r="BC37" s="4201"/>
      <c r="BD37" s="4201"/>
      <c r="BE37" s="4201"/>
      <c r="BF37" s="4201"/>
      <c r="BG37" s="4201"/>
      <c r="BH37" s="4201"/>
      <c r="BI37" s="4201"/>
      <c r="BJ37" s="4201"/>
      <c r="BK37" s="4201"/>
      <c r="BL37" s="4201"/>
      <c r="BM37" s="4201"/>
      <c r="BN37" s="4201"/>
      <c r="BO37" s="4201"/>
      <c r="BP37" s="4201"/>
      <c r="BQ37" s="4201"/>
      <c r="BR37" s="4201"/>
      <c r="BS37" s="4201"/>
      <c r="BT37" s="4201"/>
      <c r="BU37" s="4201"/>
      <c r="BV37" s="4201"/>
      <c r="BW37" s="4201"/>
      <c r="BX37" s="4201"/>
      <c r="BY37" s="4201"/>
      <c r="BZ37" s="4201"/>
      <c r="CA37" s="4201"/>
      <c r="CB37" s="4201"/>
      <c r="CC37" s="4202"/>
    </row>
    <row r="38" spans="1:81" ht="14.1" customHeight="1">
      <c r="A38" s="1"/>
      <c r="B38" s="143"/>
      <c r="C38" s="122"/>
      <c r="E38" s="30"/>
      <c r="F38" s="122"/>
      <c r="G38" s="30"/>
      <c r="H38" s="30"/>
      <c r="I38" s="30"/>
      <c r="J38" s="30"/>
      <c r="K38" s="30"/>
      <c r="L38" s="30"/>
      <c r="M38" s="30"/>
      <c r="N38" s="30"/>
      <c r="O38" s="30"/>
      <c r="P38" s="30"/>
      <c r="Q38" s="1"/>
      <c r="R38" s="103"/>
      <c r="S38" s="103"/>
      <c r="T38" s="18"/>
      <c r="U38" s="117"/>
      <c r="V38" s="117"/>
      <c r="W38" s="1"/>
      <c r="X38" s="1"/>
      <c r="Y38" s="1"/>
      <c r="AA38" s="7"/>
      <c r="AB38" s="50" t="s">
        <v>18</v>
      </c>
      <c r="AC38" s="3752" t="s">
        <v>447</v>
      </c>
      <c r="AD38" s="3752"/>
      <c r="AE38" s="3752"/>
      <c r="AF38" s="3752"/>
      <c r="AG38" s="3752"/>
      <c r="AH38" s="3752"/>
      <c r="AI38" s="3752"/>
      <c r="AJ38" s="3752"/>
      <c r="AK38" s="3752"/>
      <c r="AL38" s="3752"/>
      <c r="AM38" s="3752"/>
      <c r="AN38" s="3753"/>
      <c r="AO38" s="531"/>
      <c r="AS38" s="4214"/>
      <c r="AT38" s="4198"/>
      <c r="AU38" s="4198"/>
      <c r="AV38" s="4198"/>
      <c r="AW38" s="4198"/>
      <c r="AX38" s="4215"/>
      <c r="AY38" s="4206"/>
      <c r="AZ38" s="4199"/>
      <c r="BA38" s="4199"/>
      <c r="BB38" s="4199"/>
      <c r="BC38" s="4199"/>
      <c r="BD38" s="4199"/>
      <c r="BE38" s="4199"/>
      <c r="BF38" s="4199"/>
      <c r="BG38" s="4199"/>
      <c r="BH38" s="4199"/>
      <c r="BI38" s="4199"/>
      <c r="BJ38" s="4199"/>
      <c r="BK38" s="4199"/>
      <c r="BL38" s="4199"/>
      <c r="BM38" s="4199"/>
      <c r="BN38" s="4199"/>
      <c r="BO38" s="4199"/>
      <c r="BP38" s="4199"/>
      <c r="BQ38" s="4199"/>
      <c r="BR38" s="4199"/>
      <c r="BS38" s="4199"/>
      <c r="BT38" s="4199"/>
      <c r="BU38" s="4199"/>
      <c r="BV38" s="4199"/>
      <c r="BW38" s="4199"/>
      <c r="BX38" s="4199"/>
      <c r="BY38" s="4199"/>
      <c r="BZ38" s="4199"/>
      <c r="CA38" s="4199"/>
      <c r="CB38" s="4199"/>
      <c r="CC38" s="4207"/>
    </row>
    <row r="39" spans="1:81" ht="14.1" customHeight="1">
      <c r="A39" s="1"/>
      <c r="B39" s="143"/>
      <c r="C39" s="1"/>
      <c r="D39" s="122"/>
      <c r="E39" s="30"/>
      <c r="F39" s="30"/>
      <c r="G39" s="30"/>
      <c r="H39" s="30"/>
      <c r="I39" s="30"/>
      <c r="J39" s="30"/>
      <c r="K39" s="1"/>
      <c r="L39" s="1"/>
      <c r="M39" s="1"/>
      <c r="N39" s="1"/>
      <c r="O39" s="1"/>
      <c r="P39" s="103"/>
      <c r="Q39" s="103"/>
      <c r="R39" s="18"/>
      <c r="S39" s="117"/>
      <c r="T39" s="117"/>
      <c r="U39" s="1"/>
      <c r="V39" s="1"/>
      <c r="W39" s="1"/>
      <c r="AA39" s="7"/>
      <c r="AB39" s="114"/>
      <c r="AC39" s="3752"/>
      <c r="AD39" s="3752"/>
      <c r="AE39" s="3752"/>
      <c r="AF39" s="3752"/>
      <c r="AG39" s="3752"/>
      <c r="AH39" s="3752"/>
      <c r="AI39" s="3752"/>
      <c r="AJ39" s="3752"/>
      <c r="AK39" s="3752"/>
      <c r="AL39" s="3752"/>
      <c r="AM39" s="3752"/>
      <c r="AN39" s="3753"/>
      <c r="AO39" s="531"/>
      <c r="AS39" s="4194"/>
      <c r="AT39" s="4195"/>
      <c r="AU39" s="4195"/>
      <c r="AV39" s="4195"/>
      <c r="AW39" s="4195"/>
      <c r="AX39" s="4196"/>
      <c r="AY39" s="4203"/>
      <c r="AZ39" s="4204"/>
      <c r="BA39" s="4204"/>
      <c r="BB39" s="4204"/>
      <c r="BC39" s="4204"/>
      <c r="BD39" s="4204"/>
      <c r="BE39" s="4204"/>
      <c r="BF39" s="4204"/>
      <c r="BG39" s="4204"/>
      <c r="BH39" s="4204"/>
      <c r="BI39" s="4204"/>
      <c r="BJ39" s="4204"/>
      <c r="BK39" s="4204"/>
      <c r="BL39" s="4204"/>
      <c r="BM39" s="4204"/>
      <c r="BN39" s="4204"/>
      <c r="BO39" s="4204"/>
      <c r="BP39" s="4204"/>
      <c r="BQ39" s="4204"/>
      <c r="BR39" s="4204"/>
      <c r="BS39" s="4204"/>
      <c r="BT39" s="4204"/>
      <c r="BU39" s="4204"/>
      <c r="BV39" s="4204"/>
      <c r="BW39" s="4204"/>
      <c r="BX39" s="4204"/>
      <c r="BY39" s="4204"/>
      <c r="BZ39" s="4204"/>
      <c r="CA39" s="4204"/>
      <c r="CB39" s="4204"/>
      <c r="CC39" s="4205"/>
    </row>
    <row r="40" spans="1:81" ht="14.1" customHeight="1">
      <c r="B40" s="150"/>
      <c r="C40" s="44"/>
      <c r="D40" s="44"/>
      <c r="E40" s="44"/>
      <c r="F40" s="44"/>
      <c r="G40" s="44"/>
      <c r="H40" s="44"/>
      <c r="I40" s="44"/>
      <c r="J40" s="44"/>
      <c r="K40" s="44"/>
      <c r="L40" s="44"/>
      <c r="M40" s="44"/>
      <c r="N40" s="44"/>
      <c r="O40" s="44"/>
      <c r="P40" s="44"/>
      <c r="Q40" s="44"/>
      <c r="R40" s="44"/>
      <c r="S40" s="44"/>
      <c r="T40" s="44"/>
      <c r="U40" s="44"/>
      <c r="V40" s="44"/>
      <c r="W40" s="44"/>
      <c r="X40" s="44"/>
      <c r="Y40" s="44"/>
      <c r="Z40" s="44"/>
      <c r="AA40" s="58"/>
      <c r="AB40" s="1116"/>
      <c r="AC40" s="3752"/>
      <c r="AD40" s="3752"/>
      <c r="AE40" s="3752"/>
      <c r="AF40" s="3752"/>
      <c r="AG40" s="3752"/>
      <c r="AH40" s="3752"/>
      <c r="AI40" s="3752"/>
      <c r="AJ40" s="3752"/>
      <c r="AK40" s="3752"/>
      <c r="AL40" s="3752"/>
      <c r="AM40" s="3752"/>
      <c r="AN40" s="3753"/>
      <c r="AO40" s="531"/>
      <c r="AS40" s="4191" t="s">
        <v>453</v>
      </c>
      <c r="AT40" s="4192"/>
      <c r="AU40" s="4192"/>
      <c r="AV40" s="4192"/>
      <c r="AW40" s="4192"/>
      <c r="AX40" s="4193"/>
      <c r="AY40" s="4200" t="s">
        <v>1698</v>
      </c>
      <c r="AZ40" s="4201"/>
      <c r="BA40" s="4201"/>
      <c r="BB40" s="4201"/>
      <c r="BC40" s="4201"/>
      <c r="BD40" s="4201"/>
      <c r="BE40" s="4201"/>
      <c r="BF40" s="4201"/>
      <c r="BG40" s="4201"/>
      <c r="BH40" s="4201"/>
      <c r="BI40" s="4201"/>
      <c r="BJ40" s="4201"/>
      <c r="BK40" s="4201"/>
      <c r="BL40" s="4201"/>
      <c r="BM40" s="4201"/>
      <c r="BN40" s="4201"/>
      <c r="BO40" s="4201"/>
      <c r="BP40" s="4201"/>
      <c r="BQ40" s="4201"/>
      <c r="BR40" s="4201"/>
      <c r="BS40" s="4201"/>
      <c r="BT40" s="4201"/>
      <c r="BU40" s="4201"/>
      <c r="BV40" s="4201"/>
      <c r="BW40" s="4201"/>
      <c r="BX40" s="4201"/>
      <c r="BY40" s="4201"/>
      <c r="BZ40" s="4201"/>
      <c r="CA40" s="4201"/>
      <c r="CB40" s="4201"/>
      <c r="CC40" s="4202"/>
    </row>
    <row r="41" spans="1:81" ht="14.1" customHeight="1">
      <c r="B41" s="143"/>
      <c r="C41" s="122" t="s">
        <v>1574</v>
      </c>
      <c r="D41" s="122"/>
      <c r="E41" s="30"/>
      <c r="F41" s="122"/>
      <c r="G41" s="30"/>
      <c r="H41" s="30"/>
      <c r="I41" s="30"/>
      <c r="J41" s="30"/>
      <c r="K41" s="30"/>
      <c r="L41" s="30"/>
      <c r="M41" s="30"/>
      <c r="N41" s="122"/>
      <c r="O41" s="30"/>
      <c r="P41" s="30"/>
      <c r="Q41" s="1"/>
      <c r="R41" s="103"/>
      <c r="S41" s="103"/>
      <c r="T41" s="18"/>
      <c r="U41" s="117"/>
      <c r="V41" s="117"/>
      <c r="W41" s="1"/>
      <c r="X41" s="1"/>
      <c r="Y41" s="1"/>
      <c r="AA41" s="7"/>
      <c r="AB41" s="82" t="s">
        <v>18</v>
      </c>
      <c r="AC41" s="3752" t="s">
        <v>445</v>
      </c>
      <c r="AD41" s="3752"/>
      <c r="AE41" s="3752"/>
      <c r="AF41" s="3752"/>
      <c r="AG41" s="3752"/>
      <c r="AH41" s="3752"/>
      <c r="AI41" s="3752"/>
      <c r="AJ41" s="3752"/>
      <c r="AK41" s="3752"/>
      <c r="AL41" s="3752"/>
      <c r="AM41" s="3752"/>
      <c r="AN41" s="3753"/>
      <c r="AO41" s="531"/>
      <c r="AS41" s="4194"/>
      <c r="AT41" s="4195"/>
      <c r="AU41" s="4195"/>
      <c r="AV41" s="4195"/>
      <c r="AW41" s="4195"/>
      <c r="AX41" s="4196"/>
      <c r="AY41" s="4203"/>
      <c r="AZ41" s="4204"/>
      <c r="BA41" s="4204"/>
      <c r="BB41" s="4204"/>
      <c r="BC41" s="4204"/>
      <c r="BD41" s="4204"/>
      <c r="BE41" s="4204"/>
      <c r="BF41" s="4204"/>
      <c r="BG41" s="4204"/>
      <c r="BH41" s="4204"/>
      <c r="BI41" s="4204"/>
      <c r="BJ41" s="4204"/>
      <c r="BK41" s="4204"/>
      <c r="BL41" s="4204"/>
      <c r="BM41" s="4204"/>
      <c r="BN41" s="4204"/>
      <c r="BO41" s="4204"/>
      <c r="BP41" s="4204"/>
      <c r="BQ41" s="4204"/>
      <c r="BR41" s="4204"/>
      <c r="BS41" s="4204"/>
      <c r="BT41" s="4204"/>
      <c r="BU41" s="4204"/>
      <c r="BV41" s="4204"/>
      <c r="BW41" s="4204"/>
      <c r="BX41" s="4204"/>
      <c r="BY41" s="4204"/>
      <c r="BZ41" s="4204"/>
      <c r="CA41" s="4204"/>
      <c r="CB41" s="4204"/>
      <c r="CC41" s="4205"/>
    </row>
    <row r="42" spans="1:81" ht="14.1" customHeight="1">
      <c r="B42" s="143"/>
      <c r="C42" s="122" t="s">
        <v>448</v>
      </c>
      <c r="D42" s="122"/>
      <c r="E42" s="122"/>
      <c r="G42" s="122"/>
      <c r="H42" s="122"/>
      <c r="I42" s="122"/>
      <c r="J42" s="122"/>
      <c r="K42" s="122"/>
      <c r="L42" s="122"/>
      <c r="M42" s="122"/>
      <c r="N42" s="122"/>
      <c r="O42" s="122"/>
      <c r="P42" s="122"/>
      <c r="Q42" s="122"/>
      <c r="R42" s="122"/>
      <c r="S42" s="30"/>
      <c r="V42" s="122"/>
      <c r="Y42" s="1"/>
      <c r="AA42" s="7"/>
      <c r="AB42" s="137"/>
      <c r="AC42" s="3752"/>
      <c r="AD42" s="3752"/>
      <c r="AE42" s="3752"/>
      <c r="AF42" s="3752"/>
      <c r="AG42" s="3752"/>
      <c r="AH42" s="3752"/>
      <c r="AI42" s="3752"/>
      <c r="AJ42" s="3752"/>
      <c r="AK42" s="3752"/>
      <c r="AL42" s="3752"/>
      <c r="AM42" s="3752"/>
      <c r="AN42" s="3753"/>
      <c r="AO42" s="531"/>
      <c r="AS42" s="4191" t="s">
        <v>456</v>
      </c>
      <c r="AT42" s="4192"/>
      <c r="AU42" s="4192"/>
      <c r="AV42" s="4192"/>
      <c r="AW42" s="4192"/>
      <c r="AX42" s="4193"/>
      <c r="AY42" s="4200" t="s">
        <v>1699</v>
      </c>
      <c r="AZ42" s="4201"/>
      <c r="BA42" s="4201"/>
      <c r="BB42" s="4201"/>
      <c r="BC42" s="4201"/>
      <c r="BD42" s="4201"/>
      <c r="BE42" s="4201"/>
      <c r="BF42" s="4201"/>
      <c r="BG42" s="4201"/>
      <c r="BH42" s="4201"/>
      <c r="BI42" s="4201"/>
      <c r="BJ42" s="4201"/>
      <c r="BK42" s="4201"/>
      <c r="BL42" s="4201"/>
      <c r="BM42" s="4201"/>
      <c r="BN42" s="4201"/>
      <c r="BO42" s="4201"/>
      <c r="BP42" s="4201"/>
      <c r="BQ42" s="4201"/>
      <c r="BR42" s="4201"/>
      <c r="BS42" s="4201"/>
      <c r="BT42" s="4201"/>
      <c r="BU42" s="4201"/>
      <c r="BV42" s="4201"/>
      <c r="BW42" s="4201"/>
      <c r="BX42" s="4201"/>
      <c r="BY42" s="4201"/>
      <c r="BZ42" s="4201"/>
      <c r="CA42" s="4201"/>
      <c r="CB42" s="4201"/>
      <c r="CC42" s="4202"/>
    </row>
    <row r="43" spans="1:81" ht="14.1" customHeight="1">
      <c r="B43" s="143"/>
      <c r="C43" s="122"/>
      <c r="D43" s="122"/>
      <c r="E43" s="122"/>
      <c r="G43" s="122"/>
      <c r="H43" s="122"/>
      <c r="I43" s="122"/>
      <c r="J43" s="122"/>
      <c r="K43" s="122"/>
      <c r="L43" s="122"/>
      <c r="M43" s="122"/>
      <c r="N43" s="122"/>
      <c r="O43" s="122"/>
      <c r="P43" s="122"/>
      <c r="Q43" s="122"/>
      <c r="R43" s="122"/>
      <c r="S43" s="30"/>
      <c r="V43" s="122"/>
      <c r="Y43" s="1"/>
      <c r="AA43" s="7"/>
      <c r="AB43" s="137"/>
      <c r="AC43" s="534"/>
      <c r="AD43" s="534"/>
      <c r="AE43" s="534"/>
      <c r="AF43" s="534"/>
      <c r="AG43" s="534"/>
      <c r="AH43" s="534"/>
      <c r="AI43" s="534"/>
      <c r="AJ43" s="534"/>
      <c r="AK43" s="534"/>
      <c r="AL43" s="534"/>
      <c r="AM43" s="534"/>
      <c r="AN43" s="968"/>
      <c r="AO43" s="531"/>
      <c r="AS43" s="4194"/>
      <c r="AT43" s="4195"/>
      <c r="AU43" s="4195"/>
      <c r="AV43" s="4195"/>
      <c r="AW43" s="4195"/>
      <c r="AX43" s="4196"/>
      <c r="AY43" s="4203"/>
      <c r="AZ43" s="4204"/>
      <c r="BA43" s="4204"/>
      <c r="BB43" s="4204"/>
      <c r="BC43" s="4204"/>
      <c r="BD43" s="4204"/>
      <c r="BE43" s="4204"/>
      <c r="BF43" s="4204"/>
      <c r="BG43" s="4204"/>
      <c r="BH43" s="4204"/>
      <c r="BI43" s="4204"/>
      <c r="BJ43" s="4204"/>
      <c r="BK43" s="4204"/>
      <c r="BL43" s="4204"/>
      <c r="BM43" s="4204"/>
      <c r="BN43" s="4204"/>
      <c r="BO43" s="4204"/>
      <c r="BP43" s="4204"/>
      <c r="BQ43" s="4204"/>
      <c r="BR43" s="4204"/>
      <c r="BS43" s="4204"/>
      <c r="BT43" s="4204"/>
      <c r="BU43" s="4204"/>
      <c r="BV43" s="4204"/>
      <c r="BW43" s="4204"/>
      <c r="BX43" s="4204"/>
      <c r="BY43" s="4204"/>
      <c r="BZ43" s="4204"/>
      <c r="CA43" s="4204"/>
      <c r="CB43" s="4204"/>
      <c r="CC43" s="4205"/>
    </row>
    <row r="44" spans="1:81" ht="14.1" customHeight="1">
      <c r="B44" s="143"/>
      <c r="D44" s="4" t="s">
        <v>678</v>
      </c>
      <c r="E44" s="122"/>
      <c r="F44" s="1"/>
      <c r="G44" s="122"/>
      <c r="H44" s="122"/>
      <c r="I44" s="122"/>
      <c r="J44" s="122"/>
      <c r="K44" s="122"/>
      <c r="P44" s="122"/>
      <c r="Q44" s="1"/>
      <c r="R44" s="103"/>
      <c r="S44" s="103"/>
      <c r="T44" s="18"/>
      <c r="U44" s="117"/>
      <c r="V44" s="117"/>
      <c r="W44" s="1"/>
      <c r="X44" s="1"/>
      <c r="Y44" s="1"/>
      <c r="AA44" s="7"/>
      <c r="AB44" s="50" t="s">
        <v>446</v>
      </c>
      <c r="AC44" s="2663" t="s">
        <v>444</v>
      </c>
      <c r="AD44" s="2663"/>
      <c r="AE44" s="2663"/>
      <c r="AF44" s="2663"/>
      <c r="AG44" s="2663"/>
      <c r="AH44" s="2663"/>
      <c r="AI44" s="2663"/>
      <c r="AJ44" s="2663"/>
      <c r="AK44" s="2663"/>
      <c r="AL44" s="2663"/>
      <c r="AM44" s="2663"/>
      <c r="AN44" s="2664"/>
      <c r="AO44" s="364"/>
      <c r="AS44" s="4191" t="s">
        <v>454</v>
      </c>
      <c r="AT44" s="4192"/>
      <c r="AU44" s="4192"/>
      <c r="AV44" s="4192"/>
      <c r="AW44" s="4192"/>
      <c r="AX44" s="4193"/>
      <c r="AY44" s="4200" t="s">
        <v>1700</v>
      </c>
      <c r="AZ44" s="4201"/>
      <c r="BA44" s="4201"/>
      <c r="BB44" s="4201"/>
      <c r="BC44" s="4201"/>
      <c r="BD44" s="4201"/>
      <c r="BE44" s="4201"/>
      <c r="BF44" s="4201"/>
      <c r="BG44" s="4201"/>
      <c r="BH44" s="4201"/>
      <c r="BI44" s="4201"/>
      <c r="BJ44" s="4201"/>
      <c r="BK44" s="4201"/>
      <c r="BL44" s="4201"/>
      <c r="BM44" s="4201"/>
      <c r="BN44" s="4201"/>
      <c r="BO44" s="4201"/>
      <c r="BP44" s="4201"/>
      <c r="BQ44" s="4201"/>
      <c r="BR44" s="4201"/>
      <c r="BS44" s="4201"/>
      <c r="BT44" s="4201"/>
      <c r="BU44" s="4201"/>
      <c r="BV44" s="4201"/>
      <c r="BW44" s="4201"/>
      <c r="BX44" s="4201"/>
      <c r="BY44" s="4201"/>
      <c r="BZ44" s="4201"/>
      <c r="CA44" s="4201"/>
      <c r="CB44" s="4201"/>
      <c r="CC44" s="4202"/>
    </row>
    <row r="45" spans="1:81" ht="14.1" customHeight="1">
      <c r="B45" s="143"/>
      <c r="E45" s="122"/>
      <c r="F45" s="1"/>
      <c r="G45" s="122"/>
      <c r="H45" s="122"/>
      <c r="I45" s="122"/>
      <c r="J45" s="122"/>
      <c r="K45" s="122"/>
      <c r="P45" s="122"/>
      <c r="Q45" s="1"/>
      <c r="R45" s="103"/>
      <c r="S45" s="103"/>
      <c r="T45" s="18"/>
      <c r="U45" s="117"/>
      <c r="V45" s="117"/>
      <c r="W45" s="1"/>
      <c r="X45" s="1"/>
      <c r="Y45" s="1"/>
      <c r="AA45" s="7"/>
      <c r="AB45" s="50"/>
      <c r="AC45" s="2663"/>
      <c r="AD45" s="2663"/>
      <c r="AE45" s="2663"/>
      <c r="AF45" s="2663"/>
      <c r="AG45" s="2663"/>
      <c r="AH45" s="2663"/>
      <c r="AI45" s="2663"/>
      <c r="AJ45" s="2663"/>
      <c r="AK45" s="2663"/>
      <c r="AL45" s="2663"/>
      <c r="AM45" s="2663"/>
      <c r="AN45" s="2664"/>
      <c r="AO45" s="364"/>
      <c r="AS45" s="4194"/>
      <c r="AT45" s="4195"/>
      <c r="AU45" s="4195"/>
      <c r="AV45" s="4195"/>
      <c r="AW45" s="4195"/>
      <c r="AX45" s="4196"/>
      <c r="AY45" s="4203"/>
      <c r="AZ45" s="4204"/>
      <c r="BA45" s="4204"/>
      <c r="BB45" s="4204"/>
      <c r="BC45" s="4204"/>
      <c r="BD45" s="4204"/>
      <c r="BE45" s="4204"/>
      <c r="BF45" s="4204"/>
      <c r="BG45" s="4204"/>
      <c r="BH45" s="4204"/>
      <c r="BI45" s="4204"/>
      <c r="BJ45" s="4204"/>
      <c r="BK45" s="4204"/>
      <c r="BL45" s="4204"/>
      <c r="BM45" s="4204"/>
      <c r="BN45" s="4204"/>
      <c r="BO45" s="4204"/>
      <c r="BP45" s="4204"/>
      <c r="BQ45" s="4204"/>
      <c r="BR45" s="4204"/>
      <c r="BS45" s="4204"/>
      <c r="BT45" s="4204"/>
      <c r="BU45" s="4204"/>
      <c r="BV45" s="4204"/>
      <c r="BW45" s="4204"/>
      <c r="BX45" s="4204"/>
      <c r="BY45" s="4204"/>
      <c r="BZ45" s="4204"/>
      <c r="CA45" s="4204"/>
      <c r="CB45" s="4204"/>
      <c r="CC45" s="4205"/>
    </row>
    <row r="46" spans="1:81" ht="14.1" customHeight="1">
      <c r="B46" s="143"/>
      <c r="D46" s="122" t="s">
        <v>473</v>
      </c>
      <c r="E46" s="122"/>
      <c r="G46" s="122"/>
      <c r="H46" s="122"/>
      <c r="J46" s="2696"/>
      <c r="K46" s="2696"/>
      <c r="L46" s="122" t="s">
        <v>947</v>
      </c>
      <c r="N46" s="4"/>
      <c r="S46" s="122"/>
      <c r="T46" s="1"/>
      <c r="U46" s="1"/>
      <c r="V46" s="1"/>
      <c r="W46" s="1"/>
      <c r="Y46" s="1"/>
      <c r="AA46" s="7"/>
      <c r="AB46" s="137"/>
      <c r="AC46" s="2663"/>
      <c r="AD46" s="2663"/>
      <c r="AE46" s="2663"/>
      <c r="AF46" s="2663"/>
      <c r="AG46" s="2663"/>
      <c r="AH46" s="2663"/>
      <c r="AI46" s="2663"/>
      <c r="AJ46" s="2663"/>
      <c r="AK46" s="2663"/>
      <c r="AL46" s="2663"/>
      <c r="AM46" s="2663"/>
      <c r="AN46" s="2664"/>
      <c r="AO46" s="364"/>
      <c r="AS46" s="4191" t="s">
        <v>463</v>
      </c>
      <c r="AT46" s="4192"/>
      <c r="AU46" s="4192"/>
      <c r="AV46" s="4192"/>
      <c r="AW46" s="4192"/>
      <c r="AX46" s="4193"/>
      <c r="AY46" s="4200" t="s">
        <v>1701</v>
      </c>
      <c r="AZ46" s="4201"/>
      <c r="BA46" s="4201"/>
      <c r="BB46" s="4201"/>
      <c r="BC46" s="4201"/>
      <c r="BD46" s="4201"/>
      <c r="BE46" s="4201"/>
      <c r="BF46" s="4201"/>
      <c r="BG46" s="4201"/>
      <c r="BH46" s="4201"/>
      <c r="BI46" s="4201"/>
      <c r="BJ46" s="4201"/>
      <c r="BK46" s="4201"/>
      <c r="BL46" s="4201"/>
      <c r="BM46" s="4201"/>
      <c r="BN46" s="4201"/>
      <c r="BO46" s="4201"/>
      <c r="BP46" s="4201"/>
      <c r="BQ46" s="4201"/>
      <c r="BR46" s="4201"/>
      <c r="BS46" s="4201"/>
      <c r="BT46" s="4201"/>
      <c r="BU46" s="4201"/>
      <c r="BV46" s="4201"/>
      <c r="BW46" s="4201"/>
      <c r="BX46" s="4201"/>
      <c r="BY46" s="4201"/>
      <c r="BZ46" s="4201"/>
      <c r="CA46" s="4201"/>
      <c r="CB46" s="4201"/>
      <c r="CC46" s="4202"/>
    </row>
    <row r="47" spans="1:81" ht="14.1" customHeight="1">
      <c r="B47" s="143"/>
      <c r="D47" s="122"/>
      <c r="E47" s="122"/>
      <c r="G47" s="122"/>
      <c r="H47" s="122"/>
      <c r="J47" s="103"/>
      <c r="K47" s="103"/>
      <c r="L47" s="122"/>
      <c r="N47" s="4"/>
      <c r="S47" s="122"/>
      <c r="T47" s="1"/>
      <c r="U47" s="1"/>
      <c r="V47" s="1"/>
      <c r="W47" s="1"/>
      <c r="Y47" s="1"/>
      <c r="AB47" s="137"/>
      <c r="AC47" s="524"/>
      <c r="AD47" s="524"/>
      <c r="AE47" s="524"/>
      <c r="AF47" s="524"/>
      <c r="AG47" s="524"/>
      <c r="AH47" s="524"/>
      <c r="AI47" s="524"/>
      <c r="AJ47" s="524"/>
      <c r="AK47" s="524"/>
      <c r="AL47" s="524"/>
      <c r="AM47" s="524"/>
      <c r="AN47" s="964"/>
      <c r="AO47" s="364"/>
      <c r="AS47" s="4214"/>
      <c r="AT47" s="4198"/>
      <c r="AU47" s="4198"/>
      <c r="AV47" s="4198"/>
      <c r="AW47" s="4198"/>
      <c r="AX47" s="4215"/>
      <c r="AY47" s="4206"/>
      <c r="AZ47" s="4199"/>
      <c r="BA47" s="4199"/>
      <c r="BB47" s="4199"/>
      <c r="BC47" s="4199"/>
      <c r="BD47" s="4199"/>
      <c r="BE47" s="4199"/>
      <c r="BF47" s="4199"/>
      <c r="BG47" s="4199"/>
      <c r="BH47" s="4199"/>
      <c r="BI47" s="4199"/>
      <c r="BJ47" s="4199"/>
      <c r="BK47" s="4199"/>
      <c r="BL47" s="4199"/>
      <c r="BM47" s="4199"/>
      <c r="BN47" s="4199"/>
      <c r="BO47" s="4199"/>
      <c r="BP47" s="4199"/>
      <c r="BQ47" s="4199"/>
      <c r="BR47" s="4199"/>
      <c r="BS47" s="4199"/>
      <c r="BT47" s="4199"/>
      <c r="BU47" s="4199"/>
      <c r="BV47" s="4199"/>
      <c r="BW47" s="4199"/>
      <c r="BX47" s="4199"/>
      <c r="BY47" s="4199"/>
      <c r="BZ47" s="4199"/>
      <c r="CA47" s="4199"/>
      <c r="CB47" s="4199"/>
      <c r="CC47" s="4207"/>
    </row>
    <row r="48" spans="1:81" ht="14.1" customHeight="1">
      <c r="A48" s="1"/>
      <c r="B48" s="143"/>
      <c r="D48" s="1" t="s">
        <v>443</v>
      </c>
      <c r="E48" s="122"/>
      <c r="F48" s="122"/>
      <c r="G48" s="122"/>
      <c r="H48" s="122"/>
      <c r="I48" s="122"/>
      <c r="J48" s="122"/>
      <c r="K48" s="122"/>
      <c r="L48" s="122"/>
      <c r="M48" s="122"/>
      <c r="N48" s="122"/>
      <c r="O48" s="122"/>
      <c r="P48" s="122"/>
      <c r="Q48" s="122"/>
      <c r="R48" s="1"/>
      <c r="S48" s="1"/>
      <c r="T48" s="1"/>
      <c r="U48" s="1"/>
      <c r="V48" s="1"/>
      <c r="W48" s="1"/>
      <c r="X48" s="1"/>
      <c r="Y48" s="1"/>
      <c r="AA48" s="118"/>
      <c r="AB48" s="50" t="s">
        <v>446</v>
      </c>
      <c r="AC48" s="4208" t="s">
        <v>1019</v>
      </c>
      <c r="AD48" s="4208"/>
      <c r="AE48" s="4208"/>
      <c r="AF48" s="4208"/>
      <c r="AG48" s="4208"/>
      <c r="AH48" s="4208"/>
      <c r="AI48" s="4208"/>
      <c r="AJ48" s="4208"/>
      <c r="AK48" s="4208"/>
      <c r="AL48" s="4208"/>
      <c r="AM48" s="4208"/>
      <c r="AN48" s="4209"/>
      <c r="AO48" s="536"/>
      <c r="AS48" s="4214"/>
      <c r="AT48" s="4198"/>
      <c r="AU48" s="4198"/>
      <c r="AV48" s="4198"/>
      <c r="AW48" s="4198"/>
      <c r="AX48" s="4215"/>
      <c r="AY48" s="4200" t="s">
        <v>1702</v>
      </c>
      <c r="AZ48" s="4201"/>
      <c r="BA48" s="4201"/>
      <c r="BB48" s="4201"/>
      <c r="BC48" s="4201"/>
      <c r="BD48" s="4201"/>
      <c r="BE48" s="4201"/>
      <c r="BF48" s="4201"/>
      <c r="BG48" s="4201"/>
      <c r="BH48" s="4201"/>
      <c r="BI48" s="4201"/>
      <c r="BJ48" s="4201"/>
      <c r="BK48" s="4201"/>
      <c r="BL48" s="4201"/>
      <c r="BM48" s="4201"/>
      <c r="BN48" s="4201"/>
      <c r="BO48" s="4201"/>
      <c r="BP48" s="4201"/>
      <c r="BQ48" s="4201"/>
      <c r="BR48" s="4201"/>
      <c r="BS48" s="4201"/>
      <c r="BT48" s="4201"/>
      <c r="BU48" s="4201"/>
      <c r="BV48" s="4201"/>
      <c r="BW48" s="4201"/>
      <c r="BX48" s="4201"/>
      <c r="BY48" s="4201"/>
      <c r="BZ48" s="4201"/>
      <c r="CA48" s="4201"/>
      <c r="CB48" s="4201"/>
      <c r="CC48" s="4202"/>
    </row>
    <row r="49" spans="1:81" ht="14.1" customHeight="1">
      <c r="A49" s="1"/>
      <c r="B49" s="143"/>
      <c r="D49" s="1"/>
      <c r="E49" s="122"/>
      <c r="F49" s="122"/>
      <c r="G49" s="122"/>
      <c r="H49" s="122"/>
      <c r="I49" s="122"/>
      <c r="J49" s="122"/>
      <c r="K49" s="122"/>
      <c r="L49" s="122"/>
      <c r="M49" s="122"/>
      <c r="N49" s="122"/>
      <c r="O49" s="122"/>
      <c r="P49" s="122"/>
      <c r="Q49" s="122"/>
      <c r="R49" s="1"/>
      <c r="S49" s="1"/>
      <c r="T49" s="1"/>
      <c r="U49" s="1"/>
      <c r="V49" s="1"/>
      <c r="W49" s="1"/>
      <c r="X49" s="1"/>
      <c r="Y49" s="1"/>
      <c r="AA49" s="118"/>
      <c r="AB49" s="50"/>
      <c r="AC49" s="4208"/>
      <c r="AD49" s="4208"/>
      <c r="AE49" s="4208"/>
      <c r="AF49" s="4208"/>
      <c r="AG49" s="4208"/>
      <c r="AH49" s="4208"/>
      <c r="AI49" s="4208"/>
      <c r="AJ49" s="4208"/>
      <c r="AK49" s="4208"/>
      <c r="AL49" s="4208"/>
      <c r="AM49" s="4208"/>
      <c r="AN49" s="4209"/>
      <c r="AO49" s="536"/>
      <c r="AS49" s="4214"/>
      <c r="AT49" s="4198"/>
      <c r="AU49" s="4198"/>
      <c r="AV49" s="4198"/>
      <c r="AW49" s="4198"/>
      <c r="AX49" s="4215"/>
      <c r="AY49" s="4206"/>
      <c r="AZ49" s="4199"/>
      <c r="BA49" s="4199"/>
      <c r="BB49" s="4199"/>
      <c r="BC49" s="4199"/>
      <c r="BD49" s="4199"/>
      <c r="BE49" s="4199"/>
      <c r="BF49" s="4199"/>
      <c r="BG49" s="4199"/>
      <c r="BH49" s="4199"/>
      <c r="BI49" s="4199"/>
      <c r="BJ49" s="4199"/>
      <c r="BK49" s="4199"/>
      <c r="BL49" s="4199"/>
      <c r="BM49" s="4199"/>
      <c r="BN49" s="4199"/>
      <c r="BO49" s="4199"/>
      <c r="BP49" s="4199"/>
      <c r="BQ49" s="4199"/>
      <c r="BR49" s="4199"/>
      <c r="BS49" s="4199"/>
      <c r="BT49" s="4199"/>
      <c r="BU49" s="4199"/>
      <c r="BV49" s="4199"/>
      <c r="BW49" s="4199"/>
      <c r="BX49" s="4199"/>
      <c r="BY49" s="4199"/>
      <c r="BZ49" s="4199"/>
      <c r="CA49" s="4199"/>
      <c r="CB49" s="4199"/>
      <c r="CC49" s="4207"/>
    </row>
    <row r="50" spans="1:81" ht="14.1" customHeight="1">
      <c r="A50" s="1"/>
      <c r="B50" s="143"/>
      <c r="C50" s="1"/>
      <c r="D50" s="122"/>
      <c r="E50" s="122"/>
      <c r="G50" s="4" t="s">
        <v>961</v>
      </c>
      <c r="I50" s="4" t="s">
        <v>962</v>
      </c>
      <c r="J50" s="4213" t="s">
        <v>963</v>
      </c>
      <c r="K50" s="4213"/>
      <c r="L50" s="4213"/>
      <c r="M50" s="4213"/>
      <c r="N50" s="4213"/>
      <c r="O50" s="4213"/>
      <c r="P50" s="4213"/>
      <c r="Q50" s="4213"/>
      <c r="R50" s="4213"/>
      <c r="S50" s="4213"/>
      <c r="T50" s="4213"/>
      <c r="U50" s="4213"/>
      <c r="V50" s="4213"/>
      <c r="W50" s="4" t="s">
        <v>861</v>
      </c>
      <c r="Z50" s="4" t="s">
        <v>1169</v>
      </c>
      <c r="AA50" s="118"/>
      <c r="AB50" s="137"/>
      <c r="AC50" s="4208"/>
      <c r="AD50" s="4208"/>
      <c r="AE50" s="4208"/>
      <c r="AF50" s="4208"/>
      <c r="AG50" s="4208"/>
      <c r="AH50" s="4208"/>
      <c r="AI50" s="4208"/>
      <c r="AJ50" s="4208"/>
      <c r="AK50" s="4208"/>
      <c r="AL50" s="4208"/>
      <c r="AM50" s="4208"/>
      <c r="AN50" s="4209"/>
      <c r="AO50" s="536"/>
      <c r="AS50" s="4214"/>
      <c r="AT50" s="4198"/>
      <c r="AU50" s="4198"/>
      <c r="AV50" s="4198"/>
      <c r="AW50" s="4198"/>
      <c r="AX50" s="4215"/>
      <c r="AY50" s="4206"/>
      <c r="AZ50" s="4199"/>
      <c r="BA50" s="4199"/>
      <c r="BB50" s="4199"/>
      <c r="BC50" s="4199"/>
      <c r="BD50" s="4199"/>
      <c r="BE50" s="4199"/>
      <c r="BF50" s="4199"/>
      <c r="BG50" s="4199"/>
      <c r="BH50" s="4199"/>
      <c r="BI50" s="4199"/>
      <c r="BJ50" s="4199"/>
      <c r="BK50" s="4199"/>
      <c r="BL50" s="4199"/>
      <c r="BM50" s="4199"/>
      <c r="BN50" s="4199"/>
      <c r="BO50" s="4199"/>
      <c r="BP50" s="4199"/>
      <c r="BQ50" s="4199"/>
      <c r="BR50" s="4199"/>
      <c r="BS50" s="4199"/>
      <c r="BT50" s="4199"/>
      <c r="BU50" s="4199"/>
      <c r="BV50" s="4199"/>
      <c r="BW50" s="4199"/>
      <c r="BX50" s="4199"/>
      <c r="BY50" s="4199"/>
      <c r="BZ50" s="4199"/>
      <c r="CA50" s="4199"/>
      <c r="CB50" s="4199"/>
      <c r="CC50" s="4207"/>
    </row>
    <row r="51" spans="1:81" ht="14.1" customHeight="1">
      <c r="A51" s="1"/>
      <c r="B51" s="143"/>
      <c r="C51" s="1"/>
      <c r="D51" s="122"/>
      <c r="E51" s="122"/>
      <c r="F51" s="1"/>
      <c r="G51" s="1"/>
      <c r="H51" s="1"/>
      <c r="I51" s="1"/>
      <c r="J51" s="1"/>
      <c r="K51" s="122"/>
      <c r="L51" s="122"/>
      <c r="N51" s="4"/>
      <c r="O51" s="122"/>
      <c r="S51" s="1"/>
      <c r="Y51" s="1"/>
      <c r="AA51" s="7"/>
      <c r="AB51" s="137"/>
      <c r="AC51" s="4208"/>
      <c r="AD51" s="4208"/>
      <c r="AE51" s="4208"/>
      <c r="AF51" s="4208"/>
      <c r="AG51" s="4208"/>
      <c r="AH51" s="4208"/>
      <c r="AI51" s="4208"/>
      <c r="AJ51" s="4208"/>
      <c r="AK51" s="4208"/>
      <c r="AL51" s="4208"/>
      <c r="AM51" s="4208"/>
      <c r="AN51" s="4209"/>
      <c r="AO51" s="536"/>
      <c r="AS51" s="4194"/>
      <c r="AT51" s="4195"/>
      <c r="AU51" s="4195"/>
      <c r="AV51" s="4195"/>
      <c r="AW51" s="4195"/>
      <c r="AX51" s="4196"/>
      <c r="AY51" s="4194"/>
      <c r="AZ51" s="4195"/>
      <c r="BA51" s="4195"/>
      <c r="BB51" s="4195"/>
      <c r="BC51" s="4195"/>
      <c r="BD51" s="4195"/>
      <c r="BE51" s="4195"/>
      <c r="BF51" s="4195"/>
      <c r="BG51" s="4195"/>
      <c r="BH51" s="4195"/>
      <c r="BI51" s="4195"/>
      <c r="BJ51" s="4195"/>
      <c r="BK51" s="4195"/>
      <c r="BL51" s="4195"/>
      <c r="BM51" s="4195"/>
      <c r="BN51" s="4195"/>
      <c r="BO51" s="4195"/>
      <c r="BP51" s="4195"/>
      <c r="BQ51" s="4195"/>
      <c r="BR51" s="4195"/>
      <c r="BS51" s="4195"/>
      <c r="BT51" s="4195"/>
      <c r="BU51" s="4195"/>
      <c r="BV51" s="4195"/>
      <c r="BW51" s="4195"/>
      <c r="BX51" s="4195"/>
      <c r="BY51" s="4195"/>
      <c r="BZ51" s="4195"/>
      <c r="CA51" s="4195"/>
      <c r="CB51" s="4195"/>
      <c r="CC51" s="4196"/>
    </row>
    <row r="52" spans="1:81" ht="14.1" customHeight="1">
      <c r="A52" s="1"/>
      <c r="B52" s="143"/>
      <c r="C52" s="122" t="s">
        <v>465</v>
      </c>
      <c r="W52" s="1"/>
      <c r="X52" s="21"/>
      <c r="Y52" s="1"/>
      <c r="AA52" s="7"/>
      <c r="AB52" s="137"/>
      <c r="AC52" s="4208"/>
      <c r="AD52" s="4208"/>
      <c r="AE52" s="4208"/>
      <c r="AF52" s="4208"/>
      <c r="AG52" s="4208"/>
      <c r="AH52" s="4208"/>
      <c r="AI52" s="4208"/>
      <c r="AJ52" s="4208"/>
      <c r="AK52" s="4208"/>
      <c r="AL52" s="4208"/>
      <c r="AM52" s="4208"/>
      <c r="AN52" s="4209"/>
      <c r="AO52" s="536"/>
      <c r="AS52" s="4210" t="s">
        <v>457</v>
      </c>
      <c r="AT52" s="4210"/>
      <c r="AU52" s="4210"/>
      <c r="AV52" s="4210"/>
      <c r="AW52" s="4210"/>
      <c r="AX52" s="4210"/>
      <c r="AY52" s="4211" t="s">
        <v>1703</v>
      </c>
      <c r="AZ52" s="4211"/>
      <c r="BA52" s="4211"/>
      <c r="BB52" s="4211"/>
      <c r="BC52" s="4211"/>
      <c r="BD52" s="4211"/>
      <c r="BE52" s="4211"/>
      <c r="BF52" s="4211"/>
      <c r="BG52" s="4211"/>
      <c r="BH52" s="4211"/>
      <c r="BI52" s="4211"/>
      <c r="BJ52" s="4211"/>
      <c r="BK52" s="4211"/>
      <c r="BL52" s="4211"/>
      <c r="BM52" s="4211"/>
      <c r="BN52" s="4211"/>
      <c r="BO52" s="4211"/>
      <c r="BP52" s="4211"/>
      <c r="BQ52" s="4211"/>
      <c r="BR52" s="4211"/>
      <c r="BS52" s="4211"/>
      <c r="BT52" s="4211"/>
      <c r="BU52" s="4211"/>
      <c r="BV52" s="4211"/>
      <c r="BW52" s="4211"/>
      <c r="BX52" s="4211"/>
      <c r="BY52" s="4211"/>
      <c r="BZ52" s="4211"/>
      <c r="CA52" s="4211"/>
      <c r="CB52" s="4211"/>
      <c r="CC52" s="4211"/>
    </row>
    <row r="53" spans="1:81" ht="14.1" customHeight="1">
      <c r="A53" s="1"/>
      <c r="B53" s="143"/>
      <c r="C53" s="20"/>
      <c r="D53" s="1" t="s">
        <v>466</v>
      </c>
      <c r="E53" s="118"/>
      <c r="G53" s="1"/>
      <c r="H53" s="1"/>
      <c r="I53" s="1"/>
      <c r="J53" s="1"/>
      <c r="K53" s="1"/>
      <c r="L53" s="1"/>
      <c r="M53" s="1"/>
      <c r="N53" s="1"/>
      <c r="U53" s="1"/>
      <c r="V53" s="1"/>
      <c r="W53" s="1"/>
      <c r="X53" s="1"/>
      <c r="Y53" s="1"/>
      <c r="AA53" s="7"/>
      <c r="AB53" s="137"/>
      <c r="AC53" s="99"/>
      <c r="AD53" s="99"/>
      <c r="AE53" s="99"/>
      <c r="AF53" s="99"/>
      <c r="AG53" s="99"/>
      <c r="AH53" s="99"/>
      <c r="AI53" s="99"/>
      <c r="AJ53" s="99"/>
      <c r="AK53" s="99"/>
      <c r="AL53" s="99"/>
      <c r="AM53" s="99"/>
      <c r="AN53" s="1117"/>
      <c r="AO53" s="425"/>
      <c r="AS53" s="4210" t="s">
        <v>458</v>
      </c>
      <c r="AT53" s="4210"/>
      <c r="AU53" s="4210"/>
      <c r="AV53" s="4210"/>
      <c r="AW53" s="4210"/>
      <c r="AX53" s="4210"/>
      <c r="AY53" s="4211" t="s">
        <v>1704</v>
      </c>
      <c r="AZ53" s="4211"/>
      <c r="BA53" s="4211"/>
      <c r="BB53" s="4211"/>
      <c r="BC53" s="4211"/>
      <c r="BD53" s="4211"/>
      <c r="BE53" s="4211"/>
      <c r="BF53" s="4211"/>
      <c r="BG53" s="4211"/>
      <c r="BH53" s="4211"/>
      <c r="BI53" s="4211"/>
      <c r="BJ53" s="4211"/>
      <c r="BK53" s="4211"/>
      <c r="BL53" s="4211"/>
      <c r="BM53" s="4211"/>
      <c r="BN53" s="4211"/>
      <c r="BO53" s="4211"/>
      <c r="BP53" s="4211"/>
      <c r="BQ53" s="4211"/>
      <c r="BR53" s="4211"/>
      <c r="BS53" s="4211"/>
      <c r="BT53" s="4211"/>
      <c r="BU53" s="4211"/>
      <c r="BV53" s="4211"/>
      <c r="BW53" s="4211"/>
      <c r="BX53" s="4211"/>
      <c r="BY53" s="4211"/>
      <c r="BZ53" s="4211"/>
      <c r="CA53" s="4211"/>
      <c r="CB53" s="4211"/>
      <c r="CC53" s="4211"/>
    </row>
    <row r="54" spans="1:81" ht="14.1" customHeight="1">
      <c r="A54" s="1"/>
      <c r="B54" s="143"/>
      <c r="C54" s="1"/>
      <c r="D54" s="122"/>
      <c r="F54" s="122"/>
      <c r="G54" s="122"/>
      <c r="H54" s="122"/>
      <c r="I54" s="122"/>
      <c r="J54" s="122"/>
      <c r="K54" s="122"/>
      <c r="L54" s="122"/>
      <c r="M54" s="122"/>
      <c r="N54" s="122"/>
      <c r="O54" s="122"/>
      <c r="P54" s="122"/>
      <c r="Q54" s="122"/>
      <c r="R54" s="122"/>
      <c r="S54" s="122"/>
      <c r="T54" s="122"/>
      <c r="U54" s="122"/>
      <c r="V54" s="122"/>
      <c r="W54" s="122"/>
      <c r="X54" s="122"/>
      <c r="Y54" s="280"/>
      <c r="AA54" s="7"/>
      <c r="AB54" s="52"/>
      <c r="AC54" s="1118"/>
      <c r="AD54" s="1118"/>
      <c r="AE54" s="1118"/>
      <c r="AF54" s="1118"/>
      <c r="AG54" s="1118"/>
      <c r="AH54" s="1118"/>
      <c r="AI54" s="1118"/>
      <c r="AJ54" s="118"/>
      <c r="AK54" s="118"/>
      <c r="AL54" s="118"/>
      <c r="AM54" s="118"/>
      <c r="AN54" s="392"/>
      <c r="AO54" s="414"/>
      <c r="AS54" s="4210"/>
      <c r="AT54" s="4210"/>
      <c r="AU54" s="4210"/>
      <c r="AV54" s="4210"/>
      <c r="AW54" s="4210"/>
      <c r="AX54" s="4210"/>
      <c r="AY54" s="4211"/>
      <c r="AZ54" s="4211"/>
      <c r="BA54" s="4211"/>
      <c r="BB54" s="4211"/>
      <c r="BC54" s="4211"/>
      <c r="BD54" s="4211"/>
      <c r="BE54" s="4211"/>
      <c r="BF54" s="4211"/>
      <c r="BG54" s="4211"/>
      <c r="BH54" s="4211"/>
      <c r="BI54" s="4211"/>
      <c r="BJ54" s="4211"/>
      <c r="BK54" s="4211"/>
      <c r="BL54" s="4211"/>
      <c r="BM54" s="4211"/>
      <c r="BN54" s="4211"/>
      <c r="BO54" s="4211"/>
      <c r="BP54" s="4211"/>
      <c r="BQ54" s="4211"/>
      <c r="BR54" s="4211"/>
      <c r="BS54" s="4211"/>
      <c r="BT54" s="4211"/>
      <c r="BU54" s="4211"/>
      <c r="BV54" s="4211"/>
      <c r="BW54" s="4211"/>
      <c r="BX54" s="4211"/>
      <c r="BY54" s="4211"/>
      <c r="BZ54" s="4211"/>
      <c r="CA54" s="4211"/>
      <c r="CB54" s="4211"/>
      <c r="CC54" s="4211"/>
    </row>
    <row r="55" spans="1:81" ht="14.1" customHeight="1">
      <c r="B55" s="143"/>
      <c r="C55" s="1"/>
      <c r="D55" s="122"/>
      <c r="F55" s="122"/>
      <c r="G55" s="122"/>
      <c r="H55" s="122"/>
      <c r="I55" s="122"/>
      <c r="J55" s="122"/>
      <c r="K55" s="122"/>
      <c r="L55" s="122"/>
      <c r="M55" s="122"/>
      <c r="N55" s="122"/>
      <c r="O55" s="122"/>
      <c r="P55" s="122"/>
      <c r="Q55" s="122"/>
      <c r="R55" s="122"/>
      <c r="S55" s="122"/>
      <c r="T55" s="122"/>
      <c r="U55" s="122"/>
      <c r="V55" s="122"/>
      <c r="W55" s="122"/>
      <c r="X55" s="122"/>
      <c r="Y55" s="280"/>
      <c r="AA55" s="7"/>
      <c r="AB55" s="52"/>
      <c r="AC55" s="1118"/>
      <c r="AD55" s="1118"/>
      <c r="AE55" s="1118"/>
      <c r="AF55" s="1118"/>
      <c r="AG55" s="1118"/>
      <c r="AH55" s="1118"/>
      <c r="AI55" s="1118"/>
      <c r="AJ55" s="118"/>
      <c r="AK55" s="118"/>
      <c r="AL55" s="118"/>
      <c r="AM55" s="118"/>
      <c r="AN55" s="392"/>
      <c r="AO55" s="414"/>
      <c r="AS55" s="4212" t="s">
        <v>455</v>
      </c>
      <c r="AT55" s="4212"/>
      <c r="AU55" s="4212"/>
      <c r="AV55" s="4212"/>
      <c r="AW55" s="4212"/>
      <c r="AX55" s="4212"/>
      <c r="AY55" s="4211" t="s">
        <v>1705</v>
      </c>
      <c r="AZ55" s="4211"/>
      <c r="BA55" s="4211"/>
      <c r="BB55" s="4211"/>
      <c r="BC55" s="4211"/>
      <c r="BD55" s="4211"/>
      <c r="BE55" s="4211"/>
      <c r="BF55" s="4211"/>
      <c r="BG55" s="4211"/>
      <c r="BH55" s="4211"/>
      <c r="BI55" s="4211"/>
      <c r="BJ55" s="4211"/>
      <c r="BK55" s="4211"/>
      <c r="BL55" s="4211"/>
      <c r="BM55" s="4211"/>
      <c r="BN55" s="4211"/>
      <c r="BO55" s="4211"/>
      <c r="BP55" s="4211"/>
      <c r="BQ55" s="4211"/>
      <c r="BR55" s="4211"/>
      <c r="BS55" s="4211"/>
      <c r="BT55" s="4211"/>
      <c r="BU55" s="4211"/>
      <c r="BV55" s="4211"/>
      <c r="BW55" s="4211"/>
      <c r="BX55" s="4211"/>
      <c r="BY55" s="4211"/>
      <c r="BZ55" s="4211"/>
      <c r="CA55" s="4211"/>
      <c r="CB55" s="4211"/>
      <c r="CC55" s="4211"/>
    </row>
    <row r="56" spans="1:81" ht="14.1" customHeight="1">
      <c r="B56" s="143"/>
      <c r="C56" s="2666" t="s">
        <v>1575</v>
      </c>
      <c r="D56" s="2666"/>
      <c r="E56" s="2666"/>
      <c r="F56" s="2666"/>
      <c r="G56" s="2666"/>
      <c r="H56" s="2666"/>
      <c r="I56" s="2666"/>
      <c r="J56" s="2666"/>
      <c r="K56" s="2666"/>
      <c r="L56" s="2666"/>
      <c r="M56" s="2666"/>
      <c r="N56" s="2666"/>
      <c r="O56" s="2666"/>
      <c r="P56" s="2666"/>
      <c r="Q56" s="2666"/>
      <c r="R56" s="2666"/>
      <c r="S56" s="2666"/>
      <c r="T56" s="2666"/>
      <c r="U56" s="2666"/>
      <c r="V56" s="2666"/>
      <c r="W56" s="2666"/>
      <c r="X56" s="2666"/>
      <c r="Y56" s="2666"/>
      <c r="Z56" s="2666"/>
      <c r="AA56" s="4190"/>
      <c r="AB56" s="40"/>
      <c r="AC56" s="118"/>
      <c r="AD56" s="118"/>
      <c r="AE56" s="118"/>
      <c r="AF56" s="118"/>
      <c r="AG56" s="118"/>
      <c r="AH56" s="118"/>
      <c r="AI56" s="118"/>
      <c r="AJ56" s="118"/>
      <c r="AK56" s="118"/>
      <c r="AL56" s="118"/>
      <c r="AM56" s="6"/>
      <c r="AN56" s="240"/>
      <c r="AO56" s="312"/>
      <c r="AS56" s="4212"/>
      <c r="AT56" s="4212"/>
      <c r="AU56" s="4212"/>
      <c r="AV56" s="4212"/>
      <c r="AW56" s="4212"/>
      <c r="AX56" s="4212"/>
      <c r="AY56" s="4211"/>
      <c r="AZ56" s="4211"/>
      <c r="BA56" s="4211"/>
      <c r="BB56" s="4211"/>
      <c r="BC56" s="4211"/>
      <c r="BD56" s="4211"/>
      <c r="BE56" s="4211"/>
      <c r="BF56" s="4211"/>
      <c r="BG56" s="4211"/>
      <c r="BH56" s="4211"/>
      <c r="BI56" s="4211"/>
      <c r="BJ56" s="4211"/>
      <c r="BK56" s="4211"/>
      <c r="BL56" s="4211"/>
      <c r="BM56" s="4211"/>
      <c r="BN56" s="4211"/>
      <c r="BO56" s="4211"/>
      <c r="BP56" s="4211"/>
      <c r="BQ56" s="4211"/>
      <c r="BR56" s="4211"/>
      <c r="BS56" s="4211"/>
      <c r="BT56" s="4211"/>
      <c r="BU56" s="4211"/>
      <c r="BV56" s="4211"/>
      <c r="BW56" s="4211"/>
      <c r="BX56" s="4211"/>
      <c r="BY56" s="4211"/>
      <c r="BZ56" s="4211"/>
      <c r="CA56" s="4211"/>
      <c r="CB56" s="4211"/>
      <c r="CC56" s="4211"/>
    </row>
    <row r="57" spans="1:81" ht="14.1" customHeight="1">
      <c r="B57" s="164"/>
      <c r="C57" s="13"/>
      <c r="D57" s="37" t="s">
        <v>724</v>
      </c>
      <c r="E57" s="37"/>
      <c r="F57" s="37"/>
      <c r="G57" s="37"/>
      <c r="H57" s="37"/>
      <c r="I57" s="37"/>
      <c r="J57" s="37"/>
      <c r="K57" s="37"/>
      <c r="L57" s="37"/>
      <c r="M57" s="37"/>
      <c r="N57" s="37"/>
      <c r="O57" s="37"/>
      <c r="P57" s="37"/>
      <c r="Q57" s="37"/>
      <c r="R57" s="37"/>
      <c r="S57" s="37"/>
      <c r="T57" s="37"/>
      <c r="U57" s="37"/>
      <c r="V57" s="37"/>
      <c r="W57" s="37"/>
      <c r="X57" s="37"/>
      <c r="Y57" s="37"/>
      <c r="Z57" s="37"/>
      <c r="AA57" s="286"/>
      <c r="AB57" s="169"/>
      <c r="AC57" s="414"/>
      <c r="AD57" s="414"/>
      <c r="AE57" s="414"/>
      <c r="AF57" s="414"/>
      <c r="AG57" s="414"/>
      <c r="AH57" s="414"/>
      <c r="AI57" s="414"/>
      <c r="AJ57" s="414"/>
      <c r="AK57" s="317"/>
      <c r="AL57" s="297"/>
      <c r="AM57" s="414"/>
      <c r="AN57" s="359"/>
      <c r="AO57" s="312"/>
      <c r="AS57" s="4210" t="s">
        <v>459</v>
      </c>
      <c r="AT57" s="4210"/>
      <c r="AU57" s="4210"/>
      <c r="AV57" s="4210"/>
      <c r="AW57" s="4210"/>
      <c r="AX57" s="4210"/>
      <c r="AY57" s="4211" t="s">
        <v>1706</v>
      </c>
      <c r="AZ57" s="4211"/>
      <c r="BA57" s="4211"/>
      <c r="BB57" s="4211"/>
      <c r="BC57" s="4211"/>
      <c r="BD57" s="4211"/>
      <c r="BE57" s="4211"/>
      <c r="BF57" s="4211"/>
      <c r="BG57" s="4211"/>
      <c r="BH57" s="4211"/>
      <c r="BI57" s="4211"/>
      <c r="BJ57" s="4211"/>
      <c r="BK57" s="4211"/>
      <c r="BL57" s="4211"/>
      <c r="BM57" s="4211"/>
      <c r="BN57" s="4211"/>
      <c r="BO57" s="4211"/>
      <c r="BP57" s="4211"/>
      <c r="BQ57" s="4211"/>
      <c r="BR57" s="4211"/>
      <c r="BS57" s="4211"/>
      <c r="BT57" s="4211"/>
      <c r="BU57" s="4211"/>
      <c r="BV57" s="4211"/>
      <c r="BW57" s="4211"/>
      <c r="BX57" s="4211"/>
      <c r="BY57" s="4211"/>
      <c r="BZ57" s="4211"/>
      <c r="CA57" s="4211"/>
      <c r="CB57" s="4211"/>
      <c r="CC57" s="4211"/>
    </row>
    <row r="58" spans="1:81" ht="14.1" customHeight="1">
      <c r="B58" s="128"/>
      <c r="C58" s="184"/>
      <c r="D58" s="283"/>
      <c r="E58" s="184"/>
      <c r="F58" s="184"/>
      <c r="G58" s="35"/>
      <c r="H58" s="35"/>
      <c r="I58" s="35"/>
      <c r="J58" s="35"/>
      <c r="K58" s="284"/>
      <c r="L58" s="284"/>
      <c r="M58" s="284"/>
      <c r="N58" s="284"/>
      <c r="O58" s="184"/>
      <c r="Q58" s="283"/>
      <c r="R58" s="35"/>
      <c r="S58" s="35"/>
      <c r="T58" s="35"/>
      <c r="U58" s="283"/>
      <c r="V58" s="283"/>
      <c r="W58" s="35"/>
      <c r="X58" s="35"/>
      <c r="Y58" s="183"/>
      <c r="Z58" s="35"/>
      <c r="AA58" s="7"/>
      <c r="AB58" s="169"/>
      <c r="AC58" s="312"/>
      <c r="AD58" s="312"/>
      <c r="AE58" s="312"/>
      <c r="AF58" s="312"/>
      <c r="AG58" s="312"/>
      <c r="AH58" s="312"/>
      <c r="AI58" s="312"/>
      <c r="AJ58" s="312"/>
      <c r="AK58" s="312"/>
      <c r="AL58" s="312"/>
      <c r="AM58" s="312"/>
      <c r="AN58" s="359"/>
      <c r="AO58" s="312"/>
      <c r="AQ58" s="107"/>
      <c r="AR58" s="48"/>
      <c r="AS58" s="4210" t="s">
        <v>460</v>
      </c>
      <c r="AT58" s="4210"/>
      <c r="AU58" s="4210"/>
      <c r="AV58" s="4210"/>
      <c r="AW58" s="4210"/>
      <c r="AX58" s="4210"/>
      <c r="AY58" s="4211" t="s">
        <v>1707</v>
      </c>
      <c r="AZ58" s="4211"/>
      <c r="BA58" s="4211"/>
      <c r="BB58" s="4211"/>
      <c r="BC58" s="4211"/>
      <c r="BD58" s="4211"/>
      <c r="BE58" s="4211"/>
      <c r="BF58" s="4211"/>
      <c r="BG58" s="4211"/>
      <c r="BH58" s="4211"/>
      <c r="BI58" s="4211"/>
      <c r="BJ58" s="4211"/>
      <c r="BK58" s="4211"/>
      <c r="BL58" s="4211"/>
      <c r="BM58" s="4211"/>
      <c r="BN58" s="4211"/>
      <c r="BO58" s="4211"/>
      <c r="BP58" s="4211"/>
      <c r="BQ58" s="4211"/>
      <c r="BR58" s="4211"/>
      <c r="BS58" s="4211"/>
      <c r="BT58" s="4211"/>
      <c r="BU58" s="4211"/>
      <c r="BV58" s="4211"/>
      <c r="BW58" s="4211"/>
      <c r="BX58" s="4211"/>
      <c r="BY58" s="4211"/>
      <c r="BZ58" s="4211"/>
      <c r="CA58" s="4211"/>
      <c r="CB58" s="4211"/>
      <c r="CC58" s="4211"/>
    </row>
    <row r="59" spans="1:81" ht="14.1" customHeight="1">
      <c r="B59" s="143"/>
      <c r="C59" s="1"/>
      <c r="D59" s="1"/>
      <c r="E59" s="1"/>
      <c r="F59" s="1"/>
      <c r="G59" s="1"/>
      <c r="H59" s="1"/>
      <c r="I59" s="1"/>
      <c r="J59" s="1"/>
      <c r="K59" s="1"/>
      <c r="L59" s="1"/>
      <c r="M59" s="1"/>
      <c r="N59" s="1"/>
      <c r="O59" s="1"/>
      <c r="P59" s="1"/>
      <c r="Q59" s="1"/>
      <c r="R59" s="1"/>
      <c r="S59" s="122"/>
      <c r="V59" s="122"/>
      <c r="Y59" s="16"/>
      <c r="Z59" s="16"/>
      <c r="AA59" s="6"/>
      <c r="AB59" s="333"/>
      <c r="AC59" s="312"/>
      <c r="AD59" s="414"/>
      <c r="AE59" s="414"/>
      <c r="AF59" s="414"/>
      <c r="AG59" s="414"/>
      <c r="AH59" s="414"/>
      <c r="AI59" s="414"/>
      <c r="AJ59" s="414"/>
      <c r="AK59" s="414"/>
      <c r="AL59" s="414"/>
      <c r="AM59" s="414"/>
      <c r="AN59" s="359"/>
      <c r="AO59" s="312"/>
    </row>
    <row r="60" spans="1:81" ht="14.1" customHeight="1">
      <c r="B60" s="143"/>
      <c r="C60" s="1"/>
      <c r="D60" s="1"/>
      <c r="E60" s="1"/>
      <c r="F60" s="1"/>
      <c r="G60" s="1"/>
      <c r="H60" s="1"/>
      <c r="I60" s="1"/>
      <c r="J60" s="1"/>
      <c r="K60" s="1"/>
      <c r="L60" s="1"/>
      <c r="M60" s="1"/>
      <c r="N60" s="1"/>
      <c r="O60" s="1"/>
      <c r="P60" s="1"/>
      <c r="Q60" s="1"/>
      <c r="R60" s="1"/>
      <c r="S60" s="122"/>
      <c r="V60" s="122"/>
      <c r="Y60" s="16"/>
      <c r="Z60" s="16"/>
      <c r="AA60" s="6"/>
      <c r="AB60" s="333"/>
      <c r="AC60" s="312"/>
      <c r="AD60" s="414"/>
      <c r="AE60" s="414"/>
      <c r="AF60" s="414"/>
      <c r="AG60" s="414"/>
      <c r="AH60" s="414"/>
      <c r="AI60" s="414"/>
      <c r="AJ60" s="414"/>
      <c r="AK60" s="414"/>
      <c r="AL60" s="414"/>
      <c r="AM60" s="414"/>
      <c r="AN60" s="359"/>
      <c r="AO60" s="312"/>
    </row>
    <row r="61" spans="1:81" ht="14.1" customHeight="1">
      <c r="B61" s="143"/>
      <c r="C61" s="1"/>
      <c r="D61" s="1"/>
      <c r="E61" s="1"/>
      <c r="F61" s="1"/>
      <c r="G61" s="1"/>
      <c r="H61" s="1"/>
      <c r="I61" s="1"/>
      <c r="J61" s="1"/>
      <c r="K61" s="1"/>
      <c r="L61" s="1"/>
      <c r="M61" s="1"/>
      <c r="N61" s="1"/>
      <c r="O61" s="1"/>
      <c r="P61" s="1"/>
      <c r="Q61" s="1"/>
      <c r="R61" s="1"/>
      <c r="S61" s="122"/>
      <c r="V61" s="122"/>
      <c r="Y61" s="16"/>
      <c r="Z61" s="16"/>
      <c r="AA61" s="6"/>
      <c r="AB61" s="333"/>
      <c r="AC61" s="312"/>
      <c r="AD61" s="414"/>
      <c r="AE61" s="414"/>
      <c r="AF61" s="414"/>
      <c r="AG61" s="414"/>
      <c r="AH61" s="414"/>
      <c r="AI61" s="414"/>
      <c r="AJ61" s="414"/>
      <c r="AK61" s="414"/>
      <c r="AL61" s="414"/>
      <c r="AM61" s="414"/>
      <c r="AN61" s="359"/>
      <c r="AO61" s="312"/>
    </row>
    <row r="62" spans="1:81" ht="14.1" customHeight="1">
      <c r="B62" s="143"/>
      <c r="C62" s="1"/>
      <c r="D62" s="1"/>
      <c r="E62" s="1"/>
      <c r="F62" s="1"/>
      <c r="G62" s="1"/>
      <c r="H62" s="1"/>
      <c r="I62" s="1"/>
      <c r="J62" s="1"/>
      <c r="K62" s="1"/>
      <c r="L62" s="1"/>
      <c r="M62" s="1"/>
      <c r="N62" s="1"/>
      <c r="O62" s="1"/>
      <c r="P62" s="1"/>
      <c r="Q62" s="1"/>
      <c r="R62" s="1"/>
      <c r="S62" s="122"/>
      <c r="V62" s="122"/>
      <c r="Y62" s="16"/>
      <c r="Z62" s="16"/>
      <c r="AA62" s="6"/>
      <c r="AB62" s="333"/>
      <c r="AC62" s="312"/>
      <c r="AD62" s="414"/>
      <c r="AE62" s="414"/>
      <c r="AF62" s="414"/>
      <c r="AG62" s="414"/>
      <c r="AH62" s="414"/>
      <c r="AI62" s="414"/>
      <c r="AJ62" s="414"/>
      <c r="AK62" s="414"/>
      <c r="AL62" s="414"/>
      <c r="AM62" s="414"/>
      <c r="AN62" s="359"/>
      <c r="AO62" s="312"/>
    </row>
    <row r="63" spans="1:81" ht="14.1" customHeight="1">
      <c r="B63" s="143"/>
      <c r="C63" s="1"/>
      <c r="D63" s="1"/>
      <c r="E63" s="1"/>
      <c r="F63" s="1"/>
      <c r="G63" s="1"/>
      <c r="H63" s="1"/>
      <c r="I63" s="1"/>
      <c r="J63" s="1"/>
      <c r="K63" s="1"/>
      <c r="L63" s="1"/>
      <c r="M63" s="1"/>
      <c r="N63" s="1"/>
      <c r="O63" s="1"/>
      <c r="P63" s="1"/>
      <c r="Q63" s="1"/>
      <c r="R63" s="1"/>
      <c r="S63" s="122"/>
      <c r="V63" s="122"/>
      <c r="Y63" s="16"/>
      <c r="Z63" s="16"/>
      <c r="AA63" s="6"/>
      <c r="AB63" s="333"/>
      <c r="AC63" s="312"/>
      <c r="AD63" s="414"/>
      <c r="AE63" s="414"/>
      <c r="AF63" s="414"/>
      <c r="AG63" s="414"/>
      <c r="AH63" s="414"/>
      <c r="AI63" s="414"/>
      <c r="AJ63" s="414"/>
      <c r="AK63" s="414"/>
      <c r="AL63" s="414"/>
      <c r="AM63" s="414"/>
      <c r="AN63" s="165"/>
      <c r="AO63" s="14"/>
    </row>
    <row r="64" spans="1:81" ht="14.1" customHeight="1" thickBot="1">
      <c r="B64" s="146"/>
      <c r="C64" s="147"/>
      <c r="D64" s="147"/>
      <c r="E64" s="147"/>
      <c r="F64" s="147"/>
      <c r="G64" s="147"/>
      <c r="H64" s="147"/>
      <c r="I64" s="147"/>
      <c r="J64" s="147"/>
      <c r="K64" s="147"/>
      <c r="L64" s="147"/>
      <c r="M64" s="147"/>
      <c r="N64" s="147"/>
      <c r="O64" s="147"/>
      <c r="P64" s="147"/>
      <c r="Q64" s="147"/>
      <c r="R64" s="147"/>
      <c r="S64" s="148"/>
      <c r="T64" s="132"/>
      <c r="U64" s="132"/>
      <c r="V64" s="148"/>
      <c r="W64" s="132"/>
      <c r="X64" s="132"/>
      <c r="Y64" s="305"/>
      <c r="Z64" s="305"/>
      <c r="AA64" s="303"/>
      <c r="AB64" s="304"/>
      <c r="AC64" s="202"/>
      <c r="AD64" s="218"/>
      <c r="AE64" s="218"/>
      <c r="AF64" s="218"/>
      <c r="AG64" s="218"/>
      <c r="AH64" s="218"/>
      <c r="AI64" s="218"/>
      <c r="AJ64" s="218"/>
      <c r="AK64" s="218"/>
      <c r="AL64" s="218"/>
      <c r="AM64" s="218"/>
      <c r="AN64" s="159"/>
    </row>
    <row r="65" spans="14:80" ht="14.1" customHeight="1">
      <c r="N65" s="4"/>
    </row>
    <row r="66" spans="14:80" ht="14.1" customHeight="1">
      <c r="N66" s="4"/>
      <c r="AQ66" s="118"/>
    </row>
    <row r="67" spans="14:80" ht="14.1" customHeight="1">
      <c r="N67" s="4"/>
      <c r="AQ67" s="107"/>
    </row>
    <row r="68" spans="14:80" ht="14.1" customHeight="1">
      <c r="N68" s="4"/>
      <c r="AQ68" s="118"/>
    </row>
    <row r="69" spans="14:80" ht="14.1" customHeight="1">
      <c r="N69" s="4"/>
      <c r="AQ69" s="31"/>
    </row>
    <row r="70" spans="14:80" ht="14.1" customHeight="1">
      <c r="N70" s="4"/>
    </row>
    <row r="71" spans="14:80" ht="14.1" customHeight="1">
      <c r="N71" s="4"/>
      <c r="AQ71" s="205"/>
    </row>
    <row r="72" spans="14:80" ht="14.1" customHeight="1">
      <c r="N72" s="4"/>
      <c r="AQ72" s="205"/>
    </row>
    <row r="73" spans="14:80">
      <c r="N73" s="4"/>
      <c r="AQ73" s="288"/>
    </row>
    <row r="74" spans="14:80">
      <c r="N74" s="4"/>
      <c r="AQ74" s="288"/>
    </row>
    <row r="75" spans="14:80">
      <c r="N75" s="4"/>
      <c r="AQ75" s="288"/>
    </row>
    <row r="76" spans="14:80">
      <c r="N76" s="4"/>
      <c r="AQ76" s="290"/>
    </row>
    <row r="77" spans="14:80">
      <c r="N77" s="4"/>
      <c r="AQ77" s="290"/>
    </row>
    <row r="78" spans="14:80">
      <c r="N78" s="4"/>
      <c r="AQ78" s="290"/>
      <c r="AR78" s="290"/>
      <c r="AS78" s="290"/>
      <c r="AT78" s="290"/>
      <c r="AU78" s="290"/>
      <c r="AV78" s="290"/>
      <c r="AW78" s="290"/>
      <c r="AX78" s="289"/>
      <c r="AY78" s="289"/>
      <c r="AZ78" s="289"/>
      <c r="BA78" s="289"/>
      <c r="BB78" s="289"/>
      <c r="BC78" s="289"/>
      <c r="BD78" s="289"/>
      <c r="BE78" s="289"/>
      <c r="BF78" s="289"/>
      <c r="BG78" s="289"/>
      <c r="BH78" s="289"/>
      <c r="BI78" s="289"/>
      <c r="BJ78" s="289"/>
      <c r="BK78" s="289"/>
      <c r="BL78" s="289"/>
      <c r="BM78" s="289"/>
      <c r="BN78" s="289"/>
      <c r="BO78" s="289"/>
      <c r="BP78" s="289"/>
      <c r="BQ78" s="289"/>
      <c r="BR78" s="289"/>
      <c r="BS78" s="289"/>
      <c r="BT78" s="289"/>
      <c r="BU78" s="289"/>
      <c r="BV78" s="289"/>
      <c r="BW78" s="289"/>
      <c r="BX78" s="289"/>
      <c r="BY78" s="289"/>
      <c r="BZ78" s="289"/>
      <c r="CA78" s="289"/>
      <c r="CB78" s="289"/>
    </row>
    <row r="79" spans="14:80">
      <c r="N79" s="4"/>
    </row>
    <row r="80" spans="14:80">
      <c r="N80" s="4"/>
      <c r="AP80" s="54"/>
    </row>
    <row r="81" spans="14:79">
      <c r="N81" s="4"/>
      <c r="AQ81" s="290"/>
      <c r="AR81" s="290"/>
      <c r="AS81" s="290"/>
      <c r="AT81" s="290"/>
      <c r="AU81" s="290"/>
      <c r="AV81" s="290"/>
      <c r="AW81" s="289"/>
      <c r="AX81" s="289"/>
      <c r="AY81" s="289"/>
      <c r="AZ81" s="289"/>
      <c r="BA81" s="289"/>
      <c r="BB81" s="289"/>
      <c r="BC81" s="289"/>
      <c r="BD81" s="289"/>
      <c r="BE81" s="289"/>
      <c r="BF81" s="289"/>
      <c r="BG81" s="289"/>
      <c r="BH81" s="289"/>
      <c r="BI81" s="289"/>
      <c r="BJ81" s="289"/>
      <c r="BK81" s="289"/>
      <c r="BL81" s="289"/>
      <c r="BM81" s="289"/>
      <c r="BN81" s="289"/>
      <c r="BO81" s="289"/>
      <c r="BP81" s="289"/>
      <c r="BQ81" s="289"/>
      <c r="BR81" s="289"/>
      <c r="BS81" s="289"/>
      <c r="BT81" s="289"/>
      <c r="BU81" s="289"/>
      <c r="BV81" s="289"/>
      <c r="BW81" s="289"/>
      <c r="BX81" s="289"/>
      <c r="BY81" s="289"/>
      <c r="BZ81" s="289"/>
      <c r="CA81" s="289"/>
    </row>
    <row r="82" spans="14:79">
      <c r="N82" s="4"/>
      <c r="AQ82" s="4198"/>
      <c r="AR82" s="4198"/>
      <c r="AS82" s="4198"/>
      <c r="AT82" s="4198"/>
      <c r="AU82" s="4198"/>
      <c r="AV82" s="4198"/>
      <c r="AW82" s="4199"/>
      <c r="AX82" s="4199"/>
      <c r="AY82" s="4199"/>
      <c r="AZ82" s="4199"/>
      <c r="BA82" s="4199"/>
      <c r="BB82" s="4199"/>
      <c r="BC82" s="4199"/>
      <c r="BD82" s="4199"/>
      <c r="BE82" s="4199"/>
      <c r="BF82" s="4199"/>
      <c r="BG82" s="4199"/>
      <c r="BH82" s="4199"/>
      <c r="BI82" s="4199"/>
      <c r="BJ82" s="4199"/>
      <c r="BK82" s="4199"/>
      <c r="BL82" s="4199"/>
      <c r="BM82" s="4199"/>
      <c r="BN82" s="4199"/>
      <c r="BO82" s="4199"/>
      <c r="BP82" s="4199"/>
      <c r="BQ82" s="4199"/>
      <c r="BR82" s="4199"/>
      <c r="BS82" s="4199"/>
      <c r="BT82" s="4199"/>
      <c r="BU82" s="4199"/>
      <c r="BV82" s="4199"/>
      <c r="BW82" s="4199"/>
      <c r="BX82" s="4199"/>
      <c r="BY82" s="4199"/>
      <c r="BZ82" s="4199"/>
      <c r="CA82" s="4199"/>
    </row>
    <row r="83" spans="14:79">
      <c r="N83" s="4"/>
      <c r="AQ83" s="4198"/>
      <c r="AR83" s="4198"/>
      <c r="AS83" s="4198"/>
      <c r="AT83" s="4198"/>
      <c r="AU83" s="4198"/>
      <c r="AV83" s="4198"/>
      <c r="AW83" s="4199"/>
      <c r="AX83" s="4199"/>
      <c r="AY83" s="4199"/>
      <c r="AZ83" s="4199"/>
      <c r="BA83" s="4199"/>
      <c r="BB83" s="4199"/>
      <c r="BC83" s="4199"/>
      <c r="BD83" s="4199"/>
      <c r="BE83" s="4199"/>
      <c r="BF83" s="4199"/>
      <c r="BG83" s="4199"/>
      <c r="BH83" s="4199"/>
      <c r="BI83" s="4199"/>
      <c r="BJ83" s="4199"/>
      <c r="BK83" s="4199"/>
      <c r="BL83" s="4199"/>
      <c r="BM83" s="4199"/>
      <c r="BN83" s="4199"/>
      <c r="BO83" s="4199"/>
      <c r="BP83" s="4199"/>
      <c r="BQ83" s="4199"/>
      <c r="BR83" s="4199"/>
      <c r="BS83" s="4199"/>
      <c r="BT83" s="4199"/>
      <c r="BU83" s="4199"/>
      <c r="BV83" s="4199"/>
      <c r="BW83" s="4199"/>
      <c r="BX83" s="4199"/>
      <c r="BY83" s="4199"/>
      <c r="BZ83" s="4199"/>
      <c r="CA83" s="4199"/>
    </row>
    <row r="84" spans="14:79">
      <c r="N84" s="4"/>
      <c r="AQ84" s="4217"/>
      <c r="AR84" s="4217"/>
      <c r="AS84" s="4217"/>
      <c r="AT84" s="4217"/>
      <c r="AU84" s="4217"/>
      <c r="AV84" s="4217"/>
      <c r="AW84" s="4199"/>
      <c r="AX84" s="4199"/>
      <c r="AY84" s="4199"/>
      <c r="AZ84" s="4199"/>
      <c r="BA84" s="4199"/>
      <c r="BB84" s="4199"/>
      <c r="BC84" s="4199"/>
      <c r="BD84" s="4199"/>
      <c r="BE84" s="4199"/>
      <c r="BF84" s="4199"/>
      <c r="BG84" s="4199"/>
      <c r="BH84" s="4199"/>
      <c r="BI84" s="4199"/>
      <c r="BJ84" s="4199"/>
      <c r="BK84" s="4199"/>
      <c r="BL84" s="4199"/>
      <c r="BM84" s="4199"/>
      <c r="BN84" s="4199"/>
      <c r="BO84" s="4199"/>
      <c r="BP84" s="4199"/>
      <c r="BQ84" s="4199"/>
      <c r="BR84" s="4199"/>
      <c r="BS84" s="4199"/>
      <c r="BT84" s="4199"/>
      <c r="BU84" s="4199"/>
      <c r="BV84" s="4199"/>
      <c r="BW84" s="4199"/>
      <c r="BX84" s="4199"/>
      <c r="BY84" s="4199"/>
      <c r="BZ84" s="4199"/>
      <c r="CA84" s="4199"/>
    </row>
    <row r="85" spans="14:79">
      <c r="N85" s="4"/>
      <c r="AQ85" s="4217"/>
      <c r="AR85" s="4217"/>
      <c r="AS85" s="4217"/>
      <c r="AT85" s="4217"/>
      <c r="AU85" s="4217"/>
      <c r="AV85" s="4217"/>
      <c r="AW85" s="4199"/>
      <c r="AX85" s="4199"/>
      <c r="AY85" s="4199"/>
      <c r="AZ85" s="4199"/>
      <c r="BA85" s="4199"/>
      <c r="BB85" s="4199"/>
      <c r="BC85" s="4199"/>
      <c r="BD85" s="4199"/>
      <c r="BE85" s="4199"/>
      <c r="BF85" s="4199"/>
      <c r="BG85" s="4199"/>
      <c r="BH85" s="4199"/>
      <c r="BI85" s="4199"/>
      <c r="BJ85" s="4199"/>
      <c r="BK85" s="4199"/>
      <c r="BL85" s="4199"/>
      <c r="BM85" s="4199"/>
      <c r="BN85" s="4199"/>
      <c r="BO85" s="4199"/>
      <c r="BP85" s="4199"/>
      <c r="BQ85" s="4199"/>
      <c r="BR85" s="4199"/>
      <c r="BS85" s="4199"/>
      <c r="BT85" s="4199"/>
      <c r="BU85" s="4199"/>
      <c r="BV85" s="4199"/>
      <c r="BW85" s="4199"/>
      <c r="BX85" s="4199"/>
      <c r="BY85" s="4199"/>
      <c r="BZ85" s="4199"/>
      <c r="CA85" s="4199"/>
    </row>
    <row r="86" spans="14:79">
      <c r="N86" s="4"/>
    </row>
    <row r="87" spans="14:79">
      <c r="N87" s="4"/>
    </row>
    <row r="88" spans="14:79">
      <c r="N88" s="4"/>
    </row>
    <row r="89" spans="14:79">
      <c r="N89" s="4"/>
    </row>
    <row r="90" spans="14:79" ht="12" customHeight="1">
      <c r="N90" s="4"/>
    </row>
    <row r="91" spans="14:79">
      <c r="N91" s="4"/>
    </row>
    <row r="92" spans="14:79">
      <c r="N92" s="4"/>
    </row>
    <row r="93" spans="14:79">
      <c r="N93" s="4"/>
    </row>
    <row r="94" spans="14:79">
      <c r="N94" s="4"/>
    </row>
    <row r="95" spans="14:79">
      <c r="N95" s="4"/>
    </row>
    <row r="96" spans="14:79">
      <c r="N96" s="4"/>
      <c r="Z96" s="114"/>
      <c r="AA96" s="114"/>
      <c r="AB96" s="114"/>
      <c r="AC96" s="114"/>
      <c r="AD96" s="114"/>
      <c r="AE96" s="114"/>
      <c r="AF96" s="114"/>
      <c r="AG96" s="114"/>
      <c r="AH96" s="114"/>
      <c r="AI96" s="114"/>
      <c r="AJ96" s="114"/>
      <c r="AK96" s="114"/>
      <c r="AL96" s="118"/>
    </row>
    <row r="97" spans="14:14" ht="14.25" customHeight="1"/>
    <row r="101" spans="14:14">
      <c r="N101" s="4"/>
    </row>
    <row r="102" spans="14:14" ht="14.25" customHeight="1"/>
    <row r="105" spans="14:14" ht="14.25" customHeight="1"/>
    <row r="109" spans="14:14" ht="12" customHeight="1"/>
    <row r="123" spans="14:14" ht="12" customHeight="1">
      <c r="N123" s="4"/>
    </row>
  </sheetData>
  <mergeCells count="45">
    <mergeCell ref="AS34:CC36"/>
    <mergeCell ref="AY46:CC47"/>
    <mergeCell ref="AC44:AN46"/>
    <mergeCell ref="J46:K46"/>
    <mergeCell ref="AQ85:AV85"/>
    <mergeCell ref="AW85:CA85"/>
    <mergeCell ref="AS57:AX57"/>
    <mergeCell ref="AY57:CC57"/>
    <mergeCell ref="AS58:AX58"/>
    <mergeCell ref="AY58:CC58"/>
    <mergeCell ref="AQ82:AV83"/>
    <mergeCell ref="AW82:CA83"/>
    <mergeCell ref="AQ84:AV84"/>
    <mergeCell ref="AW84:CA84"/>
    <mergeCell ref="AS37:AX39"/>
    <mergeCell ref="AY40:CC41"/>
    <mergeCell ref="AY42:CC43"/>
    <mergeCell ref="C56:AA56"/>
    <mergeCell ref="AC48:AN52"/>
    <mergeCell ref="AS52:AX52"/>
    <mergeCell ref="AY52:CC52"/>
    <mergeCell ref="AS53:AX54"/>
    <mergeCell ref="AY53:CC54"/>
    <mergeCell ref="AS55:AX56"/>
    <mergeCell ref="AY55:CC56"/>
    <mergeCell ref="J50:V50"/>
    <mergeCell ref="AY48:CC50"/>
    <mergeCell ref="AS46:AX51"/>
    <mergeCell ref="AY51:CC51"/>
    <mergeCell ref="AP2:AS2"/>
    <mergeCell ref="AS44:AX45"/>
    <mergeCell ref="AS42:AX43"/>
    <mergeCell ref="AC24:AN36"/>
    <mergeCell ref="AS40:AX41"/>
    <mergeCell ref="AQ18:BS27"/>
    <mergeCell ref="AQ31:AV31"/>
    <mergeCell ref="AW31:CA31"/>
    <mergeCell ref="AY44:CC45"/>
    <mergeCell ref="B2:AN2"/>
    <mergeCell ref="B4:AA4"/>
    <mergeCell ref="AB4:AN4"/>
    <mergeCell ref="AC41:AN42"/>
    <mergeCell ref="AC38:AN40"/>
    <mergeCell ref="C34:Y34"/>
    <mergeCell ref="AY37:CC39"/>
  </mergeCells>
  <phoneticPr fontId="4"/>
  <hyperlinks>
    <hyperlink ref="AP2" location="'目次（保）'!A1" display="目次に戻る"/>
  </hyperlinks>
  <printOptions horizontalCentered="1"/>
  <pageMargins left="0.70866141732283472" right="0.31496062992125984" top="0.39370078740157483" bottom="0.39370078740157483" header="0.51181102362204722" footer="0.51181102362204722"/>
  <pageSetup paperSize="9" scale="99" orientation="portrait" r:id="rId1"/>
  <headerFooter alignWithMargins="0"/>
  <colBreaks count="1" manualBreakCount="1">
    <brk id="41" min="1"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517183" r:id="rId4" name="Check Box 63">
              <controlPr defaultSize="0" autoFill="0" autoLine="0" autoPict="0">
                <anchor moveWithCells="1">
                  <from>
                    <xdr:col>19</xdr:col>
                    <xdr:colOff>0</xdr:colOff>
                    <xdr:row>41</xdr:row>
                    <xdr:rowOff>0</xdr:rowOff>
                  </from>
                  <to>
                    <xdr:col>23</xdr:col>
                    <xdr:colOff>85725</xdr:colOff>
                    <xdr:row>43</xdr:row>
                    <xdr:rowOff>38100</xdr:rowOff>
                  </to>
                </anchor>
              </controlPr>
            </control>
          </mc:Choice>
        </mc:AlternateContent>
        <mc:AlternateContent xmlns:mc="http://schemas.openxmlformats.org/markup-compatibility/2006">
          <mc:Choice Requires="x14">
            <control shapeId="517184" r:id="rId5" name="Check Box 64">
              <controlPr defaultSize="0" autoFill="0" autoLine="0" autoPict="0">
                <anchor moveWithCells="1">
                  <from>
                    <xdr:col>24</xdr:col>
                    <xdr:colOff>38100</xdr:colOff>
                    <xdr:row>41</xdr:row>
                    <xdr:rowOff>0</xdr:rowOff>
                  </from>
                  <to>
                    <xdr:col>27</xdr:col>
                    <xdr:colOff>0</xdr:colOff>
                    <xdr:row>43</xdr:row>
                    <xdr:rowOff>38100</xdr:rowOff>
                  </to>
                </anchor>
              </controlPr>
            </control>
          </mc:Choice>
        </mc:AlternateContent>
        <mc:AlternateContent xmlns:mc="http://schemas.openxmlformats.org/markup-compatibility/2006">
          <mc:Choice Requires="x14">
            <control shapeId="517189" r:id="rId6" name="Check Box 69">
              <controlPr defaultSize="0" autoFill="0" autoLine="0" autoPict="0">
                <anchor moveWithCells="1">
                  <from>
                    <xdr:col>18</xdr:col>
                    <xdr:colOff>19050</xdr:colOff>
                    <xdr:row>44</xdr:row>
                    <xdr:rowOff>104775</xdr:rowOff>
                  </from>
                  <to>
                    <xdr:col>22</xdr:col>
                    <xdr:colOff>0</xdr:colOff>
                    <xdr:row>46</xdr:row>
                    <xdr:rowOff>142875</xdr:rowOff>
                  </to>
                </anchor>
              </controlPr>
            </control>
          </mc:Choice>
        </mc:AlternateContent>
        <mc:AlternateContent xmlns:mc="http://schemas.openxmlformats.org/markup-compatibility/2006">
          <mc:Choice Requires="x14">
            <control shapeId="517190" r:id="rId7" name="Check Box 70">
              <controlPr defaultSize="0" autoFill="0" autoLine="0" autoPict="0">
                <anchor moveWithCells="1">
                  <from>
                    <xdr:col>22</xdr:col>
                    <xdr:colOff>114300</xdr:colOff>
                    <xdr:row>44</xdr:row>
                    <xdr:rowOff>104775</xdr:rowOff>
                  </from>
                  <to>
                    <xdr:col>26</xdr:col>
                    <xdr:colOff>142875</xdr:colOff>
                    <xdr:row>46</xdr:row>
                    <xdr:rowOff>142875</xdr:rowOff>
                  </to>
                </anchor>
              </controlPr>
            </control>
          </mc:Choice>
        </mc:AlternateContent>
        <mc:AlternateContent xmlns:mc="http://schemas.openxmlformats.org/markup-compatibility/2006">
          <mc:Choice Requires="x14">
            <control shapeId="517191" r:id="rId8" name="Check Box 71">
              <controlPr defaultSize="0" autoFill="0" autoLine="0" autoPict="0">
                <anchor moveWithCells="1">
                  <from>
                    <xdr:col>12</xdr:col>
                    <xdr:colOff>142875</xdr:colOff>
                    <xdr:row>44</xdr:row>
                    <xdr:rowOff>104775</xdr:rowOff>
                  </from>
                  <to>
                    <xdr:col>19</xdr:col>
                    <xdr:colOff>28575</xdr:colOff>
                    <xdr:row>46</xdr:row>
                    <xdr:rowOff>142875</xdr:rowOff>
                  </to>
                </anchor>
              </controlPr>
            </control>
          </mc:Choice>
        </mc:AlternateContent>
        <mc:AlternateContent xmlns:mc="http://schemas.openxmlformats.org/markup-compatibility/2006">
          <mc:Choice Requires="x14">
            <control shapeId="517194" r:id="rId9" name="Check Box 74">
              <controlPr defaultSize="0" autoFill="0" autoLine="0" autoPict="0">
                <anchor moveWithCells="1">
                  <from>
                    <xdr:col>5</xdr:col>
                    <xdr:colOff>0</xdr:colOff>
                    <xdr:row>48</xdr:row>
                    <xdr:rowOff>161925</xdr:rowOff>
                  </from>
                  <to>
                    <xdr:col>6</xdr:col>
                    <xdr:colOff>9525</xdr:colOff>
                    <xdr:row>50</xdr:row>
                    <xdr:rowOff>19050</xdr:rowOff>
                  </to>
                </anchor>
              </controlPr>
            </control>
          </mc:Choice>
        </mc:AlternateContent>
        <mc:AlternateContent xmlns:mc="http://schemas.openxmlformats.org/markup-compatibility/2006">
          <mc:Choice Requires="x14">
            <control shapeId="517195" r:id="rId10" name="Check Box 75">
              <controlPr defaultSize="0" autoFill="0" autoLine="0" autoPict="0">
                <anchor moveWithCells="1">
                  <from>
                    <xdr:col>24</xdr:col>
                    <xdr:colOff>0</xdr:colOff>
                    <xdr:row>48</xdr:row>
                    <xdr:rowOff>161925</xdr:rowOff>
                  </from>
                  <to>
                    <xdr:col>25</xdr:col>
                    <xdr:colOff>9525</xdr:colOff>
                    <xdr:row>50</xdr:row>
                    <xdr:rowOff>19050</xdr:rowOff>
                  </to>
                </anchor>
              </controlPr>
            </control>
          </mc:Choice>
        </mc:AlternateContent>
        <mc:AlternateContent xmlns:mc="http://schemas.openxmlformats.org/markup-compatibility/2006">
          <mc:Choice Requires="x14">
            <control shapeId="517196" r:id="rId11" name="Check Box 76">
              <controlPr defaultSize="0" autoFill="0" autoLine="0" autoPict="0">
                <anchor moveWithCells="1">
                  <from>
                    <xdr:col>19</xdr:col>
                    <xdr:colOff>0</xdr:colOff>
                    <xdr:row>53</xdr:row>
                    <xdr:rowOff>0</xdr:rowOff>
                  </from>
                  <to>
                    <xdr:col>23</xdr:col>
                    <xdr:colOff>85725</xdr:colOff>
                    <xdr:row>55</xdr:row>
                    <xdr:rowOff>38100</xdr:rowOff>
                  </to>
                </anchor>
              </controlPr>
            </control>
          </mc:Choice>
        </mc:AlternateContent>
        <mc:AlternateContent xmlns:mc="http://schemas.openxmlformats.org/markup-compatibility/2006">
          <mc:Choice Requires="x14">
            <control shapeId="517197" r:id="rId12" name="Check Box 77">
              <controlPr defaultSize="0" autoFill="0" autoLine="0" autoPict="0">
                <anchor moveWithCells="1">
                  <from>
                    <xdr:col>24</xdr:col>
                    <xdr:colOff>38100</xdr:colOff>
                    <xdr:row>53</xdr:row>
                    <xdr:rowOff>0</xdr:rowOff>
                  </from>
                  <to>
                    <xdr:col>27</xdr:col>
                    <xdr:colOff>0</xdr:colOff>
                    <xdr:row>55</xdr:row>
                    <xdr:rowOff>38100</xdr:rowOff>
                  </to>
                </anchor>
              </controlPr>
            </control>
          </mc:Choice>
        </mc:AlternateContent>
        <mc:AlternateContent xmlns:mc="http://schemas.openxmlformats.org/markup-compatibility/2006">
          <mc:Choice Requires="x14">
            <control shapeId="517198" r:id="rId13" name="Check Box 78">
              <controlPr defaultSize="0" autoFill="0" autoLine="0" autoPict="0">
                <anchor moveWithCells="1">
                  <from>
                    <xdr:col>16</xdr:col>
                    <xdr:colOff>180975</xdr:colOff>
                    <xdr:row>34</xdr:row>
                    <xdr:rowOff>0</xdr:rowOff>
                  </from>
                  <to>
                    <xdr:col>20</xdr:col>
                    <xdr:colOff>161925</xdr:colOff>
                    <xdr:row>36</xdr:row>
                    <xdr:rowOff>38100</xdr:rowOff>
                  </to>
                </anchor>
              </controlPr>
            </control>
          </mc:Choice>
        </mc:AlternateContent>
        <mc:AlternateContent xmlns:mc="http://schemas.openxmlformats.org/markup-compatibility/2006">
          <mc:Choice Requires="x14">
            <control shapeId="517199" r:id="rId14" name="Check Box 79">
              <controlPr defaultSize="0" autoFill="0" autoLine="0" autoPict="0">
                <anchor moveWithCells="1">
                  <from>
                    <xdr:col>21</xdr:col>
                    <xdr:colOff>47625</xdr:colOff>
                    <xdr:row>34</xdr:row>
                    <xdr:rowOff>0</xdr:rowOff>
                  </from>
                  <to>
                    <xdr:col>26</xdr:col>
                    <xdr:colOff>38100</xdr:colOff>
                    <xdr:row>36</xdr:row>
                    <xdr:rowOff>38100</xdr:rowOff>
                  </to>
                </anchor>
              </controlPr>
            </control>
          </mc:Choice>
        </mc:AlternateContent>
        <mc:AlternateContent xmlns:mc="http://schemas.openxmlformats.org/markup-compatibility/2006">
          <mc:Choice Requires="x14">
            <control shapeId="517200" r:id="rId15" name="Check Box 80">
              <controlPr defaultSize="0" autoFill="0" autoLine="0" autoPict="0">
                <anchor moveWithCells="1">
                  <from>
                    <xdr:col>13</xdr:col>
                    <xdr:colOff>0</xdr:colOff>
                    <xdr:row>34</xdr:row>
                    <xdr:rowOff>0</xdr:rowOff>
                  </from>
                  <to>
                    <xdr:col>16</xdr:col>
                    <xdr:colOff>123825</xdr:colOff>
                    <xdr:row>36</xdr:row>
                    <xdr:rowOff>38100</xdr:rowOff>
                  </to>
                </anchor>
              </controlPr>
            </control>
          </mc:Choice>
        </mc:AlternateContent>
        <mc:AlternateContent xmlns:mc="http://schemas.openxmlformats.org/markup-compatibility/2006">
          <mc:Choice Requires="x14">
            <control shapeId="517201" r:id="rId16" name="Check Box 81">
              <controlPr defaultSize="0" autoFill="0" autoLine="0" autoPict="0">
                <anchor moveWithCells="1">
                  <from>
                    <xdr:col>16</xdr:col>
                    <xdr:colOff>180975</xdr:colOff>
                    <xdr:row>38</xdr:row>
                    <xdr:rowOff>0</xdr:rowOff>
                  </from>
                  <to>
                    <xdr:col>20</xdr:col>
                    <xdr:colOff>161925</xdr:colOff>
                    <xdr:row>39</xdr:row>
                    <xdr:rowOff>0</xdr:rowOff>
                  </to>
                </anchor>
              </controlPr>
            </control>
          </mc:Choice>
        </mc:AlternateContent>
        <mc:AlternateContent xmlns:mc="http://schemas.openxmlformats.org/markup-compatibility/2006">
          <mc:Choice Requires="x14">
            <control shapeId="517202" r:id="rId17" name="Check Box 82">
              <controlPr defaultSize="0" autoFill="0" autoLine="0" autoPict="0">
                <anchor moveWithCells="1">
                  <from>
                    <xdr:col>21</xdr:col>
                    <xdr:colOff>47625</xdr:colOff>
                    <xdr:row>38</xdr:row>
                    <xdr:rowOff>0</xdr:rowOff>
                  </from>
                  <to>
                    <xdr:col>26</xdr:col>
                    <xdr:colOff>38100</xdr:colOff>
                    <xdr:row>39</xdr:row>
                    <xdr:rowOff>0</xdr:rowOff>
                  </to>
                </anchor>
              </controlPr>
            </control>
          </mc:Choice>
        </mc:AlternateContent>
        <mc:AlternateContent xmlns:mc="http://schemas.openxmlformats.org/markup-compatibility/2006">
          <mc:Choice Requires="x14">
            <control shapeId="517203" r:id="rId18" name="Check Box 83">
              <controlPr defaultSize="0" autoFill="0" autoLine="0" autoPict="0">
                <anchor moveWithCells="1">
                  <from>
                    <xdr:col>13</xdr:col>
                    <xdr:colOff>0</xdr:colOff>
                    <xdr:row>38</xdr:row>
                    <xdr:rowOff>0</xdr:rowOff>
                  </from>
                  <to>
                    <xdr:col>16</xdr:col>
                    <xdr:colOff>123825</xdr:colOff>
                    <xdr:row>39</xdr:row>
                    <xdr:rowOff>0</xdr:rowOff>
                  </to>
                </anchor>
              </controlPr>
            </control>
          </mc:Choice>
        </mc:AlternateContent>
        <mc:AlternateContent xmlns:mc="http://schemas.openxmlformats.org/markup-compatibility/2006">
          <mc:Choice Requires="x14">
            <control shapeId="517204" r:id="rId19" name="Check Box 84">
              <controlPr defaultSize="0" autoFill="0" autoLine="0" autoPict="0">
                <anchor moveWithCells="1">
                  <from>
                    <xdr:col>16</xdr:col>
                    <xdr:colOff>180975</xdr:colOff>
                    <xdr:row>26</xdr:row>
                    <xdr:rowOff>0</xdr:rowOff>
                  </from>
                  <to>
                    <xdr:col>20</xdr:col>
                    <xdr:colOff>161925</xdr:colOff>
                    <xdr:row>27</xdr:row>
                    <xdr:rowOff>0</xdr:rowOff>
                  </to>
                </anchor>
              </controlPr>
            </control>
          </mc:Choice>
        </mc:AlternateContent>
        <mc:AlternateContent xmlns:mc="http://schemas.openxmlformats.org/markup-compatibility/2006">
          <mc:Choice Requires="x14">
            <control shapeId="517205" r:id="rId20" name="Check Box 85">
              <controlPr defaultSize="0" autoFill="0" autoLine="0" autoPict="0">
                <anchor moveWithCells="1">
                  <from>
                    <xdr:col>21</xdr:col>
                    <xdr:colOff>47625</xdr:colOff>
                    <xdr:row>26</xdr:row>
                    <xdr:rowOff>0</xdr:rowOff>
                  </from>
                  <to>
                    <xdr:col>26</xdr:col>
                    <xdr:colOff>38100</xdr:colOff>
                    <xdr:row>27</xdr:row>
                    <xdr:rowOff>0</xdr:rowOff>
                  </to>
                </anchor>
              </controlPr>
            </control>
          </mc:Choice>
        </mc:AlternateContent>
        <mc:AlternateContent xmlns:mc="http://schemas.openxmlformats.org/markup-compatibility/2006">
          <mc:Choice Requires="x14">
            <control shapeId="517206" r:id="rId21" name="Check Box 86">
              <controlPr defaultSize="0" autoFill="0" autoLine="0" autoPict="0">
                <anchor moveWithCells="1">
                  <from>
                    <xdr:col>13</xdr:col>
                    <xdr:colOff>0</xdr:colOff>
                    <xdr:row>26</xdr:row>
                    <xdr:rowOff>0</xdr:rowOff>
                  </from>
                  <to>
                    <xdr:col>16</xdr:col>
                    <xdr:colOff>123825</xdr:colOff>
                    <xdr:row>27</xdr:row>
                    <xdr:rowOff>0</xdr:rowOff>
                  </to>
                </anchor>
              </controlPr>
            </control>
          </mc:Choice>
        </mc:AlternateContent>
        <mc:AlternateContent xmlns:mc="http://schemas.openxmlformats.org/markup-compatibility/2006">
          <mc:Choice Requires="x14">
            <control shapeId="517207" r:id="rId22" name="Check Box 87">
              <controlPr defaultSize="0" autoFill="0" autoLine="0" autoPict="0">
                <anchor moveWithCells="1">
                  <from>
                    <xdr:col>16</xdr:col>
                    <xdr:colOff>180975</xdr:colOff>
                    <xdr:row>29</xdr:row>
                    <xdr:rowOff>0</xdr:rowOff>
                  </from>
                  <to>
                    <xdr:col>20</xdr:col>
                    <xdr:colOff>161925</xdr:colOff>
                    <xdr:row>30</xdr:row>
                    <xdr:rowOff>0</xdr:rowOff>
                  </to>
                </anchor>
              </controlPr>
            </control>
          </mc:Choice>
        </mc:AlternateContent>
        <mc:AlternateContent xmlns:mc="http://schemas.openxmlformats.org/markup-compatibility/2006">
          <mc:Choice Requires="x14">
            <control shapeId="517208" r:id="rId23" name="Check Box 88">
              <controlPr defaultSize="0" autoFill="0" autoLine="0" autoPict="0">
                <anchor moveWithCells="1">
                  <from>
                    <xdr:col>21</xdr:col>
                    <xdr:colOff>47625</xdr:colOff>
                    <xdr:row>29</xdr:row>
                    <xdr:rowOff>0</xdr:rowOff>
                  </from>
                  <to>
                    <xdr:col>26</xdr:col>
                    <xdr:colOff>38100</xdr:colOff>
                    <xdr:row>30</xdr:row>
                    <xdr:rowOff>0</xdr:rowOff>
                  </to>
                </anchor>
              </controlPr>
            </control>
          </mc:Choice>
        </mc:AlternateContent>
        <mc:AlternateContent xmlns:mc="http://schemas.openxmlformats.org/markup-compatibility/2006">
          <mc:Choice Requires="x14">
            <control shapeId="517209" r:id="rId24" name="Check Box 89">
              <controlPr defaultSize="0" autoFill="0" autoLine="0" autoPict="0">
                <anchor moveWithCells="1">
                  <from>
                    <xdr:col>13</xdr:col>
                    <xdr:colOff>0</xdr:colOff>
                    <xdr:row>29</xdr:row>
                    <xdr:rowOff>0</xdr:rowOff>
                  </from>
                  <to>
                    <xdr:col>16</xdr:col>
                    <xdr:colOff>123825</xdr:colOff>
                    <xdr:row>30</xdr:row>
                    <xdr:rowOff>0</xdr:rowOff>
                  </to>
                </anchor>
              </controlPr>
            </control>
          </mc:Choice>
        </mc:AlternateContent>
        <mc:AlternateContent xmlns:mc="http://schemas.openxmlformats.org/markup-compatibility/2006">
          <mc:Choice Requires="x14">
            <control shapeId="517210" r:id="rId25" name="Check Box 90">
              <controlPr defaultSize="0" autoFill="0" autoLine="0" autoPict="0">
                <anchor moveWithCells="1">
                  <from>
                    <xdr:col>18</xdr:col>
                    <xdr:colOff>0</xdr:colOff>
                    <xdr:row>17</xdr:row>
                    <xdr:rowOff>161925</xdr:rowOff>
                  </from>
                  <to>
                    <xdr:col>19</xdr:col>
                    <xdr:colOff>9525</xdr:colOff>
                    <xdr:row>19</xdr:row>
                    <xdr:rowOff>19050</xdr:rowOff>
                  </to>
                </anchor>
              </controlPr>
            </control>
          </mc:Choice>
        </mc:AlternateContent>
        <mc:AlternateContent xmlns:mc="http://schemas.openxmlformats.org/markup-compatibility/2006">
          <mc:Choice Requires="x14">
            <control shapeId="517211" r:id="rId26" name="Check Box 91">
              <controlPr defaultSize="0" autoFill="0" autoLine="0" autoPict="0">
                <anchor moveWithCells="1">
                  <from>
                    <xdr:col>22</xdr:col>
                    <xdr:colOff>0</xdr:colOff>
                    <xdr:row>17</xdr:row>
                    <xdr:rowOff>161925</xdr:rowOff>
                  </from>
                  <to>
                    <xdr:col>23</xdr:col>
                    <xdr:colOff>9525</xdr:colOff>
                    <xdr:row>19</xdr:row>
                    <xdr:rowOff>19050</xdr:rowOff>
                  </to>
                </anchor>
              </controlPr>
            </control>
          </mc:Choice>
        </mc:AlternateContent>
        <mc:AlternateContent xmlns:mc="http://schemas.openxmlformats.org/markup-compatibility/2006">
          <mc:Choice Requires="x14">
            <control shapeId="517212" r:id="rId27" name="Check Box 92">
              <controlPr defaultSize="0" autoFill="0" autoLine="0" autoPict="0">
                <anchor moveWithCells="1">
                  <from>
                    <xdr:col>18</xdr:col>
                    <xdr:colOff>0</xdr:colOff>
                    <xdr:row>20</xdr:row>
                    <xdr:rowOff>161925</xdr:rowOff>
                  </from>
                  <to>
                    <xdr:col>19</xdr:col>
                    <xdr:colOff>9525</xdr:colOff>
                    <xdr:row>22</xdr:row>
                    <xdr:rowOff>19050</xdr:rowOff>
                  </to>
                </anchor>
              </controlPr>
            </control>
          </mc:Choice>
        </mc:AlternateContent>
        <mc:AlternateContent xmlns:mc="http://schemas.openxmlformats.org/markup-compatibility/2006">
          <mc:Choice Requires="x14">
            <control shapeId="517213" r:id="rId28" name="Check Box 93">
              <controlPr defaultSize="0" autoFill="0" autoLine="0" autoPict="0">
                <anchor moveWithCells="1">
                  <from>
                    <xdr:col>22</xdr:col>
                    <xdr:colOff>0</xdr:colOff>
                    <xdr:row>20</xdr:row>
                    <xdr:rowOff>161925</xdr:rowOff>
                  </from>
                  <to>
                    <xdr:col>23</xdr:col>
                    <xdr:colOff>9525</xdr:colOff>
                    <xdr:row>22</xdr:row>
                    <xdr:rowOff>19050</xdr:rowOff>
                  </to>
                </anchor>
              </controlPr>
            </control>
          </mc:Choice>
        </mc:AlternateContent>
        <mc:AlternateContent xmlns:mc="http://schemas.openxmlformats.org/markup-compatibility/2006">
          <mc:Choice Requires="x14">
            <control shapeId="517214" r:id="rId29" name="Check Box 94">
              <controlPr defaultSize="0" autoFill="0" autoLine="0" autoPict="0">
                <anchor moveWithCells="1">
                  <from>
                    <xdr:col>4</xdr:col>
                    <xdr:colOff>0</xdr:colOff>
                    <xdr:row>6</xdr:row>
                    <xdr:rowOff>161925</xdr:rowOff>
                  </from>
                  <to>
                    <xdr:col>5</xdr:col>
                    <xdr:colOff>9525</xdr:colOff>
                    <xdr:row>8</xdr:row>
                    <xdr:rowOff>19050</xdr:rowOff>
                  </to>
                </anchor>
              </controlPr>
            </control>
          </mc:Choice>
        </mc:AlternateContent>
        <mc:AlternateContent xmlns:mc="http://schemas.openxmlformats.org/markup-compatibility/2006">
          <mc:Choice Requires="x14">
            <control shapeId="517215" r:id="rId30" name="Check Box 95">
              <controlPr defaultSize="0" autoFill="0" autoLine="0" autoPict="0">
                <anchor moveWithCells="1">
                  <from>
                    <xdr:col>7</xdr:col>
                    <xdr:colOff>0</xdr:colOff>
                    <xdr:row>6</xdr:row>
                    <xdr:rowOff>161925</xdr:rowOff>
                  </from>
                  <to>
                    <xdr:col>8</xdr:col>
                    <xdr:colOff>9525</xdr:colOff>
                    <xdr:row>8</xdr:row>
                    <xdr:rowOff>19050</xdr:rowOff>
                  </to>
                </anchor>
              </controlPr>
            </control>
          </mc:Choice>
        </mc:AlternateContent>
        <mc:AlternateContent xmlns:mc="http://schemas.openxmlformats.org/markup-compatibility/2006">
          <mc:Choice Requires="x14">
            <control shapeId="517216" r:id="rId31" name="Check Box 96">
              <controlPr defaultSize="0" autoFill="0" autoLine="0" autoPict="0">
                <anchor moveWithCells="1">
                  <from>
                    <xdr:col>11</xdr:col>
                    <xdr:colOff>0</xdr:colOff>
                    <xdr:row>6</xdr:row>
                    <xdr:rowOff>161925</xdr:rowOff>
                  </from>
                  <to>
                    <xdr:col>12</xdr:col>
                    <xdr:colOff>9525</xdr:colOff>
                    <xdr:row>8</xdr:row>
                    <xdr:rowOff>19050</xdr:rowOff>
                  </to>
                </anchor>
              </controlPr>
            </control>
          </mc:Choice>
        </mc:AlternateContent>
        <mc:AlternateContent xmlns:mc="http://schemas.openxmlformats.org/markup-compatibility/2006">
          <mc:Choice Requires="x14">
            <control shapeId="517217" r:id="rId32" name="Check Box 97">
              <controlPr defaultSize="0" autoFill="0" autoLine="0" autoPict="0">
                <anchor moveWithCells="1">
                  <from>
                    <xdr:col>22</xdr:col>
                    <xdr:colOff>0</xdr:colOff>
                    <xdr:row>6</xdr:row>
                    <xdr:rowOff>161925</xdr:rowOff>
                  </from>
                  <to>
                    <xdr:col>23</xdr:col>
                    <xdr:colOff>9525</xdr:colOff>
                    <xdr:row>8</xdr:row>
                    <xdr:rowOff>19050</xdr:rowOff>
                  </to>
                </anchor>
              </controlPr>
            </control>
          </mc:Choice>
        </mc:AlternateContent>
        <mc:AlternateContent xmlns:mc="http://schemas.openxmlformats.org/markup-compatibility/2006">
          <mc:Choice Requires="x14">
            <control shapeId="517218" r:id="rId33" name="Check Box 98">
              <controlPr defaultSize="0" autoFill="0" autoLine="0" autoPict="0">
                <anchor moveWithCells="1">
                  <from>
                    <xdr:col>18</xdr:col>
                    <xdr:colOff>0</xdr:colOff>
                    <xdr:row>10</xdr:row>
                    <xdr:rowOff>161925</xdr:rowOff>
                  </from>
                  <to>
                    <xdr:col>19</xdr:col>
                    <xdr:colOff>9525</xdr:colOff>
                    <xdr:row>12</xdr:row>
                    <xdr:rowOff>19050</xdr:rowOff>
                  </to>
                </anchor>
              </controlPr>
            </control>
          </mc:Choice>
        </mc:AlternateContent>
        <mc:AlternateContent xmlns:mc="http://schemas.openxmlformats.org/markup-compatibility/2006">
          <mc:Choice Requires="x14">
            <control shapeId="517219" r:id="rId34" name="Check Box 99">
              <controlPr defaultSize="0" autoFill="0" autoLine="0" autoPict="0">
                <anchor moveWithCells="1">
                  <from>
                    <xdr:col>22</xdr:col>
                    <xdr:colOff>0</xdr:colOff>
                    <xdr:row>10</xdr:row>
                    <xdr:rowOff>161925</xdr:rowOff>
                  </from>
                  <to>
                    <xdr:col>23</xdr:col>
                    <xdr:colOff>9525</xdr:colOff>
                    <xdr:row>12</xdr:row>
                    <xdr:rowOff>19050</xdr:rowOff>
                  </to>
                </anchor>
              </controlPr>
            </control>
          </mc:Choice>
        </mc:AlternateContent>
        <mc:AlternateContent xmlns:mc="http://schemas.openxmlformats.org/markup-compatibility/2006">
          <mc:Choice Requires="x14">
            <control shapeId="517220" r:id="rId35" name="Check Box 100">
              <controlPr defaultSize="0" autoFill="0" autoLine="0" autoPict="0">
                <anchor moveWithCells="1">
                  <from>
                    <xdr:col>18</xdr:col>
                    <xdr:colOff>0</xdr:colOff>
                    <xdr:row>12</xdr:row>
                    <xdr:rowOff>161925</xdr:rowOff>
                  </from>
                  <to>
                    <xdr:col>19</xdr:col>
                    <xdr:colOff>9525</xdr:colOff>
                    <xdr:row>14</xdr:row>
                    <xdr:rowOff>19050</xdr:rowOff>
                  </to>
                </anchor>
              </controlPr>
            </control>
          </mc:Choice>
        </mc:AlternateContent>
        <mc:AlternateContent xmlns:mc="http://schemas.openxmlformats.org/markup-compatibility/2006">
          <mc:Choice Requires="x14">
            <control shapeId="517221" r:id="rId36" name="Check Box 101">
              <controlPr defaultSize="0" autoFill="0" autoLine="0" autoPict="0">
                <anchor moveWithCells="1">
                  <from>
                    <xdr:col>22</xdr:col>
                    <xdr:colOff>0</xdr:colOff>
                    <xdr:row>12</xdr:row>
                    <xdr:rowOff>161925</xdr:rowOff>
                  </from>
                  <to>
                    <xdr:col>23</xdr:col>
                    <xdr:colOff>9525</xdr:colOff>
                    <xdr:row>14</xdr:row>
                    <xdr:rowOff>19050</xdr:rowOff>
                  </to>
                </anchor>
              </controlPr>
            </control>
          </mc:Choice>
        </mc:AlternateContent>
        <mc:AlternateContent xmlns:mc="http://schemas.openxmlformats.org/markup-compatibility/2006">
          <mc:Choice Requires="x14">
            <control shapeId="517222" r:id="rId37" name="Check Box 102">
              <controlPr defaultSize="0" autoFill="0" autoLine="0" autoPict="0">
                <anchor moveWithCells="1">
                  <from>
                    <xdr:col>18</xdr:col>
                    <xdr:colOff>161925</xdr:colOff>
                    <xdr:row>58</xdr:row>
                    <xdr:rowOff>0</xdr:rowOff>
                  </from>
                  <to>
                    <xdr:col>23</xdr:col>
                    <xdr:colOff>66675</xdr:colOff>
                    <xdr:row>60</xdr:row>
                    <xdr:rowOff>38100</xdr:rowOff>
                  </to>
                </anchor>
              </controlPr>
            </control>
          </mc:Choice>
        </mc:AlternateContent>
        <mc:AlternateContent xmlns:mc="http://schemas.openxmlformats.org/markup-compatibility/2006">
          <mc:Choice Requires="x14">
            <control shapeId="517223" r:id="rId38" name="Check Box 103">
              <controlPr defaultSize="0" autoFill="0" autoLine="0" autoPict="0">
                <anchor moveWithCells="1">
                  <from>
                    <xdr:col>24</xdr:col>
                    <xdr:colOff>19050</xdr:colOff>
                    <xdr:row>58</xdr:row>
                    <xdr:rowOff>0</xdr:rowOff>
                  </from>
                  <to>
                    <xdr:col>26</xdr:col>
                    <xdr:colOff>476250</xdr:colOff>
                    <xdr:row>60</xdr:row>
                    <xdr:rowOff>38100</xdr:rowOff>
                  </to>
                </anchor>
              </controlPr>
            </control>
          </mc:Choice>
        </mc:AlternateContent>
        <mc:AlternateContent xmlns:mc="http://schemas.openxmlformats.org/markup-compatibility/2006">
          <mc:Choice Requires="x14">
            <control shapeId="517224" r:id="rId39" name="Check Box 104">
              <controlPr defaultSize="0" autoFill="0" autoLine="0" autoPict="0">
                <anchor moveWithCells="1">
                  <from>
                    <xdr:col>17</xdr:col>
                    <xdr:colOff>9525</xdr:colOff>
                    <xdr:row>6</xdr:row>
                    <xdr:rowOff>161925</xdr:rowOff>
                  </from>
                  <to>
                    <xdr:col>18</xdr:col>
                    <xdr:colOff>19050</xdr:colOff>
                    <xdr:row>8</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CFF"/>
  </sheetPr>
  <dimension ref="A2:BC45"/>
  <sheetViews>
    <sheetView showGridLines="0" view="pageBreakPreview" zoomScale="85" zoomScaleNormal="100" zoomScaleSheetLayoutView="85" workbookViewId="0"/>
  </sheetViews>
  <sheetFormatPr defaultColWidth="8" defaultRowHeight="12"/>
  <cols>
    <col min="1" max="1" width="3.75" style="4" customWidth="1"/>
    <col min="2" max="2" width="2" style="4" customWidth="1"/>
    <col min="3" max="6" width="2.875" style="4" customWidth="1"/>
    <col min="7" max="7" width="2.625" style="4" customWidth="1"/>
    <col min="8" max="10" width="2.875" style="4" customWidth="1"/>
    <col min="11" max="11" width="2.625" style="4" bestFit="1" customWidth="1"/>
    <col min="12" max="12" width="4.125" style="4" customWidth="1"/>
    <col min="13" max="45" width="3.125" style="4" customWidth="1"/>
    <col min="46" max="48" width="2.125" style="4" hidden="1" customWidth="1"/>
    <col min="49" max="49" width="1.625" style="4" customWidth="1"/>
    <col min="50" max="73" width="2.375" style="4" customWidth="1"/>
    <col min="74" max="16384" width="8" style="4"/>
  </cols>
  <sheetData>
    <row r="2" spans="1:55" s="2075" customFormat="1" ht="14.1" customHeight="1">
      <c r="C2" s="3827" t="s">
        <v>1804</v>
      </c>
      <c r="D2" s="3828"/>
      <c r="E2" s="3828"/>
      <c r="F2" s="3828"/>
      <c r="G2" s="3828"/>
      <c r="H2" s="3828"/>
      <c r="I2" s="3828"/>
      <c r="J2" s="3828"/>
      <c r="K2" s="3828"/>
      <c r="L2" s="3828"/>
      <c r="M2" s="3828"/>
      <c r="N2" s="3828"/>
      <c r="O2" s="3828"/>
      <c r="P2" s="3828"/>
      <c r="Q2" s="3828"/>
      <c r="R2" s="3828"/>
      <c r="S2" s="3828"/>
      <c r="T2" s="3828"/>
      <c r="U2" s="3828"/>
      <c r="V2" s="3828"/>
      <c r="W2" s="3828"/>
      <c r="X2" s="3828"/>
      <c r="Y2" s="3828"/>
      <c r="Z2" s="3828"/>
      <c r="AA2" s="3828"/>
      <c r="AB2" s="3828"/>
      <c r="AC2" s="3828"/>
      <c r="AD2" s="3828"/>
      <c r="AE2" s="3828"/>
      <c r="AF2" s="3828"/>
      <c r="AG2" s="3828"/>
      <c r="AH2" s="3828"/>
      <c r="AI2" s="3828"/>
      <c r="AJ2" s="3828"/>
      <c r="AK2" s="3828"/>
      <c r="AL2" s="3828"/>
      <c r="AM2" s="3828"/>
      <c r="AN2" s="3828"/>
      <c r="AO2" s="3828"/>
      <c r="AP2" s="3828"/>
      <c r="AQ2" s="3828"/>
      <c r="AR2" s="3828"/>
      <c r="AS2" s="3828"/>
      <c r="AT2" s="3828"/>
      <c r="AU2" s="3828"/>
      <c r="AV2" s="3828"/>
      <c r="AZ2" s="4218" t="s">
        <v>1379</v>
      </c>
      <c r="BA2" s="4218"/>
      <c r="BB2" s="4218"/>
      <c r="BC2" s="4218"/>
    </row>
    <row r="3" spans="1:55" ht="15" customHeight="1">
      <c r="C3" s="14" t="s">
        <v>1020</v>
      </c>
      <c r="D3" s="14"/>
      <c r="E3" s="14"/>
      <c r="F3" s="14"/>
      <c r="G3" s="14"/>
      <c r="H3" s="14"/>
      <c r="I3" s="14"/>
      <c r="J3" s="14"/>
      <c r="K3" s="14"/>
      <c r="L3" s="14"/>
      <c r="M3" s="337"/>
      <c r="N3" s="337"/>
      <c r="O3" s="337"/>
      <c r="P3" s="337"/>
      <c r="Q3" s="337"/>
      <c r="R3" s="337"/>
      <c r="S3" s="14"/>
      <c r="T3" s="14"/>
      <c r="U3" s="14"/>
      <c r="V3" s="14"/>
      <c r="W3" s="14"/>
      <c r="X3" s="14"/>
      <c r="Y3" s="14"/>
      <c r="Z3" s="14"/>
      <c r="AA3" s="14"/>
      <c r="AB3" s="14"/>
      <c r="AC3" s="14"/>
      <c r="AD3" s="14"/>
      <c r="AE3" s="14"/>
      <c r="AF3" s="14"/>
      <c r="AG3" s="4235" t="s">
        <v>856</v>
      </c>
      <c r="AH3" s="4235"/>
      <c r="AI3" s="4235"/>
      <c r="AJ3" s="4235"/>
      <c r="AK3" s="4235"/>
      <c r="AL3" s="4235"/>
      <c r="AM3" s="4236"/>
      <c r="AN3" s="4236"/>
      <c r="AO3" s="4260" t="s">
        <v>862</v>
      </c>
      <c r="AP3" s="4260"/>
      <c r="AQ3" s="4260"/>
      <c r="AR3" s="4260"/>
      <c r="AS3" s="14"/>
      <c r="AT3" s="14"/>
      <c r="AU3" s="14"/>
      <c r="AV3" s="14"/>
    </row>
    <row r="4" spans="1:55" s="122" customFormat="1" ht="15" thickBot="1">
      <c r="A4" s="2058"/>
      <c r="B4" s="1"/>
      <c r="C4" s="13"/>
      <c r="D4" s="13"/>
      <c r="E4" s="13"/>
      <c r="F4" s="13"/>
      <c r="G4" s="13"/>
      <c r="H4" s="1710" t="s">
        <v>1692</v>
      </c>
      <c r="I4" s="13"/>
      <c r="J4" s="13"/>
      <c r="K4" s="13"/>
      <c r="L4" s="13"/>
      <c r="M4" s="13"/>
      <c r="N4" s="13"/>
      <c r="O4" s="13"/>
      <c r="P4" s="13"/>
      <c r="Q4" s="13"/>
      <c r="R4" s="338"/>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row>
    <row r="5" spans="1:55" ht="14.1" customHeight="1">
      <c r="B5" s="1"/>
      <c r="C5" s="4230" t="s">
        <v>97</v>
      </c>
      <c r="D5" s="4221"/>
      <c r="E5" s="4221"/>
      <c r="F5" s="4221"/>
      <c r="G5" s="4222"/>
      <c r="H5" s="4220" t="s">
        <v>98</v>
      </c>
      <c r="I5" s="4221"/>
      <c r="J5" s="4221"/>
      <c r="K5" s="4222"/>
      <c r="L5" s="339" t="s">
        <v>63</v>
      </c>
      <c r="M5" s="339">
        <v>1</v>
      </c>
      <c r="N5" s="339">
        <v>2</v>
      </c>
      <c r="O5" s="339">
        <v>3</v>
      </c>
      <c r="P5" s="339">
        <v>4</v>
      </c>
      <c r="Q5" s="339">
        <v>5</v>
      </c>
      <c r="R5" s="339">
        <v>6</v>
      </c>
      <c r="S5" s="339">
        <v>7</v>
      </c>
      <c r="T5" s="339">
        <v>8</v>
      </c>
      <c r="U5" s="339">
        <v>9</v>
      </c>
      <c r="V5" s="339">
        <v>10</v>
      </c>
      <c r="W5" s="339">
        <v>11</v>
      </c>
      <c r="X5" s="339">
        <v>12</v>
      </c>
      <c r="Y5" s="339">
        <v>13</v>
      </c>
      <c r="Z5" s="339">
        <v>14</v>
      </c>
      <c r="AA5" s="339">
        <v>15</v>
      </c>
      <c r="AB5" s="339">
        <v>16</v>
      </c>
      <c r="AC5" s="339">
        <v>17</v>
      </c>
      <c r="AD5" s="339">
        <v>18</v>
      </c>
      <c r="AE5" s="339">
        <v>19</v>
      </c>
      <c r="AF5" s="339">
        <v>20</v>
      </c>
      <c r="AG5" s="339">
        <v>21</v>
      </c>
      <c r="AH5" s="339">
        <v>22</v>
      </c>
      <c r="AI5" s="339">
        <v>23</v>
      </c>
      <c r="AJ5" s="339">
        <v>24</v>
      </c>
      <c r="AK5" s="339">
        <v>25</v>
      </c>
      <c r="AL5" s="339">
        <v>26</v>
      </c>
      <c r="AM5" s="339">
        <v>27</v>
      </c>
      <c r="AN5" s="339">
        <v>28</v>
      </c>
      <c r="AO5" s="339">
        <v>29</v>
      </c>
      <c r="AP5" s="339">
        <v>30</v>
      </c>
      <c r="AQ5" s="339">
        <v>31</v>
      </c>
      <c r="AR5" s="4226" t="s">
        <v>99</v>
      </c>
      <c r="AS5" s="4227"/>
      <c r="AT5" s="14"/>
      <c r="AU5" s="14"/>
      <c r="AV5" s="14"/>
    </row>
    <row r="6" spans="1:55" ht="14.1" customHeight="1">
      <c r="B6" s="1"/>
      <c r="C6" s="4231"/>
      <c r="D6" s="4156"/>
      <c r="E6" s="4156"/>
      <c r="F6" s="4156"/>
      <c r="G6" s="4158"/>
      <c r="H6" s="4223"/>
      <c r="I6" s="4156"/>
      <c r="J6" s="4156"/>
      <c r="K6" s="4158"/>
      <c r="L6" s="340" t="s">
        <v>100</v>
      </c>
      <c r="M6" s="341"/>
      <c r="N6" s="341"/>
      <c r="O6" s="341"/>
      <c r="P6" s="341"/>
      <c r="Q6" s="341"/>
      <c r="R6" s="341"/>
      <c r="S6" s="341"/>
      <c r="T6" s="341"/>
      <c r="U6" s="341"/>
      <c r="V6" s="341"/>
      <c r="W6" s="341"/>
      <c r="X6" s="341"/>
      <c r="Y6" s="341"/>
      <c r="Z6" s="341"/>
      <c r="AA6" s="341"/>
      <c r="AB6" s="341"/>
      <c r="AC6" s="341"/>
      <c r="AD6" s="341"/>
      <c r="AE6" s="341"/>
      <c r="AF6" s="341"/>
      <c r="AG6" s="341"/>
      <c r="AH6" s="341"/>
      <c r="AI6" s="341"/>
      <c r="AJ6" s="341"/>
      <c r="AK6" s="341"/>
      <c r="AL6" s="341"/>
      <c r="AM6" s="341"/>
      <c r="AN6" s="341"/>
      <c r="AO6" s="341"/>
      <c r="AP6" s="342"/>
      <c r="AQ6" s="342"/>
      <c r="AR6" s="4228"/>
      <c r="AS6" s="4229"/>
      <c r="AT6" s="14"/>
      <c r="AU6" s="14"/>
      <c r="AV6" s="14"/>
    </row>
    <row r="7" spans="1:55" ht="14.1" customHeight="1">
      <c r="B7" s="1"/>
      <c r="C7" s="4232"/>
      <c r="D7" s="4233"/>
      <c r="E7" s="4233"/>
      <c r="F7" s="4233"/>
      <c r="G7" s="4234"/>
      <c r="H7" s="4159" t="s">
        <v>17</v>
      </c>
      <c r="I7" s="4224"/>
      <c r="J7" s="4224"/>
      <c r="K7" s="4225"/>
      <c r="L7" s="343"/>
      <c r="M7" s="344"/>
      <c r="N7" s="344"/>
      <c r="O7" s="344"/>
      <c r="P7" s="344"/>
      <c r="Q7" s="344"/>
      <c r="R7" s="344"/>
      <c r="S7" s="344"/>
      <c r="T7" s="344"/>
      <c r="U7" s="344"/>
      <c r="V7" s="344"/>
      <c r="W7" s="344"/>
      <c r="X7" s="344"/>
      <c r="Y7" s="344"/>
      <c r="Z7" s="344"/>
      <c r="AA7" s="344"/>
      <c r="AB7" s="344"/>
      <c r="AC7" s="344"/>
      <c r="AD7" s="344"/>
      <c r="AE7" s="344"/>
      <c r="AF7" s="344"/>
      <c r="AG7" s="344"/>
      <c r="AH7" s="344"/>
      <c r="AI7" s="344"/>
      <c r="AJ7" s="344"/>
      <c r="AK7" s="344"/>
      <c r="AL7" s="344"/>
      <c r="AM7" s="344"/>
      <c r="AN7" s="344"/>
      <c r="AO7" s="344"/>
      <c r="AP7" s="345"/>
      <c r="AQ7" s="345"/>
      <c r="AR7" s="4159"/>
      <c r="AS7" s="4219"/>
      <c r="AT7" s="14"/>
      <c r="AU7" s="14"/>
      <c r="AV7" s="14"/>
    </row>
    <row r="8" spans="1:55" ht="14.1" customHeight="1">
      <c r="B8" s="1"/>
      <c r="C8" s="4232"/>
      <c r="D8" s="4233"/>
      <c r="E8" s="4233"/>
      <c r="F8" s="4233"/>
      <c r="G8" s="4234"/>
      <c r="H8" s="4159" t="s">
        <v>90</v>
      </c>
      <c r="I8" s="4224"/>
      <c r="J8" s="4224"/>
      <c r="K8" s="4225"/>
      <c r="L8" s="346"/>
      <c r="M8" s="347"/>
      <c r="N8" s="347"/>
      <c r="O8" s="344"/>
      <c r="P8" s="347"/>
      <c r="Q8" s="347"/>
      <c r="R8" s="347"/>
      <c r="S8" s="347"/>
      <c r="T8" s="348"/>
      <c r="U8" s="348"/>
      <c r="V8" s="348"/>
      <c r="W8" s="344"/>
      <c r="X8" s="344"/>
      <c r="Y8" s="344"/>
      <c r="Z8" s="344"/>
      <c r="AA8" s="344"/>
      <c r="AB8" s="344"/>
      <c r="AC8" s="344"/>
      <c r="AD8" s="344"/>
      <c r="AE8" s="344"/>
      <c r="AF8" s="344"/>
      <c r="AG8" s="344"/>
      <c r="AH8" s="344"/>
      <c r="AI8" s="344"/>
      <c r="AJ8" s="344"/>
      <c r="AK8" s="344"/>
      <c r="AL8" s="349"/>
      <c r="AM8" s="349"/>
      <c r="AN8" s="349"/>
      <c r="AO8" s="349"/>
      <c r="AP8" s="345"/>
      <c r="AQ8" s="345"/>
      <c r="AR8" s="4159"/>
      <c r="AS8" s="4219"/>
      <c r="AT8" s="14"/>
      <c r="AU8" s="14"/>
      <c r="AV8" s="14"/>
    </row>
    <row r="9" spans="1:55" ht="14.1" customHeight="1">
      <c r="B9" s="1"/>
      <c r="C9" s="4232"/>
      <c r="D9" s="4233"/>
      <c r="E9" s="4233"/>
      <c r="F9" s="4233"/>
      <c r="G9" s="4234"/>
      <c r="H9" s="4159" t="s">
        <v>94</v>
      </c>
      <c r="I9" s="4069"/>
      <c r="J9" s="4069"/>
      <c r="K9" s="4071"/>
      <c r="L9" s="346"/>
      <c r="M9" s="347"/>
      <c r="N9" s="347"/>
      <c r="O9" s="347"/>
      <c r="P9" s="347"/>
      <c r="Q9" s="347"/>
      <c r="R9" s="347"/>
      <c r="S9" s="347"/>
      <c r="T9" s="348"/>
      <c r="U9" s="348"/>
      <c r="V9" s="348"/>
      <c r="W9" s="344"/>
      <c r="X9" s="344"/>
      <c r="Y9" s="344"/>
      <c r="Z9" s="344"/>
      <c r="AA9" s="344"/>
      <c r="AB9" s="344"/>
      <c r="AC9" s="344"/>
      <c r="AD9" s="344"/>
      <c r="AE9" s="344"/>
      <c r="AF9" s="344"/>
      <c r="AG9" s="344"/>
      <c r="AH9" s="344"/>
      <c r="AI9" s="344"/>
      <c r="AJ9" s="344"/>
      <c r="AK9" s="344"/>
      <c r="AL9" s="349"/>
      <c r="AM9" s="349"/>
      <c r="AN9" s="349"/>
      <c r="AO9" s="349"/>
      <c r="AP9" s="345"/>
      <c r="AQ9" s="345"/>
      <c r="AR9" s="4159"/>
      <c r="AS9" s="4219"/>
      <c r="AT9" s="14"/>
      <c r="AU9" s="14"/>
      <c r="AV9" s="14"/>
    </row>
    <row r="10" spans="1:55" ht="14.1" customHeight="1">
      <c r="B10" s="1"/>
      <c r="C10" s="4232"/>
      <c r="D10" s="4233"/>
      <c r="E10" s="4233"/>
      <c r="F10" s="4233"/>
      <c r="G10" s="4234"/>
      <c r="H10" s="4159" t="s">
        <v>94</v>
      </c>
      <c r="I10" s="4069"/>
      <c r="J10" s="4069"/>
      <c r="K10" s="4071"/>
      <c r="L10" s="350"/>
      <c r="M10" s="344"/>
      <c r="N10" s="344"/>
      <c r="O10" s="344"/>
      <c r="P10" s="344"/>
      <c r="Q10" s="344"/>
      <c r="R10" s="351"/>
      <c r="S10" s="344"/>
      <c r="T10" s="344"/>
      <c r="U10" s="344"/>
      <c r="V10" s="344"/>
      <c r="W10" s="344"/>
      <c r="X10" s="344"/>
      <c r="Y10" s="344"/>
      <c r="Z10" s="344"/>
      <c r="AA10" s="344"/>
      <c r="AB10" s="344"/>
      <c r="AC10" s="352"/>
      <c r="AD10" s="352"/>
      <c r="AE10" s="344"/>
      <c r="AF10" s="344"/>
      <c r="AG10" s="344"/>
      <c r="AH10" s="344"/>
      <c r="AI10" s="344"/>
      <c r="AJ10" s="344"/>
      <c r="AK10" s="344"/>
      <c r="AL10" s="344"/>
      <c r="AM10" s="351"/>
      <c r="AN10" s="344"/>
      <c r="AO10" s="344"/>
      <c r="AP10" s="344"/>
      <c r="AQ10" s="344"/>
      <c r="AR10" s="4159"/>
      <c r="AS10" s="4219"/>
      <c r="AT10" s="14"/>
      <c r="AU10" s="14"/>
      <c r="AV10" s="14"/>
    </row>
    <row r="11" spans="1:55" ht="14.1" customHeight="1">
      <c r="B11" s="1"/>
      <c r="C11" s="4232"/>
      <c r="D11" s="4233"/>
      <c r="E11" s="4233"/>
      <c r="F11" s="4233"/>
      <c r="G11" s="4234"/>
      <c r="H11" s="4159" t="s">
        <v>94</v>
      </c>
      <c r="I11" s="4069"/>
      <c r="J11" s="4069"/>
      <c r="K11" s="4071"/>
      <c r="L11" s="343"/>
      <c r="M11" s="344"/>
      <c r="N11" s="344"/>
      <c r="O11" s="344"/>
      <c r="P11" s="344"/>
      <c r="Q11" s="344"/>
      <c r="R11" s="344"/>
      <c r="S11" s="344"/>
      <c r="T11" s="344"/>
      <c r="U11" s="344"/>
      <c r="V11" s="344"/>
      <c r="W11" s="353"/>
      <c r="X11" s="344"/>
      <c r="Y11" s="344"/>
      <c r="Z11" s="353"/>
      <c r="AA11" s="344"/>
      <c r="AB11" s="344"/>
      <c r="AC11" s="344"/>
      <c r="AD11" s="344"/>
      <c r="AE11" s="344"/>
      <c r="AF11" s="344"/>
      <c r="AG11" s="344"/>
      <c r="AH11" s="344"/>
      <c r="AI11" s="344"/>
      <c r="AJ11" s="344"/>
      <c r="AK11" s="344"/>
      <c r="AL11" s="353"/>
      <c r="AM11" s="344"/>
      <c r="AN11" s="344"/>
      <c r="AO11" s="344"/>
      <c r="AP11" s="344"/>
      <c r="AQ11" s="344"/>
      <c r="AR11" s="4159"/>
      <c r="AS11" s="4219"/>
      <c r="AT11" s="14"/>
      <c r="AU11" s="14"/>
      <c r="AV11" s="14"/>
    </row>
    <row r="12" spans="1:55" ht="14.1" customHeight="1">
      <c r="B12" s="1"/>
      <c r="C12" s="4232"/>
      <c r="D12" s="4233"/>
      <c r="E12" s="4233"/>
      <c r="F12" s="4233"/>
      <c r="G12" s="4234"/>
      <c r="H12" s="4159" t="s">
        <v>94</v>
      </c>
      <c r="I12" s="4069"/>
      <c r="J12" s="4069"/>
      <c r="K12" s="4071"/>
      <c r="L12" s="354"/>
      <c r="M12" s="344"/>
      <c r="N12" s="344"/>
      <c r="O12" s="344"/>
      <c r="P12" s="344"/>
      <c r="Q12" s="344"/>
      <c r="R12" s="344"/>
      <c r="S12" s="344"/>
      <c r="T12" s="344"/>
      <c r="U12" s="344"/>
      <c r="V12" s="344"/>
      <c r="W12" s="344"/>
      <c r="X12" s="344"/>
      <c r="Y12" s="344"/>
      <c r="Z12" s="353"/>
      <c r="AA12" s="344"/>
      <c r="AB12" s="344"/>
      <c r="AC12" s="344"/>
      <c r="AD12" s="344"/>
      <c r="AE12" s="344"/>
      <c r="AF12" s="344"/>
      <c r="AG12" s="344"/>
      <c r="AH12" s="344"/>
      <c r="AI12" s="344"/>
      <c r="AJ12" s="344"/>
      <c r="AK12" s="344"/>
      <c r="AL12" s="344"/>
      <c r="AM12" s="351"/>
      <c r="AN12" s="344"/>
      <c r="AO12" s="344"/>
      <c r="AP12" s="344"/>
      <c r="AQ12" s="344"/>
      <c r="AR12" s="4159"/>
      <c r="AS12" s="4219"/>
      <c r="AT12" s="14"/>
      <c r="AU12" s="14"/>
      <c r="AV12" s="14"/>
    </row>
    <row r="13" spans="1:55" ht="14.1" customHeight="1">
      <c r="B13" s="1"/>
      <c r="C13" s="4232"/>
      <c r="D13" s="4233"/>
      <c r="E13" s="4233"/>
      <c r="F13" s="4233"/>
      <c r="G13" s="4234"/>
      <c r="H13" s="4159" t="s">
        <v>94</v>
      </c>
      <c r="I13" s="4069"/>
      <c r="J13" s="4069"/>
      <c r="K13" s="4071"/>
      <c r="L13" s="350"/>
      <c r="M13" s="344"/>
      <c r="N13" s="344"/>
      <c r="O13" s="344"/>
      <c r="P13" s="344"/>
      <c r="Q13" s="344"/>
      <c r="R13" s="351"/>
      <c r="S13" s="344"/>
      <c r="T13" s="344"/>
      <c r="U13" s="344"/>
      <c r="V13" s="344"/>
      <c r="W13" s="344"/>
      <c r="X13" s="344"/>
      <c r="Y13" s="344"/>
      <c r="Z13" s="344"/>
      <c r="AA13" s="344"/>
      <c r="AB13" s="344"/>
      <c r="AC13" s="344"/>
      <c r="AD13" s="344"/>
      <c r="AE13" s="344"/>
      <c r="AF13" s="344"/>
      <c r="AG13" s="344"/>
      <c r="AH13" s="344"/>
      <c r="AI13" s="344"/>
      <c r="AJ13" s="344"/>
      <c r="AK13" s="344"/>
      <c r="AL13" s="344"/>
      <c r="AM13" s="351"/>
      <c r="AN13" s="344"/>
      <c r="AO13" s="344"/>
      <c r="AP13" s="344"/>
      <c r="AQ13" s="344"/>
      <c r="AR13" s="4159"/>
      <c r="AS13" s="4219"/>
      <c r="AT13" s="14"/>
      <c r="AU13" s="14"/>
      <c r="AV13" s="14"/>
    </row>
    <row r="14" spans="1:55" ht="14.1" customHeight="1">
      <c r="B14" s="1"/>
      <c r="C14" s="4232"/>
      <c r="D14" s="4233"/>
      <c r="E14" s="4233"/>
      <c r="F14" s="4233"/>
      <c r="G14" s="4234"/>
      <c r="H14" s="4159" t="s">
        <v>94</v>
      </c>
      <c r="I14" s="4069"/>
      <c r="J14" s="4069"/>
      <c r="K14" s="4071"/>
      <c r="L14" s="343"/>
      <c r="M14" s="344"/>
      <c r="N14" s="344"/>
      <c r="O14" s="344"/>
      <c r="P14" s="344"/>
      <c r="Q14" s="344"/>
      <c r="R14" s="344"/>
      <c r="S14" s="344"/>
      <c r="T14" s="344"/>
      <c r="U14" s="344"/>
      <c r="V14" s="344"/>
      <c r="W14" s="353"/>
      <c r="X14" s="344"/>
      <c r="Y14" s="344"/>
      <c r="Z14" s="353"/>
      <c r="AA14" s="344"/>
      <c r="AB14" s="344"/>
      <c r="AC14" s="344"/>
      <c r="AD14" s="344"/>
      <c r="AE14" s="344"/>
      <c r="AF14" s="344"/>
      <c r="AG14" s="344"/>
      <c r="AH14" s="344"/>
      <c r="AI14" s="344"/>
      <c r="AJ14" s="344"/>
      <c r="AK14" s="344"/>
      <c r="AL14" s="344"/>
      <c r="AM14" s="351"/>
      <c r="AN14" s="344"/>
      <c r="AO14" s="344"/>
      <c r="AP14" s="344"/>
      <c r="AQ14" s="344"/>
      <c r="AR14" s="4159"/>
      <c r="AS14" s="4219"/>
      <c r="AT14" s="14"/>
      <c r="AU14" s="14"/>
      <c r="AV14" s="14"/>
    </row>
    <row r="15" spans="1:55" ht="14.1" customHeight="1">
      <c r="B15" s="1"/>
      <c r="C15" s="4232"/>
      <c r="D15" s="4233"/>
      <c r="E15" s="4233"/>
      <c r="F15" s="4233"/>
      <c r="G15" s="4234"/>
      <c r="H15" s="4159" t="s">
        <v>94</v>
      </c>
      <c r="I15" s="4069"/>
      <c r="J15" s="4069"/>
      <c r="K15" s="4071"/>
      <c r="L15" s="354"/>
      <c r="M15" s="344"/>
      <c r="N15" s="344"/>
      <c r="O15" s="344"/>
      <c r="P15" s="344"/>
      <c r="Q15" s="344"/>
      <c r="R15" s="344"/>
      <c r="S15" s="344"/>
      <c r="T15" s="344"/>
      <c r="U15" s="344"/>
      <c r="V15" s="344"/>
      <c r="W15" s="344"/>
      <c r="X15" s="344"/>
      <c r="Y15" s="344"/>
      <c r="Z15" s="353"/>
      <c r="AA15" s="344"/>
      <c r="AB15" s="344"/>
      <c r="AC15" s="344"/>
      <c r="AD15" s="344"/>
      <c r="AE15" s="344"/>
      <c r="AF15" s="344"/>
      <c r="AG15" s="344"/>
      <c r="AH15" s="344"/>
      <c r="AI15" s="344"/>
      <c r="AJ15" s="344"/>
      <c r="AK15" s="344"/>
      <c r="AL15" s="344"/>
      <c r="AM15" s="351"/>
      <c r="AN15" s="344"/>
      <c r="AO15" s="344"/>
      <c r="AP15" s="344"/>
      <c r="AQ15" s="344"/>
      <c r="AR15" s="4159"/>
      <c r="AS15" s="4219"/>
      <c r="AT15" s="14"/>
      <c r="AU15" s="14"/>
      <c r="AV15" s="14"/>
    </row>
    <row r="16" spans="1:55" ht="14.1" customHeight="1">
      <c r="B16" s="1"/>
      <c r="C16" s="4232"/>
      <c r="D16" s="4233"/>
      <c r="E16" s="4233"/>
      <c r="F16" s="4233"/>
      <c r="G16" s="4234"/>
      <c r="H16" s="4159"/>
      <c r="I16" s="4069"/>
      <c r="J16" s="4069"/>
      <c r="K16" s="4071"/>
      <c r="L16" s="350"/>
      <c r="M16" s="344"/>
      <c r="N16" s="344"/>
      <c r="O16" s="344"/>
      <c r="P16" s="344"/>
      <c r="Q16" s="344"/>
      <c r="R16" s="351"/>
      <c r="S16" s="344"/>
      <c r="T16" s="344"/>
      <c r="U16" s="344"/>
      <c r="V16" s="344"/>
      <c r="W16" s="344"/>
      <c r="X16" s="344"/>
      <c r="Y16" s="344"/>
      <c r="Z16" s="344"/>
      <c r="AA16" s="344"/>
      <c r="AB16" s="344"/>
      <c r="AC16" s="344"/>
      <c r="AD16" s="344"/>
      <c r="AE16" s="344"/>
      <c r="AF16" s="344"/>
      <c r="AG16" s="344"/>
      <c r="AH16" s="344"/>
      <c r="AI16" s="344"/>
      <c r="AJ16" s="344"/>
      <c r="AK16" s="344"/>
      <c r="AL16" s="344"/>
      <c r="AM16" s="351"/>
      <c r="AN16" s="344"/>
      <c r="AO16" s="344"/>
      <c r="AP16" s="344"/>
      <c r="AQ16" s="344"/>
      <c r="AR16" s="4159"/>
      <c r="AS16" s="4219"/>
      <c r="AT16" s="14"/>
      <c r="AU16" s="14"/>
      <c r="AV16" s="14"/>
    </row>
    <row r="17" spans="2:48" ht="14.1" customHeight="1">
      <c r="B17" s="1"/>
      <c r="C17" s="4232"/>
      <c r="D17" s="4233"/>
      <c r="E17" s="4233"/>
      <c r="F17" s="4233"/>
      <c r="G17" s="4234"/>
      <c r="H17" s="4159"/>
      <c r="I17" s="4069"/>
      <c r="J17" s="4069"/>
      <c r="K17" s="4071"/>
      <c r="L17" s="343"/>
      <c r="M17" s="344"/>
      <c r="N17" s="344"/>
      <c r="O17" s="344"/>
      <c r="P17" s="344"/>
      <c r="Q17" s="344"/>
      <c r="R17" s="344"/>
      <c r="S17" s="344"/>
      <c r="T17" s="344"/>
      <c r="U17" s="344"/>
      <c r="V17" s="344"/>
      <c r="W17" s="353"/>
      <c r="X17" s="344"/>
      <c r="Y17" s="344"/>
      <c r="Z17" s="353"/>
      <c r="AA17" s="344"/>
      <c r="AB17" s="344"/>
      <c r="AC17" s="344"/>
      <c r="AD17" s="344"/>
      <c r="AE17" s="344"/>
      <c r="AF17" s="344"/>
      <c r="AG17" s="344"/>
      <c r="AH17" s="344"/>
      <c r="AI17" s="344"/>
      <c r="AJ17" s="344"/>
      <c r="AK17" s="344"/>
      <c r="AL17" s="344"/>
      <c r="AM17" s="351"/>
      <c r="AN17" s="344"/>
      <c r="AO17" s="344"/>
      <c r="AP17" s="344"/>
      <c r="AQ17" s="344"/>
      <c r="AR17" s="4159"/>
      <c r="AS17" s="4219"/>
      <c r="AT17" s="14"/>
      <c r="AU17" s="14"/>
      <c r="AV17" s="14"/>
    </row>
    <row r="18" spans="2:48" ht="14.1" customHeight="1">
      <c r="B18" s="1"/>
      <c r="C18" s="4232"/>
      <c r="D18" s="4233"/>
      <c r="E18" s="4233"/>
      <c r="F18" s="4233"/>
      <c r="G18" s="4234"/>
      <c r="H18" s="4159"/>
      <c r="I18" s="4069"/>
      <c r="J18" s="4069"/>
      <c r="K18" s="4071"/>
      <c r="L18" s="354"/>
      <c r="M18" s="344"/>
      <c r="N18" s="344"/>
      <c r="O18" s="344"/>
      <c r="P18" s="344"/>
      <c r="Q18" s="344"/>
      <c r="R18" s="344"/>
      <c r="S18" s="344"/>
      <c r="T18" s="344"/>
      <c r="U18" s="344"/>
      <c r="V18" s="344"/>
      <c r="W18" s="344"/>
      <c r="X18" s="344"/>
      <c r="Y18" s="344"/>
      <c r="Z18" s="353"/>
      <c r="AA18" s="344"/>
      <c r="AB18" s="344"/>
      <c r="AC18" s="344"/>
      <c r="AD18" s="344"/>
      <c r="AE18" s="344"/>
      <c r="AF18" s="344"/>
      <c r="AG18" s="344"/>
      <c r="AH18" s="344"/>
      <c r="AI18" s="344"/>
      <c r="AJ18" s="344"/>
      <c r="AK18" s="344"/>
      <c r="AL18" s="344"/>
      <c r="AM18" s="351"/>
      <c r="AN18" s="344"/>
      <c r="AO18" s="344"/>
      <c r="AP18" s="344"/>
      <c r="AQ18" s="344"/>
      <c r="AR18" s="4159"/>
      <c r="AS18" s="4219"/>
      <c r="AT18" s="14"/>
      <c r="AU18" s="14"/>
      <c r="AV18" s="14"/>
    </row>
    <row r="19" spans="2:48" ht="14.1" customHeight="1">
      <c r="B19" s="1"/>
      <c r="C19" s="4232"/>
      <c r="D19" s="4233"/>
      <c r="E19" s="4233"/>
      <c r="F19" s="4233"/>
      <c r="G19" s="4234"/>
      <c r="H19" s="4266"/>
      <c r="I19" s="4267"/>
      <c r="J19" s="4267"/>
      <c r="K19" s="4268"/>
      <c r="L19" s="350"/>
      <c r="M19" s="344"/>
      <c r="N19" s="344"/>
      <c r="O19" s="344"/>
      <c r="P19" s="344"/>
      <c r="Q19" s="344"/>
      <c r="R19" s="351"/>
      <c r="S19" s="344"/>
      <c r="T19" s="344"/>
      <c r="U19" s="344"/>
      <c r="V19" s="344"/>
      <c r="W19" s="344"/>
      <c r="X19" s="344"/>
      <c r="Y19" s="344"/>
      <c r="Z19" s="344"/>
      <c r="AA19" s="344"/>
      <c r="AB19" s="344"/>
      <c r="AC19" s="344"/>
      <c r="AD19" s="344"/>
      <c r="AE19" s="344"/>
      <c r="AF19" s="344"/>
      <c r="AG19" s="344"/>
      <c r="AH19" s="344"/>
      <c r="AI19" s="344"/>
      <c r="AJ19" s="344"/>
      <c r="AK19" s="344"/>
      <c r="AL19" s="344"/>
      <c r="AM19" s="351"/>
      <c r="AN19" s="344"/>
      <c r="AO19" s="344"/>
      <c r="AP19" s="344"/>
      <c r="AQ19" s="344"/>
      <c r="AR19" s="4159"/>
      <c r="AS19" s="4219"/>
      <c r="AT19" s="14"/>
      <c r="AU19" s="14"/>
      <c r="AV19" s="14"/>
    </row>
    <row r="20" spans="2:48" ht="14.1" customHeight="1">
      <c r="B20" s="1"/>
      <c r="C20" s="4232"/>
      <c r="D20" s="4233"/>
      <c r="E20" s="4233"/>
      <c r="F20" s="4233"/>
      <c r="G20" s="4234"/>
      <c r="H20" s="4266"/>
      <c r="I20" s="4267"/>
      <c r="J20" s="4267"/>
      <c r="K20" s="4268"/>
      <c r="L20" s="343"/>
      <c r="M20" s="344"/>
      <c r="N20" s="344"/>
      <c r="O20" s="344"/>
      <c r="P20" s="344"/>
      <c r="Q20" s="344"/>
      <c r="R20" s="344"/>
      <c r="S20" s="344"/>
      <c r="T20" s="344"/>
      <c r="U20" s="344"/>
      <c r="V20" s="344"/>
      <c r="W20" s="353"/>
      <c r="X20" s="344"/>
      <c r="Y20" s="344"/>
      <c r="Z20" s="353"/>
      <c r="AA20" s="344"/>
      <c r="AB20" s="344"/>
      <c r="AC20" s="344"/>
      <c r="AD20" s="344"/>
      <c r="AE20" s="344"/>
      <c r="AF20" s="344"/>
      <c r="AG20" s="344"/>
      <c r="AH20" s="344"/>
      <c r="AI20" s="344"/>
      <c r="AJ20" s="344"/>
      <c r="AK20" s="344"/>
      <c r="AL20" s="344"/>
      <c r="AM20" s="351"/>
      <c r="AN20" s="344"/>
      <c r="AO20" s="344"/>
      <c r="AP20" s="344"/>
      <c r="AQ20" s="344"/>
      <c r="AR20" s="4159"/>
      <c r="AS20" s="4219"/>
      <c r="AT20" s="14"/>
      <c r="AU20" s="14"/>
      <c r="AV20" s="14"/>
    </row>
    <row r="21" spans="2:48" ht="14.1" customHeight="1">
      <c r="B21" s="1"/>
      <c r="C21" s="4232"/>
      <c r="D21" s="4233"/>
      <c r="E21" s="4233"/>
      <c r="F21" s="4233"/>
      <c r="G21" s="4234"/>
      <c r="H21" s="4266"/>
      <c r="I21" s="4267"/>
      <c r="J21" s="4267"/>
      <c r="K21" s="4268"/>
      <c r="L21" s="354"/>
      <c r="M21" s="344"/>
      <c r="N21" s="344"/>
      <c r="O21" s="344"/>
      <c r="P21" s="344"/>
      <c r="Q21" s="344"/>
      <c r="R21" s="344"/>
      <c r="S21" s="344"/>
      <c r="T21" s="344"/>
      <c r="U21" s="344"/>
      <c r="V21" s="344"/>
      <c r="W21" s="344"/>
      <c r="X21" s="344"/>
      <c r="Y21" s="344"/>
      <c r="Z21" s="353"/>
      <c r="AA21" s="344"/>
      <c r="AB21" s="344"/>
      <c r="AC21" s="344"/>
      <c r="AD21" s="344"/>
      <c r="AE21" s="344"/>
      <c r="AF21" s="344"/>
      <c r="AG21" s="344"/>
      <c r="AH21" s="344"/>
      <c r="AI21" s="344"/>
      <c r="AJ21" s="344"/>
      <c r="AK21" s="344"/>
      <c r="AL21" s="344"/>
      <c r="AM21" s="351"/>
      <c r="AN21" s="344"/>
      <c r="AO21" s="344"/>
      <c r="AP21" s="344"/>
      <c r="AQ21" s="344"/>
      <c r="AR21" s="4159"/>
      <c r="AS21" s="4219"/>
      <c r="AT21" s="14"/>
      <c r="AU21" s="14"/>
      <c r="AV21" s="14"/>
    </row>
    <row r="22" spans="2:48" ht="14.1" customHeight="1">
      <c r="B22" s="1"/>
      <c r="C22" s="4232"/>
      <c r="D22" s="4233"/>
      <c r="E22" s="4233"/>
      <c r="F22" s="4233"/>
      <c r="G22" s="4234"/>
      <c r="H22" s="4266"/>
      <c r="I22" s="4267"/>
      <c r="J22" s="4267"/>
      <c r="K22" s="4268"/>
      <c r="L22" s="350"/>
      <c r="M22" s="344"/>
      <c r="N22" s="344"/>
      <c r="O22" s="344"/>
      <c r="P22" s="344"/>
      <c r="Q22" s="344"/>
      <c r="R22" s="351"/>
      <c r="S22" s="344"/>
      <c r="T22" s="344"/>
      <c r="U22" s="344"/>
      <c r="V22" s="344"/>
      <c r="W22" s="344"/>
      <c r="X22" s="344"/>
      <c r="Y22" s="344"/>
      <c r="Z22" s="344"/>
      <c r="AA22" s="344"/>
      <c r="AB22" s="344"/>
      <c r="AC22" s="344"/>
      <c r="AD22" s="344"/>
      <c r="AE22" s="344"/>
      <c r="AF22" s="344"/>
      <c r="AG22" s="344"/>
      <c r="AH22" s="344"/>
      <c r="AI22" s="344"/>
      <c r="AJ22" s="344"/>
      <c r="AK22" s="344"/>
      <c r="AL22" s="344"/>
      <c r="AM22" s="351"/>
      <c r="AN22" s="344"/>
      <c r="AO22" s="344"/>
      <c r="AP22" s="344"/>
      <c r="AQ22" s="344"/>
      <c r="AR22" s="4159"/>
      <c r="AS22" s="4219"/>
      <c r="AT22" s="14"/>
      <c r="AU22" s="14"/>
      <c r="AV22" s="14"/>
    </row>
    <row r="23" spans="2:48" ht="14.1" customHeight="1">
      <c r="B23" s="1"/>
      <c r="C23" s="4232"/>
      <c r="D23" s="4233"/>
      <c r="E23" s="4233"/>
      <c r="F23" s="4233"/>
      <c r="G23" s="4234"/>
      <c r="H23" s="4266"/>
      <c r="I23" s="4267"/>
      <c r="J23" s="4267"/>
      <c r="K23" s="4268"/>
      <c r="L23" s="343"/>
      <c r="M23" s="344"/>
      <c r="N23" s="344"/>
      <c r="O23" s="344"/>
      <c r="P23" s="344"/>
      <c r="Q23" s="344"/>
      <c r="R23" s="344"/>
      <c r="S23" s="344"/>
      <c r="T23" s="344"/>
      <c r="U23" s="344"/>
      <c r="V23" s="344"/>
      <c r="W23" s="353"/>
      <c r="X23" s="344"/>
      <c r="Y23" s="344"/>
      <c r="Z23" s="353"/>
      <c r="AA23" s="344"/>
      <c r="AB23" s="344"/>
      <c r="AC23" s="344"/>
      <c r="AD23" s="344"/>
      <c r="AE23" s="344"/>
      <c r="AF23" s="344"/>
      <c r="AG23" s="344"/>
      <c r="AH23" s="344"/>
      <c r="AI23" s="344"/>
      <c r="AJ23" s="344"/>
      <c r="AK23" s="344"/>
      <c r="AL23" s="344"/>
      <c r="AM23" s="351"/>
      <c r="AN23" s="344"/>
      <c r="AO23" s="344"/>
      <c r="AP23" s="344"/>
      <c r="AQ23" s="344"/>
      <c r="AR23" s="4159"/>
      <c r="AS23" s="4219"/>
      <c r="AT23" s="14"/>
      <c r="AU23" s="14"/>
      <c r="AV23" s="14"/>
    </row>
    <row r="24" spans="2:48" ht="14.1" customHeight="1">
      <c r="B24" s="1"/>
      <c r="C24" s="4232"/>
      <c r="D24" s="4233"/>
      <c r="E24" s="4233"/>
      <c r="F24" s="4233"/>
      <c r="G24" s="4234"/>
      <c r="H24" s="4266"/>
      <c r="I24" s="4267"/>
      <c r="J24" s="4267"/>
      <c r="K24" s="4268"/>
      <c r="L24" s="354"/>
      <c r="M24" s="344"/>
      <c r="N24" s="344"/>
      <c r="O24" s="344"/>
      <c r="P24" s="344"/>
      <c r="Q24" s="344"/>
      <c r="R24" s="344"/>
      <c r="S24" s="344"/>
      <c r="T24" s="344"/>
      <c r="U24" s="344"/>
      <c r="V24" s="344"/>
      <c r="W24" s="344"/>
      <c r="X24" s="344"/>
      <c r="Y24" s="344"/>
      <c r="Z24" s="353"/>
      <c r="AA24" s="344"/>
      <c r="AB24" s="344"/>
      <c r="AC24" s="344"/>
      <c r="AD24" s="344"/>
      <c r="AE24" s="344"/>
      <c r="AF24" s="344"/>
      <c r="AG24" s="344"/>
      <c r="AH24" s="344"/>
      <c r="AI24" s="344"/>
      <c r="AJ24" s="344"/>
      <c r="AK24" s="344"/>
      <c r="AL24" s="344"/>
      <c r="AM24" s="351"/>
      <c r="AN24" s="344"/>
      <c r="AO24" s="344"/>
      <c r="AP24" s="344"/>
      <c r="AQ24" s="344"/>
      <c r="AR24" s="4159"/>
      <c r="AS24" s="4219"/>
      <c r="AT24" s="14"/>
      <c r="AU24" s="14"/>
      <c r="AV24" s="14"/>
    </row>
    <row r="25" spans="2:48" ht="14.1" customHeight="1">
      <c r="B25" s="1"/>
      <c r="C25" s="4232"/>
      <c r="D25" s="4233"/>
      <c r="E25" s="4233"/>
      <c r="F25" s="4233"/>
      <c r="G25" s="4234"/>
      <c r="H25" s="4266"/>
      <c r="I25" s="4267"/>
      <c r="J25" s="4267"/>
      <c r="K25" s="4268"/>
      <c r="L25" s="350"/>
      <c r="M25" s="344"/>
      <c r="N25" s="344"/>
      <c r="O25" s="344"/>
      <c r="P25" s="344"/>
      <c r="Q25" s="344"/>
      <c r="R25" s="351"/>
      <c r="S25" s="344"/>
      <c r="T25" s="344"/>
      <c r="U25" s="344"/>
      <c r="V25" s="344"/>
      <c r="W25" s="344"/>
      <c r="X25" s="344"/>
      <c r="Y25" s="344"/>
      <c r="Z25" s="344"/>
      <c r="AA25" s="344"/>
      <c r="AB25" s="344"/>
      <c r="AC25" s="344"/>
      <c r="AD25" s="344"/>
      <c r="AE25" s="344"/>
      <c r="AF25" s="344"/>
      <c r="AG25" s="344"/>
      <c r="AH25" s="344"/>
      <c r="AI25" s="344"/>
      <c r="AJ25" s="344"/>
      <c r="AK25" s="344"/>
      <c r="AL25" s="344"/>
      <c r="AM25" s="351"/>
      <c r="AN25" s="344"/>
      <c r="AO25" s="344"/>
      <c r="AP25" s="344"/>
      <c r="AQ25" s="344"/>
      <c r="AR25" s="4159"/>
      <c r="AS25" s="4219"/>
      <c r="AT25" s="14"/>
      <c r="AU25" s="14"/>
      <c r="AV25" s="14"/>
    </row>
    <row r="26" spans="2:48" ht="14.1" customHeight="1">
      <c r="B26" s="1"/>
      <c r="C26" s="4232"/>
      <c r="D26" s="4233"/>
      <c r="E26" s="4233"/>
      <c r="F26" s="4233"/>
      <c r="G26" s="4234"/>
      <c r="H26" s="4266" t="s">
        <v>863</v>
      </c>
      <c r="I26" s="4267"/>
      <c r="J26" s="4267"/>
      <c r="K26" s="4268"/>
      <c r="L26" s="343"/>
      <c r="M26" s="344"/>
      <c r="N26" s="344"/>
      <c r="O26" s="344"/>
      <c r="P26" s="344"/>
      <c r="Q26" s="344"/>
      <c r="R26" s="344"/>
      <c r="S26" s="344"/>
      <c r="T26" s="344"/>
      <c r="U26" s="344"/>
      <c r="V26" s="344"/>
      <c r="W26" s="353"/>
      <c r="X26" s="344"/>
      <c r="Y26" s="344"/>
      <c r="Z26" s="353"/>
      <c r="AA26" s="344"/>
      <c r="AB26" s="344"/>
      <c r="AC26" s="344"/>
      <c r="AD26" s="344"/>
      <c r="AE26" s="344"/>
      <c r="AF26" s="344"/>
      <c r="AG26" s="344"/>
      <c r="AH26" s="344"/>
      <c r="AI26" s="344"/>
      <c r="AJ26" s="344"/>
      <c r="AK26" s="344"/>
      <c r="AL26" s="344"/>
      <c r="AM26" s="351"/>
      <c r="AN26" s="344"/>
      <c r="AO26" s="344"/>
      <c r="AP26" s="344"/>
      <c r="AQ26" s="344"/>
      <c r="AR26" s="4159"/>
      <c r="AS26" s="4219"/>
      <c r="AT26" s="14"/>
      <c r="AU26" s="14"/>
      <c r="AV26" s="14"/>
    </row>
    <row r="27" spans="2:48" ht="14.1" customHeight="1">
      <c r="B27" s="1"/>
      <c r="C27" s="4232"/>
      <c r="D27" s="4233"/>
      <c r="E27" s="4233"/>
      <c r="F27" s="4233"/>
      <c r="G27" s="4234"/>
      <c r="H27" s="4266" t="s">
        <v>863</v>
      </c>
      <c r="I27" s="4267"/>
      <c r="J27" s="4267"/>
      <c r="K27" s="4268"/>
      <c r="L27" s="354"/>
      <c r="M27" s="344"/>
      <c r="N27" s="344"/>
      <c r="O27" s="344"/>
      <c r="P27" s="344"/>
      <c r="Q27" s="344"/>
      <c r="R27" s="344"/>
      <c r="S27" s="344"/>
      <c r="T27" s="344"/>
      <c r="U27" s="344"/>
      <c r="V27" s="344"/>
      <c r="W27" s="344"/>
      <c r="X27" s="344"/>
      <c r="Y27" s="344"/>
      <c r="Z27" s="353"/>
      <c r="AA27" s="344"/>
      <c r="AB27" s="344"/>
      <c r="AC27" s="344"/>
      <c r="AD27" s="344"/>
      <c r="AE27" s="344"/>
      <c r="AF27" s="344"/>
      <c r="AG27" s="344"/>
      <c r="AH27" s="344"/>
      <c r="AI27" s="344"/>
      <c r="AJ27" s="344"/>
      <c r="AK27" s="344"/>
      <c r="AL27" s="344"/>
      <c r="AM27" s="351"/>
      <c r="AN27" s="344"/>
      <c r="AO27" s="344"/>
      <c r="AP27" s="344"/>
      <c r="AQ27" s="344"/>
      <c r="AR27" s="4159"/>
      <c r="AS27" s="4219"/>
      <c r="AT27" s="14"/>
      <c r="AU27" s="14"/>
      <c r="AV27" s="14"/>
    </row>
    <row r="28" spans="2:48" ht="14.1" customHeight="1">
      <c r="B28" s="1"/>
      <c r="C28" s="4232"/>
      <c r="D28" s="4233"/>
      <c r="E28" s="4233"/>
      <c r="F28" s="4233"/>
      <c r="G28" s="4234"/>
      <c r="H28" s="4266"/>
      <c r="I28" s="4267"/>
      <c r="J28" s="4267"/>
      <c r="K28" s="4268"/>
      <c r="L28" s="350"/>
      <c r="M28" s="344"/>
      <c r="N28" s="344"/>
      <c r="O28" s="344"/>
      <c r="P28" s="344"/>
      <c r="Q28" s="344"/>
      <c r="R28" s="351"/>
      <c r="S28" s="344"/>
      <c r="T28" s="344"/>
      <c r="U28" s="344"/>
      <c r="V28" s="344"/>
      <c r="W28" s="344"/>
      <c r="X28" s="344"/>
      <c r="Y28" s="344"/>
      <c r="Z28" s="344"/>
      <c r="AA28" s="344"/>
      <c r="AB28" s="344"/>
      <c r="AC28" s="344"/>
      <c r="AD28" s="344"/>
      <c r="AE28" s="344"/>
      <c r="AF28" s="344"/>
      <c r="AG28" s="344"/>
      <c r="AH28" s="344"/>
      <c r="AI28" s="344"/>
      <c r="AJ28" s="344"/>
      <c r="AK28" s="344"/>
      <c r="AL28" s="344"/>
      <c r="AM28" s="351"/>
      <c r="AN28" s="344"/>
      <c r="AO28" s="344"/>
      <c r="AP28" s="344"/>
      <c r="AQ28" s="344"/>
      <c r="AR28" s="4159"/>
      <c r="AS28" s="4219"/>
      <c r="AT28" s="14"/>
      <c r="AU28" s="14"/>
      <c r="AV28" s="14"/>
    </row>
    <row r="29" spans="2:48" ht="14.1" customHeight="1">
      <c r="B29" s="1"/>
      <c r="C29" s="4232"/>
      <c r="D29" s="4233"/>
      <c r="E29" s="4233"/>
      <c r="F29" s="4233"/>
      <c r="G29" s="4234"/>
      <c r="H29" s="4159"/>
      <c r="I29" s="4069"/>
      <c r="J29" s="4069"/>
      <c r="K29" s="4071"/>
      <c r="L29" s="343"/>
      <c r="M29" s="344"/>
      <c r="N29" s="344"/>
      <c r="O29" s="344"/>
      <c r="P29" s="344"/>
      <c r="Q29" s="344"/>
      <c r="R29" s="344"/>
      <c r="S29" s="344"/>
      <c r="T29" s="344"/>
      <c r="U29" s="344"/>
      <c r="V29" s="344"/>
      <c r="W29" s="353"/>
      <c r="X29" s="344"/>
      <c r="Y29" s="344"/>
      <c r="Z29" s="353"/>
      <c r="AA29" s="344"/>
      <c r="AB29" s="344"/>
      <c r="AC29" s="344"/>
      <c r="AD29" s="344"/>
      <c r="AE29" s="344"/>
      <c r="AF29" s="344"/>
      <c r="AG29" s="344"/>
      <c r="AH29" s="344"/>
      <c r="AI29" s="344"/>
      <c r="AJ29" s="344"/>
      <c r="AK29" s="344"/>
      <c r="AL29" s="344"/>
      <c r="AM29" s="351"/>
      <c r="AN29" s="344"/>
      <c r="AO29" s="344"/>
      <c r="AP29" s="344"/>
      <c r="AQ29" s="344"/>
      <c r="AR29" s="4159"/>
      <c r="AS29" s="4219"/>
      <c r="AT29" s="14"/>
      <c r="AU29" s="14"/>
      <c r="AV29" s="14"/>
    </row>
    <row r="30" spans="2:48" ht="14.1" customHeight="1">
      <c r="B30" s="1"/>
      <c r="C30" s="4232"/>
      <c r="D30" s="4233"/>
      <c r="E30" s="4233"/>
      <c r="F30" s="4233"/>
      <c r="G30" s="4234"/>
      <c r="H30" s="4159" t="s">
        <v>93</v>
      </c>
      <c r="I30" s="4069"/>
      <c r="J30" s="4069"/>
      <c r="K30" s="4071"/>
      <c r="L30" s="354"/>
      <c r="M30" s="344"/>
      <c r="N30" s="344"/>
      <c r="O30" s="344"/>
      <c r="P30" s="344"/>
      <c r="Q30" s="344"/>
      <c r="R30" s="344"/>
      <c r="S30" s="344"/>
      <c r="T30" s="344"/>
      <c r="U30" s="344"/>
      <c r="V30" s="344"/>
      <c r="W30" s="344"/>
      <c r="X30" s="344"/>
      <c r="Y30" s="344"/>
      <c r="Z30" s="353"/>
      <c r="AA30" s="344"/>
      <c r="AB30" s="344"/>
      <c r="AC30" s="344"/>
      <c r="AD30" s="344"/>
      <c r="AE30" s="344"/>
      <c r="AF30" s="344"/>
      <c r="AG30" s="344"/>
      <c r="AH30" s="344"/>
      <c r="AI30" s="344"/>
      <c r="AJ30" s="344"/>
      <c r="AK30" s="344"/>
      <c r="AL30" s="344"/>
      <c r="AM30" s="351"/>
      <c r="AN30" s="344"/>
      <c r="AO30" s="344"/>
      <c r="AP30" s="344"/>
      <c r="AQ30" s="344"/>
      <c r="AR30" s="4159"/>
      <c r="AS30" s="4219"/>
      <c r="AT30" s="14"/>
      <c r="AU30" s="14"/>
      <c r="AV30" s="14"/>
    </row>
    <row r="31" spans="2:48" ht="14.1" customHeight="1">
      <c r="B31" s="1"/>
      <c r="C31" s="4232"/>
      <c r="D31" s="4233"/>
      <c r="E31" s="4233"/>
      <c r="F31" s="4233"/>
      <c r="G31" s="4234"/>
      <c r="H31" s="4159" t="s">
        <v>94</v>
      </c>
      <c r="I31" s="4069"/>
      <c r="J31" s="4069"/>
      <c r="K31" s="4071"/>
      <c r="L31" s="350"/>
      <c r="M31" s="344"/>
      <c r="N31" s="344"/>
      <c r="O31" s="344"/>
      <c r="P31" s="344"/>
      <c r="Q31" s="344"/>
      <c r="R31" s="351"/>
      <c r="S31" s="344"/>
      <c r="T31" s="344"/>
      <c r="U31" s="344"/>
      <c r="V31" s="344"/>
      <c r="W31" s="344"/>
      <c r="X31" s="344"/>
      <c r="Y31" s="344"/>
      <c r="Z31" s="344"/>
      <c r="AA31" s="344"/>
      <c r="AB31" s="344"/>
      <c r="AC31" s="344"/>
      <c r="AD31" s="344"/>
      <c r="AE31" s="344"/>
      <c r="AF31" s="344"/>
      <c r="AG31" s="344"/>
      <c r="AH31" s="344"/>
      <c r="AI31" s="344"/>
      <c r="AJ31" s="344"/>
      <c r="AK31" s="344"/>
      <c r="AL31" s="344"/>
      <c r="AM31" s="351"/>
      <c r="AN31" s="344"/>
      <c r="AO31" s="344"/>
      <c r="AP31" s="344"/>
      <c r="AQ31" s="344"/>
      <c r="AR31" s="4159"/>
      <c r="AS31" s="4219"/>
      <c r="AT31" s="14"/>
      <c r="AU31" s="14"/>
      <c r="AV31" s="14"/>
    </row>
    <row r="32" spans="2:48" ht="14.1" customHeight="1">
      <c r="B32" s="1"/>
      <c r="C32" s="4232"/>
      <c r="D32" s="4233"/>
      <c r="E32" s="4233"/>
      <c r="F32" s="4233"/>
      <c r="G32" s="4234"/>
      <c r="H32" s="4159" t="s">
        <v>92</v>
      </c>
      <c r="I32" s="4069"/>
      <c r="J32" s="4069"/>
      <c r="K32" s="4071"/>
      <c r="L32" s="343"/>
      <c r="M32" s="344"/>
      <c r="N32" s="344"/>
      <c r="O32" s="344"/>
      <c r="P32" s="344"/>
      <c r="Q32" s="344"/>
      <c r="R32" s="344"/>
      <c r="S32" s="344"/>
      <c r="T32" s="344"/>
      <c r="U32" s="344"/>
      <c r="V32" s="344"/>
      <c r="W32" s="353"/>
      <c r="X32" s="344"/>
      <c r="Y32" s="344"/>
      <c r="Z32" s="353"/>
      <c r="AA32" s="344"/>
      <c r="AB32" s="344"/>
      <c r="AC32" s="344"/>
      <c r="AD32" s="344"/>
      <c r="AE32" s="344"/>
      <c r="AF32" s="344"/>
      <c r="AG32" s="344"/>
      <c r="AH32" s="344"/>
      <c r="AI32" s="344"/>
      <c r="AJ32" s="344"/>
      <c r="AK32" s="344"/>
      <c r="AL32" s="344"/>
      <c r="AM32" s="351"/>
      <c r="AN32" s="344"/>
      <c r="AO32" s="344"/>
      <c r="AP32" s="344"/>
      <c r="AQ32" s="344"/>
      <c r="AR32" s="4159"/>
      <c r="AS32" s="4219"/>
      <c r="AT32" s="14"/>
      <c r="AU32" s="14"/>
      <c r="AV32" s="14"/>
    </row>
    <row r="33" spans="2:50" ht="14.1" customHeight="1" thickBot="1">
      <c r="B33" s="1"/>
      <c r="C33" s="4261"/>
      <c r="D33" s="4262"/>
      <c r="E33" s="4262"/>
      <c r="F33" s="4262"/>
      <c r="G33" s="4263"/>
      <c r="H33" s="4243"/>
      <c r="I33" s="4269"/>
      <c r="J33" s="4269"/>
      <c r="K33" s="4270"/>
      <c r="L33" s="355"/>
      <c r="M33" s="356"/>
      <c r="N33" s="356"/>
      <c r="O33" s="356"/>
      <c r="P33" s="356"/>
      <c r="Q33" s="356"/>
      <c r="R33" s="356"/>
      <c r="S33" s="356"/>
      <c r="T33" s="356"/>
      <c r="U33" s="356"/>
      <c r="V33" s="356"/>
      <c r="W33" s="356"/>
      <c r="X33" s="356"/>
      <c r="Y33" s="356"/>
      <c r="Z33" s="357"/>
      <c r="AA33" s="356"/>
      <c r="AB33" s="356"/>
      <c r="AC33" s="356"/>
      <c r="AD33" s="356"/>
      <c r="AE33" s="356"/>
      <c r="AF33" s="356"/>
      <c r="AG33" s="356"/>
      <c r="AH33" s="356"/>
      <c r="AI33" s="356"/>
      <c r="AJ33" s="356"/>
      <c r="AK33" s="356"/>
      <c r="AL33" s="356"/>
      <c r="AM33" s="358"/>
      <c r="AN33" s="356"/>
      <c r="AO33" s="356"/>
      <c r="AP33" s="356"/>
      <c r="AQ33" s="356"/>
      <c r="AR33" s="4243"/>
      <c r="AS33" s="4244"/>
      <c r="AT33" s="14"/>
      <c r="AU33" s="14"/>
      <c r="AV33" s="14"/>
    </row>
    <row r="34" spans="2:50" ht="12" customHeight="1" thickBot="1">
      <c r="B34" s="1"/>
      <c r="C34" s="13"/>
      <c r="D34" s="13"/>
      <c r="E34" s="13"/>
      <c r="F34" s="13"/>
      <c r="G34" s="13"/>
      <c r="H34" s="13"/>
      <c r="I34" s="13"/>
      <c r="J34" s="13"/>
      <c r="K34" s="13"/>
      <c r="L34" s="13"/>
      <c r="M34" s="13"/>
      <c r="N34" s="13"/>
      <c r="O34" s="13"/>
      <c r="P34" s="13"/>
      <c r="Q34" s="13"/>
      <c r="R34" s="338"/>
      <c r="S34" s="13"/>
      <c r="T34" s="13"/>
      <c r="U34" s="13"/>
      <c r="V34" s="13"/>
      <c r="W34" s="13"/>
      <c r="X34" s="13"/>
      <c r="Y34" s="13"/>
      <c r="Z34" s="13"/>
      <c r="AA34" s="13"/>
      <c r="AB34" s="13"/>
      <c r="AC34" s="13"/>
      <c r="AD34" s="13"/>
      <c r="AE34" s="13"/>
      <c r="AF34" s="13"/>
      <c r="AG34" s="13"/>
      <c r="AH34" s="13"/>
      <c r="AI34" s="13"/>
      <c r="AJ34" s="13"/>
      <c r="AK34" s="13"/>
      <c r="AL34" s="13"/>
      <c r="AM34" s="338"/>
      <c r="AN34" s="13"/>
      <c r="AO34" s="13"/>
      <c r="AP34" s="13"/>
      <c r="AQ34" s="13"/>
      <c r="AR34" s="13"/>
      <c r="AS34" s="13"/>
      <c r="AT34" s="14"/>
      <c r="AU34" s="14"/>
      <c r="AV34" s="14"/>
    </row>
    <row r="35" spans="2:50" ht="14.1" customHeight="1" thickTop="1">
      <c r="B35" s="1"/>
      <c r="C35" s="1"/>
      <c r="D35" s="3808" t="s">
        <v>101</v>
      </c>
      <c r="E35" s="3809"/>
      <c r="F35" s="3809"/>
      <c r="G35" s="3808" t="s">
        <v>102</v>
      </c>
      <c r="H35" s="3809"/>
      <c r="I35" s="3809"/>
      <c r="J35" s="3809"/>
      <c r="K35" s="3809"/>
      <c r="L35" s="3809"/>
      <c r="M35" s="3810"/>
      <c r="N35" s="3808" t="s">
        <v>142</v>
      </c>
      <c r="O35" s="3809"/>
      <c r="P35" s="3809"/>
      <c r="Q35" s="3809"/>
      <c r="R35" s="3809"/>
      <c r="S35" s="3809"/>
      <c r="T35" s="3809"/>
      <c r="U35" s="3809"/>
      <c r="V35" s="3809"/>
      <c r="W35" s="3809"/>
      <c r="X35" s="3809"/>
      <c r="Y35" s="3809"/>
      <c r="Z35" s="3809"/>
      <c r="AA35" s="3808" t="s">
        <v>99</v>
      </c>
      <c r="AB35" s="3809"/>
      <c r="AC35" s="3809"/>
      <c r="AD35" s="3809"/>
      <c r="AE35" s="3809"/>
      <c r="AF35" s="3809"/>
      <c r="AG35" s="3809"/>
      <c r="AH35" s="3810"/>
      <c r="AI35" s="1"/>
      <c r="AJ35" s="4248" t="s">
        <v>1021</v>
      </c>
      <c r="AK35" s="4249"/>
      <c r="AL35" s="4249"/>
      <c r="AM35" s="4249"/>
      <c r="AN35" s="4249"/>
      <c r="AO35" s="4249"/>
      <c r="AP35" s="4249"/>
      <c r="AQ35" s="4249"/>
      <c r="AR35" s="4249"/>
      <c r="AS35" s="4249"/>
      <c r="AT35" s="4249"/>
      <c r="AU35" s="4249"/>
      <c r="AV35" s="4249"/>
      <c r="AW35" s="4249"/>
      <c r="AX35" s="4250"/>
    </row>
    <row r="36" spans="2:50" ht="12" customHeight="1">
      <c r="B36" s="1"/>
      <c r="C36" s="1"/>
      <c r="D36" s="220" t="s">
        <v>154</v>
      </c>
      <c r="E36" s="221" t="s">
        <v>130</v>
      </c>
      <c r="F36" s="222"/>
      <c r="G36" s="220" t="s">
        <v>105</v>
      </c>
      <c r="H36" s="4258" t="s">
        <v>136</v>
      </c>
      <c r="I36" s="4258"/>
      <c r="J36" s="4258"/>
      <c r="K36" s="221" t="s">
        <v>106</v>
      </c>
      <c r="L36" s="221" t="s">
        <v>137</v>
      </c>
      <c r="M36" s="222"/>
      <c r="N36" s="4257" t="s">
        <v>138</v>
      </c>
      <c r="O36" s="4258"/>
      <c r="P36" s="221"/>
      <c r="Q36" s="221" t="s">
        <v>139</v>
      </c>
      <c r="R36" s="221"/>
      <c r="S36" s="221" t="s">
        <v>140</v>
      </c>
      <c r="T36" s="221" t="s">
        <v>124</v>
      </c>
      <c r="U36" s="4258" t="s">
        <v>141</v>
      </c>
      <c r="V36" s="4258"/>
      <c r="W36" s="221"/>
      <c r="X36" s="221" t="s">
        <v>139</v>
      </c>
      <c r="Y36" s="221"/>
      <c r="Z36" s="222" t="s">
        <v>140</v>
      </c>
      <c r="AA36" s="4264" t="s">
        <v>143</v>
      </c>
      <c r="AB36" s="4265"/>
      <c r="AC36" s="223" t="s">
        <v>105</v>
      </c>
      <c r="AD36" s="4258"/>
      <c r="AE36" s="4258"/>
      <c r="AF36" s="221" t="s">
        <v>144</v>
      </c>
      <c r="AG36" s="4237" t="s">
        <v>62</v>
      </c>
      <c r="AH36" s="4238"/>
      <c r="AI36" s="1"/>
      <c r="AJ36" s="4251"/>
      <c r="AK36" s="4252"/>
      <c r="AL36" s="4252"/>
      <c r="AM36" s="4252"/>
      <c r="AN36" s="4252"/>
      <c r="AO36" s="4252"/>
      <c r="AP36" s="4252"/>
      <c r="AQ36" s="4252"/>
      <c r="AR36" s="4252"/>
      <c r="AS36" s="4252"/>
      <c r="AT36" s="4252"/>
      <c r="AU36" s="4252"/>
      <c r="AV36" s="4252"/>
      <c r="AW36" s="4252"/>
      <c r="AX36" s="4253"/>
    </row>
    <row r="37" spans="2:50" ht="12" customHeight="1">
      <c r="B37" s="1"/>
      <c r="C37" s="1"/>
      <c r="D37" s="224" t="s">
        <v>154</v>
      </c>
      <c r="E37" s="225" t="s">
        <v>131</v>
      </c>
      <c r="F37" s="226"/>
      <c r="G37" s="224" t="s">
        <v>105</v>
      </c>
      <c r="H37" s="4245"/>
      <c r="I37" s="4245"/>
      <c r="J37" s="4245"/>
      <c r="K37" s="225" t="s">
        <v>106</v>
      </c>
      <c r="L37" s="225" t="s">
        <v>137</v>
      </c>
      <c r="M37" s="226"/>
      <c r="N37" s="4259" t="s">
        <v>138</v>
      </c>
      <c r="O37" s="4245"/>
      <c r="P37" s="225"/>
      <c r="Q37" s="225" t="s">
        <v>139</v>
      </c>
      <c r="R37" s="225"/>
      <c r="S37" s="225" t="s">
        <v>140</v>
      </c>
      <c r="T37" s="225" t="s">
        <v>124</v>
      </c>
      <c r="U37" s="4245" t="s">
        <v>141</v>
      </c>
      <c r="V37" s="4245"/>
      <c r="W37" s="225"/>
      <c r="X37" s="225" t="s">
        <v>139</v>
      </c>
      <c r="Y37" s="225"/>
      <c r="Z37" s="226" t="s">
        <v>140</v>
      </c>
      <c r="AA37" s="4239" t="s">
        <v>143</v>
      </c>
      <c r="AB37" s="4240"/>
      <c r="AC37" s="227" t="s">
        <v>105</v>
      </c>
      <c r="AD37" s="4245"/>
      <c r="AE37" s="4245"/>
      <c r="AF37" s="225" t="s">
        <v>144</v>
      </c>
      <c r="AG37" s="4246" t="s">
        <v>62</v>
      </c>
      <c r="AH37" s="4247"/>
      <c r="AI37" s="1"/>
      <c r="AJ37" s="4251"/>
      <c r="AK37" s="4252"/>
      <c r="AL37" s="4252"/>
      <c r="AM37" s="4252"/>
      <c r="AN37" s="4252"/>
      <c r="AO37" s="4252"/>
      <c r="AP37" s="4252"/>
      <c r="AQ37" s="4252"/>
      <c r="AR37" s="4252"/>
      <c r="AS37" s="4252"/>
      <c r="AT37" s="4252"/>
      <c r="AU37" s="4252"/>
      <c r="AV37" s="4252"/>
      <c r="AW37" s="4252"/>
      <c r="AX37" s="4253"/>
    </row>
    <row r="38" spans="2:50" ht="12" customHeight="1">
      <c r="B38" s="1"/>
      <c r="C38" s="1"/>
      <c r="D38" s="224" t="s">
        <v>154</v>
      </c>
      <c r="E38" s="225" t="s">
        <v>132</v>
      </c>
      <c r="F38" s="226"/>
      <c r="G38" s="224" t="s">
        <v>105</v>
      </c>
      <c r="H38" s="4245"/>
      <c r="I38" s="4245"/>
      <c r="J38" s="4245"/>
      <c r="K38" s="225" t="s">
        <v>106</v>
      </c>
      <c r="L38" s="225" t="s">
        <v>137</v>
      </c>
      <c r="M38" s="226"/>
      <c r="N38" s="4259" t="s">
        <v>138</v>
      </c>
      <c r="O38" s="4245"/>
      <c r="P38" s="225"/>
      <c r="Q38" s="225" t="s">
        <v>139</v>
      </c>
      <c r="R38" s="225"/>
      <c r="S38" s="225" t="s">
        <v>140</v>
      </c>
      <c r="T38" s="225" t="s">
        <v>124</v>
      </c>
      <c r="U38" s="4245" t="s">
        <v>141</v>
      </c>
      <c r="V38" s="4245"/>
      <c r="W38" s="225"/>
      <c r="X38" s="225" t="s">
        <v>139</v>
      </c>
      <c r="Y38" s="225"/>
      <c r="Z38" s="226" t="s">
        <v>140</v>
      </c>
      <c r="AA38" s="4239" t="s">
        <v>143</v>
      </c>
      <c r="AB38" s="4240"/>
      <c r="AC38" s="227" t="s">
        <v>105</v>
      </c>
      <c r="AD38" s="4245"/>
      <c r="AE38" s="4245"/>
      <c r="AF38" s="225" t="s">
        <v>144</v>
      </c>
      <c r="AG38" s="4246" t="s">
        <v>62</v>
      </c>
      <c r="AH38" s="4247"/>
      <c r="AI38" s="1"/>
      <c r="AJ38" s="4251"/>
      <c r="AK38" s="4252"/>
      <c r="AL38" s="4252"/>
      <c r="AM38" s="4252"/>
      <c r="AN38" s="4252"/>
      <c r="AO38" s="4252"/>
      <c r="AP38" s="4252"/>
      <c r="AQ38" s="4252"/>
      <c r="AR38" s="4252"/>
      <c r="AS38" s="4252"/>
      <c r="AT38" s="4252"/>
      <c r="AU38" s="4252"/>
      <c r="AV38" s="4252"/>
      <c r="AW38" s="4252"/>
      <c r="AX38" s="4253"/>
    </row>
    <row r="39" spans="2:50" ht="12" customHeight="1">
      <c r="B39" s="1"/>
      <c r="C39" s="1"/>
      <c r="D39" s="224" t="s">
        <v>154</v>
      </c>
      <c r="E39" s="225" t="s">
        <v>133</v>
      </c>
      <c r="F39" s="226"/>
      <c r="G39" s="224" t="s">
        <v>105</v>
      </c>
      <c r="H39" s="4245"/>
      <c r="I39" s="4245"/>
      <c r="J39" s="4245"/>
      <c r="K39" s="225" t="s">
        <v>106</v>
      </c>
      <c r="L39" s="225" t="s">
        <v>137</v>
      </c>
      <c r="M39" s="226"/>
      <c r="N39" s="4259" t="s">
        <v>138</v>
      </c>
      <c r="O39" s="4245"/>
      <c r="P39" s="225"/>
      <c r="Q39" s="225" t="s">
        <v>139</v>
      </c>
      <c r="R39" s="225"/>
      <c r="S39" s="225" t="s">
        <v>140</v>
      </c>
      <c r="T39" s="225" t="s">
        <v>124</v>
      </c>
      <c r="U39" s="4245" t="s">
        <v>141</v>
      </c>
      <c r="V39" s="4245"/>
      <c r="W39" s="225"/>
      <c r="X39" s="225" t="s">
        <v>139</v>
      </c>
      <c r="Y39" s="225"/>
      <c r="Z39" s="226" t="s">
        <v>140</v>
      </c>
      <c r="AA39" s="4239" t="s">
        <v>143</v>
      </c>
      <c r="AB39" s="4240"/>
      <c r="AC39" s="227" t="s">
        <v>105</v>
      </c>
      <c r="AD39" s="4245"/>
      <c r="AE39" s="4245"/>
      <c r="AF39" s="225" t="s">
        <v>144</v>
      </c>
      <c r="AG39" s="4246" t="s">
        <v>62</v>
      </c>
      <c r="AH39" s="4247"/>
      <c r="AI39" s="1"/>
      <c r="AJ39" s="4251"/>
      <c r="AK39" s="4252"/>
      <c r="AL39" s="4252"/>
      <c r="AM39" s="4252"/>
      <c r="AN39" s="4252"/>
      <c r="AO39" s="4252"/>
      <c r="AP39" s="4252"/>
      <c r="AQ39" s="4252"/>
      <c r="AR39" s="4252"/>
      <c r="AS39" s="4252"/>
      <c r="AT39" s="4252"/>
      <c r="AU39" s="4252"/>
      <c r="AV39" s="4252"/>
      <c r="AW39" s="4252"/>
      <c r="AX39" s="4253"/>
    </row>
    <row r="40" spans="2:50" ht="12" customHeight="1">
      <c r="B40" s="1"/>
      <c r="C40" s="1"/>
      <c r="D40" s="224" t="s">
        <v>154</v>
      </c>
      <c r="E40" s="225" t="s">
        <v>134</v>
      </c>
      <c r="F40" s="226"/>
      <c r="G40" s="224" t="s">
        <v>105</v>
      </c>
      <c r="H40" s="4245"/>
      <c r="I40" s="4245"/>
      <c r="J40" s="4245"/>
      <c r="K40" s="225" t="s">
        <v>106</v>
      </c>
      <c r="L40" s="225" t="s">
        <v>137</v>
      </c>
      <c r="M40" s="226"/>
      <c r="N40" s="4259" t="s">
        <v>138</v>
      </c>
      <c r="O40" s="4245"/>
      <c r="P40" s="225"/>
      <c r="Q40" s="225" t="s">
        <v>139</v>
      </c>
      <c r="R40" s="225"/>
      <c r="S40" s="225" t="s">
        <v>140</v>
      </c>
      <c r="T40" s="225" t="s">
        <v>124</v>
      </c>
      <c r="U40" s="4245" t="s">
        <v>141</v>
      </c>
      <c r="V40" s="4245"/>
      <c r="W40" s="225"/>
      <c r="X40" s="225" t="s">
        <v>139</v>
      </c>
      <c r="Y40" s="225"/>
      <c r="Z40" s="226" t="s">
        <v>140</v>
      </c>
      <c r="AA40" s="4239" t="s">
        <v>143</v>
      </c>
      <c r="AB40" s="4240"/>
      <c r="AC40" s="227" t="s">
        <v>105</v>
      </c>
      <c r="AD40" s="4245"/>
      <c r="AE40" s="4245"/>
      <c r="AF40" s="225" t="s">
        <v>144</v>
      </c>
      <c r="AG40" s="4246" t="s">
        <v>62</v>
      </c>
      <c r="AH40" s="4247"/>
      <c r="AI40" s="1"/>
      <c r="AJ40" s="4251"/>
      <c r="AK40" s="4252"/>
      <c r="AL40" s="4252"/>
      <c r="AM40" s="4252"/>
      <c r="AN40" s="4252"/>
      <c r="AO40" s="4252"/>
      <c r="AP40" s="4252"/>
      <c r="AQ40" s="4252"/>
      <c r="AR40" s="4252"/>
      <c r="AS40" s="4252"/>
      <c r="AT40" s="4252"/>
      <c r="AU40" s="4252"/>
      <c r="AV40" s="4252"/>
      <c r="AW40" s="4252"/>
      <c r="AX40" s="4253"/>
    </row>
    <row r="41" spans="2:50" ht="12" customHeight="1">
      <c r="B41" s="1"/>
      <c r="C41" s="1"/>
      <c r="D41" s="224" t="s">
        <v>154</v>
      </c>
      <c r="E41" s="225" t="s">
        <v>135</v>
      </c>
      <c r="F41" s="226"/>
      <c r="G41" s="224" t="s">
        <v>105</v>
      </c>
      <c r="H41" s="4245"/>
      <c r="I41" s="4245"/>
      <c r="J41" s="4245"/>
      <c r="K41" s="225" t="s">
        <v>106</v>
      </c>
      <c r="L41" s="225" t="s">
        <v>137</v>
      </c>
      <c r="M41" s="226"/>
      <c r="N41" s="4259" t="s">
        <v>138</v>
      </c>
      <c r="O41" s="4245"/>
      <c r="P41" s="225"/>
      <c r="Q41" s="225" t="s">
        <v>139</v>
      </c>
      <c r="R41" s="225"/>
      <c r="S41" s="225" t="s">
        <v>140</v>
      </c>
      <c r="T41" s="225" t="s">
        <v>124</v>
      </c>
      <c r="U41" s="4245" t="s">
        <v>141</v>
      </c>
      <c r="V41" s="4245"/>
      <c r="W41" s="225"/>
      <c r="X41" s="225" t="s">
        <v>139</v>
      </c>
      <c r="Y41" s="225"/>
      <c r="Z41" s="226" t="s">
        <v>140</v>
      </c>
      <c r="AA41" s="4239" t="s">
        <v>143</v>
      </c>
      <c r="AB41" s="4240"/>
      <c r="AC41" s="227" t="s">
        <v>105</v>
      </c>
      <c r="AD41" s="4245"/>
      <c r="AE41" s="4245"/>
      <c r="AF41" s="225" t="s">
        <v>144</v>
      </c>
      <c r="AG41" s="4246" t="s">
        <v>62</v>
      </c>
      <c r="AH41" s="4247"/>
      <c r="AI41" s="1"/>
      <c r="AJ41" s="4251"/>
      <c r="AK41" s="4252"/>
      <c r="AL41" s="4252"/>
      <c r="AM41" s="4252"/>
      <c r="AN41" s="4252"/>
      <c r="AO41" s="4252"/>
      <c r="AP41" s="4252"/>
      <c r="AQ41" s="4252"/>
      <c r="AR41" s="4252"/>
      <c r="AS41" s="4252"/>
      <c r="AT41" s="4252"/>
      <c r="AU41" s="4252"/>
      <c r="AV41" s="4252"/>
      <c r="AW41" s="4252"/>
      <c r="AX41" s="4253"/>
    </row>
    <row r="42" spans="2:50" ht="12" customHeight="1" thickBot="1">
      <c r="B42" s="1"/>
      <c r="C42" s="1"/>
      <c r="D42" s="228"/>
      <c r="E42" s="229" t="s">
        <v>124</v>
      </c>
      <c r="F42" s="111"/>
      <c r="G42" s="111"/>
      <c r="H42" s="111"/>
      <c r="I42" s="111"/>
      <c r="J42" s="111"/>
      <c r="K42" s="111"/>
      <c r="L42" s="119"/>
      <c r="M42" s="230"/>
      <c r="N42" s="119"/>
      <c r="O42" s="119"/>
      <c r="P42" s="119"/>
      <c r="Q42" s="119"/>
      <c r="R42" s="119"/>
      <c r="S42" s="119"/>
      <c r="T42" s="119"/>
      <c r="U42" s="119"/>
      <c r="V42" s="119"/>
      <c r="W42" s="231"/>
      <c r="X42" s="119"/>
      <c r="Y42" s="119"/>
      <c r="Z42" s="231"/>
      <c r="AA42" s="232"/>
      <c r="AB42" s="231"/>
      <c r="AC42" s="231"/>
      <c r="AD42" s="119"/>
      <c r="AE42" s="119"/>
      <c r="AF42" s="111"/>
      <c r="AG42" s="111"/>
      <c r="AH42" s="233"/>
      <c r="AI42" s="1"/>
      <c r="AJ42" s="4254"/>
      <c r="AK42" s="4255"/>
      <c r="AL42" s="4255"/>
      <c r="AM42" s="4255"/>
      <c r="AN42" s="4255"/>
      <c r="AO42" s="4255"/>
      <c r="AP42" s="4255"/>
      <c r="AQ42" s="4255"/>
      <c r="AR42" s="4255"/>
      <c r="AS42" s="4255"/>
      <c r="AT42" s="4255"/>
      <c r="AU42" s="4255"/>
      <c r="AV42" s="4255"/>
      <c r="AW42" s="4255"/>
      <c r="AX42" s="4256"/>
    </row>
    <row r="43" spans="2:50" ht="6" customHeight="1" thickTop="1">
      <c r="B43" s="1"/>
      <c r="C43" s="1"/>
      <c r="D43" s="1"/>
      <c r="F43" s="1"/>
      <c r="G43" s="1"/>
      <c r="H43" s="1"/>
      <c r="I43" s="1"/>
      <c r="J43" s="1"/>
      <c r="K43" s="1"/>
      <c r="L43" s="234"/>
      <c r="M43" s="234"/>
      <c r="N43" s="234"/>
      <c r="O43" s="65"/>
      <c r="P43" s="65"/>
      <c r="Q43" s="65"/>
      <c r="R43" s="65"/>
      <c r="S43" s="65"/>
      <c r="T43" s="65"/>
      <c r="U43" s="65"/>
      <c r="V43" s="65"/>
      <c r="W43" s="1"/>
      <c r="X43" s="1"/>
      <c r="Y43" s="1"/>
      <c r="Z43" s="4241"/>
      <c r="AA43" s="4242"/>
      <c r="AB43" s="4242"/>
      <c r="AC43" s="1"/>
      <c r="AD43" s="1"/>
      <c r="AE43" s="1"/>
      <c r="AF43" s="1"/>
      <c r="AG43" s="1"/>
      <c r="AH43" s="1"/>
      <c r="AI43" s="1"/>
      <c r="AJ43" s="122"/>
      <c r="AK43" s="30"/>
      <c r="AL43" s="30"/>
      <c r="AM43" s="178"/>
      <c r="AN43" s="30"/>
      <c r="AO43" s="1"/>
      <c r="AP43" s="30"/>
      <c r="AQ43" s="1"/>
      <c r="AR43" s="1"/>
      <c r="AS43" s="1"/>
    </row>
    <row r="44" spans="2:50" ht="12" customHeight="1">
      <c r="C44" s="1"/>
      <c r="D44" s="122"/>
      <c r="E44" s="1" t="s">
        <v>145</v>
      </c>
      <c r="F44" s="122"/>
      <c r="G44" s="1"/>
      <c r="H44" s="1"/>
      <c r="I44" s="1"/>
      <c r="J44" s="1"/>
      <c r="K44" s="1"/>
      <c r="L44" s="122"/>
      <c r="M44" s="122"/>
      <c r="N44" s="122"/>
      <c r="O44" s="122"/>
      <c r="P44" s="122"/>
      <c r="Q44" s="122"/>
      <c r="R44" s="122"/>
      <c r="S44" s="122"/>
      <c r="T44" s="122"/>
      <c r="U44" s="122"/>
      <c r="V44" s="122"/>
      <c r="W44" s="235"/>
      <c r="X44" s="122"/>
      <c r="Y44" s="122"/>
      <c r="Z44" s="235"/>
      <c r="AA44" s="122"/>
      <c r="AB44" s="122"/>
      <c r="AC44" s="1"/>
      <c r="AD44" s="1"/>
      <c r="AE44" s="1"/>
      <c r="AF44" s="1"/>
      <c r="AG44" s="1"/>
      <c r="AH44" s="1"/>
      <c r="AI44" s="1"/>
      <c r="AJ44" s="122"/>
      <c r="AK44" s="30"/>
      <c r="AL44" s="30"/>
      <c r="AM44" s="178"/>
      <c r="AN44" s="30"/>
      <c r="AO44" s="1"/>
      <c r="AP44" s="30"/>
      <c r="AQ44" s="1"/>
      <c r="AR44" s="1"/>
      <c r="AS44" s="1"/>
    </row>
    <row r="45" spans="2:50" ht="12.95" customHeight="1">
      <c r="B45" s="1"/>
      <c r="C45" s="1"/>
      <c r="D45" s="1"/>
      <c r="E45" s="307"/>
      <c r="F45" s="1"/>
      <c r="G45" s="1"/>
      <c r="H45" s="1"/>
      <c r="I45" s="1"/>
      <c r="J45" s="1"/>
      <c r="K45" s="1"/>
      <c r="L45" s="1"/>
      <c r="M45" s="1"/>
      <c r="N45" s="1"/>
      <c r="O45" s="1"/>
      <c r="P45" s="1"/>
      <c r="Q45" s="1"/>
      <c r="R45" s="178"/>
      <c r="S45" s="1"/>
      <c r="T45" s="1"/>
      <c r="U45" s="1"/>
      <c r="V45" s="1"/>
      <c r="W45" s="1"/>
      <c r="X45" s="1"/>
      <c r="Y45" s="1"/>
      <c r="Z45" s="1"/>
      <c r="AA45" s="1"/>
      <c r="AB45" s="1"/>
      <c r="AC45" s="1"/>
      <c r="AD45" s="1"/>
      <c r="AE45" s="1"/>
      <c r="AF45" s="1"/>
      <c r="AG45" s="1"/>
      <c r="AH45" s="1"/>
      <c r="AI45" s="1"/>
      <c r="AJ45" s="1"/>
      <c r="AK45" s="1"/>
      <c r="AL45" s="1"/>
      <c r="AM45" s="178"/>
      <c r="AN45" s="1"/>
      <c r="AO45" s="1"/>
      <c r="AP45" s="1"/>
      <c r="AQ45" s="1"/>
      <c r="AR45" s="1"/>
      <c r="AS45" s="1"/>
    </row>
  </sheetData>
  <mergeCells count="131">
    <mergeCell ref="H12:K12"/>
    <mergeCell ref="H13:K13"/>
    <mergeCell ref="H14:K14"/>
    <mergeCell ref="C17:G17"/>
    <mergeCell ref="C18:G18"/>
    <mergeCell ref="C14:G14"/>
    <mergeCell ref="C9:G9"/>
    <mergeCell ref="C10:G10"/>
    <mergeCell ref="C11:G11"/>
    <mergeCell ref="C12:G12"/>
    <mergeCell ref="C15:G15"/>
    <mergeCell ref="C16:G16"/>
    <mergeCell ref="H18:K18"/>
    <mergeCell ref="H15:K15"/>
    <mergeCell ref="H16:K16"/>
    <mergeCell ref="H17:K17"/>
    <mergeCell ref="H9:K9"/>
    <mergeCell ref="C13:G13"/>
    <mergeCell ref="H10:K10"/>
    <mergeCell ref="H11:K11"/>
    <mergeCell ref="H32:K32"/>
    <mergeCell ref="C19:G19"/>
    <mergeCell ref="C21:G21"/>
    <mergeCell ref="C22:G22"/>
    <mergeCell ref="C20:G20"/>
    <mergeCell ref="C25:G25"/>
    <mergeCell ref="H19:K19"/>
    <mergeCell ref="H23:K23"/>
    <mergeCell ref="H20:K20"/>
    <mergeCell ref="H21:K21"/>
    <mergeCell ref="H24:K24"/>
    <mergeCell ref="H22:K22"/>
    <mergeCell ref="C23:G23"/>
    <mergeCell ref="C24:G24"/>
    <mergeCell ref="AO3:AR3"/>
    <mergeCell ref="D35:F35"/>
    <mergeCell ref="AG38:AH38"/>
    <mergeCell ref="AA35:AH35"/>
    <mergeCell ref="C33:G33"/>
    <mergeCell ref="C26:G26"/>
    <mergeCell ref="C28:G28"/>
    <mergeCell ref="C29:G29"/>
    <mergeCell ref="C30:G30"/>
    <mergeCell ref="C31:G31"/>
    <mergeCell ref="C32:G32"/>
    <mergeCell ref="C27:G27"/>
    <mergeCell ref="AA36:AB36"/>
    <mergeCell ref="AD36:AE36"/>
    <mergeCell ref="H28:K28"/>
    <mergeCell ref="H29:K29"/>
    <mergeCell ref="H33:K33"/>
    <mergeCell ref="H30:K30"/>
    <mergeCell ref="H31:K31"/>
    <mergeCell ref="AD37:AE37"/>
    <mergeCell ref="AG37:AH37"/>
    <mergeCell ref="H25:K25"/>
    <mergeCell ref="H26:K26"/>
    <mergeCell ref="H27:K27"/>
    <mergeCell ref="H41:J41"/>
    <mergeCell ref="N40:O40"/>
    <mergeCell ref="U38:V38"/>
    <mergeCell ref="N35:Z35"/>
    <mergeCell ref="N41:O41"/>
    <mergeCell ref="H36:J36"/>
    <mergeCell ref="H37:J37"/>
    <mergeCell ref="N37:O37"/>
    <mergeCell ref="U37:V37"/>
    <mergeCell ref="N38:O38"/>
    <mergeCell ref="N39:O39"/>
    <mergeCell ref="U39:V39"/>
    <mergeCell ref="G35:M35"/>
    <mergeCell ref="H38:J38"/>
    <mergeCell ref="H39:J39"/>
    <mergeCell ref="H40:J40"/>
    <mergeCell ref="AR25:AS25"/>
    <mergeCell ref="AR26:AS26"/>
    <mergeCell ref="AD39:AE39"/>
    <mergeCell ref="AJ35:AX42"/>
    <mergeCell ref="AR30:AS30"/>
    <mergeCell ref="U41:V41"/>
    <mergeCell ref="N36:O36"/>
    <mergeCell ref="U36:V36"/>
    <mergeCell ref="U40:V40"/>
    <mergeCell ref="AR20:AS20"/>
    <mergeCell ref="AR21:AS21"/>
    <mergeCell ref="AG36:AH36"/>
    <mergeCell ref="AA38:AB38"/>
    <mergeCell ref="AR27:AS27"/>
    <mergeCell ref="AR28:AS28"/>
    <mergeCell ref="AR29:AS29"/>
    <mergeCell ref="AR31:AS31"/>
    <mergeCell ref="Z43:AB43"/>
    <mergeCell ref="AA41:AB41"/>
    <mergeCell ref="AR32:AS32"/>
    <mergeCell ref="AR33:AS33"/>
    <mergeCell ref="AR22:AS22"/>
    <mergeCell ref="AR23:AS23"/>
    <mergeCell ref="AR24:AS24"/>
    <mergeCell ref="AA40:AB40"/>
    <mergeCell ref="AD40:AE40"/>
    <mergeCell ref="AG40:AH40"/>
    <mergeCell ref="AD38:AE38"/>
    <mergeCell ref="AD41:AE41"/>
    <mergeCell ref="AG41:AH41"/>
    <mergeCell ref="AG39:AH39"/>
    <mergeCell ref="AA39:AB39"/>
    <mergeCell ref="AA37:AB37"/>
    <mergeCell ref="AZ2:BC2"/>
    <mergeCell ref="AR18:AS18"/>
    <mergeCell ref="AR19:AS19"/>
    <mergeCell ref="AR9:AS9"/>
    <mergeCell ref="AR10:AS10"/>
    <mergeCell ref="AR11:AS11"/>
    <mergeCell ref="AR12:AS12"/>
    <mergeCell ref="AR13:AS13"/>
    <mergeCell ref="AR14:AS14"/>
    <mergeCell ref="AR15:AS15"/>
    <mergeCell ref="AR16:AS16"/>
    <mergeCell ref="AR17:AS17"/>
    <mergeCell ref="C2:AV2"/>
    <mergeCell ref="H5:K6"/>
    <mergeCell ref="H7:K7"/>
    <mergeCell ref="H8:K8"/>
    <mergeCell ref="AR7:AS7"/>
    <mergeCell ref="AR8:AS8"/>
    <mergeCell ref="AR5:AS6"/>
    <mergeCell ref="C5:G6"/>
    <mergeCell ref="C7:G7"/>
    <mergeCell ref="C8:G8"/>
    <mergeCell ref="AG3:AL3"/>
    <mergeCell ref="AM3:AN3"/>
  </mergeCells>
  <phoneticPr fontId="7"/>
  <dataValidations count="1">
    <dataValidation type="list" allowBlank="1" showInputMessage="1" showErrorMessage="1" sqref="AM3:AN3">
      <formula1>"6,7,8,9,10,11,12,1,2,3"</formula1>
    </dataValidation>
  </dataValidations>
  <hyperlinks>
    <hyperlink ref="AZ2" location="'目次（保）'!A1" display="目次に戻る"/>
  </hyperlinks>
  <printOptions horizontalCentered="1"/>
  <pageMargins left="0.39370078740157483" right="0.39370078740157483" top="0.62992125984251968" bottom="0.27559055118110237"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CCFF"/>
  </sheetPr>
  <dimension ref="A1:BO90"/>
  <sheetViews>
    <sheetView showGridLines="0" view="pageBreakPreview" zoomScaleNormal="100" zoomScaleSheetLayoutView="100" workbookViewId="0">
      <selection activeCell="B2" sqref="B2:AM2"/>
    </sheetView>
  </sheetViews>
  <sheetFormatPr defaultColWidth="8" defaultRowHeight="12"/>
  <cols>
    <col min="1" max="1" width="1.5" style="4" customWidth="1"/>
    <col min="2" max="12" width="2.375" style="4" customWidth="1"/>
    <col min="13" max="13" width="2.375" style="94" customWidth="1"/>
    <col min="14" max="26" width="2.375" style="4" customWidth="1"/>
    <col min="27" max="27" width="5.75" style="4" customWidth="1"/>
    <col min="28" max="98" width="2.375" style="4" customWidth="1"/>
    <col min="99" max="16384" width="8" style="4"/>
  </cols>
  <sheetData>
    <row r="1" spans="1:62">
      <c r="M1" s="2055"/>
    </row>
    <row r="2" spans="1:62" ht="14.1" customHeight="1">
      <c r="B2" s="2678" t="s">
        <v>1805</v>
      </c>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125"/>
      <c r="AO2" s="2688" t="s">
        <v>1379</v>
      </c>
      <c r="AP2" s="2688"/>
      <c r="AQ2" s="2688"/>
      <c r="AR2" s="2688"/>
    </row>
    <row r="3" spans="1:62" ht="5.0999999999999996" customHeight="1" thickBot="1">
      <c r="B3" s="132"/>
      <c r="C3" s="132"/>
      <c r="D3" s="132"/>
      <c r="E3" s="132"/>
      <c r="F3" s="132"/>
      <c r="G3" s="132"/>
      <c r="H3" s="132"/>
      <c r="I3" s="132"/>
      <c r="J3" s="132"/>
      <c r="K3" s="132"/>
      <c r="L3" s="132"/>
      <c r="M3" s="181"/>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row>
    <row r="4" spans="1:62" ht="14.1" customHeight="1">
      <c r="B4" s="2680" t="s">
        <v>413</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4292"/>
      <c r="AB4" s="2681" t="s">
        <v>193</v>
      </c>
      <c r="AC4" s="2681"/>
      <c r="AD4" s="2681"/>
      <c r="AE4" s="2681"/>
      <c r="AF4" s="2681"/>
      <c r="AG4" s="2681"/>
      <c r="AH4" s="2681"/>
      <c r="AI4" s="2681"/>
      <c r="AJ4" s="2681"/>
      <c r="AK4" s="2681"/>
      <c r="AL4" s="2681"/>
      <c r="AM4" s="2681"/>
      <c r="AN4" s="150"/>
      <c r="AO4" s="44"/>
      <c r="AP4" s="44"/>
    </row>
    <row r="5" spans="1:62" ht="14.1" customHeight="1">
      <c r="B5" s="4290" t="s">
        <v>1006</v>
      </c>
      <c r="C5" s="4291"/>
      <c r="D5" s="4291"/>
      <c r="E5" s="4291"/>
      <c r="F5" s="4291"/>
      <c r="G5" s="4291"/>
      <c r="H5" s="4291"/>
      <c r="I5" s="4291"/>
      <c r="J5" s="4291"/>
      <c r="K5" s="4291"/>
      <c r="L5" s="4291"/>
      <c r="M5" s="4291"/>
      <c r="N5" s="4291"/>
      <c r="O5" s="4291"/>
      <c r="P5" s="4291"/>
      <c r="Q5" s="4291"/>
      <c r="R5" s="4291"/>
      <c r="S5" s="4291"/>
      <c r="T5" s="4291"/>
      <c r="U5" s="4291"/>
      <c r="V5" s="4291"/>
      <c r="W5" s="4291"/>
      <c r="X5" s="4291"/>
      <c r="Y5" s="4291"/>
      <c r="Z5" s="4291"/>
      <c r="AA5" s="4291"/>
      <c r="AB5" s="4291"/>
      <c r="AC5" s="4291"/>
      <c r="AD5" s="4291"/>
      <c r="AE5" s="4291"/>
      <c r="AF5" s="4291"/>
      <c r="AG5" s="4291"/>
      <c r="AH5" s="4291"/>
      <c r="AI5" s="4291"/>
      <c r="AJ5" s="4291"/>
      <c r="AK5" s="4291"/>
      <c r="AL5" s="4291"/>
      <c r="AM5" s="4291"/>
      <c r="AN5" s="143"/>
      <c r="AO5" s="44"/>
      <c r="AP5" s="44"/>
    </row>
    <row r="6" spans="1:62" ht="14.1" customHeight="1">
      <c r="B6" s="143"/>
      <c r="C6" s="118" t="s">
        <v>850</v>
      </c>
      <c r="D6" s="1"/>
      <c r="E6" s="1"/>
      <c r="F6" s="1"/>
      <c r="G6" s="1"/>
      <c r="H6" s="1"/>
      <c r="I6" s="1"/>
      <c r="J6" s="1"/>
      <c r="K6" s="1"/>
      <c r="L6" s="1"/>
      <c r="M6" s="89"/>
      <c r="N6" s="1"/>
      <c r="O6" s="1"/>
      <c r="P6" s="1"/>
      <c r="Q6" s="1"/>
      <c r="R6" s="1"/>
      <c r="S6" s="1"/>
      <c r="T6" s="1"/>
      <c r="U6" s="1"/>
      <c r="V6" s="1"/>
      <c r="W6" s="1"/>
      <c r="X6" s="1"/>
      <c r="Y6" s="1"/>
      <c r="Z6" s="1"/>
      <c r="AA6" s="88"/>
      <c r="AD6" s="44"/>
      <c r="AE6" s="44"/>
      <c r="AF6" s="44"/>
      <c r="AG6" s="44"/>
      <c r="AH6" s="44"/>
      <c r="AI6" s="44"/>
      <c r="AJ6" s="44"/>
      <c r="AK6" s="44"/>
      <c r="AL6" s="44"/>
      <c r="AM6" s="44"/>
      <c r="AN6" s="150"/>
      <c r="AO6" s="44"/>
      <c r="AP6" s="44"/>
    </row>
    <row r="7" spans="1:62" ht="14.1" customHeight="1">
      <c r="B7" s="150"/>
      <c r="C7" s="114" t="s">
        <v>851</v>
      </c>
      <c r="M7" s="4"/>
      <c r="S7" s="103"/>
      <c r="T7" s="103"/>
      <c r="U7" s="103"/>
      <c r="V7" s="103"/>
      <c r="W7" s="44"/>
      <c r="X7" s="44"/>
      <c r="Y7" s="44"/>
      <c r="Z7" s="44"/>
      <c r="AA7" s="58"/>
      <c r="AB7" s="44"/>
      <c r="AC7" s="44"/>
      <c r="AD7" s="44"/>
      <c r="AE7" s="44"/>
      <c r="AF7" s="44"/>
      <c r="AG7" s="44"/>
      <c r="AH7" s="44"/>
      <c r="AI7" s="44"/>
      <c r="AJ7" s="44"/>
      <c r="AK7" s="44"/>
      <c r="AL7" s="44"/>
      <c r="AM7" s="44"/>
      <c r="AN7" s="150"/>
      <c r="AO7" s="44"/>
      <c r="AP7" s="44"/>
    </row>
    <row r="8" spans="1:62" ht="14.1" customHeight="1">
      <c r="A8" s="1"/>
      <c r="B8" s="143" t="s">
        <v>995</v>
      </c>
      <c r="D8" s="1"/>
      <c r="E8" s="1"/>
      <c r="F8" s="1"/>
      <c r="G8" s="1"/>
      <c r="H8" s="1"/>
      <c r="I8" s="1"/>
      <c r="J8" s="1"/>
      <c r="K8" s="1"/>
      <c r="L8" s="1"/>
      <c r="M8" s="89"/>
      <c r="N8" s="1"/>
      <c r="O8" s="1"/>
      <c r="P8" s="1"/>
      <c r="Q8" s="1"/>
      <c r="R8" s="1"/>
      <c r="S8" s="1"/>
      <c r="T8" s="1"/>
      <c r="U8" s="1"/>
      <c r="V8" s="1"/>
      <c r="W8" s="1"/>
      <c r="X8" s="1"/>
      <c r="Y8" s="1"/>
      <c r="Z8" s="1"/>
      <c r="AA8" s="9"/>
      <c r="AB8" s="2"/>
      <c r="AC8" s="1"/>
      <c r="AD8" s="1"/>
      <c r="AE8" s="1"/>
      <c r="AF8" s="1"/>
      <c r="AG8" s="1"/>
      <c r="AH8" s="1"/>
      <c r="AI8" s="1"/>
      <c r="AJ8" s="1"/>
      <c r="AK8" s="1"/>
      <c r="AL8" s="1"/>
      <c r="AM8" s="1"/>
      <c r="AN8" s="143"/>
      <c r="AO8" s="1"/>
      <c r="AP8" s="2046"/>
    </row>
    <row r="9" spans="1:62" ht="14.1" customHeight="1">
      <c r="A9" s="1"/>
      <c r="B9" s="143"/>
      <c r="C9" s="1" t="s">
        <v>926</v>
      </c>
      <c r="D9" s="1"/>
      <c r="E9" s="1"/>
      <c r="F9" s="1"/>
      <c r="G9" s="1"/>
      <c r="H9" s="1"/>
      <c r="I9" s="1"/>
      <c r="J9" s="1"/>
      <c r="K9" s="1"/>
      <c r="L9" s="1"/>
      <c r="M9" s="89"/>
      <c r="N9" s="1"/>
      <c r="O9" s="1"/>
      <c r="P9" s="1"/>
      <c r="Q9" s="1"/>
      <c r="R9" s="1"/>
      <c r="S9" s="1"/>
      <c r="T9" s="1"/>
      <c r="U9" s="1"/>
      <c r="V9" s="1"/>
      <c r="Y9" s="1"/>
      <c r="AB9" s="121"/>
      <c r="AC9" s="111"/>
      <c r="AD9" s="111"/>
      <c r="AE9" s="111"/>
      <c r="AF9" s="1"/>
      <c r="AG9" s="1"/>
      <c r="AH9" s="1"/>
      <c r="AI9" s="1"/>
      <c r="AJ9" s="1"/>
      <c r="AK9" s="1"/>
      <c r="AL9" s="1"/>
      <c r="AM9" s="1"/>
      <c r="AN9" s="143"/>
    </row>
    <row r="10" spans="1:62" ht="14.1" customHeight="1">
      <c r="A10" s="1"/>
      <c r="B10" s="143"/>
      <c r="C10" s="4271" t="s">
        <v>477</v>
      </c>
      <c r="D10" s="4272"/>
      <c r="E10" s="4273"/>
      <c r="F10" s="4277" t="s">
        <v>475</v>
      </c>
      <c r="G10" s="4278"/>
      <c r="H10" s="4278"/>
      <c r="I10" s="4278"/>
      <c r="J10" s="4279"/>
      <c r="K10" s="4294" t="s">
        <v>78</v>
      </c>
      <c r="L10" s="4295"/>
      <c r="M10" s="4296"/>
      <c r="N10" s="4300" t="s">
        <v>476</v>
      </c>
      <c r="O10" s="4301"/>
      <c r="P10" s="4301"/>
      <c r="Q10" s="4302"/>
      <c r="R10" s="4294" t="s">
        <v>75</v>
      </c>
      <c r="S10" s="4295"/>
      <c r="T10" s="4295"/>
      <c r="U10" s="4295"/>
      <c r="V10" s="4295"/>
      <c r="W10" s="4295"/>
      <c r="X10" s="4295"/>
      <c r="Y10" s="4295"/>
      <c r="Z10" s="4296"/>
      <c r="AA10" s="4308" t="s">
        <v>479</v>
      </c>
      <c r="AB10" s="4309"/>
      <c r="AC10" s="4309"/>
      <c r="AD10" s="4309"/>
      <c r="AE10" s="4309"/>
      <c r="AF10" s="4309"/>
      <c r="AG10" s="4310"/>
      <c r="AH10" s="4271" t="s">
        <v>412</v>
      </c>
      <c r="AI10" s="4272"/>
      <c r="AJ10" s="4272"/>
      <c r="AK10" s="4272"/>
      <c r="AL10" s="4273"/>
      <c r="AN10" s="128"/>
    </row>
    <row r="11" spans="1:62" ht="14.1" customHeight="1">
      <c r="A11" s="1"/>
      <c r="B11" s="143"/>
      <c r="C11" s="4274"/>
      <c r="D11" s="4275"/>
      <c r="E11" s="4276"/>
      <c r="F11" s="4280"/>
      <c r="G11" s="4281"/>
      <c r="H11" s="4281"/>
      <c r="I11" s="4281"/>
      <c r="J11" s="4282"/>
      <c r="K11" s="4297"/>
      <c r="L11" s="4298"/>
      <c r="M11" s="4299"/>
      <c r="N11" s="4303"/>
      <c r="O11" s="4304"/>
      <c r="P11" s="4304"/>
      <c r="Q11" s="4305"/>
      <c r="R11" s="4297"/>
      <c r="S11" s="4298"/>
      <c r="T11" s="4298"/>
      <c r="U11" s="4298"/>
      <c r="V11" s="4298"/>
      <c r="W11" s="4298"/>
      <c r="X11" s="4298"/>
      <c r="Y11" s="4298"/>
      <c r="Z11" s="4299"/>
      <c r="AA11" s="4352" t="s">
        <v>478</v>
      </c>
      <c r="AB11" s="4353"/>
      <c r="AC11" s="4351" t="s">
        <v>480</v>
      </c>
      <c r="AD11" s="4298"/>
      <c r="AE11" s="4298"/>
      <c r="AF11" s="4298"/>
      <c r="AG11" s="4299"/>
      <c r="AH11" s="4274"/>
      <c r="AI11" s="4275"/>
      <c r="AJ11" s="4275"/>
      <c r="AK11" s="4275"/>
      <c r="AL11" s="4276"/>
      <c r="AN11" s="128"/>
    </row>
    <row r="12" spans="1:62" ht="14.1" customHeight="1">
      <c r="A12" s="1"/>
      <c r="B12" s="143"/>
      <c r="C12" s="4344"/>
      <c r="D12" s="4345"/>
      <c r="E12" s="4346"/>
      <c r="F12" s="4283"/>
      <c r="G12" s="4284"/>
      <c r="H12" s="4284"/>
      <c r="I12" s="4284"/>
      <c r="J12" s="4285"/>
      <c r="K12" s="4293"/>
      <c r="L12" s="4293"/>
      <c r="M12" s="4293"/>
      <c r="N12" s="4287"/>
      <c r="O12" s="4288"/>
      <c r="P12" s="4288"/>
      <c r="Q12" s="4289"/>
      <c r="R12" s="4306"/>
      <c r="S12" s="4307"/>
      <c r="T12" s="4307"/>
      <c r="U12" s="4307"/>
      <c r="V12" s="90" t="s">
        <v>26</v>
      </c>
      <c r="W12" s="4286"/>
      <c r="X12" s="4286"/>
      <c r="Y12" s="4286"/>
      <c r="Z12" s="4286"/>
      <c r="AA12" s="4315"/>
      <c r="AB12" s="4316"/>
      <c r="AC12" s="4311"/>
      <c r="AD12" s="4284"/>
      <c r="AE12" s="4284"/>
      <c r="AF12" s="4284"/>
      <c r="AG12" s="4285"/>
      <c r="AH12" s="4341"/>
      <c r="AI12" s="4342"/>
      <c r="AJ12" s="4342"/>
      <c r="AK12" s="4342"/>
      <c r="AL12" s="4343"/>
      <c r="AN12" s="128"/>
    </row>
    <row r="13" spans="1:62" ht="14.1" customHeight="1">
      <c r="A13" s="1"/>
      <c r="B13" s="143"/>
      <c r="C13" s="4344"/>
      <c r="D13" s="4345"/>
      <c r="E13" s="4346"/>
      <c r="F13" s="4283"/>
      <c r="G13" s="4284"/>
      <c r="H13" s="4284"/>
      <c r="I13" s="4284"/>
      <c r="J13" s="4285"/>
      <c r="K13" s="4293"/>
      <c r="L13" s="4293"/>
      <c r="M13" s="4293"/>
      <c r="N13" s="4287"/>
      <c r="O13" s="4288"/>
      <c r="P13" s="4288"/>
      <c r="Q13" s="4289"/>
      <c r="R13" s="4306"/>
      <c r="S13" s="4307"/>
      <c r="T13" s="4307"/>
      <c r="U13" s="4307"/>
      <c r="V13" s="90" t="s">
        <v>26</v>
      </c>
      <c r="W13" s="4286"/>
      <c r="X13" s="4286"/>
      <c r="Y13" s="4286"/>
      <c r="Z13" s="4286"/>
      <c r="AA13" s="4315"/>
      <c r="AB13" s="4316"/>
      <c r="AC13" s="4311"/>
      <c r="AD13" s="4284"/>
      <c r="AE13" s="4284"/>
      <c r="AF13" s="4284"/>
      <c r="AG13" s="4285"/>
      <c r="AH13" s="4341" t="s">
        <v>226</v>
      </c>
      <c r="AI13" s="4342"/>
      <c r="AJ13" s="4342"/>
      <c r="AK13" s="4342"/>
      <c r="AL13" s="4343"/>
      <c r="AN13" s="128"/>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row>
    <row r="14" spans="1:62" ht="14.1" customHeight="1">
      <c r="A14" s="1"/>
      <c r="B14" s="143"/>
      <c r="C14" s="4344"/>
      <c r="D14" s="4345"/>
      <c r="E14" s="4346"/>
      <c r="F14" s="4283"/>
      <c r="G14" s="4284"/>
      <c r="H14" s="4284"/>
      <c r="I14" s="4284"/>
      <c r="J14" s="4285"/>
      <c r="K14" s="4293"/>
      <c r="L14" s="4293"/>
      <c r="M14" s="4293"/>
      <c r="N14" s="4287"/>
      <c r="O14" s="4288"/>
      <c r="P14" s="4288"/>
      <c r="Q14" s="4289"/>
      <c r="R14" s="4306"/>
      <c r="S14" s="4307"/>
      <c r="T14" s="4307"/>
      <c r="U14" s="4307"/>
      <c r="V14" s="90" t="s">
        <v>26</v>
      </c>
      <c r="W14" s="4286"/>
      <c r="X14" s="4286"/>
      <c r="Y14" s="4286"/>
      <c r="Z14" s="4286"/>
      <c r="AA14" s="4315"/>
      <c r="AB14" s="4316"/>
      <c r="AC14" s="4311"/>
      <c r="AD14" s="4284"/>
      <c r="AE14" s="4284"/>
      <c r="AF14" s="4284"/>
      <c r="AG14" s="4285"/>
      <c r="AH14" s="4341"/>
      <c r="AI14" s="4342"/>
      <c r="AJ14" s="4342"/>
      <c r="AK14" s="4342"/>
      <c r="AL14" s="4343"/>
      <c r="AN14" s="128"/>
      <c r="AO14" s="300"/>
      <c r="AP14" s="300"/>
      <c r="AQ14" s="1373"/>
      <c r="AR14" s="300"/>
      <c r="AS14" s="300"/>
      <c r="AT14" s="300"/>
      <c r="AU14" s="300"/>
      <c r="AV14" s="300"/>
      <c r="AW14" s="300"/>
      <c r="AX14" s="300"/>
      <c r="AY14" s="300"/>
      <c r="AZ14" s="300"/>
      <c r="BA14" s="300"/>
      <c r="BB14" s="300"/>
      <c r="BC14" s="300"/>
      <c r="BD14" s="300"/>
      <c r="BE14" s="300"/>
      <c r="BF14" s="300"/>
      <c r="BG14" s="300"/>
      <c r="BH14" s="300"/>
      <c r="BI14" s="300"/>
      <c r="BJ14" s="300"/>
    </row>
    <row r="15" spans="1:62" ht="14.1" customHeight="1">
      <c r="A15" s="1"/>
      <c r="B15" s="143"/>
      <c r="C15" s="4344"/>
      <c r="D15" s="4345"/>
      <c r="E15" s="4346"/>
      <c r="F15" s="4283"/>
      <c r="G15" s="4284"/>
      <c r="H15" s="4284"/>
      <c r="I15" s="4284"/>
      <c r="J15" s="4285"/>
      <c r="K15" s="4293"/>
      <c r="L15" s="4293"/>
      <c r="M15" s="4293"/>
      <c r="N15" s="4287"/>
      <c r="O15" s="4288"/>
      <c r="P15" s="4288"/>
      <c r="Q15" s="4289"/>
      <c r="R15" s="4306"/>
      <c r="S15" s="4307"/>
      <c r="T15" s="4307"/>
      <c r="U15" s="4307"/>
      <c r="V15" s="90" t="s">
        <v>26</v>
      </c>
      <c r="W15" s="4286"/>
      <c r="X15" s="4286"/>
      <c r="Y15" s="4286"/>
      <c r="Z15" s="4286"/>
      <c r="AA15" s="4315"/>
      <c r="AB15" s="4316"/>
      <c r="AC15" s="4311"/>
      <c r="AD15" s="4284"/>
      <c r="AE15" s="4284"/>
      <c r="AF15" s="4284"/>
      <c r="AG15" s="4285"/>
      <c r="AH15" s="4341"/>
      <c r="AI15" s="4342"/>
      <c r="AJ15" s="4342"/>
      <c r="AK15" s="4342"/>
      <c r="AL15" s="4343"/>
      <c r="AN15" s="128"/>
      <c r="AQ15" s="92"/>
    </row>
    <row r="16" spans="1:62" ht="14.1" customHeight="1">
      <c r="A16" s="1"/>
      <c r="B16" s="143"/>
      <c r="C16" s="4344"/>
      <c r="D16" s="4345"/>
      <c r="E16" s="4346"/>
      <c r="F16" s="4283"/>
      <c r="G16" s="4284"/>
      <c r="H16" s="4284"/>
      <c r="I16" s="4284"/>
      <c r="J16" s="4285"/>
      <c r="K16" s="4293"/>
      <c r="L16" s="4293"/>
      <c r="M16" s="4293"/>
      <c r="N16" s="4287"/>
      <c r="O16" s="4288"/>
      <c r="P16" s="4288"/>
      <c r="Q16" s="4289"/>
      <c r="R16" s="4306"/>
      <c r="S16" s="4307"/>
      <c r="T16" s="4307"/>
      <c r="U16" s="4307"/>
      <c r="V16" s="90" t="s">
        <v>26</v>
      </c>
      <c r="W16" s="4286"/>
      <c r="X16" s="4286"/>
      <c r="Y16" s="4286"/>
      <c r="Z16" s="4286"/>
      <c r="AA16" s="4315"/>
      <c r="AB16" s="4316"/>
      <c r="AC16" s="4311"/>
      <c r="AD16" s="4284"/>
      <c r="AE16" s="4284"/>
      <c r="AF16" s="4284"/>
      <c r="AG16" s="4285"/>
      <c r="AH16" s="4341"/>
      <c r="AI16" s="4342"/>
      <c r="AJ16" s="4342"/>
      <c r="AK16" s="4342"/>
      <c r="AL16" s="4343"/>
      <c r="AN16" s="128"/>
      <c r="AQ16" s="92"/>
    </row>
    <row r="17" spans="1:62" ht="14.1" customHeight="1">
      <c r="A17" s="1"/>
      <c r="B17" s="143"/>
      <c r="C17" s="4344"/>
      <c r="D17" s="4345"/>
      <c r="E17" s="4346"/>
      <c r="F17" s="4283"/>
      <c r="G17" s="4284"/>
      <c r="H17" s="4284"/>
      <c r="I17" s="4284"/>
      <c r="J17" s="4285"/>
      <c r="K17" s="4293"/>
      <c r="L17" s="4293"/>
      <c r="M17" s="4293"/>
      <c r="N17" s="4287"/>
      <c r="O17" s="4288"/>
      <c r="P17" s="4288"/>
      <c r="Q17" s="4289"/>
      <c r="R17" s="4306"/>
      <c r="S17" s="4307"/>
      <c r="T17" s="4307"/>
      <c r="U17" s="4307"/>
      <c r="V17" s="90" t="s">
        <v>26</v>
      </c>
      <c r="W17" s="4286"/>
      <c r="X17" s="4286"/>
      <c r="Y17" s="4286"/>
      <c r="Z17" s="4286"/>
      <c r="AA17" s="4315"/>
      <c r="AB17" s="4316"/>
      <c r="AC17" s="4311"/>
      <c r="AD17" s="4284"/>
      <c r="AE17" s="4284"/>
      <c r="AF17" s="4284"/>
      <c r="AG17" s="4285"/>
      <c r="AH17" s="4341"/>
      <c r="AI17" s="4342"/>
      <c r="AJ17" s="4342"/>
      <c r="AK17" s="4342"/>
      <c r="AL17" s="4343"/>
      <c r="AN17" s="128"/>
      <c r="AQ17" s="92"/>
    </row>
    <row r="18" spans="1:62" ht="14.1" customHeight="1">
      <c r="A18" s="1"/>
      <c r="B18" s="143"/>
      <c r="C18" s="4344"/>
      <c r="D18" s="4345"/>
      <c r="E18" s="4346"/>
      <c r="F18" s="4283"/>
      <c r="G18" s="4284"/>
      <c r="H18" s="4284"/>
      <c r="I18" s="4284"/>
      <c r="J18" s="4285"/>
      <c r="K18" s="4293"/>
      <c r="L18" s="4293"/>
      <c r="M18" s="4293"/>
      <c r="N18" s="4287"/>
      <c r="O18" s="4288"/>
      <c r="P18" s="4288"/>
      <c r="Q18" s="4289"/>
      <c r="R18" s="4306"/>
      <c r="S18" s="4307"/>
      <c r="T18" s="4307"/>
      <c r="U18" s="4307"/>
      <c r="V18" s="90" t="s">
        <v>26</v>
      </c>
      <c r="W18" s="4286"/>
      <c r="X18" s="4286"/>
      <c r="Y18" s="4286"/>
      <c r="Z18" s="4286"/>
      <c r="AA18" s="4315"/>
      <c r="AB18" s="4316"/>
      <c r="AC18" s="4311"/>
      <c r="AD18" s="4284"/>
      <c r="AE18" s="4284"/>
      <c r="AF18" s="4284"/>
      <c r="AG18" s="4285"/>
      <c r="AH18" s="4341"/>
      <c r="AI18" s="4342"/>
      <c r="AJ18" s="4342"/>
      <c r="AK18" s="4342"/>
      <c r="AL18" s="4343"/>
      <c r="AN18" s="128"/>
      <c r="AQ18" s="92"/>
    </row>
    <row r="19" spans="1:62" ht="14.1" customHeight="1">
      <c r="A19" s="1"/>
      <c r="B19" s="143"/>
      <c r="C19" s="4344"/>
      <c r="D19" s="4345"/>
      <c r="E19" s="4346"/>
      <c r="F19" s="4283"/>
      <c r="G19" s="4284"/>
      <c r="H19" s="4284"/>
      <c r="I19" s="4284"/>
      <c r="J19" s="4285"/>
      <c r="K19" s="4293"/>
      <c r="L19" s="4293"/>
      <c r="M19" s="4293"/>
      <c r="N19" s="4287"/>
      <c r="O19" s="4288"/>
      <c r="P19" s="4288"/>
      <c r="Q19" s="4289"/>
      <c r="R19" s="4306"/>
      <c r="S19" s="4307"/>
      <c r="T19" s="4307"/>
      <c r="U19" s="4307"/>
      <c r="V19" s="90" t="s">
        <v>26</v>
      </c>
      <c r="W19" s="4286"/>
      <c r="X19" s="4286"/>
      <c r="Y19" s="4286"/>
      <c r="Z19" s="4286"/>
      <c r="AA19" s="4315"/>
      <c r="AB19" s="4316"/>
      <c r="AC19" s="4311"/>
      <c r="AD19" s="4284"/>
      <c r="AE19" s="4284"/>
      <c r="AF19" s="4284"/>
      <c r="AG19" s="4285"/>
      <c r="AH19" s="4341"/>
      <c r="AI19" s="4342"/>
      <c r="AJ19" s="4342"/>
      <c r="AK19" s="4342"/>
      <c r="AL19" s="4343"/>
      <c r="AN19" s="128"/>
      <c r="AQ19" s="92"/>
    </row>
    <row r="20" spans="1:62" ht="14.1" customHeight="1">
      <c r="A20" s="1"/>
      <c r="B20" s="143"/>
      <c r="C20" s="4344"/>
      <c r="D20" s="4345"/>
      <c r="E20" s="4346"/>
      <c r="F20" s="4283"/>
      <c r="G20" s="4284"/>
      <c r="H20" s="4284"/>
      <c r="I20" s="4284"/>
      <c r="J20" s="4285"/>
      <c r="K20" s="4293"/>
      <c r="L20" s="4293"/>
      <c r="M20" s="4293"/>
      <c r="N20" s="4287"/>
      <c r="O20" s="4288"/>
      <c r="P20" s="4288"/>
      <c r="Q20" s="4289"/>
      <c r="R20" s="4306"/>
      <c r="S20" s="4307"/>
      <c r="T20" s="4307"/>
      <c r="U20" s="4307"/>
      <c r="V20" s="90" t="s">
        <v>26</v>
      </c>
      <c r="W20" s="4286"/>
      <c r="X20" s="4286"/>
      <c r="Y20" s="4286"/>
      <c r="Z20" s="4286"/>
      <c r="AA20" s="4315"/>
      <c r="AB20" s="4316"/>
      <c r="AC20" s="4311"/>
      <c r="AD20" s="4284"/>
      <c r="AE20" s="4284"/>
      <c r="AF20" s="4284"/>
      <c r="AG20" s="4285"/>
      <c r="AH20" s="4341"/>
      <c r="AI20" s="4342"/>
      <c r="AJ20" s="4342"/>
      <c r="AK20" s="4342"/>
      <c r="AL20" s="4343"/>
      <c r="AN20" s="128"/>
    </row>
    <row r="21" spans="1:62" ht="14.1" customHeight="1">
      <c r="A21" s="1"/>
      <c r="B21" s="143"/>
      <c r="C21" s="4344"/>
      <c r="D21" s="4345"/>
      <c r="E21" s="4346"/>
      <c r="F21" s="4283"/>
      <c r="G21" s="4284"/>
      <c r="H21" s="4284"/>
      <c r="I21" s="4284"/>
      <c r="J21" s="4285"/>
      <c r="K21" s="4293"/>
      <c r="L21" s="4293"/>
      <c r="M21" s="4293"/>
      <c r="N21" s="4287"/>
      <c r="O21" s="4288"/>
      <c r="P21" s="4288"/>
      <c r="Q21" s="4289"/>
      <c r="R21" s="4306"/>
      <c r="S21" s="4307"/>
      <c r="T21" s="4307"/>
      <c r="U21" s="4307"/>
      <c r="V21" s="90" t="s">
        <v>26</v>
      </c>
      <c r="W21" s="4286"/>
      <c r="X21" s="4286"/>
      <c r="Y21" s="4286"/>
      <c r="Z21" s="4286"/>
      <c r="AA21" s="4315"/>
      <c r="AB21" s="4316"/>
      <c r="AC21" s="4311"/>
      <c r="AD21" s="4284"/>
      <c r="AE21" s="4284"/>
      <c r="AF21" s="4284"/>
      <c r="AG21" s="4285"/>
      <c r="AH21" s="4341"/>
      <c r="AI21" s="4342"/>
      <c r="AJ21" s="4342"/>
      <c r="AK21" s="4342"/>
      <c r="AL21" s="4343"/>
      <c r="AN21" s="128"/>
    </row>
    <row r="22" spans="1:62" ht="14.1" customHeight="1">
      <c r="A22" s="1"/>
      <c r="B22" s="143"/>
      <c r="C22" s="56"/>
      <c r="D22" s="56"/>
      <c r="E22" s="56"/>
      <c r="F22" s="56"/>
      <c r="G22" s="56"/>
      <c r="H22" s="56"/>
      <c r="I22" s="56"/>
      <c r="J22" s="65"/>
      <c r="K22" s="65"/>
      <c r="L22" s="65"/>
      <c r="M22" s="108"/>
      <c r="N22" s="65"/>
      <c r="O22" s="65"/>
      <c r="P22" s="65"/>
      <c r="Q22" s="65"/>
      <c r="R22" s="65"/>
      <c r="S22" s="65"/>
      <c r="T22" s="65"/>
      <c r="U22" s="65"/>
      <c r="V22" s="65"/>
      <c r="W22" s="91"/>
      <c r="X22" s="91"/>
      <c r="Y22" s="91"/>
      <c r="Z22" s="91"/>
      <c r="AA22" s="91"/>
      <c r="AB22" s="91"/>
      <c r="AC22" s="91"/>
      <c r="AD22" s="91"/>
      <c r="AE22" s="91"/>
      <c r="AF22" s="91"/>
      <c r="AG22" s="92"/>
      <c r="AH22" s="92"/>
      <c r="AI22" s="93"/>
      <c r="AJ22" s="122"/>
      <c r="AK22" s="122"/>
      <c r="AL22" s="122"/>
      <c r="AM22" s="122"/>
      <c r="AN22" s="186"/>
      <c r="AO22" s="122"/>
      <c r="AP22" s="2058"/>
    </row>
    <row r="23" spans="1:62" ht="14.1" customHeight="1">
      <c r="A23" s="1"/>
      <c r="B23" s="128"/>
      <c r="C23" s="1" t="s">
        <v>760</v>
      </c>
      <c r="D23" s="1"/>
      <c r="E23" s="1"/>
      <c r="F23" s="1"/>
      <c r="G23" s="1"/>
      <c r="H23" s="1"/>
      <c r="I23" s="1"/>
      <c r="J23" s="1"/>
      <c r="K23" s="1"/>
      <c r="L23" s="1"/>
      <c r="M23" s="89"/>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43"/>
      <c r="AO23" s="1"/>
      <c r="AP23" s="2046"/>
      <c r="AQ23" s="112"/>
      <c r="AR23" s="112"/>
      <c r="AS23" s="112"/>
      <c r="AT23" s="112"/>
      <c r="AU23" s="112"/>
      <c r="AV23" s="112"/>
      <c r="AW23" s="112"/>
      <c r="AX23" s="112"/>
      <c r="AY23" s="112"/>
      <c r="AZ23" s="112"/>
      <c r="BA23" s="112"/>
      <c r="BB23" s="112"/>
      <c r="BC23" s="112"/>
      <c r="BD23" s="112"/>
      <c r="BE23" s="112"/>
      <c r="BF23" s="112"/>
      <c r="BG23" s="112"/>
      <c r="BH23" s="112"/>
      <c r="BI23" s="112"/>
      <c r="BJ23" s="112"/>
    </row>
    <row r="24" spans="1:62" ht="14.1" customHeight="1">
      <c r="A24" s="1"/>
      <c r="B24" s="143"/>
      <c r="C24" s="4271" t="s">
        <v>477</v>
      </c>
      <c r="D24" s="4272"/>
      <c r="E24" s="4273"/>
      <c r="F24" s="4347" t="s">
        <v>901</v>
      </c>
      <c r="G24" s="4347"/>
      <c r="H24" s="4347"/>
      <c r="I24" s="4283"/>
      <c r="J24" s="4328" t="s">
        <v>76</v>
      </c>
      <c r="K24" s="4329"/>
      <c r="L24" s="4329"/>
      <c r="M24" s="4329"/>
      <c r="N24" s="4329"/>
      <c r="O24" s="4329"/>
      <c r="P24" s="4330"/>
      <c r="Q24" s="4285" t="s">
        <v>78</v>
      </c>
      <c r="R24" s="4347"/>
      <c r="S24" s="4347"/>
      <c r="T24" s="4347"/>
      <c r="U24" s="4348" t="s">
        <v>155</v>
      </c>
      <c r="V24" s="4296"/>
      <c r="W24" s="4300" t="s">
        <v>476</v>
      </c>
      <c r="X24" s="4301"/>
      <c r="Y24" s="4301"/>
      <c r="Z24" s="4302"/>
      <c r="AA24" s="4294" t="s">
        <v>79</v>
      </c>
      <c r="AB24" s="4295"/>
      <c r="AC24" s="4295"/>
      <c r="AD24" s="4295"/>
      <c r="AE24" s="4295"/>
      <c r="AF24" s="4295"/>
      <c r="AG24" s="4295"/>
      <c r="AH24" s="4295"/>
      <c r="AI24" s="4295"/>
      <c r="AJ24" s="4295"/>
      <c r="AK24" s="4295"/>
      <c r="AL24" s="4296"/>
      <c r="AN24" s="128"/>
      <c r="AO24" s="88"/>
      <c r="AP24" s="2060"/>
      <c r="AQ24" s="112"/>
      <c r="AR24" s="112"/>
      <c r="AS24" s="112"/>
      <c r="AT24" s="112"/>
      <c r="AU24" s="112"/>
      <c r="AV24" s="236"/>
      <c r="AW24" s="112"/>
      <c r="AX24" s="112"/>
      <c r="AY24" s="112"/>
      <c r="AZ24" s="112"/>
      <c r="BA24" s="112"/>
      <c r="BB24" s="112"/>
      <c r="BC24" s="112"/>
      <c r="BD24" s="112"/>
      <c r="BE24" s="112"/>
      <c r="BF24" s="112"/>
      <c r="BG24" s="112"/>
      <c r="BH24" s="112"/>
      <c r="BI24" s="112"/>
      <c r="BJ24" s="112"/>
    </row>
    <row r="25" spans="1:62" ht="14.1" customHeight="1">
      <c r="A25" s="1"/>
      <c r="B25" s="143"/>
      <c r="C25" s="4274"/>
      <c r="D25" s="4275"/>
      <c r="E25" s="4276"/>
      <c r="F25" s="4347"/>
      <c r="G25" s="4347"/>
      <c r="H25" s="4347"/>
      <c r="I25" s="4283"/>
      <c r="J25" s="4331"/>
      <c r="K25" s="4298"/>
      <c r="L25" s="4298"/>
      <c r="M25" s="4298"/>
      <c r="N25" s="4298"/>
      <c r="O25" s="4298"/>
      <c r="P25" s="4332"/>
      <c r="Q25" s="4285"/>
      <c r="R25" s="4347"/>
      <c r="S25" s="4347"/>
      <c r="T25" s="4347"/>
      <c r="U25" s="4297"/>
      <c r="V25" s="4299"/>
      <c r="W25" s="4303"/>
      <c r="X25" s="4304"/>
      <c r="Y25" s="4304"/>
      <c r="Z25" s="4305"/>
      <c r="AA25" s="4297"/>
      <c r="AB25" s="4298"/>
      <c r="AC25" s="4298"/>
      <c r="AD25" s="4298"/>
      <c r="AE25" s="4298"/>
      <c r="AF25" s="4298"/>
      <c r="AG25" s="4298"/>
      <c r="AH25" s="4298"/>
      <c r="AI25" s="4298"/>
      <c r="AJ25" s="4298"/>
      <c r="AK25" s="4298"/>
      <c r="AL25" s="4299"/>
      <c r="AN25" s="128"/>
      <c r="AO25" s="88"/>
      <c r="AP25" s="2060"/>
      <c r="AQ25" s="112"/>
      <c r="AR25" s="112"/>
      <c r="AS25" s="112"/>
      <c r="AT25" s="112"/>
      <c r="AU25" s="112"/>
      <c r="AV25" s="236"/>
      <c r="AW25" s="112"/>
      <c r="AX25" s="112"/>
      <c r="AY25" s="112"/>
      <c r="AZ25" s="112"/>
      <c r="BA25" s="112"/>
      <c r="BB25" s="112"/>
      <c r="BC25" s="112"/>
      <c r="BD25" s="112"/>
      <c r="BE25" s="112"/>
      <c r="BF25" s="112"/>
      <c r="BG25" s="112"/>
      <c r="BH25" s="112"/>
      <c r="BI25" s="112"/>
      <c r="BJ25" s="112"/>
    </row>
    <row r="26" spans="1:62" ht="14.1" customHeight="1">
      <c r="A26" s="1"/>
      <c r="B26" s="143"/>
      <c r="C26" s="4315"/>
      <c r="D26" s="4316"/>
      <c r="E26" s="4326"/>
      <c r="F26" s="4324"/>
      <c r="G26" s="4325"/>
      <c r="H26" s="4325"/>
      <c r="I26" s="4325"/>
      <c r="J26" s="4319"/>
      <c r="K26" s="4320"/>
      <c r="L26" s="4320"/>
      <c r="M26" s="4320"/>
      <c r="N26" s="4320"/>
      <c r="O26" s="4320"/>
      <c r="P26" s="4321"/>
      <c r="Q26" s="4326"/>
      <c r="R26" s="4327"/>
      <c r="S26" s="4327"/>
      <c r="T26" s="4327"/>
      <c r="U26" s="4322"/>
      <c r="V26" s="4323"/>
      <c r="W26" s="4287"/>
      <c r="X26" s="4288"/>
      <c r="Y26" s="4288"/>
      <c r="Z26" s="4289"/>
      <c r="AA26" s="4312"/>
      <c r="AB26" s="4313"/>
      <c r="AC26" s="4313"/>
      <c r="AD26" s="4313"/>
      <c r="AE26" s="4313"/>
      <c r="AF26" s="4313"/>
      <c r="AG26" s="4313"/>
      <c r="AH26" s="4313"/>
      <c r="AI26" s="4313"/>
      <c r="AJ26" s="4313"/>
      <c r="AK26" s="4313"/>
      <c r="AL26" s="4314"/>
      <c r="AN26" s="128"/>
      <c r="AQ26" s="112"/>
      <c r="AR26" s="112"/>
      <c r="AS26" s="112"/>
      <c r="AT26" s="112"/>
      <c r="AU26" s="112"/>
      <c r="AV26" s="236"/>
      <c r="AW26" s="112"/>
      <c r="AX26" s="112"/>
      <c r="AY26" s="112"/>
      <c r="AZ26" s="112"/>
      <c r="BA26" s="112"/>
      <c r="BB26" s="112"/>
      <c r="BC26" s="112"/>
      <c r="BD26" s="112"/>
      <c r="BE26" s="112"/>
      <c r="BF26" s="112"/>
      <c r="BG26" s="112"/>
      <c r="BH26" s="112"/>
      <c r="BI26" s="112"/>
      <c r="BJ26" s="112"/>
    </row>
    <row r="27" spans="1:62" ht="14.1" customHeight="1">
      <c r="A27" s="1"/>
      <c r="B27" s="143"/>
      <c r="C27" s="4315"/>
      <c r="D27" s="4316"/>
      <c r="E27" s="4326"/>
      <c r="F27" s="4324"/>
      <c r="G27" s="4325"/>
      <c r="H27" s="4325"/>
      <c r="I27" s="4325"/>
      <c r="J27" s="4319"/>
      <c r="K27" s="4320"/>
      <c r="L27" s="4320"/>
      <c r="M27" s="4320"/>
      <c r="N27" s="4320"/>
      <c r="O27" s="4320"/>
      <c r="P27" s="4321"/>
      <c r="Q27" s="4326"/>
      <c r="R27" s="4327"/>
      <c r="S27" s="4327"/>
      <c r="T27" s="4327"/>
      <c r="U27" s="4322"/>
      <c r="V27" s="4323"/>
      <c r="W27" s="4287"/>
      <c r="X27" s="4288"/>
      <c r="Y27" s="4288"/>
      <c r="Z27" s="4289"/>
      <c r="AA27" s="4312"/>
      <c r="AB27" s="4313"/>
      <c r="AC27" s="4313"/>
      <c r="AD27" s="4313"/>
      <c r="AE27" s="4313"/>
      <c r="AF27" s="4313"/>
      <c r="AG27" s="4313"/>
      <c r="AH27" s="4313"/>
      <c r="AI27" s="4313"/>
      <c r="AJ27" s="4313"/>
      <c r="AK27" s="4313"/>
      <c r="AL27" s="4314"/>
      <c r="AN27" s="128"/>
    </row>
    <row r="28" spans="1:62" ht="14.1" customHeight="1">
      <c r="A28" s="1"/>
      <c r="B28" s="143"/>
      <c r="C28" s="4315"/>
      <c r="D28" s="4316"/>
      <c r="E28" s="4326"/>
      <c r="F28" s="4324"/>
      <c r="G28" s="4325"/>
      <c r="H28" s="4325"/>
      <c r="I28" s="4325"/>
      <c r="J28" s="4319"/>
      <c r="K28" s="4320"/>
      <c r="L28" s="4320"/>
      <c r="M28" s="4320"/>
      <c r="N28" s="4320"/>
      <c r="O28" s="4320"/>
      <c r="P28" s="4321"/>
      <c r="Q28" s="4326"/>
      <c r="R28" s="4327"/>
      <c r="S28" s="4327"/>
      <c r="T28" s="4327"/>
      <c r="U28" s="4322"/>
      <c r="V28" s="4323"/>
      <c r="W28" s="4287"/>
      <c r="X28" s="4288"/>
      <c r="Y28" s="4288"/>
      <c r="Z28" s="4289"/>
      <c r="AA28" s="4312"/>
      <c r="AB28" s="4313"/>
      <c r="AC28" s="4313"/>
      <c r="AD28" s="4313"/>
      <c r="AE28" s="4313"/>
      <c r="AF28" s="4313"/>
      <c r="AG28" s="4313"/>
      <c r="AH28" s="4313"/>
      <c r="AI28" s="4313"/>
      <c r="AJ28" s="4313"/>
      <c r="AK28" s="4313"/>
      <c r="AL28" s="4314"/>
      <c r="AN28" s="128"/>
    </row>
    <row r="29" spans="1:62" ht="14.1" customHeight="1">
      <c r="A29" s="1"/>
      <c r="B29" s="143"/>
      <c r="C29" s="4315"/>
      <c r="D29" s="4316"/>
      <c r="E29" s="4326"/>
      <c r="F29" s="4324"/>
      <c r="G29" s="4325"/>
      <c r="H29" s="4325"/>
      <c r="I29" s="4325"/>
      <c r="J29" s="4319"/>
      <c r="K29" s="4320"/>
      <c r="L29" s="4320"/>
      <c r="M29" s="4320"/>
      <c r="N29" s="4320"/>
      <c r="O29" s="4320"/>
      <c r="P29" s="4321"/>
      <c r="Q29" s="4326"/>
      <c r="R29" s="4327"/>
      <c r="S29" s="4327"/>
      <c r="T29" s="4327"/>
      <c r="U29" s="4322"/>
      <c r="V29" s="4323"/>
      <c r="W29" s="4287"/>
      <c r="X29" s="4288"/>
      <c r="Y29" s="4288"/>
      <c r="Z29" s="4289"/>
      <c r="AA29" s="4312"/>
      <c r="AB29" s="4313"/>
      <c r="AC29" s="4313"/>
      <c r="AD29" s="4313"/>
      <c r="AE29" s="4313"/>
      <c r="AF29" s="4313"/>
      <c r="AG29" s="4313"/>
      <c r="AH29" s="4313"/>
      <c r="AI29" s="4313"/>
      <c r="AJ29" s="4313"/>
      <c r="AK29" s="4313"/>
      <c r="AL29" s="4314"/>
      <c r="AN29" s="128"/>
    </row>
    <row r="30" spans="1:62" ht="14.1" customHeight="1">
      <c r="A30" s="1"/>
      <c r="B30" s="143"/>
      <c r="C30" s="4315"/>
      <c r="D30" s="4316"/>
      <c r="E30" s="4326"/>
      <c r="F30" s="4324"/>
      <c r="G30" s="4325"/>
      <c r="H30" s="4325"/>
      <c r="I30" s="4325"/>
      <c r="J30" s="4319"/>
      <c r="K30" s="4320"/>
      <c r="L30" s="4320"/>
      <c r="M30" s="4320"/>
      <c r="N30" s="4320"/>
      <c r="O30" s="4320"/>
      <c r="P30" s="4321"/>
      <c r="Q30" s="4326"/>
      <c r="R30" s="4327"/>
      <c r="S30" s="4327"/>
      <c r="T30" s="4327"/>
      <c r="U30" s="4322"/>
      <c r="V30" s="4323"/>
      <c r="W30" s="4287"/>
      <c r="X30" s="4288"/>
      <c r="Y30" s="4288"/>
      <c r="Z30" s="4289"/>
      <c r="AA30" s="4312"/>
      <c r="AB30" s="4313"/>
      <c r="AC30" s="4313"/>
      <c r="AD30" s="4313"/>
      <c r="AE30" s="4313"/>
      <c r="AF30" s="4313"/>
      <c r="AG30" s="4313"/>
      <c r="AH30" s="4313"/>
      <c r="AI30" s="4313"/>
      <c r="AJ30" s="4313"/>
      <c r="AK30" s="4313"/>
      <c r="AL30" s="4314"/>
      <c r="AN30" s="128"/>
    </row>
    <row r="31" spans="1:62" ht="14.1" customHeight="1">
      <c r="A31" s="1"/>
      <c r="B31" s="143"/>
      <c r="C31" s="4315"/>
      <c r="D31" s="4316"/>
      <c r="E31" s="4326"/>
      <c r="F31" s="4324"/>
      <c r="G31" s="4325"/>
      <c r="H31" s="4325"/>
      <c r="I31" s="4325"/>
      <c r="J31" s="4319"/>
      <c r="K31" s="4320"/>
      <c r="L31" s="4320"/>
      <c r="M31" s="4320"/>
      <c r="N31" s="4320"/>
      <c r="O31" s="4320"/>
      <c r="P31" s="4321"/>
      <c r="Q31" s="4326"/>
      <c r="R31" s="4327"/>
      <c r="S31" s="4327"/>
      <c r="T31" s="4327"/>
      <c r="U31" s="4322"/>
      <c r="V31" s="4323"/>
      <c r="W31" s="4287"/>
      <c r="X31" s="4288"/>
      <c r="Y31" s="4288"/>
      <c r="Z31" s="4289"/>
      <c r="AA31" s="4312"/>
      <c r="AB31" s="4313"/>
      <c r="AC31" s="4313"/>
      <c r="AD31" s="4313"/>
      <c r="AE31" s="4313"/>
      <c r="AF31" s="4313"/>
      <c r="AG31" s="4313"/>
      <c r="AH31" s="4313"/>
      <c r="AI31" s="4313"/>
      <c r="AJ31" s="4313"/>
      <c r="AK31" s="4313"/>
      <c r="AL31" s="4314"/>
      <c r="AN31" s="128"/>
    </row>
    <row r="32" spans="1:62" ht="14.1" customHeight="1">
      <c r="A32" s="1"/>
      <c r="B32" s="143"/>
      <c r="C32" s="4315"/>
      <c r="D32" s="4316"/>
      <c r="E32" s="4326"/>
      <c r="F32" s="4324"/>
      <c r="G32" s="4325"/>
      <c r="H32" s="4325"/>
      <c r="I32" s="4325"/>
      <c r="J32" s="4319"/>
      <c r="K32" s="4320"/>
      <c r="L32" s="4320"/>
      <c r="M32" s="4320"/>
      <c r="N32" s="4320"/>
      <c r="O32" s="4320"/>
      <c r="P32" s="4321"/>
      <c r="Q32" s="4326"/>
      <c r="R32" s="4327"/>
      <c r="S32" s="4327"/>
      <c r="T32" s="4327"/>
      <c r="U32" s="4322"/>
      <c r="V32" s="4323"/>
      <c r="W32" s="4287"/>
      <c r="X32" s="4288"/>
      <c r="Y32" s="4288"/>
      <c r="Z32" s="4289"/>
      <c r="AA32" s="4312"/>
      <c r="AB32" s="4313"/>
      <c r="AC32" s="4313"/>
      <c r="AD32" s="4313"/>
      <c r="AE32" s="4313"/>
      <c r="AF32" s="4313"/>
      <c r="AG32" s="4313"/>
      <c r="AH32" s="4313"/>
      <c r="AI32" s="4313"/>
      <c r="AJ32" s="4313"/>
      <c r="AK32" s="4313"/>
      <c r="AL32" s="4314"/>
      <c r="AN32" s="128"/>
    </row>
    <row r="33" spans="1:67" ht="14.1" customHeight="1">
      <c r="A33" s="1"/>
      <c r="B33" s="143"/>
      <c r="C33" s="4315"/>
      <c r="D33" s="4316"/>
      <c r="E33" s="4326"/>
      <c r="F33" s="4324"/>
      <c r="G33" s="4325"/>
      <c r="H33" s="4325"/>
      <c r="I33" s="4325"/>
      <c r="J33" s="4319"/>
      <c r="K33" s="4320"/>
      <c r="L33" s="4320"/>
      <c r="M33" s="4320"/>
      <c r="N33" s="4320"/>
      <c r="O33" s="4320"/>
      <c r="P33" s="4321"/>
      <c r="Q33" s="4326"/>
      <c r="R33" s="4327"/>
      <c r="S33" s="4327"/>
      <c r="T33" s="4327"/>
      <c r="U33" s="4322"/>
      <c r="V33" s="4323"/>
      <c r="W33" s="4287"/>
      <c r="X33" s="4288"/>
      <c r="Y33" s="4288"/>
      <c r="Z33" s="4289"/>
      <c r="AA33" s="4312"/>
      <c r="AB33" s="4313"/>
      <c r="AC33" s="4313"/>
      <c r="AD33" s="4313"/>
      <c r="AE33" s="4313"/>
      <c r="AF33" s="4313"/>
      <c r="AG33" s="4313"/>
      <c r="AH33" s="4313"/>
      <c r="AI33" s="4313"/>
      <c r="AJ33" s="4313"/>
      <c r="AK33" s="4313"/>
      <c r="AL33" s="4314"/>
      <c r="AN33" s="128"/>
    </row>
    <row r="34" spans="1:67" ht="14.1" customHeight="1">
      <c r="A34" s="1"/>
      <c r="B34" s="143"/>
      <c r="C34" s="4315"/>
      <c r="D34" s="4316"/>
      <c r="E34" s="4326"/>
      <c r="F34" s="4324"/>
      <c r="G34" s="4325"/>
      <c r="H34" s="4325"/>
      <c r="I34" s="4325"/>
      <c r="J34" s="4319"/>
      <c r="K34" s="4320"/>
      <c r="L34" s="4320"/>
      <c r="M34" s="4320"/>
      <c r="N34" s="4320"/>
      <c r="O34" s="4320"/>
      <c r="P34" s="4321"/>
      <c r="Q34" s="4326"/>
      <c r="R34" s="4327"/>
      <c r="S34" s="4327"/>
      <c r="T34" s="4327"/>
      <c r="U34" s="4322"/>
      <c r="V34" s="4323"/>
      <c r="W34" s="4287"/>
      <c r="X34" s="4288"/>
      <c r="Y34" s="4288"/>
      <c r="Z34" s="4289"/>
      <c r="AA34" s="4312"/>
      <c r="AB34" s="4313"/>
      <c r="AC34" s="4313"/>
      <c r="AD34" s="4313"/>
      <c r="AE34" s="4313"/>
      <c r="AF34" s="4313"/>
      <c r="AG34" s="4313"/>
      <c r="AH34" s="4313"/>
      <c r="AI34" s="4313"/>
      <c r="AJ34" s="4313"/>
      <c r="AK34" s="4313"/>
      <c r="AL34" s="4314"/>
      <c r="AN34" s="128"/>
    </row>
    <row r="35" spans="1:67" ht="14.1" customHeight="1">
      <c r="A35" s="1"/>
      <c r="B35" s="143"/>
      <c r="C35" s="4315"/>
      <c r="D35" s="4316"/>
      <c r="E35" s="4326"/>
      <c r="F35" s="4324"/>
      <c r="G35" s="4325"/>
      <c r="H35" s="4325"/>
      <c r="I35" s="4325"/>
      <c r="J35" s="4319"/>
      <c r="K35" s="4320"/>
      <c r="L35" s="4320"/>
      <c r="M35" s="4320"/>
      <c r="N35" s="4320"/>
      <c r="O35" s="4320"/>
      <c r="P35" s="4321"/>
      <c r="Q35" s="4326"/>
      <c r="R35" s="4327"/>
      <c r="S35" s="4327"/>
      <c r="T35" s="4327"/>
      <c r="U35" s="4322"/>
      <c r="V35" s="4323"/>
      <c r="W35" s="4287"/>
      <c r="X35" s="4288"/>
      <c r="Y35" s="4288"/>
      <c r="Z35" s="4289"/>
      <c r="AA35" s="4312"/>
      <c r="AB35" s="4313"/>
      <c r="AC35" s="4313"/>
      <c r="AD35" s="4313"/>
      <c r="AE35" s="4313"/>
      <c r="AF35" s="4313"/>
      <c r="AG35" s="4313"/>
      <c r="AH35" s="4313"/>
      <c r="AI35" s="4313"/>
      <c r="AJ35" s="4313"/>
      <c r="AK35" s="4313"/>
      <c r="AL35" s="4314"/>
      <c r="AN35" s="128"/>
    </row>
    <row r="36" spans="1:67" ht="14.1" customHeight="1">
      <c r="A36" s="1"/>
      <c r="B36" s="143"/>
      <c r="C36" s="4315"/>
      <c r="D36" s="4316"/>
      <c r="E36" s="4326"/>
      <c r="F36" s="4324"/>
      <c r="G36" s="4325"/>
      <c r="H36" s="4325"/>
      <c r="I36" s="4325"/>
      <c r="J36" s="4319"/>
      <c r="K36" s="4320"/>
      <c r="L36" s="4320"/>
      <c r="M36" s="4320"/>
      <c r="N36" s="4320"/>
      <c r="O36" s="4320"/>
      <c r="P36" s="4321"/>
      <c r="Q36" s="4326"/>
      <c r="R36" s="4327"/>
      <c r="S36" s="4327"/>
      <c r="T36" s="4327"/>
      <c r="U36" s="4322"/>
      <c r="V36" s="4323"/>
      <c r="W36" s="4287"/>
      <c r="X36" s="4288"/>
      <c r="Y36" s="4288"/>
      <c r="Z36" s="4289"/>
      <c r="AA36" s="4312"/>
      <c r="AB36" s="4313"/>
      <c r="AC36" s="4313"/>
      <c r="AD36" s="4313"/>
      <c r="AE36" s="4313"/>
      <c r="AF36" s="4313"/>
      <c r="AG36" s="4313"/>
      <c r="AH36" s="4313"/>
      <c r="AI36" s="4313"/>
      <c r="AJ36" s="4313"/>
      <c r="AK36" s="4313"/>
      <c r="AL36" s="4314"/>
      <c r="AN36" s="128"/>
    </row>
    <row r="37" spans="1:67" ht="14.1" customHeight="1">
      <c r="A37" s="1"/>
      <c r="B37" s="143"/>
      <c r="C37" s="4315"/>
      <c r="D37" s="4316"/>
      <c r="E37" s="4326"/>
      <c r="F37" s="4324"/>
      <c r="G37" s="4325"/>
      <c r="H37" s="4325"/>
      <c r="I37" s="4325"/>
      <c r="J37" s="4319"/>
      <c r="K37" s="4320"/>
      <c r="L37" s="4320"/>
      <c r="M37" s="4320"/>
      <c r="N37" s="4320"/>
      <c r="O37" s="4320"/>
      <c r="P37" s="4321"/>
      <c r="Q37" s="4326"/>
      <c r="R37" s="4327"/>
      <c r="S37" s="4327"/>
      <c r="T37" s="4327"/>
      <c r="U37" s="4322"/>
      <c r="V37" s="4323"/>
      <c r="W37" s="4287"/>
      <c r="X37" s="4288"/>
      <c r="Y37" s="4288"/>
      <c r="Z37" s="4289"/>
      <c r="AA37" s="4312"/>
      <c r="AB37" s="4313"/>
      <c r="AC37" s="4313"/>
      <c r="AD37" s="4313"/>
      <c r="AE37" s="4313"/>
      <c r="AF37" s="4313"/>
      <c r="AG37" s="4313"/>
      <c r="AH37" s="4313"/>
      <c r="AI37" s="4313"/>
      <c r="AJ37" s="4313"/>
      <c r="AK37" s="4313"/>
      <c r="AL37" s="4314"/>
      <c r="AN37" s="128"/>
    </row>
    <row r="38" spans="1:67" ht="14.1" customHeight="1">
      <c r="A38" s="1"/>
      <c r="B38" s="143"/>
      <c r="C38" s="4315"/>
      <c r="D38" s="4316"/>
      <c r="E38" s="4326"/>
      <c r="F38" s="4324"/>
      <c r="G38" s="4325"/>
      <c r="H38" s="4325"/>
      <c r="I38" s="4325"/>
      <c r="J38" s="4333"/>
      <c r="K38" s="4334"/>
      <c r="L38" s="4334"/>
      <c r="M38" s="4334"/>
      <c r="N38" s="4334"/>
      <c r="O38" s="4334"/>
      <c r="P38" s="4335"/>
      <c r="Q38" s="4326"/>
      <c r="R38" s="4327"/>
      <c r="S38" s="4327"/>
      <c r="T38" s="4327"/>
      <c r="U38" s="4322"/>
      <c r="V38" s="4323"/>
      <c r="W38" s="4287"/>
      <c r="X38" s="4288"/>
      <c r="Y38" s="4288"/>
      <c r="Z38" s="4289"/>
      <c r="AA38" s="4312"/>
      <c r="AB38" s="4313"/>
      <c r="AC38" s="4313"/>
      <c r="AD38" s="4313"/>
      <c r="AE38" s="4313"/>
      <c r="AF38" s="4313"/>
      <c r="AG38" s="4313"/>
      <c r="AH38" s="4313"/>
      <c r="AI38" s="4313"/>
      <c r="AJ38" s="4313"/>
      <c r="AK38" s="4313"/>
      <c r="AL38" s="4314"/>
      <c r="AN38" s="128"/>
    </row>
    <row r="39" spans="1:67" ht="14.1" customHeight="1">
      <c r="A39" s="1"/>
      <c r="B39" s="143"/>
      <c r="C39" s="106"/>
      <c r="D39" s="106"/>
      <c r="E39" s="106"/>
      <c r="F39" s="120"/>
      <c r="G39" s="120"/>
      <c r="H39" s="120"/>
      <c r="I39" s="120"/>
      <c r="J39" s="120"/>
      <c r="K39" s="89"/>
      <c r="L39" s="89"/>
      <c r="M39" s="89"/>
      <c r="N39" s="89"/>
      <c r="O39" s="89"/>
      <c r="P39" s="89"/>
      <c r="Q39" s="106"/>
      <c r="R39" s="106"/>
      <c r="S39" s="106"/>
      <c r="T39" s="106"/>
      <c r="U39" s="106"/>
      <c r="V39" s="106"/>
      <c r="W39" s="106"/>
      <c r="X39" s="237"/>
      <c r="Y39" s="237"/>
      <c r="Z39" s="238"/>
      <c r="AA39" s="238"/>
      <c r="AB39" s="108"/>
      <c r="AC39" s="108"/>
      <c r="AD39" s="108"/>
      <c r="AE39" s="239"/>
      <c r="AF39" s="104"/>
      <c r="AG39" s="104"/>
      <c r="AH39" s="104"/>
      <c r="AI39" s="104"/>
      <c r="AJ39" s="104"/>
      <c r="AK39" s="104"/>
      <c r="AL39" s="104"/>
      <c r="AN39" s="128"/>
    </row>
    <row r="40" spans="1:67" ht="14.1" customHeight="1">
      <c r="A40" s="1"/>
      <c r="B40" s="186" t="s">
        <v>996</v>
      </c>
      <c r="C40" s="122"/>
      <c r="D40" s="30"/>
      <c r="E40" s="30"/>
      <c r="F40" s="122"/>
      <c r="G40" s="122"/>
      <c r="H40" s="122"/>
      <c r="I40" s="122"/>
      <c r="J40" s="122"/>
      <c r="M40" s="4"/>
      <c r="N40" s="103"/>
      <c r="O40" s="103"/>
      <c r="T40" s="122"/>
      <c r="X40" s="1"/>
      <c r="AB40" s="5"/>
      <c r="AC40" s="134" t="s">
        <v>1711</v>
      </c>
      <c r="AN40" s="167"/>
      <c r="AQ40" s="114"/>
      <c r="BJ40" s="31"/>
      <c r="BK40" s="31"/>
      <c r="BL40" s="31"/>
      <c r="BM40" s="31"/>
      <c r="BN40" s="31"/>
      <c r="BO40" s="31"/>
    </row>
    <row r="41" spans="1:67" ht="14.1" customHeight="1">
      <c r="A41" s="1"/>
      <c r="B41" s="143"/>
      <c r="C41" s="2666" t="s">
        <v>1867</v>
      </c>
      <c r="D41" s="2666"/>
      <c r="E41" s="2666"/>
      <c r="F41" s="2666"/>
      <c r="G41" s="2666"/>
      <c r="H41" s="2666"/>
      <c r="I41" s="2666"/>
      <c r="J41" s="2666"/>
      <c r="K41" s="2666"/>
      <c r="L41" s="2666"/>
      <c r="M41" s="2666"/>
      <c r="N41" s="2666"/>
      <c r="O41" s="2666"/>
      <c r="P41" s="2666"/>
      <c r="Q41" s="2666"/>
      <c r="R41" s="2666"/>
      <c r="S41" s="2666"/>
      <c r="T41" s="2666"/>
      <c r="U41" s="2666"/>
      <c r="V41" s="2666"/>
      <c r="W41" s="2666"/>
      <c r="X41" s="2666"/>
      <c r="Y41" s="2666"/>
      <c r="Z41" s="2666"/>
      <c r="AA41" s="4190"/>
      <c r="AB41" s="50" t="s">
        <v>407</v>
      </c>
      <c r="AC41" s="110" t="s">
        <v>482</v>
      </c>
      <c r="AD41" s="114"/>
      <c r="AE41" s="114"/>
      <c r="AF41" s="114"/>
      <c r="AG41" s="114"/>
      <c r="AH41" s="114"/>
      <c r="AI41" s="114"/>
      <c r="AJ41" s="114"/>
      <c r="AK41" s="114"/>
      <c r="AL41" s="114"/>
      <c r="AM41" s="114"/>
      <c r="AN41" s="559"/>
      <c r="AQ41" s="1390"/>
      <c r="AR41" s="105"/>
      <c r="AS41" s="105"/>
      <c r="AT41" s="105"/>
      <c r="AU41" s="105"/>
      <c r="AV41" s="105"/>
      <c r="AW41" s="105" t="s">
        <v>409</v>
      </c>
      <c r="AX41" s="105"/>
      <c r="AY41" s="105"/>
      <c r="AZ41" s="105"/>
      <c r="BA41" s="105"/>
      <c r="BB41" s="105"/>
      <c r="BC41" s="105"/>
      <c r="BD41" s="105"/>
      <c r="BE41" s="105"/>
      <c r="BF41" s="105"/>
      <c r="BG41" s="105"/>
      <c r="BH41" s="105"/>
      <c r="BI41" s="105"/>
      <c r="BJ41" s="241"/>
      <c r="BK41" s="241"/>
      <c r="BL41" s="241"/>
      <c r="BM41" s="241"/>
      <c r="BN41" s="242"/>
      <c r="BO41" s="31"/>
    </row>
    <row r="42" spans="1:67" ht="14.1" customHeight="1">
      <c r="A42" s="1"/>
      <c r="B42" s="143"/>
      <c r="D42" s="4" t="s">
        <v>540</v>
      </c>
      <c r="E42" s="30"/>
      <c r="F42" s="30"/>
      <c r="G42" s="30"/>
      <c r="H42" s="30"/>
      <c r="I42" s="30"/>
      <c r="J42" s="30"/>
      <c r="K42" s="30"/>
      <c r="L42" s="30"/>
      <c r="M42" s="30"/>
      <c r="N42" s="30"/>
      <c r="O42" s="122"/>
      <c r="P42" s="122"/>
      <c r="Q42" s="122"/>
      <c r="T42" s="122"/>
      <c r="X42" s="1"/>
      <c r="AA42" s="7"/>
      <c r="AB42" s="137"/>
      <c r="AC42" s="110"/>
      <c r="AD42" s="110"/>
      <c r="AE42" s="110"/>
      <c r="AF42" s="110"/>
      <c r="AG42" s="110"/>
      <c r="AH42" s="110"/>
      <c r="AI42" s="110"/>
      <c r="AJ42" s="110"/>
      <c r="AK42" s="110"/>
      <c r="AL42" s="110"/>
      <c r="AM42" s="110"/>
      <c r="AN42" s="565"/>
      <c r="AQ42" s="1391" t="s">
        <v>408</v>
      </c>
      <c r="AR42" s="114"/>
      <c r="AS42" s="114"/>
      <c r="AT42" s="114"/>
      <c r="AU42" s="114"/>
      <c r="AV42" s="114"/>
      <c r="AW42" s="114"/>
      <c r="AX42" s="114"/>
      <c r="AY42" s="114"/>
      <c r="AZ42" s="114"/>
      <c r="BA42" s="114"/>
      <c r="BB42" s="114"/>
      <c r="BC42" s="114"/>
      <c r="BD42" s="114"/>
      <c r="BE42" s="114"/>
      <c r="BF42" s="114"/>
      <c r="BG42" s="114"/>
      <c r="BH42" s="114"/>
      <c r="BI42" s="114"/>
      <c r="BJ42" s="31"/>
      <c r="BK42" s="31"/>
      <c r="BL42" s="31"/>
      <c r="BM42" s="31"/>
      <c r="BN42" s="243"/>
      <c r="BO42" s="31"/>
    </row>
    <row r="43" spans="1:67" ht="14.1" customHeight="1">
      <c r="A43" s="1"/>
      <c r="B43" s="143"/>
      <c r="E43" s="30"/>
      <c r="F43" s="30"/>
      <c r="G43" s="30"/>
      <c r="H43" s="30"/>
      <c r="I43" s="30"/>
      <c r="J43" s="30"/>
      <c r="K43" s="30"/>
      <c r="L43" s="30"/>
      <c r="M43" s="30"/>
      <c r="N43" s="30"/>
      <c r="O43" s="122"/>
      <c r="P43" s="122"/>
      <c r="Q43" s="122"/>
      <c r="T43" s="122"/>
      <c r="X43" s="1"/>
      <c r="AA43" s="7"/>
      <c r="AB43" s="137"/>
      <c r="AC43" s="110"/>
      <c r="AD43" s="110"/>
      <c r="AE43" s="110"/>
      <c r="AF43" s="110"/>
      <c r="AG43" s="110"/>
      <c r="AH43" s="110"/>
      <c r="AI43" s="110"/>
      <c r="AJ43" s="110"/>
      <c r="AK43" s="110"/>
      <c r="AL43" s="110"/>
      <c r="AM43" s="110"/>
      <c r="AN43" s="565"/>
      <c r="AQ43" s="4339" t="s">
        <v>948</v>
      </c>
      <c r="AR43" s="4208"/>
      <c r="AS43" s="4208"/>
      <c r="AT43" s="4208"/>
      <c r="AU43" s="4208"/>
      <c r="AV43" s="4208"/>
      <c r="AW43" s="4208"/>
      <c r="AX43" s="4208"/>
      <c r="AY43" s="4208"/>
      <c r="AZ43" s="4208"/>
      <c r="BA43" s="4208"/>
      <c r="BB43" s="4208"/>
      <c r="BC43" s="4208"/>
      <c r="BD43" s="4208"/>
      <c r="BE43" s="4208"/>
      <c r="BF43" s="4208"/>
      <c r="BG43" s="4208"/>
      <c r="BH43" s="4208"/>
      <c r="BI43" s="4208"/>
      <c r="BJ43" s="4208"/>
      <c r="BK43" s="4208"/>
      <c r="BL43" s="4208"/>
      <c r="BM43" s="4208"/>
      <c r="BN43" s="4340"/>
      <c r="BO43" s="31"/>
    </row>
    <row r="44" spans="1:67" ht="14.1" customHeight="1">
      <c r="A44" s="1"/>
      <c r="B44" s="143"/>
      <c r="E44" s="30"/>
      <c r="F44" s="30"/>
      <c r="G44" s="30"/>
      <c r="H44" s="30"/>
      <c r="I44" s="30"/>
      <c r="J44" s="30"/>
      <c r="K44" s="30"/>
      <c r="L44" s="30"/>
      <c r="M44" s="30"/>
      <c r="N44" s="30"/>
      <c r="O44" s="122"/>
      <c r="P44" s="122"/>
      <c r="Q44" s="122"/>
      <c r="T44" s="122"/>
      <c r="X44" s="1"/>
      <c r="AA44" s="7"/>
      <c r="AB44" s="137"/>
      <c r="AC44" s="110"/>
      <c r="AD44" s="110"/>
      <c r="AE44" s="110"/>
      <c r="AF44" s="110"/>
      <c r="AG44" s="110"/>
      <c r="AH44" s="110"/>
      <c r="AI44" s="110"/>
      <c r="AJ44" s="110"/>
      <c r="AK44" s="110"/>
      <c r="AL44" s="110"/>
      <c r="AM44" s="110"/>
      <c r="AN44" s="565"/>
      <c r="AQ44" s="4339"/>
      <c r="AR44" s="4208"/>
      <c r="AS44" s="4208"/>
      <c r="AT44" s="4208"/>
      <c r="AU44" s="4208"/>
      <c r="AV44" s="4208"/>
      <c r="AW44" s="4208"/>
      <c r="AX44" s="4208"/>
      <c r="AY44" s="4208"/>
      <c r="AZ44" s="4208"/>
      <c r="BA44" s="4208"/>
      <c r="BB44" s="4208"/>
      <c r="BC44" s="4208"/>
      <c r="BD44" s="4208"/>
      <c r="BE44" s="4208"/>
      <c r="BF44" s="4208"/>
      <c r="BG44" s="4208"/>
      <c r="BH44" s="4208"/>
      <c r="BI44" s="4208"/>
      <c r="BJ44" s="4208"/>
      <c r="BK44" s="4208"/>
      <c r="BL44" s="4208"/>
      <c r="BM44" s="4208"/>
      <c r="BN44" s="4340"/>
      <c r="BO44" s="31"/>
    </row>
    <row r="45" spans="1:67" ht="14.1" customHeight="1">
      <c r="A45" s="1"/>
      <c r="B45" s="128"/>
      <c r="C45" s="95" t="s">
        <v>484</v>
      </c>
      <c r="D45" s="29"/>
      <c r="E45" s="30"/>
      <c r="F45" s="30"/>
      <c r="G45" s="30"/>
      <c r="H45" s="30"/>
      <c r="I45" s="30"/>
      <c r="J45" s="30"/>
      <c r="K45" s="30"/>
      <c r="L45" s="30"/>
      <c r="M45" s="30"/>
      <c r="N45" s="30"/>
      <c r="O45" s="122"/>
      <c r="P45" s="122"/>
      <c r="Q45" s="122"/>
      <c r="T45" s="122"/>
      <c r="X45" s="1"/>
      <c r="AA45" s="7"/>
      <c r="AB45" s="1321" t="s">
        <v>1715</v>
      </c>
      <c r="AC45" s="4317" t="s">
        <v>1716</v>
      </c>
      <c r="AD45" s="4317"/>
      <c r="AE45" s="4317"/>
      <c r="AF45" s="4317"/>
      <c r="AG45" s="4317"/>
      <c r="AH45" s="4317"/>
      <c r="AI45" s="4317"/>
      <c r="AJ45" s="4317"/>
      <c r="AK45" s="4317"/>
      <c r="AL45" s="4317"/>
      <c r="AM45" s="4318"/>
      <c r="AN45" s="559"/>
      <c r="AQ45" s="4339"/>
      <c r="AR45" s="4208"/>
      <c r="AS45" s="4208"/>
      <c r="AT45" s="4208"/>
      <c r="AU45" s="4208"/>
      <c r="AV45" s="4208"/>
      <c r="AW45" s="4208"/>
      <c r="AX45" s="4208"/>
      <c r="AY45" s="4208"/>
      <c r="AZ45" s="4208"/>
      <c r="BA45" s="4208"/>
      <c r="BB45" s="4208"/>
      <c r="BC45" s="4208"/>
      <c r="BD45" s="4208"/>
      <c r="BE45" s="4208"/>
      <c r="BF45" s="4208"/>
      <c r="BG45" s="4208"/>
      <c r="BH45" s="4208"/>
      <c r="BI45" s="4208"/>
      <c r="BJ45" s="4208"/>
      <c r="BK45" s="4208"/>
      <c r="BL45" s="4208"/>
      <c r="BM45" s="4208"/>
      <c r="BN45" s="4340"/>
      <c r="BO45" s="31"/>
    </row>
    <row r="46" spans="1:67" ht="14.1" customHeight="1">
      <c r="A46" s="1"/>
      <c r="B46" s="128"/>
      <c r="C46" s="95" t="s">
        <v>1861</v>
      </c>
      <c r="D46" s="29"/>
      <c r="E46" s="30"/>
      <c r="F46" s="30"/>
      <c r="G46" s="30"/>
      <c r="H46" s="30"/>
      <c r="I46" s="30"/>
      <c r="J46" s="30"/>
      <c r="K46" s="30"/>
      <c r="L46" s="30"/>
      <c r="M46" s="30"/>
      <c r="N46" s="30"/>
      <c r="O46" s="122"/>
      <c r="P46" s="122"/>
      <c r="Q46" s="122"/>
      <c r="T46" s="122"/>
      <c r="X46" s="1"/>
      <c r="AA46" s="7"/>
      <c r="AB46" s="50"/>
      <c r="AC46" s="4317"/>
      <c r="AD46" s="4317"/>
      <c r="AE46" s="4317"/>
      <c r="AF46" s="4317"/>
      <c r="AG46" s="4317"/>
      <c r="AH46" s="4317"/>
      <c r="AI46" s="4317"/>
      <c r="AJ46" s="4317"/>
      <c r="AK46" s="4317"/>
      <c r="AL46" s="4317"/>
      <c r="AM46" s="4318"/>
      <c r="AN46" s="546"/>
      <c r="AQ46" s="4339"/>
      <c r="AR46" s="4208"/>
      <c r="AS46" s="4208"/>
      <c r="AT46" s="4208"/>
      <c r="AU46" s="4208"/>
      <c r="AV46" s="4208"/>
      <c r="AW46" s="4208"/>
      <c r="AX46" s="4208"/>
      <c r="AY46" s="4208"/>
      <c r="AZ46" s="4208"/>
      <c r="BA46" s="4208"/>
      <c r="BB46" s="4208"/>
      <c r="BC46" s="4208"/>
      <c r="BD46" s="4208"/>
      <c r="BE46" s="4208"/>
      <c r="BF46" s="4208"/>
      <c r="BG46" s="4208"/>
      <c r="BH46" s="4208"/>
      <c r="BI46" s="4208"/>
      <c r="BJ46" s="4208"/>
      <c r="BK46" s="4208"/>
      <c r="BL46" s="4208"/>
      <c r="BM46" s="4208"/>
      <c r="BN46" s="4340"/>
      <c r="BO46" s="31"/>
    </row>
    <row r="47" spans="1:67" ht="14.1" customHeight="1">
      <c r="A47" s="1"/>
      <c r="B47" s="128"/>
      <c r="C47" s="1"/>
      <c r="D47" s="1" t="s">
        <v>1862</v>
      </c>
      <c r="E47" s="30"/>
      <c r="F47" s="30"/>
      <c r="G47" s="30"/>
      <c r="H47" s="30"/>
      <c r="I47" s="30"/>
      <c r="J47" s="30"/>
      <c r="K47" s="30"/>
      <c r="L47" s="30"/>
      <c r="M47" s="30"/>
      <c r="N47" s="30"/>
      <c r="O47" s="122"/>
      <c r="P47" s="122"/>
      <c r="Q47" s="122"/>
      <c r="T47" s="122"/>
      <c r="X47" s="1"/>
      <c r="AA47" s="7"/>
      <c r="AB47" s="137"/>
      <c r="AC47" s="294"/>
      <c r="AD47" s="294"/>
      <c r="AE47" s="294"/>
      <c r="AF47" s="294"/>
      <c r="AG47" s="294"/>
      <c r="AH47" s="294"/>
      <c r="AI47" s="294"/>
      <c r="AJ47" s="294"/>
      <c r="AK47" s="294"/>
      <c r="AL47" s="294"/>
      <c r="AM47" s="1230"/>
      <c r="AN47" s="546"/>
      <c r="AQ47" s="4339"/>
      <c r="AR47" s="4208"/>
      <c r="AS47" s="4208"/>
      <c r="AT47" s="4208"/>
      <c r="AU47" s="4208"/>
      <c r="AV47" s="4208"/>
      <c r="AW47" s="4208"/>
      <c r="AX47" s="4208"/>
      <c r="AY47" s="4208"/>
      <c r="AZ47" s="4208"/>
      <c r="BA47" s="4208"/>
      <c r="BB47" s="4208"/>
      <c r="BC47" s="4208"/>
      <c r="BD47" s="4208"/>
      <c r="BE47" s="4208"/>
      <c r="BF47" s="4208"/>
      <c r="BG47" s="4208"/>
      <c r="BH47" s="4208"/>
      <c r="BI47" s="4208"/>
      <c r="BJ47" s="4208"/>
      <c r="BK47" s="4208"/>
      <c r="BL47" s="4208"/>
      <c r="BM47" s="4208"/>
      <c r="BN47" s="4340"/>
      <c r="BO47" s="31"/>
    </row>
    <row r="48" spans="1:67" ht="14.1" customHeight="1">
      <c r="A48" s="1"/>
      <c r="B48" s="143"/>
      <c r="C48" s="1"/>
      <c r="D48" s="30"/>
      <c r="E48" s="30"/>
      <c r="F48" s="30"/>
      <c r="G48" s="30"/>
      <c r="H48" s="30"/>
      <c r="I48" s="30"/>
      <c r="J48" s="30"/>
      <c r="K48" s="30"/>
      <c r="L48" s="30"/>
      <c r="M48" s="30"/>
      <c r="N48" s="30"/>
      <c r="O48" s="122"/>
      <c r="P48" s="122"/>
      <c r="Q48" s="122"/>
      <c r="T48" s="122"/>
      <c r="X48" s="1"/>
      <c r="AA48" s="7"/>
      <c r="AB48" s="137"/>
      <c r="AC48" s="214"/>
      <c r="AD48" s="294"/>
      <c r="AE48" s="294"/>
      <c r="AF48" s="294"/>
      <c r="AG48" s="294"/>
      <c r="AH48" s="294"/>
      <c r="AI48" s="294"/>
      <c r="AJ48" s="294"/>
      <c r="AK48" s="294"/>
      <c r="AL48" s="294"/>
      <c r="AM48" s="294"/>
      <c r="AN48" s="546"/>
      <c r="AQ48" s="4339"/>
      <c r="AR48" s="4208"/>
      <c r="AS48" s="4208"/>
      <c r="AT48" s="4208"/>
      <c r="AU48" s="4208"/>
      <c r="AV48" s="4208"/>
      <c r="AW48" s="4208"/>
      <c r="AX48" s="4208"/>
      <c r="AY48" s="4208"/>
      <c r="AZ48" s="4208"/>
      <c r="BA48" s="4208"/>
      <c r="BB48" s="4208"/>
      <c r="BC48" s="4208"/>
      <c r="BD48" s="4208"/>
      <c r="BE48" s="4208"/>
      <c r="BF48" s="4208"/>
      <c r="BG48" s="4208"/>
      <c r="BH48" s="4208"/>
      <c r="BI48" s="4208"/>
      <c r="BJ48" s="4208"/>
      <c r="BK48" s="4208"/>
      <c r="BL48" s="4208"/>
      <c r="BM48" s="4208"/>
      <c r="BN48" s="4340"/>
      <c r="BO48" s="31"/>
    </row>
    <row r="49" spans="1:66" ht="14.1" customHeight="1">
      <c r="A49" s="1"/>
      <c r="B49" s="128"/>
      <c r="C49" s="2666" t="s">
        <v>761</v>
      </c>
      <c r="D49" s="2666"/>
      <c r="E49" s="2666"/>
      <c r="F49" s="2666"/>
      <c r="G49" s="2666"/>
      <c r="H49" s="2666"/>
      <c r="I49" s="2666"/>
      <c r="J49" s="2666"/>
      <c r="K49" s="2666"/>
      <c r="L49" s="2666"/>
      <c r="M49" s="2666"/>
      <c r="N49" s="2666"/>
      <c r="O49" s="2666"/>
      <c r="P49" s="2666"/>
      <c r="Q49" s="2666"/>
      <c r="R49" s="2666"/>
      <c r="S49" s="2666"/>
      <c r="T49" s="2666"/>
      <c r="U49" s="2666"/>
      <c r="V49" s="2666"/>
      <c r="W49" s="2666"/>
      <c r="X49" s="2666"/>
      <c r="Y49" s="2666"/>
      <c r="Z49" s="2666"/>
      <c r="AA49" s="4190"/>
      <c r="AB49" s="50"/>
      <c r="AC49" s="110" t="s">
        <v>1712</v>
      </c>
      <c r="AD49" s="110"/>
      <c r="AE49" s="110"/>
      <c r="AF49" s="110"/>
      <c r="AG49" s="110"/>
      <c r="AH49" s="110"/>
      <c r="AI49" s="110"/>
      <c r="AJ49" s="110"/>
      <c r="AK49" s="110"/>
      <c r="AL49" s="110"/>
      <c r="AM49" s="110"/>
      <c r="AN49" s="565"/>
      <c r="AQ49" s="4339"/>
      <c r="AR49" s="4208"/>
      <c r="AS49" s="4208"/>
      <c r="AT49" s="4208"/>
      <c r="AU49" s="4208"/>
      <c r="AV49" s="4208"/>
      <c r="AW49" s="4208"/>
      <c r="AX49" s="4208"/>
      <c r="AY49" s="4208"/>
      <c r="AZ49" s="4208"/>
      <c r="BA49" s="4208"/>
      <c r="BB49" s="4208"/>
      <c r="BC49" s="4208"/>
      <c r="BD49" s="4208"/>
      <c r="BE49" s="4208"/>
      <c r="BF49" s="4208"/>
      <c r="BG49" s="4208"/>
      <c r="BH49" s="4208"/>
      <c r="BI49" s="4208"/>
      <c r="BJ49" s="4208"/>
      <c r="BK49" s="4208"/>
      <c r="BL49" s="4208"/>
      <c r="BM49" s="4208"/>
      <c r="BN49" s="4340"/>
    </row>
    <row r="50" spans="1:66" ht="14.1" customHeight="1">
      <c r="A50" s="1"/>
      <c r="B50" s="128"/>
      <c r="C50" s="1"/>
      <c r="D50" s="1" t="s">
        <v>483</v>
      </c>
      <c r="E50" s="30"/>
      <c r="F50" s="30"/>
      <c r="G50" s="30"/>
      <c r="H50" s="30"/>
      <c r="I50" s="30"/>
      <c r="J50" s="30"/>
      <c r="K50" s="30"/>
      <c r="L50" s="30"/>
      <c r="M50" s="30"/>
      <c r="N50" s="30"/>
      <c r="O50" s="122"/>
      <c r="P50" s="30"/>
      <c r="Q50" s="30"/>
      <c r="R50" s="103"/>
      <c r="S50" s="103"/>
      <c r="T50" s="103"/>
      <c r="U50" s="103"/>
      <c r="V50" s="103"/>
      <c r="W50" s="103"/>
      <c r="AA50" s="7"/>
      <c r="AB50" s="50" t="s">
        <v>1714</v>
      </c>
      <c r="AC50" s="110" t="s">
        <v>1713</v>
      </c>
      <c r="AD50" s="110"/>
      <c r="AE50" s="110"/>
      <c r="AF50" s="110"/>
      <c r="AG50" s="110"/>
      <c r="AH50" s="110"/>
      <c r="AI50" s="110"/>
      <c r="AJ50" s="110"/>
      <c r="AK50" s="110"/>
      <c r="AL50" s="110"/>
      <c r="AM50" s="110"/>
      <c r="AN50" s="565"/>
      <c r="AQ50" s="4339"/>
      <c r="AR50" s="4208"/>
      <c r="AS50" s="4208"/>
      <c r="AT50" s="4208"/>
      <c r="AU50" s="4208"/>
      <c r="AV50" s="4208"/>
      <c r="AW50" s="4208"/>
      <c r="AX50" s="4208"/>
      <c r="AY50" s="4208"/>
      <c r="AZ50" s="4208"/>
      <c r="BA50" s="4208"/>
      <c r="BB50" s="4208"/>
      <c r="BC50" s="4208"/>
      <c r="BD50" s="4208"/>
      <c r="BE50" s="4208"/>
      <c r="BF50" s="4208"/>
      <c r="BG50" s="4208"/>
      <c r="BH50" s="4208"/>
      <c r="BI50" s="4208"/>
      <c r="BJ50" s="4208"/>
      <c r="BK50" s="4208"/>
      <c r="BL50" s="4208"/>
      <c r="BM50" s="4208"/>
      <c r="BN50" s="4340"/>
    </row>
    <row r="51" spans="1:66" ht="14.1" customHeight="1">
      <c r="A51" s="1"/>
      <c r="B51" s="128"/>
      <c r="C51" s="1"/>
      <c r="D51" s="1"/>
      <c r="E51" s="30"/>
      <c r="F51" s="30"/>
      <c r="G51" s="30"/>
      <c r="H51" s="30"/>
      <c r="I51" s="30"/>
      <c r="J51" s="30"/>
      <c r="K51" s="30"/>
      <c r="L51" s="30"/>
      <c r="M51" s="30"/>
      <c r="N51" s="30"/>
      <c r="O51" s="122"/>
      <c r="P51" s="1"/>
      <c r="Q51" s="103"/>
      <c r="R51" s="103"/>
      <c r="S51" s="18"/>
      <c r="T51" s="117"/>
      <c r="U51" s="117"/>
      <c r="V51" s="1"/>
      <c r="W51" s="1"/>
      <c r="X51" s="1"/>
      <c r="AA51" s="7"/>
      <c r="AB51" s="137"/>
      <c r="AC51" s="64"/>
      <c r="AD51" s="64"/>
      <c r="AE51" s="64"/>
      <c r="AF51" s="64"/>
      <c r="AG51" s="64"/>
      <c r="AH51" s="64"/>
      <c r="AI51" s="64"/>
      <c r="AJ51" s="64"/>
      <c r="AK51" s="64"/>
      <c r="AL51" s="64"/>
      <c r="AM51" s="64"/>
      <c r="AN51" s="566"/>
      <c r="AQ51" s="4339"/>
      <c r="AR51" s="4208"/>
      <c r="AS51" s="4208"/>
      <c r="AT51" s="4208"/>
      <c r="AU51" s="4208"/>
      <c r="AV51" s="4208"/>
      <c r="AW51" s="4208"/>
      <c r="AX51" s="4208"/>
      <c r="AY51" s="4208"/>
      <c r="AZ51" s="4208"/>
      <c r="BA51" s="4208"/>
      <c r="BB51" s="4208"/>
      <c r="BC51" s="4208"/>
      <c r="BD51" s="4208"/>
      <c r="BE51" s="4208"/>
      <c r="BF51" s="4208"/>
      <c r="BG51" s="4208"/>
      <c r="BH51" s="4208"/>
      <c r="BI51" s="4208"/>
      <c r="BJ51" s="4208"/>
      <c r="BK51" s="4208"/>
      <c r="BL51" s="4208"/>
      <c r="BM51" s="4208"/>
      <c r="BN51" s="4340"/>
    </row>
    <row r="52" spans="1:66" ht="14.1" customHeight="1">
      <c r="A52" s="1"/>
      <c r="B52" s="128"/>
      <c r="C52" s="122" t="s">
        <v>762</v>
      </c>
      <c r="D52" s="122"/>
      <c r="E52" s="122"/>
      <c r="F52" s="122"/>
      <c r="G52" s="122"/>
      <c r="H52" s="122"/>
      <c r="I52" s="122"/>
      <c r="J52" s="1"/>
      <c r="K52" s="1"/>
      <c r="L52" s="1"/>
      <c r="M52" s="1"/>
      <c r="N52" s="1"/>
      <c r="O52" s="1"/>
      <c r="P52" s="1"/>
      <c r="Q52" s="1"/>
      <c r="R52" s="1"/>
      <c r="U52" s="1" t="s">
        <v>162</v>
      </c>
      <c r="V52" s="2698"/>
      <c r="W52" s="2698"/>
      <c r="X52" s="1" t="s">
        <v>128</v>
      </c>
      <c r="AA52" s="7"/>
      <c r="AB52" s="50"/>
      <c r="AC52" s="214" t="s">
        <v>1721</v>
      </c>
      <c r="AD52" s="214"/>
      <c r="AE52" s="214"/>
      <c r="AF52" s="214"/>
      <c r="AG52" s="214"/>
      <c r="AH52" s="214"/>
      <c r="AI52" s="214"/>
      <c r="AJ52" s="214"/>
      <c r="AK52" s="214"/>
      <c r="AL52" s="214"/>
      <c r="AM52" s="214"/>
      <c r="AN52" s="546"/>
      <c r="AQ52" s="4339"/>
      <c r="AR52" s="4208"/>
      <c r="AS52" s="4208"/>
      <c r="AT52" s="4208"/>
      <c r="AU52" s="4208"/>
      <c r="AV52" s="4208"/>
      <c r="AW52" s="4208"/>
      <c r="AX52" s="4208"/>
      <c r="AY52" s="4208"/>
      <c r="AZ52" s="4208"/>
      <c r="BA52" s="4208"/>
      <c r="BB52" s="4208"/>
      <c r="BC52" s="4208"/>
      <c r="BD52" s="4208"/>
      <c r="BE52" s="4208"/>
      <c r="BF52" s="4208"/>
      <c r="BG52" s="4208"/>
      <c r="BH52" s="4208"/>
      <c r="BI52" s="4208"/>
      <c r="BJ52" s="4208"/>
      <c r="BK52" s="4208"/>
      <c r="BL52" s="4208"/>
      <c r="BM52" s="4208"/>
      <c r="BN52" s="4340"/>
    </row>
    <row r="53" spans="1:66" ht="14.1" customHeight="1">
      <c r="A53" s="1"/>
      <c r="B53" s="143"/>
      <c r="C53" s="106"/>
      <c r="D53" s="106"/>
      <c r="E53" s="106"/>
      <c r="F53" s="106"/>
      <c r="G53" s="106"/>
      <c r="H53" s="106"/>
      <c r="I53" s="106"/>
      <c r="J53" s="106"/>
      <c r="K53" s="106"/>
      <c r="L53" s="106"/>
      <c r="M53" s="106"/>
      <c r="N53" s="106"/>
      <c r="O53" s="106"/>
      <c r="P53" s="106"/>
      <c r="Q53" s="106"/>
      <c r="R53" s="106"/>
      <c r="S53" s="106"/>
      <c r="T53" s="106"/>
      <c r="U53" s="106"/>
      <c r="V53" s="106"/>
      <c r="W53" s="106"/>
      <c r="X53" s="1"/>
      <c r="AA53" s="7"/>
      <c r="AB53" s="137" t="s">
        <v>1714</v>
      </c>
      <c r="AC53" s="3752" t="s">
        <v>1722</v>
      </c>
      <c r="AD53" s="3752"/>
      <c r="AE53" s="3752"/>
      <c r="AF53" s="3752"/>
      <c r="AG53" s="3752"/>
      <c r="AH53" s="3752"/>
      <c r="AI53" s="3752"/>
      <c r="AJ53" s="3752"/>
      <c r="AK53" s="3752"/>
      <c r="AL53" s="3752"/>
      <c r="AM53" s="3753"/>
      <c r="AN53" s="546"/>
      <c r="AQ53" s="4339"/>
      <c r="AR53" s="4208"/>
      <c r="AS53" s="4208"/>
      <c r="AT53" s="4208"/>
      <c r="AU53" s="4208"/>
      <c r="AV53" s="4208"/>
      <c r="AW53" s="4208"/>
      <c r="AX53" s="4208"/>
      <c r="AY53" s="4208"/>
      <c r="AZ53" s="4208"/>
      <c r="BA53" s="4208"/>
      <c r="BB53" s="4208"/>
      <c r="BC53" s="4208"/>
      <c r="BD53" s="4208"/>
      <c r="BE53" s="4208"/>
      <c r="BF53" s="4208"/>
      <c r="BG53" s="4208"/>
      <c r="BH53" s="4208"/>
      <c r="BI53" s="4208"/>
      <c r="BJ53" s="4208"/>
      <c r="BK53" s="4208"/>
      <c r="BL53" s="4208"/>
      <c r="BM53" s="4208"/>
      <c r="BN53" s="4340"/>
    </row>
    <row r="54" spans="1:66" ht="14.1" customHeight="1">
      <c r="A54" s="1"/>
      <c r="B54" s="128"/>
      <c r="C54" s="311"/>
      <c r="D54" s="300"/>
      <c r="E54" s="380"/>
      <c r="F54" s="380"/>
      <c r="G54" s="380"/>
      <c r="H54" s="380"/>
      <c r="I54" s="380"/>
      <c r="J54" s="311"/>
      <c r="K54" s="380"/>
      <c r="L54" s="380"/>
      <c r="M54" s="311"/>
      <c r="N54" s="1"/>
      <c r="Q54" s="1"/>
      <c r="R54" s="1"/>
      <c r="S54" s="1"/>
      <c r="T54" s="1"/>
      <c r="U54" s="1"/>
      <c r="V54" s="1"/>
      <c r="W54" s="1"/>
      <c r="X54" s="18"/>
      <c r="AB54" s="5"/>
      <c r="AC54" s="3752"/>
      <c r="AD54" s="3752"/>
      <c r="AE54" s="3752"/>
      <c r="AF54" s="3752"/>
      <c r="AG54" s="3752"/>
      <c r="AH54" s="3752"/>
      <c r="AI54" s="3752"/>
      <c r="AJ54" s="3752"/>
      <c r="AK54" s="3752"/>
      <c r="AL54" s="3752"/>
      <c r="AM54" s="3753"/>
      <c r="AN54" s="546"/>
      <c r="AQ54" s="4339"/>
      <c r="AR54" s="4208"/>
      <c r="AS54" s="4208"/>
      <c r="AT54" s="4208"/>
      <c r="AU54" s="4208"/>
      <c r="AV54" s="4208"/>
      <c r="AW54" s="4208"/>
      <c r="AX54" s="4208"/>
      <c r="AY54" s="4208"/>
      <c r="AZ54" s="4208"/>
      <c r="BA54" s="4208"/>
      <c r="BB54" s="4208"/>
      <c r="BC54" s="4208"/>
      <c r="BD54" s="4208"/>
      <c r="BE54" s="4208"/>
      <c r="BF54" s="4208"/>
      <c r="BG54" s="4208"/>
      <c r="BH54" s="4208"/>
      <c r="BI54" s="4208"/>
      <c r="BJ54" s="4208"/>
      <c r="BK54" s="4208"/>
      <c r="BL54" s="4208"/>
      <c r="BM54" s="4208"/>
      <c r="BN54" s="4340"/>
    </row>
    <row r="55" spans="1:66" ht="14.1" customHeight="1">
      <c r="A55" s="1"/>
      <c r="B55" s="128"/>
      <c r="C55" s="1" t="s">
        <v>1865</v>
      </c>
      <c r="D55" s="1"/>
      <c r="E55" s="1"/>
      <c r="F55" s="1"/>
      <c r="G55" s="1"/>
      <c r="H55" s="1"/>
      <c r="I55" s="1"/>
      <c r="J55" s="1"/>
      <c r="K55" s="1"/>
      <c r="L55" s="1"/>
      <c r="M55" s="1"/>
      <c r="N55" s="1"/>
      <c r="O55" s="1"/>
      <c r="P55" s="1"/>
      <c r="Q55" s="1"/>
      <c r="R55" s="1"/>
      <c r="U55" s="1"/>
      <c r="X55" s="1"/>
      <c r="AB55" s="50"/>
      <c r="AC55" s="214" t="s">
        <v>1719</v>
      </c>
      <c r="AD55" s="214"/>
      <c r="AE55" s="214"/>
      <c r="AF55" s="214"/>
      <c r="AG55" s="214"/>
      <c r="AH55" s="214"/>
      <c r="AI55" s="214"/>
      <c r="AJ55" s="214"/>
      <c r="AK55" s="214"/>
      <c r="AL55" s="214"/>
      <c r="AM55" s="214"/>
      <c r="AN55" s="546"/>
      <c r="AQ55" s="4339"/>
      <c r="AR55" s="4208"/>
      <c r="AS55" s="4208"/>
      <c r="AT55" s="4208"/>
      <c r="AU55" s="4208"/>
      <c r="AV55" s="4208"/>
      <c r="AW55" s="4208"/>
      <c r="AX55" s="4208"/>
      <c r="AY55" s="4208"/>
      <c r="AZ55" s="4208"/>
      <c r="BA55" s="4208"/>
      <c r="BB55" s="4208"/>
      <c r="BC55" s="4208"/>
      <c r="BD55" s="4208"/>
      <c r="BE55" s="4208"/>
      <c r="BF55" s="4208"/>
      <c r="BG55" s="4208"/>
      <c r="BH55" s="4208"/>
      <c r="BI55" s="4208"/>
      <c r="BJ55" s="4208"/>
      <c r="BK55" s="4208"/>
      <c r="BL55" s="4208"/>
      <c r="BM55" s="4208"/>
      <c r="BN55" s="4340"/>
    </row>
    <row r="56" spans="1:66" ht="14.1" customHeight="1">
      <c r="A56" s="1"/>
      <c r="B56" s="128"/>
      <c r="C56" s="1"/>
      <c r="D56" s="1" t="s">
        <v>1866</v>
      </c>
      <c r="E56" s="1"/>
      <c r="F56" s="1"/>
      <c r="G56" s="1"/>
      <c r="H56" s="1"/>
      <c r="I56" s="1"/>
      <c r="J56" s="1"/>
      <c r="K56" s="1"/>
      <c r="L56" s="1"/>
      <c r="M56" s="1"/>
      <c r="N56" s="1"/>
      <c r="O56" s="1"/>
      <c r="P56" s="1"/>
      <c r="Q56" s="103"/>
      <c r="R56" s="103"/>
      <c r="S56" s="18"/>
      <c r="T56" s="117"/>
      <c r="U56" s="117"/>
      <c r="V56" s="1"/>
      <c r="W56" s="1"/>
      <c r="X56" s="1"/>
      <c r="AB56" s="5" t="s">
        <v>1714</v>
      </c>
      <c r="AC56" s="4317" t="s">
        <v>1720</v>
      </c>
      <c r="AD56" s="4317"/>
      <c r="AE56" s="4317"/>
      <c r="AF56" s="4317"/>
      <c r="AG56" s="4317"/>
      <c r="AH56" s="4317"/>
      <c r="AI56" s="4317"/>
      <c r="AJ56" s="4317"/>
      <c r="AK56" s="4317"/>
      <c r="AL56" s="4317"/>
      <c r="AM56" s="4318"/>
      <c r="AN56" s="546"/>
      <c r="AQ56" s="4339"/>
      <c r="AR56" s="4208"/>
      <c r="AS56" s="4208"/>
      <c r="AT56" s="4208"/>
      <c r="AU56" s="4208"/>
      <c r="AV56" s="4208"/>
      <c r="AW56" s="4208"/>
      <c r="AX56" s="4208"/>
      <c r="AY56" s="4208"/>
      <c r="AZ56" s="4208"/>
      <c r="BA56" s="4208"/>
      <c r="BB56" s="4208"/>
      <c r="BC56" s="4208"/>
      <c r="BD56" s="4208"/>
      <c r="BE56" s="4208"/>
      <c r="BF56" s="4208"/>
      <c r="BG56" s="4208"/>
      <c r="BH56" s="4208"/>
      <c r="BI56" s="4208"/>
      <c r="BJ56" s="4208"/>
      <c r="BK56" s="4208"/>
      <c r="BL56" s="4208"/>
      <c r="BM56" s="4208"/>
      <c r="BN56" s="4340"/>
    </row>
    <row r="57" spans="1:66" ht="14.1" customHeight="1">
      <c r="A57" s="1"/>
      <c r="B57" s="128"/>
      <c r="AB57" s="5"/>
      <c r="AC57" s="4317"/>
      <c r="AD57" s="4317"/>
      <c r="AE57" s="4317"/>
      <c r="AF57" s="4317"/>
      <c r="AG57" s="4317"/>
      <c r="AH57" s="4317"/>
      <c r="AI57" s="4317"/>
      <c r="AJ57" s="4317"/>
      <c r="AK57" s="4317"/>
      <c r="AL57" s="4317"/>
      <c r="AM57" s="4318"/>
      <c r="AN57" s="546"/>
      <c r="AQ57" s="4339"/>
      <c r="AR57" s="4208"/>
      <c r="AS57" s="4208"/>
      <c r="AT57" s="4208"/>
      <c r="AU57" s="4208"/>
      <c r="AV57" s="4208"/>
      <c r="AW57" s="4208"/>
      <c r="AX57" s="4208"/>
      <c r="AY57" s="4208"/>
      <c r="AZ57" s="4208"/>
      <c r="BA57" s="4208"/>
      <c r="BB57" s="4208"/>
      <c r="BC57" s="4208"/>
      <c r="BD57" s="4208"/>
      <c r="BE57" s="4208"/>
      <c r="BF57" s="4208"/>
      <c r="BG57" s="4208"/>
      <c r="BH57" s="4208"/>
      <c r="BI57" s="4208"/>
      <c r="BJ57" s="4208"/>
      <c r="BK57" s="4208"/>
      <c r="BL57" s="4208"/>
      <c r="BM57" s="4208"/>
      <c r="BN57" s="4340"/>
    </row>
    <row r="58" spans="1:66" ht="14.1" customHeight="1">
      <c r="A58" s="1"/>
      <c r="B58" s="128"/>
      <c r="AB58" s="5"/>
      <c r="AC58" s="534"/>
      <c r="AD58" s="534"/>
      <c r="AE58" s="534"/>
      <c r="AF58" s="534"/>
      <c r="AG58" s="534"/>
      <c r="AH58" s="534"/>
      <c r="AI58" s="534"/>
      <c r="AJ58" s="534"/>
      <c r="AK58" s="534"/>
      <c r="AL58" s="534"/>
      <c r="AM58" s="534"/>
      <c r="AN58" s="546"/>
      <c r="AQ58" s="1391" t="s">
        <v>410</v>
      </c>
      <c r="AR58" s="114"/>
      <c r="AS58" s="114"/>
      <c r="AT58" s="114"/>
      <c r="AU58" s="114"/>
      <c r="AV58" s="114"/>
      <c r="AW58" s="114"/>
      <c r="AX58" s="114"/>
      <c r="AY58" s="114"/>
      <c r="AZ58" s="114"/>
      <c r="BA58" s="114"/>
      <c r="BB58" s="114"/>
      <c r="BC58" s="114"/>
      <c r="BD58" s="114"/>
      <c r="BE58" s="114"/>
      <c r="BF58" s="114"/>
      <c r="BG58" s="114"/>
      <c r="BH58" s="114"/>
      <c r="BI58" s="114"/>
      <c r="BN58" s="79"/>
    </row>
    <row r="59" spans="1:66" ht="14.1" customHeight="1">
      <c r="A59" s="1"/>
      <c r="B59" s="143"/>
      <c r="C59" s="2666" t="s">
        <v>1863</v>
      </c>
      <c r="D59" s="2666"/>
      <c r="E59" s="2666"/>
      <c r="F59" s="2666"/>
      <c r="G59" s="2666"/>
      <c r="H59" s="2666"/>
      <c r="I59" s="2666"/>
      <c r="J59" s="2666"/>
      <c r="K59" s="2666"/>
      <c r="L59" s="2666"/>
      <c r="M59" s="2666"/>
      <c r="N59" s="2666"/>
      <c r="O59" s="2666"/>
      <c r="P59" s="2666"/>
      <c r="Q59" s="2666"/>
      <c r="R59" s="2666"/>
      <c r="S59" s="2666"/>
      <c r="T59" s="2666"/>
      <c r="U59" s="2666"/>
      <c r="V59" s="2666"/>
      <c r="W59" s="2666"/>
      <c r="X59" s="2666"/>
      <c r="Y59" s="2666"/>
      <c r="Z59" s="2666"/>
      <c r="AA59" s="2666"/>
      <c r="AB59" s="50"/>
      <c r="AC59" s="214" t="s">
        <v>1718</v>
      </c>
      <c r="AD59" s="294"/>
      <c r="AE59" s="294"/>
      <c r="AF59" s="294"/>
      <c r="AG59" s="294"/>
      <c r="AH59" s="294"/>
      <c r="AI59" s="294"/>
      <c r="AJ59" s="294"/>
      <c r="AK59" s="294"/>
      <c r="AL59" s="294"/>
      <c r="AM59" s="1230"/>
      <c r="AN59" s="567"/>
      <c r="AQ59" s="4336" t="s">
        <v>763</v>
      </c>
      <c r="AR59" s="3752"/>
      <c r="AS59" s="3752"/>
      <c r="AT59" s="3752"/>
      <c r="AU59" s="3752"/>
      <c r="AV59" s="3752"/>
      <c r="AW59" s="3752"/>
      <c r="AX59" s="3752"/>
      <c r="AY59" s="3752"/>
      <c r="AZ59" s="3752"/>
      <c r="BA59" s="3752"/>
      <c r="BB59" s="3752"/>
      <c r="BC59" s="3752"/>
      <c r="BD59" s="3752"/>
      <c r="BE59" s="3752"/>
      <c r="BF59" s="3752"/>
      <c r="BG59" s="3752"/>
      <c r="BH59" s="3752"/>
      <c r="BI59" s="3752"/>
      <c r="BJ59" s="3752"/>
      <c r="BK59" s="3752"/>
      <c r="BL59" s="3752"/>
      <c r="BM59" s="3752"/>
      <c r="BN59" s="79"/>
    </row>
    <row r="60" spans="1:66" ht="14.1" customHeight="1">
      <c r="A60" s="1"/>
      <c r="B60" s="143"/>
      <c r="C60" s="1"/>
      <c r="D60" s="1" t="s">
        <v>1864</v>
      </c>
      <c r="E60" s="1"/>
      <c r="F60" s="1"/>
      <c r="G60" s="1"/>
      <c r="H60" s="1"/>
      <c r="I60" s="1"/>
      <c r="J60" s="1"/>
      <c r="K60" s="1"/>
      <c r="L60" s="1"/>
      <c r="M60" s="1"/>
      <c r="N60" s="1"/>
      <c r="O60" s="1"/>
      <c r="P60" s="1"/>
      <c r="Q60" s="103"/>
      <c r="R60" s="103"/>
      <c r="S60" s="18"/>
      <c r="T60" s="117"/>
      <c r="U60" s="117"/>
      <c r="V60" s="1"/>
      <c r="W60" s="1"/>
      <c r="X60" s="1"/>
      <c r="AB60" s="934" t="s">
        <v>1714</v>
      </c>
      <c r="AC60" s="214" t="s">
        <v>1717</v>
      </c>
      <c r="AD60" s="294"/>
      <c r="AE60" s="294"/>
      <c r="AF60" s="294"/>
      <c r="AG60" s="294"/>
      <c r="AH60" s="294"/>
      <c r="AI60" s="294"/>
      <c r="AJ60" s="294"/>
      <c r="AK60" s="294"/>
      <c r="AL60" s="294"/>
      <c r="AM60" s="1230"/>
      <c r="AN60" s="567"/>
      <c r="AQ60" s="4336"/>
      <c r="AR60" s="3752"/>
      <c r="AS60" s="3752"/>
      <c r="AT60" s="3752"/>
      <c r="AU60" s="3752"/>
      <c r="AV60" s="3752"/>
      <c r="AW60" s="3752"/>
      <c r="AX60" s="3752"/>
      <c r="AY60" s="3752"/>
      <c r="AZ60" s="3752"/>
      <c r="BA60" s="3752"/>
      <c r="BB60" s="3752"/>
      <c r="BC60" s="3752"/>
      <c r="BD60" s="3752"/>
      <c r="BE60" s="3752"/>
      <c r="BF60" s="3752"/>
      <c r="BG60" s="3752"/>
      <c r="BH60" s="3752"/>
      <c r="BI60" s="3752"/>
      <c r="BJ60" s="3752"/>
      <c r="BK60" s="3752"/>
      <c r="BL60" s="3752"/>
      <c r="BM60" s="3752"/>
      <c r="BN60" s="79"/>
    </row>
    <row r="61" spans="1:66" ht="14.1" customHeight="1">
      <c r="A61" s="1"/>
      <c r="B61" s="128"/>
      <c r="AB61" s="5"/>
      <c r="AC61" s="294"/>
      <c r="AD61" s="294"/>
      <c r="AE61" s="294"/>
      <c r="AF61" s="294"/>
      <c r="AG61" s="294"/>
      <c r="AH61" s="294"/>
      <c r="AI61" s="294"/>
      <c r="AJ61" s="294"/>
      <c r="AK61" s="294"/>
      <c r="AL61" s="294"/>
      <c r="AM61" s="1230"/>
      <c r="AN61" s="567"/>
      <c r="AQ61" s="4337"/>
      <c r="AR61" s="4338"/>
      <c r="AS61" s="4338"/>
      <c r="AT61" s="4338"/>
      <c r="AU61" s="4338"/>
      <c r="AV61" s="4338"/>
      <c r="AW61" s="4338"/>
      <c r="AX61" s="4338"/>
      <c r="AY61" s="4338"/>
      <c r="AZ61" s="4338"/>
      <c r="BA61" s="4338"/>
      <c r="BB61" s="4338"/>
      <c r="BC61" s="4338"/>
      <c r="BD61" s="4338"/>
      <c r="BE61" s="4338"/>
      <c r="BF61" s="4338"/>
      <c r="BG61" s="4338"/>
      <c r="BH61" s="4338"/>
      <c r="BI61" s="4338"/>
      <c r="BJ61" s="4338"/>
      <c r="BK61" s="4338"/>
      <c r="BL61" s="4338"/>
      <c r="BM61" s="4338"/>
      <c r="BN61" s="81"/>
    </row>
    <row r="62" spans="1:66" ht="14.1" customHeight="1">
      <c r="A62" s="1"/>
      <c r="B62" s="128"/>
      <c r="AB62" s="5"/>
      <c r="AD62" s="362"/>
      <c r="AE62" s="362"/>
      <c r="AF62" s="362"/>
      <c r="AG62" s="362"/>
      <c r="AH62" s="362"/>
      <c r="AI62" s="362"/>
      <c r="AJ62" s="362"/>
      <c r="AK62" s="362"/>
      <c r="AL62" s="362"/>
      <c r="AM62" s="317"/>
      <c r="AN62" s="567"/>
    </row>
    <row r="63" spans="1:66" ht="14.1" customHeight="1">
      <c r="A63" s="1"/>
      <c r="B63" s="128"/>
      <c r="AB63" s="5"/>
      <c r="AC63" s="362"/>
      <c r="AD63" s="362"/>
      <c r="AE63" s="362"/>
      <c r="AF63" s="362"/>
      <c r="AG63" s="362"/>
      <c r="AH63" s="362"/>
      <c r="AI63" s="362"/>
      <c r="AJ63" s="362"/>
      <c r="AK63" s="362"/>
      <c r="AL63" s="362"/>
      <c r="AM63" s="317"/>
      <c r="AN63" s="567"/>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row>
    <row r="64" spans="1:66" ht="14.1" customHeight="1">
      <c r="A64" s="1"/>
      <c r="B64" s="128"/>
      <c r="AB64" s="5"/>
      <c r="AD64" s="118"/>
      <c r="AE64" s="118"/>
      <c r="AF64" s="118"/>
      <c r="AG64" s="118"/>
      <c r="AH64" s="118"/>
      <c r="AI64" s="118"/>
      <c r="AJ64" s="118"/>
      <c r="AK64" s="118"/>
      <c r="AL64" s="118"/>
      <c r="AM64" s="6"/>
      <c r="AN64" s="568"/>
      <c r="AO64" s="1"/>
      <c r="AP64" s="2046"/>
      <c r="AQ64" s="1268"/>
      <c r="AR64" s="1268"/>
      <c r="AS64" s="1268"/>
      <c r="AT64" s="1268"/>
      <c r="AU64" s="1268"/>
      <c r="AV64" s="1268"/>
      <c r="AW64" s="1268"/>
      <c r="AX64" s="1268"/>
      <c r="AY64" s="1268"/>
      <c r="AZ64" s="1268"/>
      <c r="BA64" s="1268"/>
      <c r="BB64" s="1268"/>
      <c r="BC64" s="1268"/>
      <c r="BD64" s="1268"/>
      <c r="BE64" s="1268"/>
      <c r="BF64" s="1268"/>
      <c r="BG64" s="1268"/>
      <c r="BH64" s="1268"/>
      <c r="BI64" s="1268"/>
      <c r="BJ64" s="1268"/>
      <c r="BK64" s="1268"/>
      <c r="BL64" s="1268"/>
      <c r="BM64" s="1268"/>
      <c r="BN64" s="1268"/>
    </row>
    <row r="65" spans="1:66" ht="14.1" customHeight="1" thickBot="1">
      <c r="A65" s="1"/>
      <c r="B65" s="146"/>
      <c r="C65" s="147"/>
      <c r="D65" s="147"/>
      <c r="E65" s="147"/>
      <c r="F65" s="147"/>
      <c r="G65" s="147"/>
      <c r="H65" s="147"/>
      <c r="I65" s="147"/>
      <c r="J65" s="147"/>
      <c r="K65" s="147"/>
      <c r="L65" s="147"/>
      <c r="M65" s="244"/>
      <c r="N65" s="132"/>
      <c r="O65" s="148"/>
      <c r="P65" s="147"/>
      <c r="Q65" s="147"/>
      <c r="R65" s="147"/>
      <c r="S65" s="147"/>
      <c r="T65" s="147"/>
      <c r="U65" s="147"/>
      <c r="V65" s="147"/>
      <c r="W65" s="147"/>
      <c r="X65" s="147"/>
      <c r="Y65" s="147"/>
      <c r="Z65" s="147"/>
      <c r="AA65" s="132"/>
      <c r="AB65" s="138"/>
      <c r="AC65" s="147"/>
      <c r="AD65" s="147"/>
      <c r="AE65" s="147"/>
      <c r="AF65" s="147"/>
      <c r="AG65" s="147"/>
      <c r="AH65" s="147"/>
      <c r="AI65" s="147"/>
      <c r="AJ65" s="147"/>
      <c r="AK65" s="147"/>
      <c r="AL65" s="147"/>
      <c r="AM65" s="147"/>
      <c r="AN65" s="143"/>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row>
    <row r="66" spans="1:66">
      <c r="AA66" s="191"/>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row>
    <row r="67" spans="1:66">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row>
    <row r="68" spans="1:66">
      <c r="G68" s="103"/>
      <c r="H68" s="103"/>
      <c r="I68" s="103"/>
      <c r="J68" s="103"/>
      <c r="K68" s="103"/>
      <c r="L68" s="103"/>
      <c r="M68" s="103"/>
      <c r="N68" s="103"/>
      <c r="O68" s="103"/>
      <c r="P68" s="103"/>
      <c r="Q68" s="103"/>
      <c r="R68" s="103"/>
      <c r="S68" s="103"/>
      <c r="T68" s="103"/>
      <c r="U68" s="103"/>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row>
    <row r="69" spans="1:66">
      <c r="D69" s="103"/>
      <c r="E69" s="103"/>
      <c r="F69" s="103"/>
      <c r="G69" s="103"/>
      <c r="H69" s="103"/>
      <c r="I69" s="115"/>
      <c r="J69" s="103"/>
      <c r="K69" s="103"/>
      <c r="L69" s="103"/>
      <c r="M69" s="103"/>
      <c r="N69" s="103"/>
      <c r="O69" s="103"/>
      <c r="P69" s="103"/>
      <c r="Q69" s="103"/>
      <c r="R69" s="103"/>
      <c r="S69" s="103"/>
      <c r="T69" s="103"/>
      <c r="U69" s="103"/>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row>
    <row r="70" spans="1:66">
      <c r="D70" s="103"/>
      <c r="M70" s="4"/>
      <c r="Q70" s="3824"/>
      <c r="R70" s="3824"/>
      <c r="S70" s="3824"/>
      <c r="T70" s="3824"/>
      <c r="U70" s="3824"/>
      <c r="V70" s="3824"/>
      <c r="W70" s="3824"/>
      <c r="X70" s="3824"/>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row>
    <row r="71" spans="1:66">
      <c r="D71" s="103"/>
      <c r="E71" s="103"/>
      <c r="F71" s="103"/>
      <c r="G71" s="103"/>
      <c r="H71" s="103"/>
      <c r="M71" s="103"/>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row>
    <row r="72" spans="1:66">
      <c r="D72" s="103"/>
      <c r="E72" s="103"/>
      <c r="F72" s="103"/>
      <c r="G72" s="103"/>
      <c r="H72" s="103"/>
      <c r="M72" s="103"/>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row>
    <row r="73" spans="1:66">
      <c r="D73" s="103"/>
      <c r="E73" s="103"/>
      <c r="F73" s="103"/>
      <c r="G73" s="103"/>
      <c r="H73" s="103"/>
      <c r="M73" s="103"/>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row>
    <row r="74" spans="1:66">
      <c r="M74" s="103"/>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row>
    <row r="75" spans="1:66">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row>
    <row r="76" spans="1:66">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row>
    <row r="77" spans="1:66">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row>
    <row r="78" spans="1:66">
      <c r="AQ78" s="4349"/>
      <c r="AR78" s="4349"/>
      <c r="AS78" s="4349"/>
      <c r="AT78" s="4349"/>
      <c r="AU78" s="4349"/>
      <c r="AV78" s="4349"/>
      <c r="AW78" s="4349"/>
      <c r="AX78" s="4349"/>
      <c r="AY78" s="4349"/>
      <c r="AZ78" s="4349"/>
      <c r="BA78" s="4349"/>
      <c r="BB78" s="4349"/>
      <c r="BC78" s="4349"/>
      <c r="BD78" s="4349"/>
      <c r="BE78" s="4349"/>
      <c r="BF78" s="4349"/>
      <c r="BG78" s="4349"/>
      <c r="BH78" s="4349"/>
      <c r="BI78" s="4349"/>
      <c r="BJ78" s="4349"/>
      <c r="BK78" s="4349"/>
      <c r="BL78" s="4349"/>
      <c r="BM78" s="4349"/>
      <c r="BN78" s="4349"/>
    </row>
    <row r="79" spans="1:66">
      <c r="AQ79" s="4349"/>
      <c r="AR79" s="4349"/>
      <c r="AS79" s="4349"/>
      <c r="AT79" s="4349"/>
      <c r="AU79" s="4349"/>
      <c r="AV79" s="4349"/>
      <c r="AW79" s="4349"/>
      <c r="AX79" s="4349"/>
      <c r="AY79" s="4349"/>
      <c r="AZ79" s="4349"/>
      <c r="BA79" s="4349"/>
      <c r="BB79" s="4349"/>
      <c r="BC79" s="4349"/>
      <c r="BD79" s="4349"/>
      <c r="BE79" s="4349"/>
      <c r="BF79" s="4349"/>
      <c r="BG79" s="4349"/>
      <c r="BH79" s="4349"/>
      <c r="BI79" s="4349"/>
      <c r="BJ79" s="4349"/>
      <c r="BK79" s="4349"/>
      <c r="BL79" s="4349"/>
      <c r="BM79" s="4349"/>
      <c r="BN79" s="4349"/>
    </row>
    <row r="80" spans="1:66">
      <c r="AQ80" s="4349"/>
      <c r="AR80" s="4349"/>
      <c r="AS80" s="4349"/>
      <c r="AT80" s="4349"/>
      <c r="AU80" s="4349"/>
      <c r="AV80" s="4349"/>
      <c r="AW80" s="4349"/>
      <c r="AX80" s="4349"/>
      <c r="AY80" s="4349"/>
      <c r="AZ80" s="4349"/>
      <c r="BA80" s="4349"/>
      <c r="BB80" s="4349"/>
      <c r="BC80" s="4349"/>
      <c r="BD80" s="4349"/>
      <c r="BE80" s="4349"/>
      <c r="BF80" s="4349"/>
      <c r="BG80" s="4349"/>
      <c r="BH80" s="4349"/>
      <c r="BI80" s="4349"/>
      <c r="BJ80" s="4349"/>
      <c r="BK80" s="4349"/>
      <c r="BL80" s="4349"/>
      <c r="BM80" s="4349"/>
      <c r="BN80" s="4349"/>
    </row>
    <row r="81" spans="43:66">
      <c r="AQ81" s="4350"/>
      <c r="AR81" s="4350"/>
      <c r="AS81" s="4350"/>
      <c r="AT81" s="4350"/>
      <c r="AU81" s="4350"/>
      <c r="AV81" s="4350"/>
      <c r="AW81" s="4350"/>
      <c r="AX81" s="4350"/>
      <c r="AY81" s="4350"/>
      <c r="AZ81" s="4350"/>
      <c r="BA81" s="4350"/>
      <c r="BB81" s="4350"/>
      <c r="BC81" s="4350"/>
      <c r="BD81" s="4350"/>
      <c r="BE81" s="4350"/>
      <c r="BF81" s="4350"/>
      <c r="BG81" s="4350"/>
      <c r="BH81" s="4350"/>
      <c r="BI81" s="4350"/>
      <c r="BJ81" s="4350"/>
      <c r="BK81" s="4350"/>
      <c r="BL81" s="4350"/>
      <c r="BM81" s="4350"/>
      <c r="BN81" s="4350"/>
    </row>
    <row r="82" spans="43:66">
      <c r="AQ82" s="4350"/>
      <c r="AR82" s="4350"/>
      <c r="AS82" s="4350"/>
      <c r="AT82" s="4350"/>
      <c r="AU82" s="4350"/>
      <c r="AV82" s="4350"/>
      <c r="AW82" s="4350"/>
      <c r="AX82" s="4350"/>
      <c r="AY82" s="4350"/>
      <c r="AZ82" s="4350"/>
      <c r="BA82" s="4350"/>
      <c r="BB82" s="4350"/>
      <c r="BC82" s="4350"/>
      <c r="BD82" s="4350"/>
      <c r="BE82" s="4350"/>
      <c r="BF82" s="4350"/>
      <c r="BG82" s="4350"/>
      <c r="BH82" s="4350"/>
      <c r="BI82" s="4350"/>
      <c r="BJ82" s="4350"/>
      <c r="BK82" s="4350"/>
      <c r="BL82" s="4350"/>
      <c r="BM82" s="4350"/>
      <c r="BN82" s="4350"/>
    </row>
    <row r="83" spans="43:66" ht="12" customHeight="1">
      <c r="AQ83" s="4350"/>
      <c r="AR83" s="4350"/>
      <c r="AS83" s="4350"/>
      <c r="AT83" s="4350"/>
      <c r="AU83" s="4350"/>
      <c r="AV83" s="4350"/>
      <c r="AW83" s="4350"/>
      <c r="AX83" s="4350"/>
      <c r="AY83" s="4350"/>
      <c r="AZ83" s="4350"/>
      <c r="BA83" s="4350"/>
      <c r="BB83" s="4350"/>
      <c r="BC83" s="4350"/>
      <c r="BD83" s="4350"/>
      <c r="BE83" s="4350"/>
      <c r="BF83" s="4350"/>
      <c r="BG83" s="4350"/>
      <c r="BH83" s="4350"/>
      <c r="BI83" s="4350"/>
      <c r="BJ83" s="4350"/>
      <c r="BK83" s="4350"/>
      <c r="BL83" s="4350"/>
      <c r="BM83" s="4350"/>
      <c r="BN83" s="4350"/>
    </row>
    <row r="84" spans="43:66">
      <c r="AQ84" s="4350"/>
      <c r="AR84" s="4350"/>
      <c r="AS84" s="4350"/>
      <c r="AT84" s="4350"/>
      <c r="AU84" s="4350"/>
      <c r="AV84" s="4350"/>
      <c r="AW84" s="4350"/>
      <c r="AX84" s="4350"/>
      <c r="AY84" s="4350"/>
      <c r="AZ84" s="4350"/>
      <c r="BA84" s="4350"/>
      <c r="BB84" s="4350"/>
      <c r="BC84" s="4350"/>
      <c r="BD84" s="4350"/>
      <c r="BE84" s="4350"/>
      <c r="BF84" s="4350"/>
      <c r="BG84" s="4350"/>
      <c r="BH84" s="4350"/>
      <c r="BI84" s="4350"/>
      <c r="BJ84" s="4350"/>
      <c r="BK84" s="4350"/>
      <c r="BL84" s="4350"/>
      <c r="BM84" s="4350"/>
      <c r="BN84" s="4350"/>
    </row>
    <row r="85" spans="43:66">
      <c r="AQ85" s="4350"/>
      <c r="AR85" s="4350"/>
      <c r="AS85" s="4350"/>
      <c r="AT85" s="4350"/>
      <c r="AU85" s="4350"/>
      <c r="AV85" s="4350"/>
      <c r="AW85" s="4350"/>
      <c r="AX85" s="4350"/>
      <c r="AY85" s="4350"/>
      <c r="AZ85" s="4350"/>
      <c r="BA85" s="4350"/>
      <c r="BB85" s="4350"/>
      <c r="BC85" s="4350"/>
      <c r="BD85" s="4350"/>
      <c r="BE85" s="4350"/>
      <c r="BF85" s="4350"/>
      <c r="BG85" s="4350"/>
      <c r="BH85" s="4350"/>
      <c r="BI85" s="4350"/>
      <c r="BJ85" s="4350"/>
      <c r="BK85" s="4350"/>
      <c r="BL85" s="4350"/>
      <c r="BM85" s="4350"/>
      <c r="BN85" s="4350"/>
    </row>
    <row r="86" spans="43:66">
      <c r="AQ86" s="4349"/>
      <c r="AR86" s="4349"/>
      <c r="AS86" s="4349"/>
      <c r="AT86" s="4349"/>
      <c r="AU86" s="4349"/>
      <c r="AV86" s="4349"/>
      <c r="AW86" s="4349"/>
      <c r="AX86" s="4349"/>
      <c r="AY86" s="4349"/>
      <c r="AZ86" s="4349"/>
      <c r="BA86" s="4349"/>
      <c r="BB86" s="4349"/>
      <c r="BC86" s="4349"/>
      <c r="BD86" s="4349"/>
      <c r="BE86" s="4349"/>
      <c r="BF86" s="4349"/>
      <c r="BG86" s="4349"/>
      <c r="BH86" s="4349"/>
      <c r="BI86" s="4349"/>
      <c r="BJ86" s="4349"/>
      <c r="BK86" s="4349"/>
      <c r="BL86" s="4349"/>
      <c r="BM86" s="4349"/>
      <c r="BN86" s="4349"/>
    </row>
    <row r="87" spans="43:66">
      <c r="AQ87" s="4349"/>
      <c r="AR87" s="4349"/>
      <c r="AS87" s="4349"/>
      <c r="AT87" s="4349"/>
      <c r="AU87" s="4349"/>
      <c r="AV87" s="4349"/>
      <c r="AW87" s="4349"/>
      <c r="AX87" s="4349"/>
      <c r="AY87" s="4349"/>
      <c r="AZ87" s="4349"/>
      <c r="BA87" s="4349"/>
      <c r="BB87" s="4349"/>
      <c r="BC87" s="4349"/>
      <c r="BD87" s="4349"/>
      <c r="BE87" s="4349"/>
      <c r="BF87" s="4349"/>
      <c r="BG87" s="4349"/>
      <c r="BH87" s="4349"/>
      <c r="BI87" s="4349"/>
      <c r="BJ87" s="4349"/>
      <c r="BK87" s="4349"/>
      <c r="BL87" s="4349"/>
      <c r="BM87" s="4349"/>
      <c r="BN87" s="4349"/>
    </row>
    <row r="88" spans="43:66">
      <c r="AQ88" s="4349"/>
      <c r="AR88" s="4349"/>
      <c r="AS88" s="4349"/>
      <c r="AT88" s="4349"/>
      <c r="AU88" s="4349"/>
      <c r="AV88" s="4349"/>
      <c r="AW88" s="4349"/>
      <c r="AX88" s="4349"/>
      <c r="AY88" s="4349"/>
      <c r="AZ88" s="4349"/>
      <c r="BA88" s="4349"/>
      <c r="BB88" s="4349"/>
      <c r="BC88" s="4349"/>
      <c r="BD88" s="4349"/>
      <c r="BE88" s="4349"/>
      <c r="BF88" s="4349"/>
      <c r="BG88" s="4349"/>
      <c r="BH88" s="4349"/>
      <c r="BI88" s="4349"/>
      <c r="BJ88" s="4349"/>
      <c r="BK88" s="4349"/>
      <c r="BL88" s="4349"/>
      <c r="BM88" s="4349"/>
      <c r="BN88" s="4349"/>
    </row>
    <row r="89" spans="43:66">
      <c r="AQ89" s="4349"/>
      <c r="AR89" s="4349"/>
      <c r="AS89" s="4349"/>
      <c r="AT89" s="4349"/>
      <c r="AU89" s="4349"/>
      <c r="AV89" s="4349"/>
      <c r="AW89" s="4349"/>
      <c r="AX89" s="4349"/>
      <c r="AY89" s="4349"/>
      <c r="AZ89" s="4349"/>
      <c r="BA89" s="4349"/>
      <c r="BB89" s="4349"/>
      <c r="BC89" s="4349"/>
      <c r="BD89" s="4349"/>
      <c r="BE89" s="4349"/>
      <c r="BF89" s="4349"/>
      <c r="BG89" s="4349"/>
      <c r="BH89" s="4349"/>
      <c r="BI89" s="4349"/>
      <c r="BJ89" s="4349"/>
      <c r="BK89" s="4349"/>
      <c r="BL89" s="4349"/>
      <c r="BM89" s="4349"/>
      <c r="BN89" s="4349"/>
    </row>
    <row r="90" spans="43:66">
      <c r="AQ90" s="4349"/>
      <c r="AR90" s="4349"/>
      <c r="AS90" s="4349"/>
      <c r="AT90" s="4349"/>
      <c r="AU90" s="4349"/>
      <c r="AV90" s="4349"/>
      <c r="AW90" s="4349"/>
      <c r="AX90" s="4349"/>
      <c r="AY90" s="4349"/>
      <c r="AZ90" s="4349"/>
      <c r="BA90" s="4349"/>
      <c r="BB90" s="4349"/>
      <c r="BC90" s="4349"/>
      <c r="BD90" s="4349"/>
      <c r="BE90" s="4349"/>
      <c r="BF90" s="4349"/>
      <c r="BG90" s="4349"/>
      <c r="BH90" s="4349"/>
      <c r="BI90" s="4349"/>
      <c r="BJ90" s="4349"/>
      <c r="BK90" s="4349"/>
      <c r="BL90" s="4349"/>
      <c r="BM90" s="4349"/>
      <c r="BN90" s="4349"/>
    </row>
  </sheetData>
  <mergeCells count="215">
    <mergeCell ref="AQ78:BN80"/>
    <mergeCell ref="AQ81:BN85"/>
    <mergeCell ref="AQ86:BN90"/>
    <mergeCell ref="B2:AM2"/>
    <mergeCell ref="R21:U21"/>
    <mergeCell ref="W21:Z21"/>
    <mergeCell ref="C21:E21"/>
    <mergeCell ref="AA21:AB21"/>
    <mergeCell ref="AC21:AG21"/>
    <mergeCell ref="F20:J20"/>
    <mergeCell ref="R20:U20"/>
    <mergeCell ref="W20:Z20"/>
    <mergeCell ref="C20:E20"/>
    <mergeCell ref="AA20:AB20"/>
    <mergeCell ref="AC20:AG20"/>
    <mergeCell ref="F12:J12"/>
    <mergeCell ref="R12:U12"/>
    <mergeCell ref="AH12:AL12"/>
    <mergeCell ref="K12:M12"/>
    <mergeCell ref="R10:Z11"/>
    <mergeCell ref="AC11:AG11"/>
    <mergeCell ref="AA11:AB11"/>
    <mergeCell ref="W12:Z12"/>
    <mergeCell ref="C12:E12"/>
    <mergeCell ref="C14:E14"/>
    <mergeCell ref="F15:J15"/>
    <mergeCell ref="R15:U15"/>
    <mergeCell ref="W15:Z15"/>
    <mergeCell ref="C13:E13"/>
    <mergeCell ref="AA13:AB13"/>
    <mergeCell ref="AC13:AG13"/>
    <mergeCell ref="F14:J14"/>
    <mergeCell ref="R14:U14"/>
    <mergeCell ref="AA15:AB15"/>
    <mergeCell ref="AC15:AG15"/>
    <mergeCell ref="K15:M15"/>
    <mergeCell ref="C15:E15"/>
    <mergeCell ref="N15:Q15"/>
    <mergeCell ref="N14:Q14"/>
    <mergeCell ref="U29:V29"/>
    <mergeCell ref="W32:Z32"/>
    <mergeCell ref="C26:E26"/>
    <mergeCell ref="F26:I26"/>
    <mergeCell ref="U31:V31"/>
    <mergeCell ref="W28:Z28"/>
    <mergeCell ref="R17:U17"/>
    <mergeCell ref="W17:Z17"/>
    <mergeCell ref="C17:E17"/>
    <mergeCell ref="Q26:T26"/>
    <mergeCell ref="U26:V26"/>
    <mergeCell ref="J26:P26"/>
    <mergeCell ref="C24:E25"/>
    <mergeCell ref="F24:I25"/>
    <mergeCell ref="Q24:T25"/>
    <mergeCell ref="U24:V25"/>
    <mergeCell ref="C19:E19"/>
    <mergeCell ref="F17:J17"/>
    <mergeCell ref="N17:Q17"/>
    <mergeCell ref="R18:U18"/>
    <mergeCell ref="N18:Q18"/>
    <mergeCell ref="F18:J18"/>
    <mergeCell ref="W19:Z19"/>
    <mergeCell ref="W24:Z25"/>
    <mergeCell ref="W30:Z30"/>
    <mergeCell ref="W31:Z31"/>
    <mergeCell ref="C32:E32"/>
    <mergeCell ref="F32:I32"/>
    <mergeCell ref="Q32:T32"/>
    <mergeCell ref="C30:E30"/>
    <mergeCell ref="J31:P31"/>
    <mergeCell ref="AA28:AL28"/>
    <mergeCell ref="C27:E27"/>
    <mergeCell ref="F27:I27"/>
    <mergeCell ref="Q27:T27"/>
    <mergeCell ref="U27:V27"/>
    <mergeCell ref="C28:E28"/>
    <mergeCell ref="C29:E29"/>
    <mergeCell ref="C31:E31"/>
    <mergeCell ref="F30:I30"/>
    <mergeCell ref="Q30:T30"/>
    <mergeCell ref="AA30:AL30"/>
    <mergeCell ref="J30:P30"/>
    <mergeCell ref="F28:I28"/>
    <mergeCell ref="Q28:T28"/>
    <mergeCell ref="U28:V28"/>
    <mergeCell ref="J28:P28"/>
    <mergeCell ref="J29:P29"/>
    <mergeCell ref="C16:E16"/>
    <mergeCell ref="W16:Z16"/>
    <mergeCell ref="AA16:AB16"/>
    <mergeCell ref="C18:E18"/>
    <mergeCell ref="AH21:AL21"/>
    <mergeCell ref="W18:Z18"/>
    <mergeCell ref="F16:J16"/>
    <mergeCell ref="R16:U16"/>
    <mergeCell ref="J36:P36"/>
    <mergeCell ref="K16:M16"/>
    <mergeCell ref="Q33:T33"/>
    <mergeCell ref="U33:V33"/>
    <mergeCell ref="C35:E35"/>
    <mergeCell ref="F35:I35"/>
    <mergeCell ref="Q35:T35"/>
    <mergeCell ref="U35:V35"/>
    <mergeCell ref="U34:V34"/>
    <mergeCell ref="J34:P34"/>
    <mergeCell ref="J35:P35"/>
    <mergeCell ref="AH18:AL18"/>
    <mergeCell ref="AH19:AL19"/>
    <mergeCell ref="AH20:AL20"/>
    <mergeCell ref="N19:Q19"/>
    <mergeCell ref="F21:J21"/>
    <mergeCell ref="C33:E33"/>
    <mergeCell ref="F33:I33"/>
    <mergeCell ref="C36:E36"/>
    <mergeCell ref="F36:I36"/>
    <mergeCell ref="Q36:T36"/>
    <mergeCell ref="J33:P33"/>
    <mergeCell ref="W33:Z33"/>
    <mergeCell ref="F34:I34"/>
    <mergeCell ref="Q34:T34"/>
    <mergeCell ref="W34:Z34"/>
    <mergeCell ref="C34:E34"/>
    <mergeCell ref="U36:V36"/>
    <mergeCell ref="W35:Z35"/>
    <mergeCell ref="W36:Z36"/>
    <mergeCell ref="AQ59:BM61"/>
    <mergeCell ref="AQ43:BN57"/>
    <mergeCell ref="AH16:AL16"/>
    <mergeCell ref="AH17:AL17"/>
    <mergeCell ref="AA31:AL31"/>
    <mergeCell ref="AA29:AL29"/>
    <mergeCell ref="AA27:AL27"/>
    <mergeCell ref="AH13:AL13"/>
    <mergeCell ref="AH14:AL14"/>
    <mergeCell ref="AH15:AL15"/>
    <mergeCell ref="AA37:AL37"/>
    <mergeCell ref="AA34:AL34"/>
    <mergeCell ref="AA36:AL36"/>
    <mergeCell ref="AA33:AL33"/>
    <mergeCell ref="AC53:AM54"/>
    <mergeCell ref="AC56:AM57"/>
    <mergeCell ref="AA19:AB19"/>
    <mergeCell ref="AA24:AL25"/>
    <mergeCell ref="Q70:X70"/>
    <mergeCell ref="AH10:AL11"/>
    <mergeCell ref="AA14:AB14"/>
    <mergeCell ref="AC14:AG14"/>
    <mergeCell ref="Q37:T37"/>
    <mergeCell ref="U37:V37"/>
    <mergeCell ref="AA32:AL32"/>
    <mergeCell ref="AA35:AL35"/>
    <mergeCell ref="AA17:AB17"/>
    <mergeCell ref="AC17:AG17"/>
    <mergeCell ref="AA18:AB18"/>
    <mergeCell ref="AC18:AG18"/>
    <mergeCell ref="AA26:AL26"/>
    <mergeCell ref="C41:AA41"/>
    <mergeCell ref="C49:AA49"/>
    <mergeCell ref="C59:AA59"/>
    <mergeCell ref="J38:P38"/>
    <mergeCell ref="W38:Z38"/>
    <mergeCell ref="C38:E38"/>
    <mergeCell ref="F38:I38"/>
    <mergeCell ref="Q38:T38"/>
    <mergeCell ref="U38:V38"/>
    <mergeCell ref="C37:E37"/>
    <mergeCell ref="F37:I37"/>
    <mergeCell ref="AA10:AG10"/>
    <mergeCell ref="AC16:AG16"/>
    <mergeCell ref="AA38:AL38"/>
    <mergeCell ref="AC19:AG19"/>
    <mergeCell ref="AA12:AB12"/>
    <mergeCell ref="AC45:AM46"/>
    <mergeCell ref="AC12:AG12"/>
    <mergeCell ref="J37:P37"/>
    <mergeCell ref="U32:V32"/>
    <mergeCell ref="J32:P32"/>
    <mergeCell ref="N16:Q16"/>
    <mergeCell ref="W14:Z14"/>
    <mergeCell ref="F19:J19"/>
    <mergeCell ref="F29:I29"/>
    <mergeCell ref="Q29:T29"/>
    <mergeCell ref="F31:I31"/>
    <mergeCell ref="W29:Z29"/>
    <mergeCell ref="U30:V30"/>
    <mergeCell ref="R19:U19"/>
    <mergeCell ref="W26:Z26"/>
    <mergeCell ref="W27:Z27"/>
    <mergeCell ref="J24:P25"/>
    <mergeCell ref="Q31:T31"/>
    <mergeCell ref="J27:P27"/>
    <mergeCell ref="V52:W52"/>
    <mergeCell ref="C10:E11"/>
    <mergeCell ref="F10:J11"/>
    <mergeCell ref="F13:J13"/>
    <mergeCell ref="W13:Z13"/>
    <mergeCell ref="W37:Z37"/>
    <mergeCell ref="AO2:AR2"/>
    <mergeCell ref="B5:AM5"/>
    <mergeCell ref="B4:AA4"/>
    <mergeCell ref="AB4:AM4"/>
    <mergeCell ref="N20:Q20"/>
    <mergeCell ref="N21:Q21"/>
    <mergeCell ref="K17:M17"/>
    <mergeCell ref="K18:M18"/>
    <mergeCell ref="K19:M19"/>
    <mergeCell ref="K20:M20"/>
    <mergeCell ref="K21:M21"/>
    <mergeCell ref="K10:M11"/>
    <mergeCell ref="N10:Q11"/>
    <mergeCell ref="K13:M13"/>
    <mergeCell ref="K14:M14"/>
    <mergeCell ref="R13:U13"/>
    <mergeCell ref="N12:Q12"/>
    <mergeCell ref="N13:Q13"/>
  </mergeCells>
  <phoneticPr fontId="4"/>
  <dataValidations count="5">
    <dataValidation type="list" allowBlank="1" showInputMessage="1" showErrorMessage="1" sqref="K12:K21 Q26:Q38">
      <formula1>"　,保育士,看護師,調理員,栄養士,事務員,用務員,保育助手,副園長,園長"</formula1>
    </dataValidation>
    <dataValidation type="list" allowBlank="1" showInputMessage="1" showErrorMessage="1" sqref="AA12:AB21">
      <formula1>"　,有,無"</formula1>
    </dataValidation>
    <dataValidation type="list" allowBlank="1" showInputMessage="1" showErrorMessage="1" sqref="C12:E21">
      <formula1>"　,産休,育休,介護休,病休,その他"</formula1>
    </dataValidation>
    <dataValidation type="list" allowBlank="1" showInputMessage="1" showErrorMessage="1" sqref="W26:Z38 N12:Q21">
      <formula1>"　,正規職員,非正規職員"</formula1>
    </dataValidation>
    <dataValidation type="list" allowBlank="1" showInputMessage="1" showErrorMessage="1" sqref="C26:E38">
      <formula1>"退職,転出"</formula1>
    </dataValidation>
  </dataValidations>
  <hyperlinks>
    <hyperlink ref="AO2" location="'目次（保）'!A1" display="目次に戻る"/>
  </hyperlinks>
  <printOptions horizontalCentered="1"/>
  <pageMargins left="0.70866141732283472" right="0.23622047244094491" top="0.39370078740157483" bottom="0.23622047244094491" header="0" footer="0"/>
  <pageSetup paperSize="9" scale="95" orientation="portrait" r:id="rId1"/>
  <headerFooter alignWithMargins="0"/>
  <colBreaks count="1" manualBreakCount="1">
    <brk id="40" min="1"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202802" r:id="rId4" name="Check Box 50">
              <controlPr defaultSize="0" autoFill="0" autoLine="0" autoPict="0" altText="両方なし">
                <anchor moveWithCells="1">
                  <from>
                    <xdr:col>22</xdr:col>
                    <xdr:colOff>47625</xdr:colOff>
                    <xdr:row>42</xdr:row>
                    <xdr:rowOff>0</xdr:rowOff>
                  </from>
                  <to>
                    <xdr:col>26</xdr:col>
                    <xdr:colOff>0</xdr:colOff>
                    <xdr:row>43</xdr:row>
                    <xdr:rowOff>142875</xdr:rowOff>
                  </to>
                </anchor>
              </controlPr>
            </control>
          </mc:Choice>
        </mc:AlternateContent>
        <mc:AlternateContent xmlns:mc="http://schemas.openxmlformats.org/markup-compatibility/2006">
          <mc:Choice Requires="x14">
            <control shapeId="202803" r:id="rId5" name="Check Box 51">
              <controlPr defaultSize="0" autoFill="0" autoLine="0" autoPict="0" altText="採用時健康診断実施・">
                <anchor moveWithCells="1">
                  <from>
                    <xdr:col>6</xdr:col>
                    <xdr:colOff>152400</xdr:colOff>
                    <xdr:row>42</xdr:row>
                    <xdr:rowOff>0</xdr:rowOff>
                  </from>
                  <to>
                    <xdr:col>12</xdr:col>
                    <xdr:colOff>161925</xdr:colOff>
                    <xdr:row>43</xdr:row>
                    <xdr:rowOff>142875</xdr:rowOff>
                  </to>
                </anchor>
              </controlPr>
            </control>
          </mc:Choice>
        </mc:AlternateContent>
        <mc:AlternateContent xmlns:mc="http://schemas.openxmlformats.org/markup-compatibility/2006">
          <mc:Choice Requires="x14">
            <control shapeId="202804" r:id="rId6" name="Check Box 52">
              <controlPr defaultSize="0" autoFill="0" autoLine="0" autoPict="0" altText="健康診断書徴取・">
                <anchor moveWithCells="1">
                  <from>
                    <xdr:col>13</xdr:col>
                    <xdr:colOff>152400</xdr:colOff>
                    <xdr:row>42</xdr:row>
                    <xdr:rowOff>0</xdr:rowOff>
                  </from>
                  <to>
                    <xdr:col>21</xdr:col>
                    <xdr:colOff>123825</xdr:colOff>
                    <xdr:row>43</xdr:row>
                    <xdr:rowOff>142875</xdr:rowOff>
                  </to>
                </anchor>
              </controlPr>
            </control>
          </mc:Choice>
        </mc:AlternateContent>
        <mc:AlternateContent xmlns:mc="http://schemas.openxmlformats.org/markup-compatibility/2006">
          <mc:Choice Requires="x14">
            <control shapeId="202805" r:id="rId7" name="Check Box 53">
              <controlPr defaultSize="0" autoFill="0" autoLine="0" autoPict="0" altText="両方なし">
                <anchor moveWithCells="1">
                  <from>
                    <xdr:col>3</xdr:col>
                    <xdr:colOff>19050</xdr:colOff>
                    <xdr:row>42</xdr:row>
                    <xdr:rowOff>0</xdr:rowOff>
                  </from>
                  <to>
                    <xdr:col>6</xdr:col>
                    <xdr:colOff>152400</xdr:colOff>
                    <xdr:row>43</xdr:row>
                    <xdr:rowOff>142875</xdr:rowOff>
                  </to>
                </anchor>
              </controlPr>
            </control>
          </mc:Choice>
        </mc:AlternateContent>
        <mc:AlternateContent xmlns:mc="http://schemas.openxmlformats.org/markup-compatibility/2006">
          <mc:Choice Requires="x14">
            <control shapeId="202832" r:id="rId8" name="Check Box 80">
              <controlPr defaultSize="0" autoFill="0" autoLine="0" autoPict="0">
                <anchor moveWithCells="1">
                  <from>
                    <xdr:col>19</xdr:col>
                    <xdr:colOff>0</xdr:colOff>
                    <xdr:row>59</xdr:row>
                    <xdr:rowOff>0</xdr:rowOff>
                  </from>
                  <to>
                    <xdr:col>23</xdr:col>
                    <xdr:colOff>57150</xdr:colOff>
                    <xdr:row>60</xdr:row>
                    <xdr:rowOff>0</xdr:rowOff>
                  </to>
                </anchor>
              </controlPr>
            </control>
          </mc:Choice>
        </mc:AlternateContent>
        <mc:AlternateContent xmlns:mc="http://schemas.openxmlformats.org/markup-compatibility/2006">
          <mc:Choice Requires="x14">
            <control shapeId="202833" r:id="rId9" name="Check Box 81">
              <controlPr defaultSize="0" autoFill="0" autoLine="0" autoPict="0">
                <anchor moveWithCells="1">
                  <from>
                    <xdr:col>24</xdr:col>
                    <xdr:colOff>0</xdr:colOff>
                    <xdr:row>59</xdr:row>
                    <xdr:rowOff>0</xdr:rowOff>
                  </from>
                  <to>
                    <xdr:col>27</xdr:col>
                    <xdr:colOff>0</xdr:colOff>
                    <xdr:row>60</xdr:row>
                    <xdr:rowOff>0</xdr:rowOff>
                  </to>
                </anchor>
              </controlPr>
            </control>
          </mc:Choice>
        </mc:AlternateContent>
        <mc:AlternateContent xmlns:mc="http://schemas.openxmlformats.org/markup-compatibility/2006">
          <mc:Choice Requires="x14">
            <control shapeId="202834" r:id="rId10" name="Check Box 82">
              <controlPr defaultSize="0" autoFill="0" autoLine="0" autoPict="0">
                <anchor moveWithCells="1">
                  <from>
                    <xdr:col>19</xdr:col>
                    <xdr:colOff>0</xdr:colOff>
                    <xdr:row>49</xdr:row>
                    <xdr:rowOff>0</xdr:rowOff>
                  </from>
                  <to>
                    <xdr:col>23</xdr:col>
                    <xdr:colOff>57150</xdr:colOff>
                    <xdr:row>50</xdr:row>
                    <xdr:rowOff>38100</xdr:rowOff>
                  </to>
                </anchor>
              </controlPr>
            </control>
          </mc:Choice>
        </mc:AlternateContent>
        <mc:AlternateContent xmlns:mc="http://schemas.openxmlformats.org/markup-compatibility/2006">
          <mc:Choice Requires="x14">
            <control shapeId="202835" r:id="rId11" name="Check Box 83">
              <controlPr defaultSize="0" autoFill="0" autoLine="0" autoPict="0">
                <anchor moveWithCells="1">
                  <from>
                    <xdr:col>24</xdr:col>
                    <xdr:colOff>0</xdr:colOff>
                    <xdr:row>49</xdr:row>
                    <xdr:rowOff>0</xdr:rowOff>
                  </from>
                  <to>
                    <xdr:col>27</xdr:col>
                    <xdr:colOff>0</xdr:colOff>
                    <xdr:row>50</xdr:row>
                    <xdr:rowOff>38100</xdr:rowOff>
                  </to>
                </anchor>
              </controlPr>
            </control>
          </mc:Choice>
        </mc:AlternateContent>
        <mc:AlternateContent xmlns:mc="http://schemas.openxmlformats.org/markup-compatibility/2006">
          <mc:Choice Requires="x14">
            <control shapeId="202836" r:id="rId12" name="Check Box 84">
              <controlPr defaultSize="0" autoFill="0" autoLine="0" autoPict="0">
                <anchor moveWithCells="1">
                  <from>
                    <xdr:col>19</xdr:col>
                    <xdr:colOff>9525</xdr:colOff>
                    <xdr:row>54</xdr:row>
                    <xdr:rowOff>133350</xdr:rowOff>
                  </from>
                  <to>
                    <xdr:col>23</xdr:col>
                    <xdr:colOff>66675</xdr:colOff>
                    <xdr:row>57</xdr:row>
                    <xdr:rowOff>0</xdr:rowOff>
                  </to>
                </anchor>
              </controlPr>
            </control>
          </mc:Choice>
        </mc:AlternateContent>
        <mc:AlternateContent xmlns:mc="http://schemas.openxmlformats.org/markup-compatibility/2006">
          <mc:Choice Requires="x14">
            <control shapeId="202837" r:id="rId13" name="Check Box 85">
              <controlPr defaultSize="0" autoFill="0" autoLine="0" autoPict="0">
                <anchor moveWithCells="1">
                  <from>
                    <xdr:col>24</xdr:col>
                    <xdr:colOff>9525</xdr:colOff>
                    <xdr:row>54</xdr:row>
                    <xdr:rowOff>133350</xdr:rowOff>
                  </from>
                  <to>
                    <xdr:col>27</xdr:col>
                    <xdr:colOff>9525</xdr:colOff>
                    <xdr:row>57</xdr:row>
                    <xdr:rowOff>0</xdr:rowOff>
                  </to>
                </anchor>
              </controlPr>
            </control>
          </mc:Choice>
        </mc:AlternateContent>
        <mc:AlternateContent xmlns:mc="http://schemas.openxmlformats.org/markup-compatibility/2006">
          <mc:Choice Requires="x14">
            <control shapeId="202838" r:id="rId14" name="Check Box 86">
              <controlPr defaultSize="0" autoFill="0" autoLine="0" autoPict="0">
                <anchor moveWithCells="1">
                  <from>
                    <xdr:col>19</xdr:col>
                    <xdr:colOff>0</xdr:colOff>
                    <xdr:row>46</xdr:row>
                    <xdr:rowOff>0</xdr:rowOff>
                  </from>
                  <to>
                    <xdr:col>23</xdr:col>
                    <xdr:colOff>57150</xdr:colOff>
                    <xdr:row>47</xdr:row>
                    <xdr:rowOff>38100</xdr:rowOff>
                  </to>
                </anchor>
              </controlPr>
            </control>
          </mc:Choice>
        </mc:AlternateContent>
        <mc:AlternateContent xmlns:mc="http://schemas.openxmlformats.org/markup-compatibility/2006">
          <mc:Choice Requires="x14">
            <control shapeId="202839" r:id="rId15" name="Check Box 87">
              <controlPr defaultSize="0" autoFill="0" autoLine="0" autoPict="0">
                <anchor moveWithCells="1">
                  <from>
                    <xdr:col>24</xdr:col>
                    <xdr:colOff>0</xdr:colOff>
                    <xdr:row>46</xdr:row>
                    <xdr:rowOff>0</xdr:rowOff>
                  </from>
                  <to>
                    <xdr:col>27</xdr:col>
                    <xdr:colOff>0</xdr:colOff>
                    <xdr:row>47</xdr:row>
                    <xdr:rowOff>38100</xdr:rowOff>
                  </to>
                </anchor>
              </controlPr>
            </control>
          </mc:Choice>
        </mc:AlternateContent>
        <mc:AlternateContent xmlns:mc="http://schemas.openxmlformats.org/markup-compatibility/2006">
          <mc:Choice Requires="x14">
            <control shapeId="202840" r:id="rId16" name="Check Box 88">
              <controlPr defaultSize="0" autoFill="0" autoLine="0" autoPict="0">
                <anchor moveWithCells="1">
                  <from>
                    <xdr:col>19</xdr:col>
                    <xdr:colOff>0</xdr:colOff>
                    <xdr:row>44</xdr:row>
                    <xdr:rowOff>0</xdr:rowOff>
                  </from>
                  <to>
                    <xdr:col>23</xdr:col>
                    <xdr:colOff>57150</xdr:colOff>
                    <xdr:row>45</xdr:row>
                    <xdr:rowOff>19050</xdr:rowOff>
                  </to>
                </anchor>
              </controlPr>
            </control>
          </mc:Choice>
        </mc:AlternateContent>
        <mc:AlternateContent xmlns:mc="http://schemas.openxmlformats.org/markup-compatibility/2006">
          <mc:Choice Requires="x14">
            <control shapeId="202841" r:id="rId17" name="Check Box 89">
              <controlPr defaultSize="0" autoFill="0" autoLine="0" autoPict="0">
                <anchor moveWithCells="1">
                  <from>
                    <xdr:col>24</xdr:col>
                    <xdr:colOff>0</xdr:colOff>
                    <xdr:row>44</xdr:row>
                    <xdr:rowOff>0</xdr:rowOff>
                  </from>
                  <to>
                    <xdr:col>27</xdr:col>
                    <xdr:colOff>0</xdr:colOff>
                    <xdr:row>45</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X95"/>
  <sheetViews>
    <sheetView view="pageBreakPreview" zoomScaleNormal="100" zoomScaleSheetLayoutView="100" workbookViewId="0">
      <selection activeCell="AB2" sqref="AB2"/>
    </sheetView>
  </sheetViews>
  <sheetFormatPr defaultColWidth="8" defaultRowHeight="12"/>
  <cols>
    <col min="1" max="19" width="3.375" style="1413" customWidth="1"/>
    <col min="20" max="21" width="2.375" style="1413" customWidth="1"/>
    <col min="22" max="39" width="3.375" style="1413" customWidth="1"/>
    <col min="40" max="41" width="2.375" style="1413" customWidth="1"/>
    <col min="42" max="42" width="4.25" style="1413" customWidth="1"/>
    <col min="43" max="43" width="2.375" style="1413" customWidth="1"/>
    <col min="44" max="44" width="11.625" style="1413" customWidth="1"/>
    <col min="45" max="45" width="40.375" style="1413" customWidth="1"/>
    <col min="46" max="46" width="14.375" style="1413" customWidth="1"/>
    <col min="47" max="47" width="5.5" style="1413" customWidth="1"/>
    <col min="48" max="48" width="4.5" style="1413" customWidth="1"/>
    <col min="49" max="49" width="33.875" style="1413" customWidth="1"/>
    <col min="50" max="257" width="8" style="1413"/>
    <col min="258" max="258" width="1.5" style="1413" customWidth="1"/>
    <col min="259" max="259" width="2.375" style="1413" customWidth="1"/>
    <col min="260" max="260" width="2.875" style="1413" customWidth="1"/>
    <col min="261" max="275" width="2.5" style="1413" customWidth="1"/>
    <col min="276" max="277" width="2.375" style="1413" customWidth="1"/>
    <col min="278" max="293" width="2.5" style="1413" customWidth="1"/>
    <col min="294" max="295" width="2.375" style="1413" customWidth="1"/>
    <col min="296" max="296" width="3.375" style="1413" customWidth="1"/>
    <col min="297" max="297" width="2.375" style="1413" customWidth="1"/>
    <col min="298" max="513" width="8" style="1413"/>
    <col min="514" max="514" width="1.5" style="1413" customWidth="1"/>
    <col min="515" max="515" width="2.375" style="1413" customWidth="1"/>
    <col min="516" max="516" width="2.875" style="1413" customWidth="1"/>
    <col min="517" max="531" width="2.5" style="1413" customWidth="1"/>
    <col min="532" max="533" width="2.375" style="1413" customWidth="1"/>
    <col min="534" max="549" width="2.5" style="1413" customWidth="1"/>
    <col min="550" max="551" width="2.375" style="1413" customWidth="1"/>
    <col min="552" max="552" width="3.375" style="1413" customWidth="1"/>
    <col min="553" max="553" width="2.375" style="1413" customWidth="1"/>
    <col min="554" max="769" width="8" style="1413"/>
    <col min="770" max="770" width="1.5" style="1413" customWidth="1"/>
    <col min="771" max="771" width="2.375" style="1413" customWidth="1"/>
    <col min="772" max="772" width="2.875" style="1413" customWidth="1"/>
    <col min="773" max="787" width="2.5" style="1413" customWidth="1"/>
    <col min="788" max="789" width="2.375" style="1413" customWidth="1"/>
    <col min="790" max="805" width="2.5" style="1413" customWidth="1"/>
    <col min="806" max="807" width="2.375" style="1413" customWidth="1"/>
    <col min="808" max="808" width="3.375" style="1413" customWidth="1"/>
    <col min="809" max="809" width="2.375" style="1413" customWidth="1"/>
    <col min="810" max="1025" width="8" style="1413"/>
    <col min="1026" max="1026" width="1.5" style="1413" customWidth="1"/>
    <col min="1027" max="1027" width="2.375" style="1413" customWidth="1"/>
    <col min="1028" max="1028" width="2.875" style="1413" customWidth="1"/>
    <col min="1029" max="1043" width="2.5" style="1413" customWidth="1"/>
    <col min="1044" max="1045" width="2.375" style="1413" customWidth="1"/>
    <col min="1046" max="1061" width="2.5" style="1413" customWidth="1"/>
    <col min="1062" max="1063" width="2.375" style="1413" customWidth="1"/>
    <col min="1064" max="1064" width="3.375" style="1413" customWidth="1"/>
    <col min="1065" max="1065" width="2.375" style="1413" customWidth="1"/>
    <col min="1066" max="1281" width="8" style="1413"/>
    <col min="1282" max="1282" width="1.5" style="1413" customWidth="1"/>
    <col min="1283" max="1283" width="2.375" style="1413" customWidth="1"/>
    <col min="1284" max="1284" width="2.875" style="1413" customWidth="1"/>
    <col min="1285" max="1299" width="2.5" style="1413" customWidth="1"/>
    <col min="1300" max="1301" width="2.375" style="1413" customWidth="1"/>
    <col min="1302" max="1317" width="2.5" style="1413" customWidth="1"/>
    <col min="1318" max="1319" width="2.375" style="1413" customWidth="1"/>
    <col min="1320" max="1320" width="3.375" style="1413" customWidth="1"/>
    <col min="1321" max="1321" width="2.375" style="1413" customWidth="1"/>
    <col min="1322" max="1537" width="8" style="1413"/>
    <col min="1538" max="1538" width="1.5" style="1413" customWidth="1"/>
    <col min="1539" max="1539" width="2.375" style="1413" customWidth="1"/>
    <col min="1540" max="1540" width="2.875" style="1413" customWidth="1"/>
    <col min="1541" max="1555" width="2.5" style="1413" customWidth="1"/>
    <col min="1556" max="1557" width="2.375" style="1413" customWidth="1"/>
    <col min="1558" max="1573" width="2.5" style="1413" customWidth="1"/>
    <col min="1574" max="1575" width="2.375" style="1413" customWidth="1"/>
    <col min="1576" max="1576" width="3.375" style="1413" customWidth="1"/>
    <col min="1577" max="1577" width="2.375" style="1413" customWidth="1"/>
    <col min="1578" max="1793" width="8" style="1413"/>
    <col min="1794" max="1794" width="1.5" style="1413" customWidth="1"/>
    <col min="1795" max="1795" width="2.375" style="1413" customWidth="1"/>
    <col min="1796" max="1796" width="2.875" style="1413" customWidth="1"/>
    <col min="1797" max="1811" width="2.5" style="1413" customWidth="1"/>
    <col min="1812" max="1813" width="2.375" style="1413" customWidth="1"/>
    <col min="1814" max="1829" width="2.5" style="1413" customWidth="1"/>
    <col min="1830" max="1831" width="2.375" style="1413" customWidth="1"/>
    <col min="1832" max="1832" width="3.375" style="1413" customWidth="1"/>
    <col min="1833" max="1833" width="2.375" style="1413" customWidth="1"/>
    <col min="1834" max="2049" width="8" style="1413"/>
    <col min="2050" max="2050" width="1.5" style="1413" customWidth="1"/>
    <col min="2051" max="2051" width="2.375" style="1413" customWidth="1"/>
    <col min="2052" max="2052" width="2.875" style="1413" customWidth="1"/>
    <col min="2053" max="2067" width="2.5" style="1413" customWidth="1"/>
    <col min="2068" max="2069" width="2.375" style="1413" customWidth="1"/>
    <col min="2070" max="2085" width="2.5" style="1413" customWidth="1"/>
    <col min="2086" max="2087" width="2.375" style="1413" customWidth="1"/>
    <col min="2088" max="2088" width="3.375" style="1413" customWidth="1"/>
    <col min="2089" max="2089" width="2.375" style="1413" customWidth="1"/>
    <col min="2090" max="2305" width="8" style="1413"/>
    <col min="2306" max="2306" width="1.5" style="1413" customWidth="1"/>
    <col min="2307" max="2307" width="2.375" style="1413" customWidth="1"/>
    <col min="2308" max="2308" width="2.875" style="1413" customWidth="1"/>
    <col min="2309" max="2323" width="2.5" style="1413" customWidth="1"/>
    <col min="2324" max="2325" width="2.375" style="1413" customWidth="1"/>
    <col min="2326" max="2341" width="2.5" style="1413" customWidth="1"/>
    <col min="2342" max="2343" width="2.375" style="1413" customWidth="1"/>
    <col min="2344" max="2344" width="3.375" style="1413" customWidth="1"/>
    <col min="2345" max="2345" width="2.375" style="1413" customWidth="1"/>
    <col min="2346" max="2561" width="8" style="1413"/>
    <col min="2562" max="2562" width="1.5" style="1413" customWidth="1"/>
    <col min="2563" max="2563" width="2.375" style="1413" customWidth="1"/>
    <col min="2564" max="2564" width="2.875" style="1413" customWidth="1"/>
    <col min="2565" max="2579" width="2.5" style="1413" customWidth="1"/>
    <col min="2580" max="2581" width="2.375" style="1413" customWidth="1"/>
    <col min="2582" max="2597" width="2.5" style="1413" customWidth="1"/>
    <col min="2598" max="2599" width="2.375" style="1413" customWidth="1"/>
    <col min="2600" max="2600" width="3.375" style="1413" customWidth="1"/>
    <col min="2601" max="2601" width="2.375" style="1413" customWidth="1"/>
    <col min="2602" max="2817" width="8" style="1413"/>
    <col min="2818" max="2818" width="1.5" style="1413" customWidth="1"/>
    <col min="2819" max="2819" width="2.375" style="1413" customWidth="1"/>
    <col min="2820" max="2820" width="2.875" style="1413" customWidth="1"/>
    <col min="2821" max="2835" width="2.5" style="1413" customWidth="1"/>
    <col min="2836" max="2837" width="2.375" style="1413" customWidth="1"/>
    <col min="2838" max="2853" width="2.5" style="1413" customWidth="1"/>
    <col min="2854" max="2855" width="2.375" style="1413" customWidth="1"/>
    <col min="2856" max="2856" width="3.375" style="1413" customWidth="1"/>
    <col min="2857" max="2857" width="2.375" style="1413" customWidth="1"/>
    <col min="2858" max="3073" width="8" style="1413"/>
    <col min="3074" max="3074" width="1.5" style="1413" customWidth="1"/>
    <col min="3075" max="3075" width="2.375" style="1413" customWidth="1"/>
    <col min="3076" max="3076" width="2.875" style="1413" customWidth="1"/>
    <col min="3077" max="3091" width="2.5" style="1413" customWidth="1"/>
    <col min="3092" max="3093" width="2.375" style="1413" customWidth="1"/>
    <col min="3094" max="3109" width="2.5" style="1413" customWidth="1"/>
    <col min="3110" max="3111" width="2.375" style="1413" customWidth="1"/>
    <col min="3112" max="3112" width="3.375" style="1413" customWidth="1"/>
    <col min="3113" max="3113" width="2.375" style="1413" customWidth="1"/>
    <col min="3114" max="3329" width="8" style="1413"/>
    <col min="3330" max="3330" width="1.5" style="1413" customWidth="1"/>
    <col min="3331" max="3331" width="2.375" style="1413" customWidth="1"/>
    <col min="3332" max="3332" width="2.875" style="1413" customWidth="1"/>
    <col min="3333" max="3347" width="2.5" style="1413" customWidth="1"/>
    <col min="3348" max="3349" width="2.375" style="1413" customWidth="1"/>
    <col min="3350" max="3365" width="2.5" style="1413" customWidth="1"/>
    <col min="3366" max="3367" width="2.375" style="1413" customWidth="1"/>
    <col min="3368" max="3368" width="3.375" style="1413" customWidth="1"/>
    <col min="3369" max="3369" width="2.375" style="1413" customWidth="1"/>
    <col min="3370" max="3585" width="8" style="1413"/>
    <col min="3586" max="3586" width="1.5" style="1413" customWidth="1"/>
    <col min="3587" max="3587" width="2.375" style="1413" customWidth="1"/>
    <col min="3588" max="3588" width="2.875" style="1413" customWidth="1"/>
    <col min="3589" max="3603" width="2.5" style="1413" customWidth="1"/>
    <col min="3604" max="3605" width="2.375" style="1413" customWidth="1"/>
    <col min="3606" max="3621" width="2.5" style="1413" customWidth="1"/>
    <col min="3622" max="3623" width="2.375" style="1413" customWidth="1"/>
    <col min="3624" max="3624" width="3.375" style="1413" customWidth="1"/>
    <col min="3625" max="3625" width="2.375" style="1413" customWidth="1"/>
    <col min="3626" max="3841" width="8" style="1413"/>
    <col min="3842" max="3842" width="1.5" style="1413" customWidth="1"/>
    <col min="3843" max="3843" width="2.375" style="1413" customWidth="1"/>
    <col min="3844" max="3844" width="2.875" style="1413" customWidth="1"/>
    <col min="3845" max="3859" width="2.5" style="1413" customWidth="1"/>
    <col min="3860" max="3861" width="2.375" style="1413" customWidth="1"/>
    <col min="3862" max="3877" width="2.5" style="1413" customWidth="1"/>
    <col min="3878" max="3879" width="2.375" style="1413" customWidth="1"/>
    <col min="3880" max="3880" width="3.375" style="1413" customWidth="1"/>
    <col min="3881" max="3881" width="2.375" style="1413" customWidth="1"/>
    <col min="3882" max="4097" width="8" style="1413"/>
    <col min="4098" max="4098" width="1.5" style="1413" customWidth="1"/>
    <col min="4099" max="4099" width="2.375" style="1413" customWidth="1"/>
    <col min="4100" max="4100" width="2.875" style="1413" customWidth="1"/>
    <col min="4101" max="4115" width="2.5" style="1413" customWidth="1"/>
    <col min="4116" max="4117" width="2.375" style="1413" customWidth="1"/>
    <col min="4118" max="4133" width="2.5" style="1413" customWidth="1"/>
    <col min="4134" max="4135" width="2.375" style="1413" customWidth="1"/>
    <col min="4136" max="4136" width="3.375" style="1413" customWidth="1"/>
    <col min="4137" max="4137" width="2.375" style="1413" customWidth="1"/>
    <col min="4138" max="4353" width="8" style="1413"/>
    <col min="4354" max="4354" width="1.5" style="1413" customWidth="1"/>
    <col min="4355" max="4355" width="2.375" style="1413" customWidth="1"/>
    <col min="4356" max="4356" width="2.875" style="1413" customWidth="1"/>
    <col min="4357" max="4371" width="2.5" style="1413" customWidth="1"/>
    <col min="4372" max="4373" width="2.375" style="1413" customWidth="1"/>
    <col min="4374" max="4389" width="2.5" style="1413" customWidth="1"/>
    <col min="4390" max="4391" width="2.375" style="1413" customWidth="1"/>
    <col min="4392" max="4392" width="3.375" style="1413" customWidth="1"/>
    <col min="4393" max="4393" width="2.375" style="1413" customWidth="1"/>
    <col min="4394" max="4609" width="8" style="1413"/>
    <col min="4610" max="4610" width="1.5" style="1413" customWidth="1"/>
    <col min="4611" max="4611" width="2.375" style="1413" customWidth="1"/>
    <col min="4612" max="4612" width="2.875" style="1413" customWidth="1"/>
    <col min="4613" max="4627" width="2.5" style="1413" customWidth="1"/>
    <col min="4628" max="4629" width="2.375" style="1413" customWidth="1"/>
    <col min="4630" max="4645" width="2.5" style="1413" customWidth="1"/>
    <col min="4646" max="4647" width="2.375" style="1413" customWidth="1"/>
    <col min="4648" max="4648" width="3.375" style="1413" customWidth="1"/>
    <col min="4649" max="4649" width="2.375" style="1413" customWidth="1"/>
    <col min="4650" max="4865" width="8" style="1413"/>
    <col min="4866" max="4866" width="1.5" style="1413" customWidth="1"/>
    <col min="4867" max="4867" width="2.375" style="1413" customWidth="1"/>
    <col min="4868" max="4868" width="2.875" style="1413" customWidth="1"/>
    <col min="4869" max="4883" width="2.5" style="1413" customWidth="1"/>
    <col min="4884" max="4885" width="2.375" style="1413" customWidth="1"/>
    <col min="4886" max="4901" width="2.5" style="1413" customWidth="1"/>
    <col min="4902" max="4903" width="2.375" style="1413" customWidth="1"/>
    <col min="4904" max="4904" width="3.375" style="1413" customWidth="1"/>
    <col min="4905" max="4905" width="2.375" style="1413" customWidth="1"/>
    <col min="4906" max="5121" width="8" style="1413"/>
    <col min="5122" max="5122" width="1.5" style="1413" customWidth="1"/>
    <col min="5123" max="5123" width="2.375" style="1413" customWidth="1"/>
    <col min="5124" max="5124" width="2.875" style="1413" customWidth="1"/>
    <col min="5125" max="5139" width="2.5" style="1413" customWidth="1"/>
    <col min="5140" max="5141" width="2.375" style="1413" customWidth="1"/>
    <col min="5142" max="5157" width="2.5" style="1413" customWidth="1"/>
    <col min="5158" max="5159" width="2.375" style="1413" customWidth="1"/>
    <col min="5160" max="5160" width="3.375" style="1413" customWidth="1"/>
    <col min="5161" max="5161" width="2.375" style="1413" customWidth="1"/>
    <col min="5162" max="5377" width="8" style="1413"/>
    <col min="5378" max="5378" width="1.5" style="1413" customWidth="1"/>
    <col min="5379" max="5379" width="2.375" style="1413" customWidth="1"/>
    <col min="5380" max="5380" width="2.875" style="1413" customWidth="1"/>
    <col min="5381" max="5395" width="2.5" style="1413" customWidth="1"/>
    <col min="5396" max="5397" width="2.375" style="1413" customWidth="1"/>
    <col min="5398" max="5413" width="2.5" style="1413" customWidth="1"/>
    <col min="5414" max="5415" width="2.375" style="1413" customWidth="1"/>
    <col min="5416" max="5416" width="3.375" style="1413" customWidth="1"/>
    <col min="5417" max="5417" width="2.375" style="1413" customWidth="1"/>
    <col min="5418" max="5633" width="8" style="1413"/>
    <col min="5634" max="5634" width="1.5" style="1413" customWidth="1"/>
    <col min="5635" max="5635" width="2.375" style="1413" customWidth="1"/>
    <col min="5636" max="5636" width="2.875" style="1413" customWidth="1"/>
    <col min="5637" max="5651" width="2.5" style="1413" customWidth="1"/>
    <col min="5652" max="5653" width="2.375" style="1413" customWidth="1"/>
    <col min="5654" max="5669" width="2.5" style="1413" customWidth="1"/>
    <col min="5670" max="5671" width="2.375" style="1413" customWidth="1"/>
    <col min="5672" max="5672" width="3.375" style="1413" customWidth="1"/>
    <col min="5673" max="5673" width="2.375" style="1413" customWidth="1"/>
    <col min="5674" max="5889" width="8" style="1413"/>
    <col min="5890" max="5890" width="1.5" style="1413" customWidth="1"/>
    <col min="5891" max="5891" width="2.375" style="1413" customWidth="1"/>
    <col min="5892" max="5892" width="2.875" style="1413" customWidth="1"/>
    <col min="5893" max="5907" width="2.5" style="1413" customWidth="1"/>
    <col min="5908" max="5909" width="2.375" style="1413" customWidth="1"/>
    <col min="5910" max="5925" width="2.5" style="1413" customWidth="1"/>
    <col min="5926" max="5927" width="2.375" style="1413" customWidth="1"/>
    <col min="5928" max="5928" width="3.375" style="1413" customWidth="1"/>
    <col min="5929" max="5929" width="2.375" style="1413" customWidth="1"/>
    <col min="5930" max="6145" width="8" style="1413"/>
    <col min="6146" max="6146" width="1.5" style="1413" customWidth="1"/>
    <col min="6147" max="6147" width="2.375" style="1413" customWidth="1"/>
    <col min="6148" max="6148" width="2.875" style="1413" customWidth="1"/>
    <col min="6149" max="6163" width="2.5" style="1413" customWidth="1"/>
    <col min="6164" max="6165" width="2.375" style="1413" customWidth="1"/>
    <col min="6166" max="6181" width="2.5" style="1413" customWidth="1"/>
    <col min="6182" max="6183" width="2.375" style="1413" customWidth="1"/>
    <col min="6184" max="6184" width="3.375" style="1413" customWidth="1"/>
    <col min="6185" max="6185" width="2.375" style="1413" customWidth="1"/>
    <col min="6186" max="6401" width="8" style="1413"/>
    <col min="6402" max="6402" width="1.5" style="1413" customWidth="1"/>
    <col min="6403" max="6403" width="2.375" style="1413" customWidth="1"/>
    <col min="6404" max="6404" width="2.875" style="1413" customWidth="1"/>
    <col min="6405" max="6419" width="2.5" style="1413" customWidth="1"/>
    <col min="6420" max="6421" width="2.375" style="1413" customWidth="1"/>
    <col min="6422" max="6437" width="2.5" style="1413" customWidth="1"/>
    <col min="6438" max="6439" width="2.375" style="1413" customWidth="1"/>
    <col min="6440" max="6440" width="3.375" style="1413" customWidth="1"/>
    <col min="6441" max="6441" width="2.375" style="1413" customWidth="1"/>
    <col min="6442" max="6657" width="8" style="1413"/>
    <col min="6658" max="6658" width="1.5" style="1413" customWidth="1"/>
    <col min="6659" max="6659" width="2.375" style="1413" customWidth="1"/>
    <col min="6660" max="6660" width="2.875" style="1413" customWidth="1"/>
    <col min="6661" max="6675" width="2.5" style="1413" customWidth="1"/>
    <col min="6676" max="6677" width="2.375" style="1413" customWidth="1"/>
    <col min="6678" max="6693" width="2.5" style="1413" customWidth="1"/>
    <col min="6694" max="6695" width="2.375" style="1413" customWidth="1"/>
    <col min="6696" max="6696" width="3.375" style="1413" customWidth="1"/>
    <col min="6697" max="6697" width="2.375" style="1413" customWidth="1"/>
    <col min="6698" max="6913" width="8" style="1413"/>
    <col min="6914" max="6914" width="1.5" style="1413" customWidth="1"/>
    <col min="6915" max="6915" width="2.375" style="1413" customWidth="1"/>
    <col min="6916" max="6916" width="2.875" style="1413" customWidth="1"/>
    <col min="6917" max="6931" width="2.5" style="1413" customWidth="1"/>
    <col min="6932" max="6933" width="2.375" style="1413" customWidth="1"/>
    <col min="6934" max="6949" width="2.5" style="1413" customWidth="1"/>
    <col min="6950" max="6951" width="2.375" style="1413" customWidth="1"/>
    <col min="6952" max="6952" width="3.375" style="1413" customWidth="1"/>
    <col min="6953" max="6953" width="2.375" style="1413" customWidth="1"/>
    <col min="6954" max="7169" width="8" style="1413"/>
    <col min="7170" max="7170" width="1.5" style="1413" customWidth="1"/>
    <col min="7171" max="7171" width="2.375" style="1413" customWidth="1"/>
    <col min="7172" max="7172" width="2.875" style="1413" customWidth="1"/>
    <col min="7173" max="7187" width="2.5" style="1413" customWidth="1"/>
    <col min="7188" max="7189" width="2.375" style="1413" customWidth="1"/>
    <col min="7190" max="7205" width="2.5" style="1413" customWidth="1"/>
    <col min="7206" max="7207" width="2.375" style="1413" customWidth="1"/>
    <col min="7208" max="7208" width="3.375" style="1413" customWidth="1"/>
    <col min="7209" max="7209" width="2.375" style="1413" customWidth="1"/>
    <col min="7210" max="7425" width="8" style="1413"/>
    <col min="7426" max="7426" width="1.5" style="1413" customWidth="1"/>
    <col min="7427" max="7427" width="2.375" style="1413" customWidth="1"/>
    <col min="7428" max="7428" width="2.875" style="1413" customWidth="1"/>
    <col min="7429" max="7443" width="2.5" style="1413" customWidth="1"/>
    <col min="7444" max="7445" width="2.375" style="1413" customWidth="1"/>
    <col min="7446" max="7461" width="2.5" style="1413" customWidth="1"/>
    <col min="7462" max="7463" width="2.375" style="1413" customWidth="1"/>
    <col min="7464" max="7464" width="3.375" style="1413" customWidth="1"/>
    <col min="7465" max="7465" width="2.375" style="1413" customWidth="1"/>
    <col min="7466" max="7681" width="8" style="1413"/>
    <col min="7682" max="7682" width="1.5" style="1413" customWidth="1"/>
    <col min="7683" max="7683" width="2.375" style="1413" customWidth="1"/>
    <col min="7684" max="7684" width="2.875" style="1413" customWidth="1"/>
    <col min="7685" max="7699" width="2.5" style="1413" customWidth="1"/>
    <col min="7700" max="7701" width="2.375" style="1413" customWidth="1"/>
    <col min="7702" max="7717" width="2.5" style="1413" customWidth="1"/>
    <col min="7718" max="7719" width="2.375" style="1413" customWidth="1"/>
    <col min="7720" max="7720" width="3.375" style="1413" customWidth="1"/>
    <col min="7721" max="7721" width="2.375" style="1413" customWidth="1"/>
    <col min="7722" max="7937" width="8" style="1413"/>
    <col min="7938" max="7938" width="1.5" style="1413" customWidth="1"/>
    <col min="7939" max="7939" width="2.375" style="1413" customWidth="1"/>
    <col min="7940" max="7940" width="2.875" style="1413" customWidth="1"/>
    <col min="7941" max="7955" width="2.5" style="1413" customWidth="1"/>
    <col min="7956" max="7957" width="2.375" style="1413" customWidth="1"/>
    <col min="7958" max="7973" width="2.5" style="1413" customWidth="1"/>
    <col min="7974" max="7975" width="2.375" style="1413" customWidth="1"/>
    <col min="7976" max="7976" width="3.375" style="1413" customWidth="1"/>
    <col min="7977" max="7977" width="2.375" style="1413" customWidth="1"/>
    <col min="7978" max="8193" width="8" style="1413"/>
    <col min="8194" max="8194" width="1.5" style="1413" customWidth="1"/>
    <col min="8195" max="8195" width="2.375" style="1413" customWidth="1"/>
    <col min="8196" max="8196" width="2.875" style="1413" customWidth="1"/>
    <col min="8197" max="8211" width="2.5" style="1413" customWidth="1"/>
    <col min="8212" max="8213" width="2.375" style="1413" customWidth="1"/>
    <col min="8214" max="8229" width="2.5" style="1413" customWidth="1"/>
    <col min="8230" max="8231" width="2.375" style="1413" customWidth="1"/>
    <col min="8232" max="8232" width="3.375" style="1413" customWidth="1"/>
    <col min="8233" max="8233" width="2.375" style="1413" customWidth="1"/>
    <col min="8234" max="8449" width="8" style="1413"/>
    <col min="8450" max="8450" width="1.5" style="1413" customWidth="1"/>
    <col min="8451" max="8451" width="2.375" style="1413" customWidth="1"/>
    <col min="8452" max="8452" width="2.875" style="1413" customWidth="1"/>
    <col min="8453" max="8467" width="2.5" style="1413" customWidth="1"/>
    <col min="8468" max="8469" width="2.375" style="1413" customWidth="1"/>
    <col min="8470" max="8485" width="2.5" style="1413" customWidth="1"/>
    <col min="8486" max="8487" width="2.375" style="1413" customWidth="1"/>
    <col min="8488" max="8488" width="3.375" style="1413" customWidth="1"/>
    <col min="8489" max="8489" width="2.375" style="1413" customWidth="1"/>
    <col min="8490" max="8705" width="8" style="1413"/>
    <col min="8706" max="8706" width="1.5" style="1413" customWidth="1"/>
    <col min="8707" max="8707" width="2.375" style="1413" customWidth="1"/>
    <col min="8708" max="8708" width="2.875" style="1413" customWidth="1"/>
    <col min="8709" max="8723" width="2.5" style="1413" customWidth="1"/>
    <col min="8724" max="8725" width="2.375" style="1413" customWidth="1"/>
    <col min="8726" max="8741" width="2.5" style="1413" customWidth="1"/>
    <col min="8742" max="8743" width="2.375" style="1413" customWidth="1"/>
    <col min="8744" max="8744" width="3.375" style="1413" customWidth="1"/>
    <col min="8745" max="8745" width="2.375" style="1413" customWidth="1"/>
    <col min="8746" max="8961" width="8" style="1413"/>
    <col min="8962" max="8962" width="1.5" style="1413" customWidth="1"/>
    <col min="8963" max="8963" width="2.375" style="1413" customWidth="1"/>
    <col min="8964" max="8964" width="2.875" style="1413" customWidth="1"/>
    <col min="8965" max="8979" width="2.5" style="1413" customWidth="1"/>
    <col min="8980" max="8981" width="2.375" style="1413" customWidth="1"/>
    <col min="8982" max="8997" width="2.5" style="1413" customWidth="1"/>
    <col min="8998" max="8999" width="2.375" style="1413" customWidth="1"/>
    <col min="9000" max="9000" width="3.375" style="1413" customWidth="1"/>
    <col min="9001" max="9001" width="2.375" style="1413" customWidth="1"/>
    <col min="9002" max="9217" width="8" style="1413"/>
    <col min="9218" max="9218" width="1.5" style="1413" customWidth="1"/>
    <col min="9219" max="9219" width="2.375" style="1413" customWidth="1"/>
    <col min="9220" max="9220" width="2.875" style="1413" customWidth="1"/>
    <col min="9221" max="9235" width="2.5" style="1413" customWidth="1"/>
    <col min="9236" max="9237" width="2.375" style="1413" customWidth="1"/>
    <col min="9238" max="9253" width="2.5" style="1413" customWidth="1"/>
    <col min="9254" max="9255" width="2.375" style="1413" customWidth="1"/>
    <col min="9256" max="9256" width="3.375" style="1413" customWidth="1"/>
    <col min="9257" max="9257" width="2.375" style="1413" customWidth="1"/>
    <col min="9258" max="9473" width="8" style="1413"/>
    <col min="9474" max="9474" width="1.5" style="1413" customWidth="1"/>
    <col min="9475" max="9475" width="2.375" style="1413" customWidth="1"/>
    <col min="9476" max="9476" width="2.875" style="1413" customWidth="1"/>
    <col min="9477" max="9491" width="2.5" style="1413" customWidth="1"/>
    <col min="9492" max="9493" width="2.375" style="1413" customWidth="1"/>
    <col min="9494" max="9509" width="2.5" style="1413" customWidth="1"/>
    <col min="9510" max="9511" width="2.375" style="1413" customWidth="1"/>
    <col min="9512" max="9512" width="3.375" style="1413" customWidth="1"/>
    <col min="9513" max="9513" width="2.375" style="1413" customWidth="1"/>
    <col min="9514" max="9729" width="8" style="1413"/>
    <col min="9730" max="9730" width="1.5" style="1413" customWidth="1"/>
    <col min="9731" max="9731" width="2.375" style="1413" customWidth="1"/>
    <col min="9732" max="9732" width="2.875" style="1413" customWidth="1"/>
    <col min="9733" max="9747" width="2.5" style="1413" customWidth="1"/>
    <col min="9748" max="9749" width="2.375" style="1413" customWidth="1"/>
    <col min="9750" max="9765" width="2.5" style="1413" customWidth="1"/>
    <col min="9766" max="9767" width="2.375" style="1413" customWidth="1"/>
    <col min="9768" max="9768" width="3.375" style="1413" customWidth="1"/>
    <col min="9769" max="9769" width="2.375" style="1413" customWidth="1"/>
    <col min="9770" max="9985" width="8" style="1413"/>
    <col min="9986" max="9986" width="1.5" style="1413" customWidth="1"/>
    <col min="9987" max="9987" width="2.375" style="1413" customWidth="1"/>
    <col min="9988" max="9988" width="2.875" style="1413" customWidth="1"/>
    <col min="9989" max="10003" width="2.5" style="1413" customWidth="1"/>
    <col min="10004" max="10005" width="2.375" style="1413" customWidth="1"/>
    <col min="10006" max="10021" width="2.5" style="1413" customWidth="1"/>
    <col min="10022" max="10023" width="2.375" style="1413" customWidth="1"/>
    <col min="10024" max="10024" width="3.375" style="1413" customWidth="1"/>
    <col min="10025" max="10025" width="2.375" style="1413" customWidth="1"/>
    <col min="10026" max="10241" width="8" style="1413"/>
    <col min="10242" max="10242" width="1.5" style="1413" customWidth="1"/>
    <col min="10243" max="10243" width="2.375" style="1413" customWidth="1"/>
    <col min="10244" max="10244" width="2.875" style="1413" customWidth="1"/>
    <col min="10245" max="10259" width="2.5" style="1413" customWidth="1"/>
    <col min="10260" max="10261" width="2.375" style="1413" customWidth="1"/>
    <col min="10262" max="10277" width="2.5" style="1413" customWidth="1"/>
    <col min="10278" max="10279" width="2.375" style="1413" customWidth="1"/>
    <col min="10280" max="10280" width="3.375" style="1413" customWidth="1"/>
    <col min="10281" max="10281" width="2.375" style="1413" customWidth="1"/>
    <col min="10282" max="10497" width="8" style="1413"/>
    <col min="10498" max="10498" width="1.5" style="1413" customWidth="1"/>
    <col min="10499" max="10499" width="2.375" style="1413" customWidth="1"/>
    <col min="10500" max="10500" width="2.875" style="1413" customWidth="1"/>
    <col min="10501" max="10515" width="2.5" style="1413" customWidth="1"/>
    <col min="10516" max="10517" width="2.375" style="1413" customWidth="1"/>
    <col min="10518" max="10533" width="2.5" style="1413" customWidth="1"/>
    <col min="10534" max="10535" width="2.375" style="1413" customWidth="1"/>
    <col min="10536" max="10536" width="3.375" style="1413" customWidth="1"/>
    <col min="10537" max="10537" width="2.375" style="1413" customWidth="1"/>
    <col min="10538" max="10753" width="8" style="1413"/>
    <col min="10754" max="10754" width="1.5" style="1413" customWidth="1"/>
    <col min="10755" max="10755" width="2.375" style="1413" customWidth="1"/>
    <col min="10756" max="10756" width="2.875" style="1413" customWidth="1"/>
    <col min="10757" max="10771" width="2.5" style="1413" customWidth="1"/>
    <col min="10772" max="10773" width="2.375" style="1413" customWidth="1"/>
    <col min="10774" max="10789" width="2.5" style="1413" customWidth="1"/>
    <col min="10790" max="10791" width="2.375" style="1413" customWidth="1"/>
    <col min="10792" max="10792" width="3.375" style="1413" customWidth="1"/>
    <col min="10793" max="10793" width="2.375" style="1413" customWidth="1"/>
    <col min="10794" max="11009" width="8" style="1413"/>
    <col min="11010" max="11010" width="1.5" style="1413" customWidth="1"/>
    <col min="11011" max="11011" width="2.375" style="1413" customWidth="1"/>
    <col min="11012" max="11012" width="2.875" style="1413" customWidth="1"/>
    <col min="11013" max="11027" width="2.5" style="1413" customWidth="1"/>
    <col min="11028" max="11029" width="2.375" style="1413" customWidth="1"/>
    <col min="11030" max="11045" width="2.5" style="1413" customWidth="1"/>
    <col min="11046" max="11047" width="2.375" style="1413" customWidth="1"/>
    <col min="11048" max="11048" width="3.375" style="1413" customWidth="1"/>
    <col min="11049" max="11049" width="2.375" style="1413" customWidth="1"/>
    <col min="11050" max="11265" width="8" style="1413"/>
    <col min="11266" max="11266" width="1.5" style="1413" customWidth="1"/>
    <col min="11267" max="11267" width="2.375" style="1413" customWidth="1"/>
    <col min="11268" max="11268" width="2.875" style="1413" customWidth="1"/>
    <col min="11269" max="11283" width="2.5" style="1413" customWidth="1"/>
    <col min="11284" max="11285" width="2.375" style="1413" customWidth="1"/>
    <col min="11286" max="11301" width="2.5" style="1413" customWidth="1"/>
    <col min="11302" max="11303" width="2.375" style="1413" customWidth="1"/>
    <col min="11304" max="11304" width="3.375" style="1413" customWidth="1"/>
    <col min="11305" max="11305" width="2.375" style="1413" customWidth="1"/>
    <col min="11306" max="11521" width="8" style="1413"/>
    <col min="11522" max="11522" width="1.5" style="1413" customWidth="1"/>
    <col min="11523" max="11523" width="2.375" style="1413" customWidth="1"/>
    <col min="11524" max="11524" width="2.875" style="1413" customWidth="1"/>
    <col min="11525" max="11539" width="2.5" style="1413" customWidth="1"/>
    <col min="11540" max="11541" width="2.375" style="1413" customWidth="1"/>
    <col min="11542" max="11557" width="2.5" style="1413" customWidth="1"/>
    <col min="11558" max="11559" width="2.375" style="1413" customWidth="1"/>
    <col min="11560" max="11560" width="3.375" style="1413" customWidth="1"/>
    <col min="11561" max="11561" width="2.375" style="1413" customWidth="1"/>
    <col min="11562" max="11777" width="8" style="1413"/>
    <col min="11778" max="11778" width="1.5" style="1413" customWidth="1"/>
    <col min="11779" max="11779" width="2.375" style="1413" customWidth="1"/>
    <col min="11780" max="11780" width="2.875" style="1413" customWidth="1"/>
    <col min="11781" max="11795" width="2.5" style="1413" customWidth="1"/>
    <col min="11796" max="11797" width="2.375" style="1413" customWidth="1"/>
    <col min="11798" max="11813" width="2.5" style="1413" customWidth="1"/>
    <col min="11814" max="11815" width="2.375" style="1413" customWidth="1"/>
    <col min="11816" max="11816" width="3.375" style="1413" customWidth="1"/>
    <col min="11817" max="11817" width="2.375" style="1413" customWidth="1"/>
    <col min="11818" max="12033" width="8" style="1413"/>
    <col min="12034" max="12034" width="1.5" style="1413" customWidth="1"/>
    <col min="12035" max="12035" width="2.375" style="1413" customWidth="1"/>
    <col min="12036" max="12036" width="2.875" style="1413" customWidth="1"/>
    <col min="12037" max="12051" width="2.5" style="1413" customWidth="1"/>
    <col min="12052" max="12053" width="2.375" style="1413" customWidth="1"/>
    <col min="12054" max="12069" width="2.5" style="1413" customWidth="1"/>
    <col min="12070" max="12071" width="2.375" style="1413" customWidth="1"/>
    <col min="12072" max="12072" width="3.375" style="1413" customWidth="1"/>
    <col min="12073" max="12073" width="2.375" style="1413" customWidth="1"/>
    <col min="12074" max="12289" width="8" style="1413"/>
    <col min="12290" max="12290" width="1.5" style="1413" customWidth="1"/>
    <col min="12291" max="12291" width="2.375" style="1413" customWidth="1"/>
    <col min="12292" max="12292" width="2.875" style="1413" customWidth="1"/>
    <col min="12293" max="12307" width="2.5" style="1413" customWidth="1"/>
    <col min="12308" max="12309" width="2.375" style="1413" customWidth="1"/>
    <col min="12310" max="12325" width="2.5" style="1413" customWidth="1"/>
    <col min="12326" max="12327" width="2.375" style="1413" customWidth="1"/>
    <col min="12328" max="12328" width="3.375" style="1413" customWidth="1"/>
    <col min="12329" max="12329" width="2.375" style="1413" customWidth="1"/>
    <col min="12330" max="12545" width="8" style="1413"/>
    <col min="12546" max="12546" width="1.5" style="1413" customWidth="1"/>
    <col min="12547" max="12547" width="2.375" style="1413" customWidth="1"/>
    <col min="12548" max="12548" width="2.875" style="1413" customWidth="1"/>
    <col min="12549" max="12563" width="2.5" style="1413" customWidth="1"/>
    <col min="12564" max="12565" width="2.375" style="1413" customWidth="1"/>
    <col min="12566" max="12581" width="2.5" style="1413" customWidth="1"/>
    <col min="12582" max="12583" width="2.375" style="1413" customWidth="1"/>
    <col min="12584" max="12584" width="3.375" style="1413" customWidth="1"/>
    <col min="12585" max="12585" width="2.375" style="1413" customWidth="1"/>
    <col min="12586" max="12801" width="8" style="1413"/>
    <col min="12802" max="12802" width="1.5" style="1413" customWidth="1"/>
    <col min="12803" max="12803" width="2.375" style="1413" customWidth="1"/>
    <col min="12804" max="12804" width="2.875" style="1413" customWidth="1"/>
    <col min="12805" max="12819" width="2.5" style="1413" customWidth="1"/>
    <col min="12820" max="12821" width="2.375" style="1413" customWidth="1"/>
    <col min="12822" max="12837" width="2.5" style="1413" customWidth="1"/>
    <col min="12838" max="12839" width="2.375" style="1413" customWidth="1"/>
    <col min="12840" max="12840" width="3.375" style="1413" customWidth="1"/>
    <col min="12841" max="12841" width="2.375" style="1413" customWidth="1"/>
    <col min="12842" max="13057" width="8" style="1413"/>
    <col min="13058" max="13058" width="1.5" style="1413" customWidth="1"/>
    <col min="13059" max="13059" width="2.375" style="1413" customWidth="1"/>
    <col min="13060" max="13060" width="2.875" style="1413" customWidth="1"/>
    <col min="13061" max="13075" width="2.5" style="1413" customWidth="1"/>
    <col min="13076" max="13077" width="2.375" style="1413" customWidth="1"/>
    <col min="13078" max="13093" width="2.5" style="1413" customWidth="1"/>
    <col min="13094" max="13095" width="2.375" style="1413" customWidth="1"/>
    <col min="13096" max="13096" width="3.375" style="1413" customWidth="1"/>
    <col min="13097" max="13097" width="2.375" style="1413" customWidth="1"/>
    <col min="13098" max="13313" width="8" style="1413"/>
    <col min="13314" max="13314" width="1.5" style="1413" customWidth="1"/>
    <col min="13315" max="13315" width="2.375" style="1413" customWidth="1"/>
    <col min="13316" max="13316" width="2.875" style="1413" customWidth="1"/>
    <col min="13317" max="13331" width="2.5" style="1413" customWidth="1"/>
    <col min="13332" max="13333" width="2.375" style="1413" customWidth="1"/>
    <col min="13334" max="13349" width="2.5" style="1413" customWidth="1"/>
    <col min="13350" max="13351" width="2.375" style="1413" customWidth="1"/>
    <col min="13352" max="13352" width="3.375" style="1413" customWidth="1"/>
    <col min="13353" max="13353" width="2.375" style="1413" customWidth="1"/>
    <col min="13354" max="13569" width="8" style="1413"/>
    <col min="13570" max="13570" width="1.5" style="1413" customWidth="1"/>
    <col min="13571" max="13571" width="2.375" style="1413" customWidth="1"/>
    <col min="13572" max="13572" width="2.875" style="1413" customWidth="1"/>
    <col min="13573" max="13587" width="2.5" style="1413" customWidth="1"/>
    <col min="13588" max="13589" width="2.375" style="1413" customWidth="1"/>
    <col min="13590" max="13605" width="2.5" style="1413" customWidth="1"/>
    <col min="13606" max="13607" width="2.375" style="1413" customWidth="1"/>
    <col min="13608" max="13608" width="3.375" style="1413" customWidth="1"/>
    <col min="13609" max="13609" width="2.375" style="1413" customWidth="1"/>
    <col min="13610" max="13825" width="8" style="1413"/>
    <col min="13826" max="13826" width="1.5" style="1413" customWidth="1"/>
    <col min="13827" max="13827" width="2.375" style="1413" customWidth="1"/>
    <col min="13828" max="13828" width="2.875" style="1413" customWidth="1"/>
    <col min="13829" max="13843" width="2.5" style="1413" customWidth="1"/>
    <col min="13844" max="13845" width="2.375" style="1413" customWidth="1"/>
    <col min="13846" max="13861" width="2.5" style="1413" customWidth="1"/>
    <col min="13862" max="13863" width="2.375" style="1413" customWidth="1"/>
    <col min="13864" max="13864" width="3.375" style="1413" customWidth="1"/>
    <col min="13865" max="13865" width="2.375" style="1413" customWidth="1"/>
    <col min="13866" max="14081" width="8" style="1413"/>
    <col min="14082" max="14082" width="1.5" style="1413" customWidth="1"/>
    <col min="14083" max="14083" width="2.375" style="1413" customWidth="1"/>
    <col min="14084" max="14084" width="2.875" style="1413" customWidth="1"/>
    <col min="14085" max="14099" width="2.5" style="1413" customWidth="1"/>
    <col min="14100" max="14101" width="2.375" style="1413" customWidth="1"/>
    <col min="14102" max="14117" width="2.5" style="1413" customWidth="1"/>
    <col min="14118" max="14119" width="2.375" style="1413" customWidth="1"/>
    <col min="14120" max="14120" width="3.375" style="1413" customWidth="1"/>
    <col min="14121" max="14121" width="2.375" style="1413" customWidth="1"/>
    <col min="14122" max="14337" width="8" style="1413"/>
    <col min="14338" max="14338" width="1.5" style="1413" customWidth="1"/>
    <col min="14339" max="14339" width="2.375" style="1413" customWidth="1"/>
    <col min="14340" max="14340" width="2.875" style="1413" customWidth="1"/>
    <col min="14341" max="14355" width="2.5" style="1413" customWidth="1"/>
    <col min="14356" max="14357" width="2.375" style="1413" customWidth="1"/>
    <col min="14358" max="14373" width="2.5" style="1413" customWidth="1"/>
    <col min="14374" max="14375" width="2.375" style="1413" customWidth="1"/>
    <col min="14376" max="14376" width="3.375" style="1413" customWidth="1"/>
    <col min="14377" max="14377" width="2.375" style="1413" customWidth="1"/>
    <col min="14378" max="14593" width="8" style="1413"/>
    <col min="14594" max="14594" width="1.5" style="1413" customWidth="1"/>
    <col min="14595" max="14595" width="2.375" style="1413" customWidth="1"/>
    <col min="14596" max="14596" width="2.875" style="1413" customWidth="1"/>
    <col min="14597" max="14611" width="2.5" style="1413" customWidth="1"/>
    <col min="14612" max="14613" width="2.375" style="1413" customWidth="1"/>
    <col min="14614" max="14629" width="2.5" style="1413" customWidth="1"/>
    <col min="14630" max="14631" width="2.375" style="1413" customWidth="1"/>
    <col min="14632" max="14632" width="3.375" style="1413" customWidth="1"/>
    <col min="14633" max="14633" width="2.375" style="1413" customWidth="1"/>
    <col min="14634" max="14849" width="8" style="1413"/>
    <col min="14850" max="14850" width="1.5" style="1413" customWidth="1"/>
    <col min="14851" max="14851" width="2.375" style="1413" customWidth="1"/>
    <col min="14852" max="14852" width="2.875" style="1413" customWidth="1"/>
    <col min="14853" max="14867" width="2.5" style="1413" customWidth="1"/>
    <col min="14868" max="14869" width="2.375" style="1413" customWidth="1"/>
    <col min="14870" max="14885" width="2.5" style="1413" customWidth="1"/>
    <col min="14886" max="14887" width="2.375" style="1413" customWidth="1"/>
    <col min="14888" max="14888" width="3.375" style="1413" customWidth="1"/>
    <col min="14889" max="14889" width="2.375" style="1413" customWidth="1"/>
    <col min="14890" max="15105" width="8" style="1413"/>
    <col min="15106" max="15106" width="1.5" style="1413" customWidth="1"/>
    <col min="15107" max="15107" width="2.375" style="1413" customWidth="1"/>
    <col min="15108" max="15108" width="2.875" style="1413" customWidth="1"/>
    <col min="15109" max="15123" width="2.5" style="1413" customWidth="1"/>
    <col min="15124" max="15125" width="2.375" style="1413" customWidth="1"/>
    <col min="15126" max="15141" width="2.5" style="1413" customWidth="1"/>
    <col min="15142" max="15143" width="2.375" style="1413" customWidth="1"/>
    <col min="15144" max="15144" width="3.375" style="1413" customWidth="1"/>
    <col min="15145" max="15145" width="2.375" style="1413" customWidth="1"/>
    <col min="15146" max="15361" width="8" style="1413"/>
    <col min="15362" max="15362" width="1.5" style="1413" customWidth="1"/>
    <col min="15363" max="15363" width="2.375" style="1413" customWidth="1"/>
    <col min="15364" max="15364" width="2.875" style="1413" customWidth="1"/>
    <col min="15365" max="15379" width="2.5" style="1413" customWidth="1"/>
    <col min="15380" max="15381" width="2.375" style="1413" customWidth="1"/>
    <col min="15382" max="15397" width="2.5" style="1413" customWidth="1"/>
    <col min="15398" max="15399" width="2.375" style="1413" customWidth="1"/>
    <col min="15400" max="15400" width="3.375" style="1413" customWidth="1"/>
    <col min="15401" max="15401" width="2.375" style="1413" customWidth="1"/>
    <col min="15402" max="15617" width="8" style="1413"/>
    <col min="15618" max="15618" width="1.5" style="1413" customWidth="1"/>
    <col min="15619" max="15619" width="2.375" style="1413" customWidth="1"/>
    <col min="15620" max="15620" width="2.875" style="1413" customWidth="1"/>
    <col min="15621" max="15635" width="2.5" style="1413" customWidth="1"/>
    <col min="15636" max="15637" width="2.375" style="1413" customWidth="1"/>
    <col min="15638" max="15653" width="2.5" style="1413" customWidth="1"/>
    <col min="15654" max="15655" width="2.375" style="1413" customWidth="1"/>
    <col min="15656" max="15656" width="3.375" style="1413" customWidth="1"/>
    <col min="15657" max="15657" width="2.375" style="1413" customWidth="1"/>
    <col min="15658" max="15873" width="8" style="1413"/>
    <col min="15874" max="15874" width="1.5" style="1413" customWidth="1"/>
    <col min="15875" max="15875" width="2.375" style="1413" customWidth="1"/>
    <col min="15876" max="15876" width="2.875" style="1413" customWidth="1"/>
    <col min="15877" max="15891" width="2.5" style="1413" customWidth="1"/>
    <col min="15892" max="15893" width="2.375" style="1413" customWidth="1"/>
    <col min="15894" max="15909" width="2.5" style="1413" customWidth="1"/>
    <col min="15910" max="15911" width="2.375" style="1413" customWidth="1"/>
    <col min="15912" max="15912" width="3.375" style="1413" customWidth="1"/>
    <col min="15913" max="15913" width="2.375" style="1413" customWidth="1"/>
    <col min="15914" max="16129" width="8" style="1413"/>
    <col min="16130" max="16130" width="1.5" style="1413" customWidth="1"/>
    <col min="16131" max="16131" width="2.375" style="1413" customWidth="1"/>
    <col min="16132" max="16132" width="2.875" style="1413" customWidth="1"/>
    <col min="16133" max="16147" width="2.5" style="1413" customWidth="1"/>
    <col min="16148" max="16149" width="2.375" style="1413" customWidth="1"/>
    <col min="16150" max="16165" width="2.5" style="1413" customWidth="1"/>
    <col min="16166" max="16167" width="2.375" style="1413" customWidth="1"/>
    <col min="16168" max="16168" width="3.375" style="1413" customWidth="1"/>
    <col min="16169" max="16169" width="2.375" style="1413" customWidth="1"/>
    <col min="16170" max="16384" width="8" style="1413"/>
  </cols>
  <sheetData>
    <row r="2" spans="2:50" ht="18" customHeight="1">
      <c r="B2" s="1414" t="s">
        <v>1938</v>
      </c>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I2" s="1415"/>
      <c r="AJ2" s="1415"/>
      <c r="AK2" s="1415"/>
      <c r="AL2" s="1415"/>
      <c r="AM2" s="1415"/>
      <c r="AN2" s="1415"/>
      <c r="AO2" s="1415"/>
      <c r="AP2" s="1416"/>
      <c r="AQ2" s="1417"/>
      <c r="AR2" s="1417"/>
      <c r="AS2" s="1417"/>
      <c r="AT2" s="1417"/>
      <c r="AU2" s="1417"/>
      <c r="AV2" s="1417"/>
      <c r="AW2" s="1417"/>
    </row>
    <row r="3" spans="2:50" ht="7.5" customHeight="1">
      <c r="AP3" s="1417"/>
      <c r="AQ3" s="1417"/>
      <c r="AR3" s="1417"/>
      <c r="AS3" s="1417"/>
      <c r="AT3" s="1417"/>
      <c r="AU3" s="1417"/>
      <c r="AV3" s="1417"/>
      <c r="AW3" s="1417"/>
    </row>
    <row r="4" spans="2:50" s="1424" customFormat="1" ht="15.95" customHeight="1">
      <c r="B4" s="1419" t="s">
        <v>1939</v>
      </c>
      <c r="C4" s="1420"/>
      <c r="D4" s="1421"/>
      <c r="E4" s="1421"/>
      <c r="F4" s="1421"/>
      <c r="G4" s="1421"/>
      <c r="H4" s="1421"/>
      <c r="I4" s="1421"/>
      <c r="J4" s="1421"/>
      <c r="K4" s="1421"/>
      <c r="L4" s="1421"/>
      <c r="M4" s="1421"/>
      <c r="N4" s="1421"/>
      <c r="O4" s="1421"/>
      <c r="P4" s="1421"/>
      <c r="Q4" s="1421"/>
      <c r="R4" s="1421"/>
      <c r="S4" s="1421"/>
      <c r="T4" s="1421"/>
      <c r="U4" s="1421"/>
      <c r="V4" s="1421"/>
      <c r="W4" s="1421"/>
      <c r="X4" s="1421"/>
      <c r="Y4" s="1421"/>
      <c r="Z4" s="1421"/>
      <c r="AA4" s="1421"/>
      <c r="AB4" s="1421"/>
      <c r="AC4" s="1421"/>
      <c r="AD4" s="1421"/>
      <c r="AE4" s="1421"/>
      <c r="AF4" s="1421"/>
      <c r="AG4" s="1421"/>
      <c r="AH4" s="1421"/>
      <c r="AI4" s="1421"/>
      <c r="AJ4" s="1421"/>
      <c r="AK4" s="1421"/>
      <c r="AL4" s="1421"/>
      <c r="AM4" s="1421"/>
      <c r="AN4" s="1421"/>
      <c r="AO4" s="1421"/>
      <c r="AP4" s="1422"/>
      <c r="AQ4" s="1423"/>
      <c r="AR4" s="1423"/>
      <c r="AS4" s="1423"/>
      <c r="AT4" s="1423"/>
      <c r="AU4" s="1417"/>
      <c r="AV4" s="1417"/>
      <c r="AW4" s="1423"/>
    </row>
    <row r="5" spans="2:50" s="1424" customFormat="1" ht="15.95" customHeight="1">
      <c r="B5" s="1419"/>
      <c r="D5" s="1425" t="s">
        <v>1940</v>
      </c>
      <c r="E5" s="1421"/>
      <c r="F5" s="1421"/>
      <c r="G5" s="1421"/>
      <c r="H5" s="1421"/>
      <c r="I5" s="1421"/>
      <c r="J5" s="1421"/>
      <c r="K5" s="1421"/>
      <c r="L5" s="1421"/>
      <c r="M5" s="1421"/>
      <c r="N5" s="1421"/>
      <c r="O5" s="1421"/>
      <c r="P5" s="1421"/>
      <c r="Q5" s="1421"/>
      <c r="R5" s="1421"/>
      <c r="S5" s="1421"/>
      <c r="T5" s="1421"/>
      <c r="U5" s="1421"/>
      <c r="V5" s="1421"/>
      <c r="W5" s="1421"/>
      <c r="X5" s="1421"/>
      <c r="Y5" s="1421"/>
      <c r="Z5" s="1421"/>
      <c r="AA5" s="1421"/>
      <c r="AB5" s="1421"/>
      <c r="AC5" s="1421"/>
      <c r="AD5" s="1421"/>
      <c r="AE5" s="1421"/>
      <c r="AF5" s="1421"/>
      <c r="AG5" s="1421"/>
      <c r="AH5" s="1421"/>
      <c r="AI5" s="1421"/>
      <c r="AJ5" s="1421"/>
      <c r="AK5" s="1421"/>
      <c r="AL5" s="1421"/>
      <c r="AM5" s="1421"/>
      <c r="AN5" s="1421"/>
      <c r="AO5" s="1421"/>
      <c r="AP5" s="1422"/>
      <c r="AQ5" s="1423"/>
      <c r="AR5" s="1423"/>
      <c r="AS5" s="1423"/>
      <c r="AT5" s="1423"/>
      <c r="AU5" s="1423"/>
      <c r="AV5" s="1423"/>
      <c r="AW5" s="1423"/>
    </row>
    <row r="6" spans="2:50" s="1424" customFormat="1" ht="15.95" customHeight="1">
      <c r="B6" s="1427" t="s">
        <v>1941</v>
      </c>
      <c r="C6" s="1418"/>
      <c r="D6" s="1421"/>
      <c r="E6" s="1421"/>
      <c r="F6" s="1421"/>
      <c r="G6" s="1421"/>
      <c r="H6" s="1421"/>
      <c r="I6" s="1421"/>
      <c r="J6" s="1421"/>
      <c r="K6" s="1421"/>
      <c r="L6" s="1421"/>
      <c r="M6" s="1421"/>
      <c r="N6" s="1421"/>
      <c r="O6" s="1421"/>
      <c r="P6" s="1421"/>
      <c r="Q6" s="1421"/>
      <c r="R6" s="1421"/>
      <c r="S6" s="1421"/>
      <c r="T6" s="1421"/>
      <c r="U6" s="1426"/>
      <c r="V6" s="1426"/>
      <c r="W6" s="1426"/>
      <c r="X6" s="1426"/>
      <c r="Y6" s="1426"/>
      <c r="Z6" s="1426"/>
      <c r="AA6" s="1426"/>
      <c r="AB6" s="1426"/>
      <c r="AC6" s="1426"/>
      <c r="AD6" s="1426"/>
      <c r="AE6" s="1426"/>
      <c r="AF6" s="1426"/>
      <c r="AG6" s="1426"/>
      <c r="AH6" s="1426"/>
      <c r="AI6" s="1426"/>
      <c r="AJ6" s="1426"/>
      <c r="AK6" s="1426"/>
      <c r="AL6" s="1426"/>
      <c r="AM6" s="1426"/>
      <c r="AN6" s="1426"/>
      <c r="AO6" s="1426"/>
      <c r="AP6" s="1428"/>
      <c r="AQ6" s="1423"/>
      <c r="AR6" s="1423"/>
      <c r="AS6" s="1423"/>
      <c r="AT6" s="1423"/>
      <c r="AU6" s="1423"/>
      <c r="AV6" s="1423"/>
      <c r="AW6" s="1423"/>
    </row>
    <row r="7" spans="2:50" s="1424" customFormat="1" ht="15.95" customHeight="1">
      <c r="B7" s="1427"/>
      <c r="C7" s="1429" t="s">
        <v>1942</v>
      </c>
      <c r="E7" s="1421"/>
      <c r="F7" s="1421"/>
      <c r="G7" s="1421"/>
      <c r="H7" s="1421"/>
      <c r="I7" s="1421"/>
      <c r="J7" s="1421"/>
      <c r="K7" s="1420" t="s">
        <v>1943</v>
      </c>
      <c r="L7" s="1421"/>
      <c r="M7" s="1421"/>
      <c r="N7" s="1421"/>
      <c r="O7" s="1421"/>
      <c r="P7" s="1421"/>
      <c r="Q7" s="1421"/>
      <c r="R7" s="1421"/>
      <c r="S7" s="1421"/>
      <c r="T7" s="1421"/>
      <c r="U7" s="1426"/>
      <c r="V7" s="1426"/>
      <c r="W7" s="1426"/>
      <c r="X7" s="1426"/>
      <c r="Y7" s="1426"/>
      <c r="Z7" s="1426"/>
      <c r="AA7" s="1426"/>
      <c r="AB7" s="1426"/>
      <c r="AC7" s="1426"/>
      <c r="AD7" s="1426"/>
      <c r="AE7" s="1426"/>
      <c r="AF7" s="1426"/>
      <c r="AG7" s="1426"/>
      <c r="AH7" s="1426"/>
      <c r="AI7" s="1426"/>
      <c r="AJ7" s="1426"/>
      <c r="AK7" s="1426"/>
      <c r="AL7" s="1426"/>
      <c r="AM7" s="1426"/>
      <c r="AN7" s="1426"/>
      <c r="AO7" s="1426"/>
      <c r="AP7" s="1428"/>
      <c r="AQ7" s="1423"/>
      <c r="AR7" s="1423"/>
      <c r="AS7" s="1423"/>
      <c r="AT7" s="1430"/>
      <c r="AU7" s="1430"/>
      <c r="AV7" s="1430"/>
      <c r="AW7" s="1430"/>
      <c r="AX7" s="1430"/>
    </row>
    <row r="8" spans="2:50" s="1424" customFormat="1" ht="15.95" customHeight="1">
      <c r="B8" s="1427"/>
      <c r="C8" s="1424" t="s">
        <v>1944</v>
      </c>
      <c r="F8" s="1421"/>
      <c r="G8" s="1421"/>
      <c r="H8" s="1421"/>
      <c r="I8" s="1421"/>
      <c r="J8" s="1421"/>
      <c r="K8" s="1421"/>
      <c r="L8" s="1421"/>
      <c r="M8" s="1421"/>
      <c r="N8" s="1421"/>
      <c r="O8" s="1421"/>
      <c r="P8" s="1421"/>
      <c r="Q8" s="1421"/>
      <c r="R8" s="1421"/>
      <c r="S8" s="1421"/>
      <c r="T8" s="1421"/>
      <c r="U8" s="1426"/>
      <c r="V8" s="1426"/>
      <c r="W8" s="1426"/>
      <c r="X8" s="1426"/>
      <c r="Y8" s="1426"/>
      <c r="Z8" s="1426"/>
      <c r="AA8" s="1426"/>
      <c r="AB8" s="1426"/>
      <c r="AC8" s="1426"/>
      <c r="AD8" s="1426"/>
      <c r="AE8" s="1426"/>
      <c r="AF8" s="1426"/>
      <c r="AG8" s="1426"/>
      <c r="AH8" s="1426"/>
      <c r="AI8" s="1426"/>
      <c r="AJ8" s="1426"/>
      <c r="AK8" s="1426"/>
      <c r="AL8" s="1426"/>
      <c r="AM8" s="1426"/>
      <c r="AN8" s="1426"/>
      <c r="AO8" s="1426"/>
      <c r="AP8" s="1428"/>
      <c r="AQ8" s="1423"/>
      <c r="AR8" s="1423"/>
      <c r="AS8" s="1423"/>
      <c r="AT8" s="1430"/>
      <c r="AU8" s="1430"/>
      <c r="AV8" s="1430"/>
      <c r="AW8" s="1430"/>
      <c r="AX8" s="1430"/>
    </row>
    <row r="9" spans="2:50" s="1424" customFormat="1" ht="15.95" customHeight="1">
      <c r="B9" s="1431" t="s">
        <v>1945</v>
      </c>
      <c r="C9" s="1418"/>
      <c r="D9" s="1418"/>
      <c r="E9" s="1420"/>
      <c r="F9" s="1419"/>
      <c r="G9" s="1419"/>
      <c r="H9" s="1419"/>
      <c r="I9" s="1432"/>
      <c r="J9" s="1432"/>
      <c r="K9" s="1432"/>
      <c r="L9" s="1432"/>
      <c r="M9" s="1432"/>
      <c r="N9" s="1432"/>
      <c r="O9" s="1432"/>
      <c r="P9" s="1432"/>
      <c r="Q9" s="1432"/>
      <c r="R9" s="1432"/>
      <c r="S9" s="1432"/>
      <c r="T9" s="1420"/>
      <c r="U9" s="1420"/>
      <c r="V9" s="1433"/>
      <c r="W9" s="1420"/>
      <c r="X9" s="1420"/>
      <c r="Y9" s="1420"/>
      <c r="Z9" s="1434"/>
      <c r="AA9" s="1434"/>
      <c r="AB9" s="1434"/>
      <c r="AC9" s="1426"/>
      <c r="AD9" s="1426"/>
      <c r="AE9" s="1426"/>
      <c r="AF9" s="1426"/>
      <c r="AG9" s="1426"/>
      <c r="AH9" s="1426"/>
      <c r="AI9" s="1426"/>
      <c r="AJ9" s="1426"/>
      <c r="AK9" s="1426"/>
      <c r="AL9" s="1426"/>
      <c r="AM9" s="1419"/>
      <c r="AN9" s="1435"/>
      <c r="AO9" s="1435"/>
      <c r="AP9" s="1436"/>
      <c r="AQ9" s="1418"/>
      <c r="AR9" s="1418"/>
      <c r="AT9" s="2261" t="s">
        <v>1946</v>
      </c>
      <c r="AU9" s="2261"/>
      <c r="AV9" s="2261"/>
      <c r="AW9" s="2261"/>
      <c r="AX9" s="1430"/>
    </row>
    <row r="10" spans="2:50" s="1424" customFormat="1" ht="15.95" customHeight="1">
      <c r="B10" s="1431" t="s">
        <v>1947</v>
      </c>
      <c r="C10" s="1437"/>
      <c r="D10" s="1437"/>
      <c r="E10" s="1438"/>
      <c r="F10" s="1438"/>
      <c r="G10" s="1438"/>
      <c r="H10" s="1438"/>
      <c r="I10" s="1439"/>
      <c r="J10" s="1439"/>
      <c r="K10" s="1439"/>
      <c r="L10" s="1439"/>
      <c r="M10" s="1439"/>
      <c r="N10" s="1439"/>
      <c r="O10" s="1439"/>
      <c r="P10" s="1439"/>
      <c r="Q10" s="1439"/>
      <c r="R10" s="1439"/>
      <c r="S10" s="1439"/>
      <c r="T10" s="1438"/>
      <c r="U10" s="1438"/>
      <c r="V10" s="1440"/>
      <c r="W10" s="1438"/>
      <c r="X10" s="1438"/>
      <c r="Y10" s="1438"/>
      <c r="Z10" s="1441"/>
      <c r="AA10" s="1441"/>
      <c r="AB10" s="1441"/>
      <c r="AC10" s="1442"/>
      <c r="AD10" s="1442"/>
      <c r="AE10" s="1442"/>
      <c r="AF10" s="1442"/>
      <c r="AG10" s="1442"/>
      <c r="AH10" s="1442"/>
      <c r="AI10" s="1442"/>
      <c r="AJ10" s="1442"/>
      <c r="AK10" s="1442"/>
      <c r="AL10" s="1442"/>
      <c r="AM10" s="1438"/>
      <c r="AN10" s="1438"/>
      <c r="AO10" s="1438"/>
      <c r="AP10" s="1443"/>
      <c r="AQ10" s="1418"/>
      <c r="AR10" s="1418"/>
      <c r="AT10" s="2261"/>
      <c r="AU10" s="2261"/>
      <c r="AV10" s="2261"/>
      <c r="AW10" s="2261"/>
    </row>
    <row r="11" spans="2:50" s="1424" customFormat="1" ht="15.95" customHeight="1">
      <c r="B11" s="1431" t="s">
        <v>1948</v>
      </c>
      <c r="C11" s="1418"/>
      <c r="D11" s="1418"/>
      <c r="E11" s="1420"/>
      <c r="F11" s="1419"/>
      <c r="G11" s="1419"/>
      <c r="H11" s="1419"/>
      <c r="I11" s="1432"/>
      <c r="J11" s="1432"/>
      <c r="K11" s="1432"/>
      <c r="L11" s="1432"/>
      <c r="M11" s="1432"/>
      <c r="N11" s="1432"/>
      <c r="O11" s="1432"/>
      <c r="P11" s="1432"/>
      <c r="Q11" s="1432"/>
      <c r="R11" s="1432"/>
      <c r="S11" s="1432"/>
      <c r="T11" s="1420"/>
      <c r="U11" s="1420"/>
      <c r="V11" s="1433"/>
      <c r="W11" s="1420"/>
      <c r="X11" s="1420"/>
      <c r="Y11" s="1420"/>
      <c r="Z11" s="1434"/>
      <c r="AA11" s="1434"/>
      <c r="AB11" s="1434"/>
      <c r="AC11" s="1426"/>
      <c r="AD11" s="1426"/>
      <c r="AE11" s="1426"/>
      <c r="AF11" s="1426"/>
      <c r="AG11" s="1426"/>
      <c r="AH11" s="1426"/>
      <c r="AI11" s="1426"/>
      <c r="AJ11" s="1426"/>
      <c r="AK11" s="1426"/>
      <c r="AL11" s="1426"/>
      <c r="AM11" s="1419"/>
      <c r="AN11" s="1435"/>
      <c r="AO11" s="1435"/>
      <c r="AP11" s="1436"/>
      <c r="AQ11" s="1418"/>
      <c r="AR11" s="1418"/>
    </row>
    <row r="12" spans="2:50" ht="15.95" customHeight="1">
      <c r="B12" s="1444"/>
      <c r="C12" s="1445" t="s">
        <v>1949</v>
      </c>
      <c r="D12" s="1445"/>
      <c r="E12" s="1446"/>
      <c r="F12" s="1445"/>
      <c r="G12" s="1445"/>
      <c r="H12" s="1445"/>
      <c r="I12" s="1445"/>
      <c r="J12" s="1445"/>
      <c r="K12" s="1445"/>
      <c r="L12" s="1445"/>
      <c r="M12" s="1445"/>
      <c r="N12" s="1445"/>
      <c r="O12" s="1445"/>
      <c r="P12" s="1447"/>
      <c r="Q12" s="1447"/>
      <c r="R12" s="1447"/>
      <c r="S12" s="1447"/>
      <c r="T12" s="1447"/>
      <c r="U12" s="1447"/>
      <c r="V12" s="1448"/>
      <c r="W12" s="1447"/>
      <c r="X12" s="1447"/>
      <c r="Y12" s="1447"/>
      <c r="Z12" s="1445"/>
      <c r="AA12" s="1445"/>
      <c r="AB12" s="1445"/>
      <c r="AC12" s="1445"/>
      <c r="AD12" s="1445"/>
      <c r="AE12" s="1445"/>
      <c r="AF12" s="1445"/>
      <c r="AG12" s="1445"/>
      <c r="AH12" s="1445"/>
      <c r="AI12" s="1445"/>
      <c r="AJ12" s="2237" t="s">
        <v>1950</v>
      </c>
      <c r="AK12" s="2237"/>
      <c r="AL12" s="2237"/>
      <c r="AM12" s="2237"/>
      <c r="AN12" s="2237"/>
      <c r="AO12" s="2237"/>
      <c r="AP12" s="1449"/>
      <c r="AR12" s="1413" t="s">
        <v>1951</v>
      </c>
    </row>
    <row r="13" spans="2:50" ht="14.1" customHeight="1">
      <c r="B13" s="1444"/>
      <c r="C13" s="2207" t="s">
        <v>1952</v>
      </c>
      <c r="D13" s="2238"/>
      <c r="E13" s="2238"/>
      <c r="F13" s="2238"/>
      <c r="G13" s="2238"/>
      <c r="H13" s="2238"/>
      <c r="I13" s="2238"/>
      <c r="J13" s="2238"/>
      <c r="K13" s="2238"/>
      <c r="L13" s="2238"/>
      <c r="M13" s="2238"/>
      <c r="N13" s="2238"/>
      <c r="O13" s="2238"/>
      <c r="P13" s="2238"/>
      <c r="Q13" s="2238"/>
      <c r="R13" s="2238"/>
      <c r="S13" s="2208"/>
      <c r="T13" s="2239" t="s">
        <v>1953</v>
      </c>
      <c r="U13" s="2240"/>
      <c r="V13" s="2241" t="s">
        <v>1952</v>
      </c>
      <c r="W13" s="2238"/>
      <c r="X13" s="2238"/>
      <c r="Y13" s="2238"/>
      <c r="Z13" s="2238"/>
      <c r="AA13" s="2238"/>
      <c r="AB13" s="2238"/>
      <c r="AC13" s="2238"/>
      <c r="AD13" s="2238"/>
      <c r="AE13" s="2238"/>
      <c r="AF13" s="2238"/>
      <c r="AG13" s="2238"/>
      <c r="AH13" s="2238"/>
      <c r="AI13" s="2238"/>
      <c r="AJ13" s="2238"/>
      <c r="AK13" s="2238"/>
      <c r="AL13" s="2238"/>
      <c r="AM13" s="2208"/>
      <c r="AN13" s="2239" t="s">
        <v>1953</v>
      </c>
      <c r="AO13" s="2240"/>
      <c r="AP13" s="1450"/>
      <c r="AR13" s="1451"/>
      <c r="AS13" s="1452" t="s">
        <v>1954</v>
      </c>
      <c r="AT13" s="1452"/>
      <c r="AU13" s="1452" t="s">
        <v>1955</v>
      </c>
      <c r="AV13" s="2218" t="s">
        <v>73</v>
      </c>
      <c r="AW13" s="2219"/>
    </row>
    <row r="14" spans="2:50" ht="14.1" customHeight="1">
      <c r="B14" s="1444"/>
      <c r="C14" s="1453">
        <v>1</v>
      </c>
      <c r="D14" s="1454" t="s">
        <v>1956</v>
      </c>
      <c r="E14" s="1454"/>
      <c r="F14" s="1455"/>
      <c r="G14" s="1455"/>
      <c r="H14" s="1456"/>
      <c r="I14" s="1456"/>
      <c r="J14" s="1455"/>
      <c r="K14" s="1455"/>
      <c r="L14" s="1456"/>
      <c r="M14" s="1456"/>
      <c r="N14" s="1455"/>
      <c r="O14" s="1455"/>
      <c r="P14" s="1456"/>
      <c r="Q14" s="1456"/>
      <c r="R14" s="1456"/>
      <c r="S14" s="1457"/>
      <c r="T14" s="2207"/>
      <c r="U14" s="2254"/>
      <c r="V14" s="2067">
        <v>15</v>
      </c>
      <c r="W14" s="1459" t="s">
        <v>1957</v>
      </c>
      <c r="X14" s="1456"/>
      <c r="Y14" s="1456"/>
      <c r="Z14" s="1456"/>
      <c r="AA14" s="1456"/>
      <c r="AB14" s="1456"/>
      <c r="AC14" s="1455"/>
      <c r="AD14" s="1455"/>
      <c r="AE14" s="1456"/>
      <c r="AF14" s="1456"/>
      <c r="AG14" s="1456"/>
      <c r="AH14" s="1456"/>
      <c r="AI14" s="1456"/>
      <c r="AJ14" s="1456"/>
      <c r="AK14" s="1456"/>
      <c r="AL14" s="1456"/>
      <c r="AM14" s="1456"/>
      <c r="AN14" s="2207"/>
      <c r="AO14" s="2208"/>
      <c r="AP14" s="1449"/>
      <c r="AR14" s="2222" t="s">
        <v>1958</v>
      </c>
      <c r="AS14" s="1460" t="s">
        <v>1959</v>
      </c>
      <c r="AT14" s="1461" t="s">
        <v>1960</v>
      </c>
      <c r="AU14" s="1462"/>
      <c r="AV14" s="1463"/>
      <c r="AW14" s="1464"/>
    </row>
    <row r="15" spans="2:50" ht="14.1" customHeight="1">
      <c r="B15" s="1444"/>
      <c r="C15" s="1453">
        <v>2</v>
      </c>
      <c r="D15" s="1454" t="s">
        <v>1961</v>
      </c>
      <c r="E15" s="1455"/>
      <c r="F15" s="1455"/>
      <c r="G15" s="1455"/>
      <c r="H15" s="1455"/>
      <c r="I15" s="1455"/>
      <c r="J15" s="1455"/>
      <c r="K15" s="1455"/>
      <c r="L15" s="1455"/>
      <c r="M15" s="1455"/>
      <c r="N15" s="1455"/>
      <c r="O15" s="1455"/>
      <c r="P15" s="1455"/>
      <c r="Q15" s="1455"/>
      <c r="R15" s="1455"/>
      <c r="S15" s="1455"/>
      <c r="T15" s="2207"/>
      <c r="U15" s="2254"/>
      <c r="V15" s="1465"/>
      <c r="W15" s="1466" t="s">
        <v>1962</v>
      </c>
      <c r="X15" s="1456"/>
      <c r="Y15" s="1456"/>
      <c r="Z15" s="1455"/>
      <c r="AA15" s="1455"/>
      <c r="AB15" s="1455"/>
      <c r="AC15" s="1456"/>
      <c r="AD15" s="1455"/>
      <c r="AE15" s="1456"/>
      <c r="AF15" s="1456"/>
      <c r="AG15" s="1456"/>
      <c r="AH15" s="1456"/>
      <c r="AI15" s="1456"/>
      <c r="AJ15" s="1456"/>
      <c r="AK15" s="1456"/>
      <c r="AL15" s="1456"/>
      <c r="AM15" s="1467"/>
      <c r="AN15" s="2197"/>
      <c r="AO15" s="2198"/>
      <c r="AP15" s="1449"/>
      <c r="AR15" s="2223"/>
      <c r="AS15" s="1468" t="s">
        <v>1963</v>
      </c>
      <c r="AT15" s="1469" t="s">
        <v>1964</v>
      </c>
      <c r="AU15" s="1470"/>
      <c r="AV15" s="1471"/>
      <c r="AW15" s="1472"/>
    </row>
    <row r="16" spans="2:50" ht="14.1" customHeight="1">
      <c r="B16" s="1444"/>
      <c r="C16" s="1453">
        <v>3</v>
      </c>
      <c r="D16" s="1454" t="s">
        <v>1965</v>
      </c>
      <c r="E16" s="1455"/>
      <c r="F16" s="1455"/>
      <c r="G16" s="1455"/>
      <c r="H16" s="1457"/>
      <c r="I16" s="1457"/>
      <c r="J16" s="1457"/>
      <c r="K16" s="1457"/>
      <c r="L16" s="1457"/>
      <c r="M16" s="1457"/>
      <c r="N16" s="1457"/>
      <c r="O16" s="1457"/>
      <c r="P16" s="1457"/>
      <c r="Q16" s="1457"/>
      <c r="R16" s="1457"/>
      <c r="S16" s="1455"/>
      <c r="T16" s="2207"/>
      <c r="U16" s="2254"/>
      <c r="V16" s="1473"/>
      <c r="W16" s="1474" t="s">
        <v>1966</v>
      </c>
      <c r="X16" s="1454"/>
      <c r="Y16" s="1454"/>
      <c r="Z16" s="1455"/>
      <c r="AA16" s="1455"/>
      <c r="AB16" s="1455"/>
      <c r="AC16" s="1455"/>
      <c r="AD16" s="1455"/>
      <c r="AE16" s="1455"/>
      <c r="AF16" s="1455"/>
      <c r="AG16" s="1455"/>
      <c r="AH16" s="1455"/>
      <c r="AI16" s="1455"/>
      <c r="AJ16" s="1455"/>
      <c r="AK16" s="1455"/>
      <c r="AL16" s="1455"/>
      <c r="AM16" s="1467"/>
      <c r="AN16" s="2265"/>
      <c r="AO16" s="2266"/>
      <c r="AP16" s="1449"/>
      <c r="AR16" s="2223"/>
      <c r="AS16" s="1468" t="s">
        <v>1967</v>
      </c>
      <c r="AT16" s="1475" t="s">
        <v>1968</v>
      </c>
      <c r="AU16" s="1470"/>
      <c r="AV16" s="1471"/>
      <c r="AW16" s="1472"/>
    </row>
    <row r="17" spans="2:50" ht="14.1" customHeight="1">
      <c r="B17" s="1444"/>
      <c r="C17" s="1453">
        <v>4</v>
      </c>
      <c r="D17" s="1476" t="s">
        <v>1969</v>
      </c>
      <c r="E17" s="1455"/>
      <c r="F17" s="1455"/>
      <c r="G17" s="1455"/>
      <c r="H17" s="1477"/>
      <c r="I17" s="1478"/>
      <c r="J17" s="1478"/>
      <c r="K17" s="1457"/>
      <c r="L17" s="1479"/>
      <c r="M17" s="1477"/>
      <c r="N17" s="1455"/>
      <c r="O17" s="1455"/>
      <c r="P17" s="1455"/>
      <c r="Q17" s="1455"/>
      <c r="R17" s="1455"/>
      <c r="S17" s="1455"/>
      <c r="T17" s="1480"/>
      <c r="U17" s="1481"/>
      <c r="V17" s="1473"/>
      <c r="W17" s="1482" t="s">
        <v>1970</v>
      </c>
      <c r="X17" s="1454"/>
      <c r="Y17" s="1454"/>
      <c r="Z17" s="1455"/>
      <c r="AA17" s="1455"/>
      <c r="AB17" s="1455"/>
      <c r="AC17" s="1455"/>
      <c r="AD17" s="1455"/>
      <c r="AE17" s="1455"/>
      <c r="AF17" s="1455"/>
      <c r="AG17" s="1455"/>
      <c r="AH17" s="1455"/>
      <c r="AI17" s="1455"/>
      <c r="AJ17" s="1455"/>
      <c r="AK17" s="1455"/>
      <c r="AL17" s="1455"/>
      <c r="AM17" s="1467"/>
      <c r="AN17" s="1483"/>
      <c r="AO17" s="1484"/>
      <c r="AP17" s="1449"/>
      <c r="AR17" s="2257"/>
      <c r="AS17" s="1468" t="s">
        <v>1971</v>
      </c>
      <c r="AT17" s="1485" t="s">
        <v>1972</v>
      </c>
      <c r="AU17" s="1470"/>
      <c r="AV17" s="1486"/>
      <c r="AW17" s="1487"/>
    </row>
    <row r="18" spans="2:50" ht="14.1" customHeight="1">
      <c r="B18" s="1444"/>
      <c r="C18" s="1453">
        <v>5</v>
      </c>
      <c r="D18" s="1456" t="s">
        <v>1973</v>
      </c>
      <c r="E18" s="1456"/>
      <c r="F18" s="1455"/>
      <c r="G18" s="1455"/>
      <c r="H18" s="1477"/>
      <c r="I18" s="1478"/>
      <c r="J18" s="1478"/>
      <c r="K18" s="1457"/>
      <c r="L18" s="1479"/>
      <c r="M18" s="1477"/>
      <c r="N18" s="1455"/>
      <c r="O18" s="1455"/>
      <c r="P18" s="1455"/>
      <c r="Q18" s="1455"/>
      <c r="R18" s="1455"/>
      <c r="S18" s="1454"/>
      <c r="T18" s="1480"/>
      <c r="U18" s="1481"/>
      <c r="V18" s="1473"/>
      <c r="W18" s="1482" t="s">
        <v>1974</v>
      </c>
      <c r="X18" s="1454"/>
      <c r="Y18" s="1454"/>
      <c r="Z18" s="1455"/>
      <c r="AA18" s="1455"/>
      <c r="AB18" s="1455"/>
      <c r="AC18" s="1455"/>
      <c r="AD18" s="1455"/>
      <c r="AE18" s="1455"/>
      <c r="AF18" s="1455"/>
      <c r="AG18" s="1455"/>
      <c r="AH18" s="1455"/>
      <c r="AI18" s="1455"/>
      <c r="AJ18" s="1455"/>
      <c r="AK18" s="1455"/>
      <c r="AL18" s="1455"/>
      <c r="AM18" s="1467"/>
      <c r="AN18" s="1483"/>
      <c r="AO18" s="1484"/>
      <c r="AP18" s="1449"/>
      <c r="AR18" s="2222" t="s">
        <v>1975</v>
      </c>
      <c r="AS18" s="1460" t="s">
        <v>1976</v>
      </c>
      <c r="AT18" s="1488" t="s">
        <v>1977</v>
      </c>
      <c r="AU18" s="1462"/>
      <c r="AV18" s="1489" t="s">
        <v>18</v>
      </c>
      <c r="AW18" s="2262" t="s">
        <v>1978</v>
      </c>
    </row>
    <row r="19" spans="2:50" ht="14.1" customHeight="1">
      <c r="B19" s="1444"/>
      <c r="C19" s="1453">
        <v>6</v>
      </c>
      <c r="D19" s="1454" t="s">
        <v>1979</v>
      </c>
      <c r="E19" s="1454"/>
      <c r="F19" s="1456"/>
      <c r="G19" s="1490"/>
      <c r="H19" s="1490"/>
      <c r="I19" s="1490"/>
      <c r="J19" s="1490"/>
      <c r="K19" s="1490"/>
      <c r="L19" s="1490"/>
      <c r="M19" s="1490"/>
      <c r="N19" s="1490"/>
      <c r="O19" s="1490"/>
      <c r="P19" s="1490"/>
      <c r="Q19" s="1456"/>
      <c r="R19" s="1456"/>
      <c r="S19" s="1490"/>
      <c r="T19" s="1480"/>
      <c r="U19" s="1481"/>
      <c r="V19" s="1473"/>
      <c r="W19" s="1482" t="s">
        <v>1980</v>
      </c>
      <c r="X19" s="1454"/>
      <c r="Y19" s="1454"/>
      <c r="Z19" s="1455"/>
      <c r="AA19" s="1455"/>
      <c r="AB19" s="1455"/>
      <c r="AC19" s="1455"/>
      <c r="AD19" s="1455"/>
      <c r="AE19" s="1455"/>
      <c r="AF19" s="1455"/>
      <c r="AG19" s="1455"/>
      <c r="AH19" s="1455"/>
      <c r="AI19" s="1455"/>
      <c r="AJ19" s="1455"/>
      <c r="AK19" s="1455"/>
      <c r="AL19" s="1455"/>
      <c r="AM19" s="1467"/>
      <c r="AN19" s="1483"/>
      <c r="AO19" s="1484"/>
      <c r="AP19" s="1449"/>
      <c r="AR19" s="2223"/>
      <c r="AS19" s="1468" t="s">
        <v>1981</v>
      </c>
      <c r="AT19" s="1475" t="s">
        <v>1982</v>
      </c>
      <c r="AU19" s="1470"/>
      <c r="AV19" s="1491"/>
      <c r="AW19" s="2263"/>
    </row>
    <row r="20" spans="2:50" ht="14.1" customHeight="1">
      <c r="B20" s="1444"/>
      <c r="C20" s="1492">
        <v>7</v>
      </c>
      <c r="D20" s="1493" t="s">
        <v>1983</v>
      </c>
      <c r="E20" s="1494"/>
      <c r="F20" s="1495"/>
      <c r="G20" s="1495"/>
      <c r="H20" s="1495"/>
      <c r="I20" s="1495"/>
      <c r="J20" s="1495"/>
      <c r="K20" s="1495"/>
      <c r="L20" s="1495"/>
      <c r="M20" s="1495"/>
      <c r="N20" s="1495"/>
      <c r="O20" s="1495"/>
      <c r="P20" s="1494"/>
      <c r="Q20" s="1495"/>
      <c r="R20" s="1495"/>
      <c r="S20" s="1496"/>
      <c r="T20" s="2207"/>
      <c r="U20" s="2254"/>
      <c r="V20" s="1473"/>
      <c r="W20" s="2264" t="s">
        <v>1984</v>
      </c>
      <c r="X20" s="2204"/>
      <c r="Y20" s="2204"/>
      <c r="Z20" s="2204"/>
      <c r="AA20" s="2204"/>
      <c r="AB20" s="2204"/>
      <c r="AC20" s="2204"/>
      <c r="AD20" s="2204"/>
      <c r="AE20" s="2204"/>
      <c r="AF20" s="2204"/>
      <c r="AG20" s="2204"/>
      <c r="AH20" s="2204"/>
      <c r="AI20" s="2204"/>
      <c r="AJ20" s="2204"/>
      <c r="AK20" s="2204"/>
      <c r="AL20" s="2204"/>
      <c r="AM20" s="2212"/>
      <c r="AN20" s="2265"/>
      <c r="AO20" s="2266"/>
      <c r="AP20" s="1449"/>
      <c r="AR20" s="2257"/>
      <c r="AS20" s="1497" t="s">
        <v>1985</v>
      </c>
      <c r="AT20" s="1498" t="s">
        <v>1986</v>
      </c>
      <c r="AU20" s="1499"/>
      <c r="AV20" s="1500" t="s">
        <v>18</v>
      </c>
      <c r="AW20" s="1487" t="s">
        <v>1987</v>
      </c>
    </row>
    <row r="21" spans="2:50" ht="14.1" customHeight="1">
      <c r="B21" s="1444"/>
      <c r="C21" s="1453">
        <v>8</v>
      </c>
      <c r="D21" s="1455" t="s">
        <v>1988</v>
      </c>
      <c r="E21" s="1456"/>
      <c r="F21" s="1490"/>
      <c r="G21" s="1490"/>
      <c r="H21" s="1490"/>
      <c r="I21" s="1490"/>
      <c r="J21" s="1490"/>
      <c r="K21" s="1490"/>
      <c r="L21" s="1490"/>
      <c r="M21" s="1490"/>
      <c r="N21" s="1490"/>
      <c r="O21" s="1490"/>
      <c r="P21" s="1456"/>
      <c r="Q21" s="1490"/>
      <c r="R21" s="1490"/>
      <c r="S21" s="1457"/>
      <c r="T21" s="1480"/>
      <c r="U21" s="1481"/>
      <c r="V21" s="1473"/>
      <c r="W21" s="1501"/>
      <c r="X21" s="1502"/>
      <c r="Y21" s="1502"/>
      <c r="Z21" s="1502"/>
      <c r="AA21" s="1502"/>
      <c r="AB21" s="1502"/>
      <c r="AC21" s="1502"/>
      <c r="AD21" s="1502"/>
      <c r="AE21" s="1502"/>
      <c r="AF21" s="1502"/>
      <c r="AG21" s="1502"/>
      <c r="AH21" s="1502"/>
      <c r="AI21" s="1502"/>
      <c r="AJ21" s="1502"/>
      <c r="AK21" s="1502"/>
      <c r="AL21" s="1502"/>
      <c r="AM21" s="1503"/>
      <c r="AN21" s="1483"/>
      <c r="AO21" s="1484"/>
      <c r="AP21" s="1449"/>
      <c r="AR21" s="1504"/>
      <c r="AS21" s="1505"/>
      <c r="AT21" s="1506"/>
      <c r="AU21" s="1507"/>
      <c r="AV21" s="1508"/>
      <c r="AW21" s="1472"/>
    </row>
    <row r="22" spans="2:50" ht="14.1" customHeight="1">
      <c r="B22" s="1444"/>
      <c r="C22" s="1453">
        <v>9</v>
      </c>
      <c r="D22" s="1456" t="s">
        <v>1989</v>
      </c>
      <c r="E22" s="1455"/>
      <c r="F22" s="1455"/>
      <c r="G22" s="1455"/>
      <c r="H22" s="1455"/>
      <c r="I22" s="1455"/>
      <c r="J22" s="1455"/>
      <c r="K22" s="1455"/>
      <c r="L22" s="1455"/>
      <c r="M22" s="1455"/>
      <c r="N22" s="1455"/>
      <c r="O22" s="1455"/>
      <c r="P22" s="1455"/>
      <c r="Q22" s="1455"/>
      <c r="R22" s="1455"/>
      <c r="S22" s="1509"/>
      <c r="T22" s="1466"/>
      <c r="U22" s="1510"/>
      <c r="V22" s="2064">
        <v>16</v>
      </c>
      <c r="W22" s="1459" t="s">
        <v>1990</v>
      </c>
      <c r="X22" s="1456"/>
      <c r="Y22" s="1454"/>
      <c r="Z22" s="1456"/>
      <c r="AA22" s="1456"/>
      <c r="AB22" s="1456"/>
      <c r="AC22" s="1454"/>
      <c r="AD22" s="1455"/>
      <c r="AE22" s="1455"/>
      <c r="AF22" s="1455"/>
      <c r="AG22" s="1455"/>
      <c r="AH22" s="1455"/>
      <c r="AI22" s="1455"/>
      <c r="AJ22" s="1455"/>
      <c r="AK22" s="1455"/>
      <c r="AL22" s="1455"/>
      <c r="AM22" s="1509"/>
      <c r="AN22" s="2265"/>
      <c r="AO22" s="2266"/>
      <c r="AP22" s="1449"/>
      <c r="AR22" s="2267" t="s">
        <v>1991</v>
      </c>
      <c r="AS22" s="1460" t="s">
        <v>1992</v>
      </c>
      <c r="AT22" s="1488" t="s">
        <v>1993</v>
      </c>
      <c r="AU22" s="1462"/>
      <c r="AV22" s="1489" t="s">
        <v>18</v>
      </c>
      <c r="AW22" s="1464" t="s">
        <v>1987</v>
      </c>
    </row>
    <row r="23" spans="2:50" ht="14.1" customHeight="1">
      <c r="B23" s="1444"/>
      <c r="C23" s="1492">
        <v>10</v>
      </c>
      <c r="D23" s="1494" t="s">
        <v>1994</v>
      </c>
      <c r="E23" s="1493"/>
      <c r="F23" s="1512"/>
      <c r="G23" s="1512"/>
      <c r="H23" s="1512"/>
      <c r="I23" s="1512"/>
      <c r="J23" s="1512"/>
      <c r="K23" s="1512"/>
      <c r="L23" s="1512"/>
      <c r="M23" s="1512"/>
      <c r="N23" s="1512"/>
      <c r="O23" s="1512"/>
      <c r="P23" s="1512"/>
      <c r="Q23" s="1512"/>
      <c r="R23" s="1512"/>
      <c r="S23" s="1513"/>
      <c r="T23" s="1514"/>
      <c r="U23" s="1515"/>
      <c r="V23" s="2066">
        <v>17</v>
      </c>
      <c r="W23" s="2270" t="s">
        <v>1995</v>
      </c>
      <c r="X23" s="2271"/>
      <c r="Y23" s="2271"/>
      <c r="Z23" s="2271"/>
      <c r="AA23" s="2271"/>
      <c r="AB23" s="2271"/>
      <c r="AC23" s="2271"/>
      <c r="AD23" s="2271"/>
      <c r="AE23" s="2271"/>
      <c r="AF23" s="2271"/>
      <c r="AG23" s="2271"/>
      <c r="AH23" s="2271"/>
      <c r="AI23" s="2271"/>
      <c r="AJ23" s="2271"/>
      <c r="AK23" s="2271"/>
      <c r="AL23" s="2271"/>
      <c r="AM23" s="2272"/>
      <c r="AN23" s="2265"/>
      <c r="AO23" s="2266"/>
      <c r="AP23" s="1449"/>
      <c r="AR23" s="2268"/>
      <c r="AS23" s="1468" t="s">
        <v>1996</v>
      </c>
      <c r="AT23" s="1475" t="s">
        <v>1997</v>
      </c>
      <c r="AU23" s="1470"/>
      <c r="AV23" s="1508" t="s">
        <v>18</v>
      </c>
      <c r="AW23" s="2263" t="s">
        <v>1998</v>
      </c>
    </row>
    <row r="24" spans="2:50" ht="14.1" customHeight="1">
      <c r="B24" s="1444"/>
      <c r="C24" s="1492">
        <v>11</v>
      </c>
      <c r="D24" s="1454" t="s">
        <v>1999</v>
      </c>
      <c r="E24" s="1456"/>
      <c r="F24" s="1456"/>
      <c r="G24" s="1490"/>
      <c r="H24" s="1490"/>
      <c r="I24" s="1490"/>
      <c r="J24" s="1490"/>
      <c r="K24" s="1490"/>
      <c r="L24" s="1490"/>
      <c r="M24" s="1495"/>
      <c r="N24" s="1495"/>
      <c r="O24" s="1495"/>
      <c r="P24" s="1494"/>
      <c r="Q24" s="1494"/>
      <c r="R24" s="1494"/>
      <c r="S24" s="1496"/>
      <c r="T24" s="2276"/>
      <c r="U24" s="2277"/>
      <c r="V24" s="1511"/>
      <c r="W24" s="2273"/>
      <c r="X24" s="2273"/>
      <c r="Y24" s="2273"/>
      <c r="Z24" s="2273"/>
      <c r="AA24" s="2273"/>
      <c r="AB24" s="2273"/>
      <c r="AC24" s="2273"/>
      <c r="AD24" s="2273"/>
      <c r="AE24" s="2273"/>
      <c r="AF24" s="2273"/>
      <c r="AG24" s="2273"/>
      <c r="AH24" s="2273"/>
      <c r="AI24" s="2273"/>
      <c r="AJ24" s="2273"/>
      <c r="AK24" s="2273"/>
      <c r="AL24" s="2273"/>
      <c r="AM24" s="2274"/>
      <c r="AN24" s="2278"/>
      <c r="AO24" s="2279"/>
      <c r="AP24" s="1450"/>
      <c r="AR24" s="2269"/>
      <c r="AS24" s="1468" t="s">
        <v>2000</v>
      </c>
      <c r="AT24" s="1485" t="s">
        <v>2001</v>
      </c>
      <c r="AU24" s="1470"/>
      <c r="AV24" s="1517"/>
      <c r="AW24" s="2275"/>
    </row>
    <row r="25" spans="2:50" ht="14.1" customHeight="1">
      <c r="B25" s="1444"/>
      <c r="C25" s="1453">
        <v>12</v>
      </c>
      <c r="D25" s="1456" t="s">
        <v>2002</v>
      </c>
      <c r="E25" s="1456"/>
      <c r="F25" s="1454"/>
      <c r="G25" s="1490"/>
      <c r="H25" s="1490"/>
      <c r="I25" s="1490"/>
      <c r="J25" s="1490"/>
      <c r="K25" s="1490"/>
      <c r="L25" s="1490"/>
      <c r="M25" s="1490"/>
      <c r="N25" s="1456"/>
      <c r="O25" s="1490"/>
      <c r="P25" s="1490"/>
      <c r="Q25" s="1490"/>
      <c r="R25" s="1490"/>
      <c r="S25" s="1457"/>
      <c r="T25" s="2207"/>
      <c r="U25" s="2254"/>
      <c r="V25" s="2064">
        <v>18</v>
      </c>
      <c r="W25" s="1454" t="s">
        <v>2003</v>
      </c>
      <c r="X25" s="1518"/>
      <c r="Y25" s="1519"/>
      <c r="Z25" s="1520"/>
      <c r="AA25" s="1520"/>
      <c r="AB25" s="1520"/>
      <c r="AC25" s="1518"/>
      <c r="AD25" s="1518"/>
      <c r="AE25" s="1518"/>
      <c r="AF25" s="1518"/>
      <c r="AG25" s="1518"/>
      <c r="AH25" s="1518"/>
      <c r="AI25" s="1518"/>
      <c r="AJ25" s="1518"/>
      <c r="AK25" s="1518"/>
      <c r="AL25" s="1518"/>
      <c r="AM25" s="1521"/>
      <c r="AN25" s="1483"/>
      <c r="AO25" s="1484"/>
      <c r="AP25" s="1450"/>
      <c r="AR25" s="2267" t="s">
        <v>1991</v>
      </c>
      <c r="AS25" s="1460" t="s">
        <v>2004</v>
      </c>
      <c r="AT25" s="1461" t="s">
        <v>2005</v>
      </c>
      <c r="AU25" s="1462"/>
      <c r="AV25" s="1489" t="s">
        <v>18</v>
      </c>
      <c r="AW25" s="2280" t="s">
        <v>2006</v>
      </c>
    </row>
    <row r="26" spans="2:50" ht="14.1" customHeight="1">
      <c r="B26" s="1444"/>
      <c r="C26" s="1453">
        <v>13</v>
      </c>
      <c r="D26" s="1522" t="s">
        <v>2007</v>
      </c>
      <c r="E26" s="1456"/>
      <c r="F26" s="1454"/>
      <c r="G26" s="1490"/>
      <c r="H26" s="1490"/>
      <c r="I26" s="1490"/>
      <c r="J26" s="1490"/>
      <c r="K26" s="1523"/>
      <c r="L26" s="1523"/>
      <c r="M26" s="1490"/>
      <c r="N26" s="1490"/>
      <c r="O26" s="1490"/>
      <c r="P26" s="1490"/>
      <c r="Q26" s="1490"/>
      <c r="R26" s="1490"/>
      <c r="S26" s="1457"/>
      <c r="T26" s="2207"/>
      <c r="U26" s="2254"/>
      <c r="V26" s="2065">
        <v>19</v>
      </c>
      <c r="W26" s="2283" t="s">
        <v>2171</v>
      </c>
      <c r="X26" s="2284"/>
      <c r="Y26" s="2284"/>
      <c r="Z26" s="2284"/>
      <c r="AA26" s="2284"/>
      <c r="AB26" s="2284"/>
      <c r="AC26" s="2284"/>
      <c r="AD26" s="2284"/>
      <c r="AE26" s="2284"/>
      <c r="AF26" s="2284"/>
      <c r="AG26" s="2284"/>
      <c r="AH26" s="2284"/>
      <c r="AI26" s="2284"/>
      <c r="AJ26" s="2284"/>
      <c r="AK26" s="2284"/>
      <c r="AL26" s="2284"/>
      <c r="AM26" s="2284"/>
      <c r="AN26" s="1524"/>
      <c r="AO26" s="1525"/>
      <c r="AP26" s="1449"/>
      <c r="AR26" s="2268"/>
      <c r="AS26" s="1468" t="s">
        <v>2008</v>
      </c>
      <c r="AT26" s="1469" t="s">
        <v>2009</v>
      </c>
      <c r="AU26" s="1470"/>
      <c r="AV26" s="1508"/>
      <c r="AW26" s="2281"/>
    </row>
    <row r="27" spans="2:50" ht="14.1" customHeight="1">
      <c r="B27" s="1444"/>
      <c r="C27" s="1453">
        <v>14</v>
      </c>
      <c r="D27" s="1454" t="s">
        <v>2010</v>
      </c>
      <c r="E27" s="1454"/>
      <c r="F27" s="1455"/>
      <c r="G27" s="1455"/>
      <c r="H27" s="1455"/>
      <c r="I27" s="1455"/>
      <c r="J27" s="1455"/>
      <c r="K27" s="1490"/>
      <c r="L27" s="1490"/>
      <c r="M27" s="1523"/>
      <c r="N27" s="1523"/>
      <c r="O27" s="1523"/>
      <c r="P27" s="1526"/>
      <c r="Q27" s="1523"/>
      <c r="R27" s="1523"/>
      <c r="S27" s="1527"/>
      <c r="T27" s="2207"/>
      <c r="U27" s="2254"/>
      <c r="V27" s="1528"/>
      <c r="W27" s="2285" t="s">
        <v>2011</v>
      </c>
      <c r="X27" s="2286"/>
      <c r="Y27" s="2286"/>
      <c r="Z27" s="2286"/>
      <c r="AA27" s="2286"/>
      <c r="AB27" s="2286"/>
      <c r="AC27" s="2286"/>
      <c r="AD27" s="2286"/>
      <c r="AE27" s="2286"/>
      <c r="AF27" s="2286"/>
      <c r="AG27" s="2286"/>
      <c r="AH27" s="2286"/>
      <c r="AI27" s="2286"/>
      <c r="AJ27" s="2286"/>
      <c r="AK27" s="2286"/>
      <c r="AL27" s="2286"/>
      <c r="AM27" s="2287"/>
      <c r="AN27" s="2255"/>
      <c r="AO27" s="2256"/>
      <c r="AP27" s="1449"/>
      <c r="AR27" s="2268"/>
      <c r="AS27" s="1468" t="s">
        <v>2012</v>
      </c>
      <c r="AT27" s="1475" t="s">
        <v>2013</v>
      </c>
      <c r="AU27" s="1470"/>
      <c r="AV27" s="1471"/>
      <c r="AW27" s="2281"/>
    </row>
    <row r="28" spans="2:50" ht="14.1" customHeight="1">
      <c r="B28" s="1444"/>
      <c r="C28" s="1453"/>
      <c r="D28" s="1454"/>
      <c r="E28" s="1454"/>
      <c r="F28" s="1455"/>
      <c r="G28" s="1455"/>
      <c r="H28" s="1455"/>
      <c r="I28" s="1455"/>
      <c r="J28" s="1455"/>
      <c r="K28" s="1490"/>
      <c r="L28" s="1490"/>
      <c r="M28" s="1490"/>
      <c r="N28" s="1490"/>
      <c r="O28" s="1490"/>
      <c r="P28" s="1490"/>
      <c r="Q28" s="1490"/>
      <c r="R28" s="1490"/>
      <c r="S28" s="1457"/>
      <c r="T28" s="2207"/>
      <c r="U28" s="2254"/>
      <c r="V28" s="2062"/>
      <c r="W28" s="1529" t="s">
        <v>973</v>
      </c>
      <c r="X28" s="2288" t="s">
        <v>2014</v>
      </c>
      <c r="Y28" s="2288"/>
      <c r="Z28" s="2288"/>
      <c r="AA28" s="2288"/>
      <c r="AB28" s="2288"/>
      <c r="AC28" s="2288"/>
      <c r="AD28" s="2288"/>
      <c r="AE28" s="2288"/>
      <c r="AF28" s="2288"/>
      <c r="AG28" s="2288"/>
      <c r="AH28" s="2288"/>
      <c r="AI28" s="2288"/>
      <c r="AJ28" s="2288"/>
      <c r="AK28" s="2288"/>
      <c r="AL28" s="2288"/>
      <c r="AM28" s="2288"/>
      <c r="AN28" s="2288"/>
      <c r="AO28" s="2289"/>
      <c r="AP28" s="1449"/>
      <c r="AR28" s="2269"/>
      <c r="AS28" s="1530" t="s">
        <v>2015</v>
      </c>
      <c r="AT28" s="1485" t="s">
        <v>2016</v>
      </c>
      <c r="AU28" s="1531"/>
      <c r="AV28" s="1486"/>
      <c r="AW28" s="2282"/>
    </row>
    <row r="29" spans="2:50" ht="14.1" customHeight="1">
      <c r="B29" s="1444"/>
      <c r="C29" s="1453"/>
      <c r="D29" s="1454"/>
      <c r="E29" s="1456"/>
      <c r="F29" s="1454"/>
      <c r="G29" s="1490"/>
      <c r="H29" s="1490"/>
      <c r="I29" s="1490"/>
      <c r="J29" s="1490"/>
      <c r="K29" s="1523"/>
      <c r="L29" s="1523"/>
      <c r="M29" s="1523"/>
      <c r="N29" s="1523"/>
      <c r="O29" s="1523"/>
      <c r="P29" s="1526"/>
      <c r="Q29" s="1523"/>
      <c r="R29" s="1523"/>
      <c r="S29" s="1527"/>
      <c r="T29" s="2207"/>
      <c r="U29" s="2254"/>
      <c r="V29" s="2062">
        <v>20</v>
      </c>
      <c r="W29" s="2258" t="s">
        <v>2017</v>
      </c>
      <c r="X29" s="2259"/>
      <c r="Y29" s="2259"/>
      <c r="Z29" s="2259"/>
      <c r="AA29" s="2259"/>
      <c r="AB29" s="2259"/>
      <c r="AC29" s="2259"/>
      <c r="AD29" s="2259"/>
      <c r="AE29" s="2259"/>
      <c r="AF29" s="2259"/>
      <c r="AG29" s="2259"/>
      <c r="AH29" s="2259"/>
      <c r="AI29" s="2259"/>
      <c r="AJ29" s="2259"/>
      <c r="AK29" s="2259"/>
      <c r="AL29" s="2259"/>
      <c r="AM29" s="2260"/>
      <c r="AN29" s="2207"/>
      <c r="AO29" s="2208"/>
      <c r="AP29" s="1449"/>
      <c r="AR29" s="2222" t="s">
        <v>2018</v>
      </c>
      <c r="AS29" s="2242" t="s">
        <v>2019</v>
      </c>
      <c r="AT29" s="2245" t="s">
        <v>2020</v>
      </c>
      <c r="AU29" s="2248"/>
      <c r="AV29" s="2250" t="s">
        <v>2021</v>
      </c>
      <c r="AW29" s="2252" t="s">
        <v>2022</v>
      </c>
    </row>
    <row r="30" spans="2:50" ht="14.1" customHeight="1">
      <c r="B30" s="1444"/>
      <c r="C30" s="1453"/>
      <c r="D30" s="1454"/>
      <c r="E30" s="1456"/>
      <c r="F30" s="1454"/>
      <c r="G30" s="1490"/>
      <c r="H30" s="1490"/>
      <c r="I30" s="1490"/>
      <c r="J30" s="1490"/>
      <c r="K30" s="1523"/>
      <c r="L30" s="1523"/>
      <c r="M30" s="1523"/>
      <c r="N30" s="1523"/>
      <c r="O30" s="1523"/>
      <c r="P30" s="1526"/>
      <c r="Q30" s="1523"/>
      <c r="R30" s="1523"/>
      <c r="S30" s="1527"/>
      <c r="T30" s="2207"/>
      <c r="U30" s="2254"/>
      <c r="V30" s="2063">
        <v>21</v>
      </c>
      <c r="W30" s="2042" t="s">
        <v>2023</v>
      </c>
      <c r="X30" s="2043"/>
      <c r="Y30" s="2043"/>
      <c r="Z30" s="2043"/>
      <c r="AA30" s="2043"/>
      <c r="AB30" s="2043"/>
      <c r="AC30" s="2043"/>
      <c r="AD30" s="2043"/>
      <c r="AE30" s="2043"/>
      <c r="AF30" s="2043"/>
      <c r="AG30" s="2043"/>
      <c r="AH30" s="2043"/>
      <c r="AI30" s="2043"/>
      <c r="AJ30" s="2043"/>
      <c r="AK30" s="2043"/>
      <c r="AL30" s="2043"/>
      <c r="AM30" s="2044"/>
      <c r="AN30" s="2255"/>
      <c r="AO30" s="2256"/>
      <c r="AP30" s="1449"/>
      <c r="AR30" s="2223"/>
      <c r="AS30" s="2243"/>
      <c r="AT30" s="2246"/>
      <c r="AU30" s="2249"/>
      <c r="AV30" s="2251"/>
      <c r="AW30" s="2253"/>
      <c r="AX30" s="1532" t="s">
        <v>2024</v>
      </c>
    </row>
    <row r="31" spans="2:50" ht="14.1" customHeight="1">
      <c r="B31" s="1444"/>
      <c r="C31" s="1453"/>
      <c r="D31" s="1454"/>
      <c r="E31" s="1456"/>
      <c r="F31" s="1454"/>
      <c r="G31" s="1490"/>
      <c r="H31" s="1490"/>
      <c r="I31" s="1490"/>
      <c r="J31" s="1490"/>
      <c r="K31" s="1523"/>
      <c r="L31" s="1523"/>
      <c r="M31" s="1523"/>
      <c r="N31" s="1523"/>
      <c r="O31" s="1523"/>
      <c r="P31" s="1526"/>
      <c r="Q31" s="1523"/>
      <c r="R31" s="1523"/>
      <c r="S31" s="1527"/>
      <c r="T31" s="2207"/>
      <c r="U31" s="2254"/>
      <c r="V31" s="1603">
        <v>22</v>
      </c>
      <c r="W31" s="2042" t="s">
        <v>2025</v>
      </c>
      <c r="X31" s="2042"/>
      <c r="Y31" s="2042"/>
      <c r="Z31" s="2042"/>
      <c r="AA31" s="2042"/>
      <c r="AB31" s="2042"/>
      <c r="AC31" s="2042"/>
      <c r="AD31" s="2042"/>
      <c r="AE31" s="2042"/>
      <c r="AF31" s="2042"/>
      <c r="AG31" s="2042"/>
      <c r="AH31" s="2042"/>
      <c r="AI31" s="2042"/>
      <c r="AJ31" s="2042"/>
      <c r="AK31" s="2042"/>
      <c r="AL31" s="2042"/>
      <c r="AM31" s="1455"/>
      <c r="AN31" s="2207"/>
      <c r="AO31" s="2208"/>
      <c r="AP31" s="1449"/>
      <c r="AR31" s="2223"/>
      <c r="AS31" s="2243"/>
      <c r="AT31" s="2246"/>
      <c r="AU31" s="2249"/>
      <c r="AV31" s="2251"/>
      <c r="AW31" s="2253"/>
    </row>
    <row r="32" spans="2:50" ht="14.1" customHeight="1">
      <c r="B32" s="1444"/>
      <c r="C32" s="1453"/>
      <c r="D32" s="1454"/>
      <c r="E32" s="1456"/>
      <c r="F32" s="1454"/>
      <c r="G32" s="1490"/>
      <c r="H32" s="1490"/>
      <c r="I32" s="1490"/>
      <c r="J32" s="1490"/>
      <c r="K32" s="1523"/>
      <c r="L32" s="1523"/>
      <c r="M32" s="1523"/>
      <c r="N32" s="1523"/>
      <c r="O32" s="1523"/>
      <c r="P32" s="1526"/>
      <c r="Q32" s="1523"/>
      <c r="R32" s="1523"/>
      <c r="S32" s="1527"/>
      <c r="T32" s="2207"/>
      <c r="U32" s="2254"/>
      <c r="V32" s="1455"/>
      <c r="W32" s="1533"/>
      <c r="X32" s="1454"/>
      <c r="Y32" s="1454"/>
      <c r="Z32" s="1455"/>
      <c r="AA32" s="1455"/>
      <c r="AB32" s="1455"/>
      <c r="AC32" s="1455"/>
      <c r="AD32" s="1454"/>
      <c r="AE32" s="1455"/>
      <c r="AF32" s="1455"/>
      <c r="AG32" s="1455"/>
      <c r="AH32" s="1455"/>
      <c r="AI32" s="1455"/>
      <c r="AJ32" s="1455"/>
      <c r="AK32" s="1455"/>
      <c r="AL32" s="1455"/>
      <c r="AM32" s="1455"/>
      <c r="AN32" s="2207"/>
      <c r="AO32" s="2208"/>
      <c r="AP32" s="1449"/>
      <c r="AR32" s="2223"/>
      <c r="AS32" s="2244"/>
      <c r="AT32" s="2247"/>
      <c r="AU32" s="2236"/>
      <c r="AV32" s="2251"/>
      <c r="AW32" s="2230" t="s">
        <v>2026</v>
      </c>
      <c r="AX32" s="1413" t="s">
        <v>2027</v>
      </c>
    </row>
    <row r="33" spans="2:50" ht="14.1" customHeight="1">
      <c r="B33" s="1444"/>
      <c r="C33" s="1444"/>
      <c r="D33" s="1450" t="s">
        <v>2028</v>
      </c>
      <c r="E33" s="1450"/>
      <c r="F33" s="1450"/>
      <c r="G33" s="1450"/>
      <c r="H33" s="1450"/>
      <c r="I33" s="1450"/>
      <c r="J33" s="1450"/>
      <c r="K33" s="1450"/>
      <c r="L33" s="1450"/>
      <c r="M33" s="1450"/>
      <c r="N33" s="1450"/>
      <c r="O33" s="1450"/>
      <c r="P33" s="1450"/>
      <c r="Q33" s="1450"/>
      <c r="R33" s="1450"/>
      <c r="S33" s="1450"/>
      <c r="T33" s="1534"/>
      <c r="U33" s="1534"/>
      <c r="V33" s="1535"/>
      <c r="W33" s="1534"/>
      <c r="X33" s="1534"/>
      <c r="Y33" s="1444"/>
      <c r="Z33" s="1444"/>
      <c r="AA33" s="1444"/>
      <c r="AB33" s="1444"/>
      <c r="AC33" s="1444"/>
      <c r="AD33" s="1444"/>
      <c r="AE33" s="1444"/>
      <c r="AF33" s="1444"/>
      <c r="AG33" s="1444"/>
      <c r="AH33" s="1444"/>
      <c r="AI33" s="1444"/>
      <c r="AJ33" s="1444"/>
      <c r="AK33" s="1444"/>
      <c r="AL33" s="1444"/>
      <c r="AM33" s="1444"/>
      <c r="AN33" s="1444"/>
      <c r="AO33" s="1444"/>
      <c r="AR33" s="2223"/>
      <c r="AS33" s="2231" t="s">
        <v>2029</v>
      </c>
      <c r="AT33" s="2233" t="s">
        <v>2030</v>
      </c>
      <c r="AU33" s="2235"/>
      <c r="AV33" s="1491" t="s">
        <v>2021</v>
      </c>
      <c r="AW33" s="2230"/>
      <c r="AX33" s="1413" t="s">
        <v>2027</v>
      </c>
    </row>
    <row r="34" spans="2:50" ht="6.75" customHeight="1">
      <c r="B34" s="1444"/>
      <c r="C34" s="1536"/>
      <c r="D34" s="1536"/>
      <c r="E34" s="1450"/>
      <c r="F34" s="1450"/>
      <c r="G34" s="1450"/>
      <c r="H34" s="1450"/>
      <c r="I34" s="1450"/>
      <c r="J34" s="1450"/>
      <c r="K34" s="1450"/>
      <c r="L34" s="1450"/>
      <c r="M34" s="1450"/>
      <c r="N34" s="1450"/>
      <c r="O34" s="1450"/>
      <c r="P34" s="1450"/>
      <c r="Q34" s="1444"/>
      <c r="R34" s="1444"/>
      <c r="S34" s="1536"/>
      <c r="T34" s="1534"/>
      <c r="U34" s="1534"/>
      <c r="V34" s="1537"/>
      <c r="W34" s="1534"/>
      <c r="X34" s="1534"/>
      <c r="Y34" s="1534"/>
      <c r="Z34" s="1444"/>
      <c r="AA34" s="1444"/>
      <c r="AB34" s="1444"/>
      <c r="AC34" s="1444"/>
      <c r="AD34" s="1444"/>
      <c r="AR34" s="2223"/>
      <c r="AS34" s="2232"/>
      <c r="AT34" s="2234"/>
      <c r="AU34" s="2236"/>
      <c r="AV34" s="1471"/>
      <c r="AW34" s="2230"/>
    </row>
    <row r="35" spans="2:50" ht="14.1" customHeight="1">
      <c r="B35" s="1444"/>
      <c r="C35" s="1538" t="s">
        <v>2031</v>
      </c>
      <c r="D35" s="1446"/>
      <c r="E35" s="1538"/>
      <c r="F35" s="1538"/>
      <c r="G35" s="1538"/>
      <c r="H35" s="1538"/>
      <c r="I35" s="1538"/>
      <c r="J35" s="1538"/>
      <c r="K35" s="1538"/>
      <c r="L35" s="1538"/>
      <c r="M35" s="1538"/>
      <c r="N35" s="1538"/>
      <c r="O35" s="1538"/>
      <c r="P35" s="1538"/>
      <c r="Q35" s="1538"/>
      <c r="R35" s="1538"/>
      <c r="S35" s="1538"/>
      <c r="T35" s="1447"/>
      <c r="U35" s="1447"/>
      <c r="AJ35" s="2237" t="s">
        <v>2032</v>
      </c>
      <c r="AK35" s="2237"/>
      <c r="AL35" s="2237"/>
      <c r="AM35" s="2237"/>
      <c r="AN35" s="2237"/>
      <c r="AO35" s="2237"/>
      <c r="AR35" s="2257"/>
      <c r="AS35" s="1539"/>
      <c r="AT35" s="1539"/>
      <c r="AU35" s="1540"/>
      <c r="AV35" s="1500" t="s">
        <v>48</v>
      </c>
      <c r="AW35" s="1487" t="s">
        <v>2033</v>
      </c>
    </row>
    <row r="36" spans="2:50" ht="14.1" customHeight="1">
      <c r="B36" s="1444"/>
      <c r="C36" s="2207" t="s">
        <v>1952</v>
      </c>
      <c r="D36" s="2238"/>
      <c r="E36" s="2238"/>
      <c r="F36" s="2238"/>
      <c r="G36" s="2238"/>
      <c r="H36" s="2238"/>
      <c r="I36" s="2238"/>
      <c r="J36" s="2238"/>
      <c r="K36" s="2238"/>
      <c r="L36" s="2238"/>
      <c r="M36" s="2238"/>
      <c r="N36" s="2238"/>
      <c r="O36" s="2238"/>
      <c r="P36" s="2238"/>
      <c r="Q36" s="2238"/>
      <c r="R36" s="2238"/>
      <c r="S36" s="2208"/>
      <c r="T36" s="2239" t="s">
        <v>1953</v>
      </c>
      <c r="U36" s="2240"/>
      <c r="V36" s="2241" t="s">
        <v>1952</v>
      </c>
      <c r="W36" s="2238"/>
      <c r="X36" s="2238"/>
      <c r="Y36" s="2238"/>
      <c r="Z36" s="2238"/>
      <c r="AA36" s="2238"/>
      <c r="AB36" s="2238"/>
      <c r="AC36" s="2238"/>
      <c r="AD36" s="2238"/>
      <c r="AE36" s="2238"/>
      <c r="AF36" s="2238"/>
      <c r="AG36" s="2238"/>
      <c r="AH36" s="2238"/>
      <c r="AI36" s="2238"/>
      <c r="AJ36" s="2238"/>
      <c r="AK36" s="2238"/>
      <c r="AL36" s="2238"/>
      <c r="AM36" s="2208"/>
      <c r="AN36" s="2239" t="s">
        <v>1953</v>
      </c>
      <c r="AO36" s="2240"/>
      <c r="AP36" s="1449"/>
    </row>
    <row r="37" spans="2:50" ht="14.1" customHeight="1">
      <c r="B37" s="1444"/>
      <c r="C37" s="1541" t="s">
        <v>2034</v>
      </c>
      <c r="D37" s="1603"/>
      <c r="E37" s="1455"/>
      <c r="F37" s="1455"/>
      <c r="G37" s="1455"/>
      <c r="H37" s="1455"/>
      <c r="I37" s="1455"/>
      <c r="J37" s="1455"/>
      <c r="K37" s="1455"/>
      <c r="L37" s="1455"/>
      <c r="M37" s="1456"/>
      <c r="N37" s="1454"/>
      <c r="O37" s="1456"/>
      <c r="P37" s="1456"/>
      <c r="Q37" s="1456"/>
      <c r="R37" s="1456"/>
      <c r="S37" s="1456"/>
      <c r="T37" s="2197"/>
      <c r="U37" s="2203"/>
      <c r="V37" s="1458" t="s">
        <v>2035</v>
      </c>
      <c r="W37" s="1454"/>
      <c r="X37" s="1454"/>
      <c r="Y37" s="1454"/>
      <c r="Z37" s="1455"/>
      <c r="AA37" s="1455"/>
      <c r="AB37" s="1455"/>
      <c r="AC37" s="1455"/>
      <c r="AD37" s="1455"/>
      <c r="AE37" s="1455"/>
      <c r="AF37" s="1455"/>
      <c r="AG37" s="1455"/>
      <c r="AH37" s="1455"/>
      <c r="AI37" s="1455"/>
      <c r="AJ37" s="1455"/>
      <c r="AK37" s="1455"/>
      <c r="AL37" s="1455"/>
      <c r="AM37" s="1455"/>
      <c r="AN37" s="2207"/>
      <c r="AO37" s="2208"/>
      <c r="AP37" s="1449"/>
      <c r="AR37" s="1413" t="s">
        <v>2036</v>
      </c>
    </row>
    <row r="38" spans="2:50" ht="14.1" customHeight="1">
      <c r="B38" s="1444"/>
      <c r="C38" s="1542"/>
      <c r="D38" s="2041">
        <v>1</v>
      </c>
      <c r="E38" s="2201" t="s">
        <v>2037</v>
      </c>
      <c r="F38" s="2201"/>
      <c r="G38" s="2201"/>
      <c r="H38" s="2201"/>
      <c r="I38" s="2201"/>
      <c r="J38" s="2201"/>
      <c r="K38" s="2201"/>
      <c r="L38" s="2201"/>
      <c r="M38" s="2201"/>
      <c r="N38" s="2201"/>
      <c r="O38" s="2201"/>
      <c r="P38" s="2201"/>
      <c r="Q38" s="2201"/>
      <c r="R38" s="2201"/>
      <c r="S38" s="2202"/>
      <c r="T38" s="2197"/>
      <c r="U38" s="2203"/>
      <c r="V38" s="1465"/>
      <c r="W38" s="1603">
        <v>1</v>
      </c>
      <c r="X38" s="2201" t="s">
        <v>2169</v>
      </c>
      <c r="Y38" s="2201"/>
      <c r="Z38" s="2201"/>
      <c r="AA38" s="2201"/>
      <c r="AB38" s="2201"/>
      <c r="AC38" s="2201"/>
      <c r="AD38" s="2201"/>
      <c r="AE38" s="2201"/>
      <c r="AF38" s="2201"/>
      <c r="AG38" s="2201"/>
      <c r="AH38" s="2201"/>
      <c r="AI38" s="2201"/>
      <c r="AJ38" s="2201"/>
      <c r="AK38" s="2201"/>
      <c r="AL38" s="2201"/>
      <c r="AM38" s="2202"/>
      <c r="AN38" s="2207"/>
      <c r="AO38" s="2208"/>
      <c r="AP38" s="1449"/>
      <c r="AR38" s="1451"/>
      <c r="AS38" s="1452" t="s">
        <v>1954</v>
      </c>
      <c r="AT38" s="1452"/>
      <c r="AU38" s="1451" t="s">
        <v>1955</v>
      </c>
      <c r="AV38" s="2218" t="s">
        <v>73</v>
      </c>
      <c r="AW38" s="2219"/>
    </row>
    <row r="39" spans="2:50" ht="14.1" customHeight="1">
      <c r="B39" s="1444"/>
      <c r="C39" s="1543"/>
      <c r="D39" s="2041">
        <v>2</v>
      </c>
      <c r="E39" s="2201" t="s">
        <v>2038</v>
      </c>
      <c r="F39" s="2201"/>
      <c r="G39" s="2201"/>
      <c r="H39" s="2201"/>
      <c r="I39" s="2201"/>
      <c r="J39" s="2201"/>
      <c r="K39" s="2201"/>
      <c r="L39" s="2201"/>
      <c r="M39" s="2201"/>
      <c r="N39" s="2201"/>
      <c r="O39" s="2201"/>
      <c r="P39" s="2201"/>
      <c r="Q39" s="2201"/>
      <c r="R39" s="2201"/>
      <c r="S39" s="2202"/>
      <c r="T39" s="2197"/>
      <c r="U39" s="2203"/>
      <c r="V39" s="1465"/>
      <c r="W39" s="1603">
        <v>2</v>
      </c>
      <c r="X39" s="2220" t="s">
        <v>2039</v>
      </c>
      <c r="Y39" s="2220"/>
      <c r="Z39" s="2220"/>
      <c r="AA39" s="2220"/>
      <c r="AB39" s="2220"/>
      <c r="AC39" s="2220"/>
      <c r="AD39" s="2220"/>
      <c r="AE39" s="2220"/>
      <c r="AF39" s="2220"/>
      <c r="AG39" s="2220"/>
      <c r="AH39" s="2220"/>
      <c r="AI39" s="2220"/>
      <c r="AJ39" s="2220"/>
      <c r="AK39" s="2220"/>
      <c r="AL39" s="2220"/>
      <c r="AM39" s="2221"/>
      <c r="AN39" s="2207"/>
      <c r="AO39" s="2208"/>
      <c r="AP39" s="1449"/>
      <c r="AR39" s="2222" t="s">
        <v>1958</v>
      </c>
      <c r="AS39" s="1460" t="s">
        <v>2040</v>
      </c>
      <c r="AT39" s="1461" t="s">
        <v>2041</v>
      </c>
      <c r="AU39" s="1462"/>
      <c r="AV39" s="1544"/>
      <c r="AW39" s="1545"/>
    </row>
    <row r="40" spans="2:50" ht="14.1" customHeight="1">
      <c r="B40" s="1444"/>
      <c r="C40" s="1543"/>
      <c r="D40" s="2041">
        <v>3</v>
      </c>
      <c r="E40" s="2201" t="s">
        <v>2042</v>
      </c>
      <c r="F40" s="2201"/>
      <c r="G40" s="2201"/>
      <c r="H40" s="2201"/>
      <c r="I40" s="2201"/>
      <c r="J40" s="2201"/>
      <c r="K40" s="2201"/>
      <c r="L40" s="2201"/>
      <c r="M40" s="2201"/>
      <c r="N40" s="2201"/>
      <c r="O40" s="2201"/>
      <c r="P40" s="2201"/>
      <c r="Q40" s="2201"/>
      <c r="R40" s="2201"/>
      <c r="S40" s="2202"/>
      <c r="T40" s="2197"/>
      <c r="U40" s="2203"/>
      <c r="V40" s="1546"/>
      <c r="W40" s="2041">
        <v>3</v>
      </c>
      <c r="X40" s="2201" t="s">
        <v>2043</v>
      </c>
      <c r="Y40" s="2201"/>
      <c r="Z40" s="2201"/>
      <c r="AA40" s="2201"/>
      <c r="AB40" s="2201"/>
      <c r="AC40" s="2201"/>
      <c r="AD40" s="2201"/>
      <c r="AE40" s="2201"/>
      <c r="AF40" s="2201"/>
      <c r="AG40" s="2201"/>
      <c r="AH40" s="2201"/>
      <c r="AI40" s="2201"/>
      <c r="AJ40" s="2201"/>
      <c r="AK40" s="2201"/>
      <c r="AL40" s="2201"/>
      <c r="AM40" s="2202"/>
      <c r="AN40" s="2207"/>
      <c r="AO40" s="2208"/>
      <c r="AP40" s="1449"/>
      <c r="AR40" s="2223"/>
      <c r="AS40" s="1468" t="s">
        <v>2044</v>
      </c>
      <c r="AT40" s="1475" t="s">
        <v>2045</v>
      </c>
      <c r="AU40" s="1470"/>
      <c r="AV40" s="1547"/>
      <c r="AW40" s="1548"/>
    </row>
    <row r="41" spans="2:50" ht="14.1" customHeight="1">
      <c r="B41" s="1444"/>
      <c r="C41" s="1543"/>
      <c r="D41" s="2041">
        <v>4</v>
      </c>
      <c r="E41" s="2204" t="s">
        <v>2046</v>
      </c>
      <c r="F41" s="2204"/>
      <c r="G41" s="2204"/>
      <c r="H41" s="2204"/>
      <c r="I41" s="2204"/>
      <c r="J41" s="2204"/>
      <c r="K41" s="2204"/>
      <c r="L41" s="2204"/>
      <c r="M41" s="2204"/>
      <c r="N41" s="2204"/>
      <c r="O41" s="2204"/>
      <c r="P41" s="2204"/>
      <c r="Q41" s="2204"/>
      <c r="R41" s="2204"/>
      <c r="S41" s="2212"/>
      <c r="T41" s="1549"/>
      <c r="U41" s="1550"/>
      <c r="V41" s="1473"/>
      <c r="W41" s="1603">
        <v>4</v>
      </c>
      <c r="X41" s="2201" t="s">
        <v>2047</v>
      </c>
      <c r="Y41" s="2201"/>
      <c r="Z41" s="2201"/>
      <c r="AA41" s="2201"/>
      <c r="AB41" s="2201"/>
      <c r="AC41" s="2201"/>
      <c r="AD41" s="2201"/>
      <c r="AE41" s="2201"/>
      <c r="AF41" s="2201"/>
      <c r="AG41" s="2201"/>
      <c r="AH41" s="2201"/>
      <c r="AI41" s="2201"/>
      <c r="AJ41" s="2201"/>
      <c r="AK41" s="2201"/>
      <c r="AL41" s="2201"/>
      <c r="AM41" s="2202"/>
      <c r="AN41" s="2207"/>
      <c r="AO41" s="2208"/>
      <c r="AP41" s="1449"/>
      <c r="AR41" s="2223"/>
      <c r="AS41" s="1468" t="s">
        <v>2048</v>
      </c>
      <c r="AT41" s="1475" t="s">
        <v>2049</v>
      </c>
      <c r="AU41" s="1470"/>
      <c r="AV41" s="1547"/>
      <c r="AW41" s="1548"/>
    </row>
    <row r="42" spans="2:50" ht="14.1" customHeight="1">
      <c r="B42" s="1444"/>
      <c r="C42" s="1542"/>
      <c r="D42" s="2041">
        <v>5</v>
      </c>
      <c r="E42" s="2201" t="s">
        <v>2050</v>
      </c>
      <c r="F42" s="2201"/>
      <c r="G42" s="2201"/>
      <c r="H42" s="2201"/>
      <c r="I42" s="2201"/>
      <c r="J42" s="2201"/>
      <c r="K42" s="2201"/>
      <c r="L42" s="2201"/>
      <c r="M42" s="2201"/>
      <c r="N42" s="2201"/>
      <c r="O42" s="2201"/>
      <c r="P42" s="2201"/>
      <c r="Q42" s="2201"/>
      <c r="R42" s="2201"/>
      <c r="S42" s="2202"/>
      <c r="T42" s="2197"/>
      <c r="U42" s="2203"/>
      <c r="V42" s="1473"/>
      <c r="W42" s="1603">
        <v>5</v>
      </c>
      <c r="X42" s="2201" t="s">
        <v>2051</v>
      </c>
      <c r="Y42" s="2201"/>
      <c r="Z42" s="2201"/>
      <c r="AA42" s="2201"/>
      <c r="AB42" s="2201"/>
      <c r="AC42" s="2201"/>
      <c r="AD42" s="2201"/>
      <c r="AE42" s="2201"/>
      <c r="AF42" s="2201"/>
      <c r="AG42" s="2201"/>
      <c r="AH42" s="2201"/>
      <c r="AI42" s="2201"/>
      <c r="AJ42" s="2201"/>
      <c r="AK42" s="2201"/>
      <c r="AL42" s="2201"/>
      <c r="AM42" s="2202"/>
      <c r="AN42" s="2207"/>
      <c r="AO42" s="2208"/>
      <c r="AP42" s="1449"/>
      <c r="AR42" s="2223"/>
      <c r="AS42" s="1475" t="s">
        <v>2052</v>
      </c>
      <c r="AT42" s="1475" t="s">
        <v>2053</v>
      </c>
      <c r="AU42" s="1470"/>
      <c r="AV42" s="1547"/>
      <c r="AW42" s="1548"/>
    </row>
    <row r="43" spans="2:50" ht="14.1" customHeight="1">
      <c r="B43" s="1444"/>
      <c r="C43" s="1543"/>
      <c r="D43" s="2068">
        <v>6</v>
      </c>
      <c r="E43" s="2224" t="s">
        <v>2054</v>
      </c>
      <c r="F43" s="2224"/>
      <c r="G43" s="2224"/>
      <c r="H43" s="2224"/>
      <c r="I43" s="2224"/>
      <c r="J43" s="2224"/>
      <c r="K43" s="2224"/>
      <c r="L43" s="2224"/>
      <c r="M43" s="2224"/>
      <c r="N43" s="2224"/>
      <c r="O43" s="2224"/>
      <c r="P43" s="2224"/>
      <c r="Q43" s="2224"/>
      <c r="R43" s="2224"/>
      <c r="S43" s="2225"/>
      <c r="T43" s="1552"/>
      <c r="U43" s="1553"/>
      <c r="V43" s="1473"/>
      <c r="W43" s="1603">
        <v>6</v>
      </c>
      <c r="X43" s="1455" t="s">
        <v>2055</v>
      </c>
      <c r="Y43" s="1455"/>
      <c r="Z43" s="1455"/>
      <c r="AA43" s="1455"/>
      <c r="AB43" s="1455"/>
      <c r="AC43" s="1455"/>
      <c r="AD43" s="1455"/>
      <c r="AE43" s="1455"/>
      <c r="AF43" s="1455"/>
      <c r="AG43" s="1455"/>
      <c r="AH43" s="1455"/>
      <c r="AI43" s="1455"/>
      <c r="AJ43" s="1455"/>
      <c r="AK43" s="1455"/>
      <c r="AL43" s="1455"/>
      <c r="AM43" s="1455"/>
      <c r="AN43" s="2207"/>
      <c r="AO43" s="2208"/>
      <c r="AP43" s="1449"/>
      <c r="AR43" s="2223"/>
      <c r="AS43" s="1554" t="s">
        <v>2056</v>
      </c>
      <c r="AT43" s="1475" t="s">
        <v>2057</v>
      </c>
      <c r="AU43" s="1470"/>
      <c r="AV43" s="1547"/>
      <c r="AW43" s="1548"/>
    </row>
    <row r="44" spans="2:50" ht="14.1" customHeight="1">
      <c r="B44" s="1444"/>
      <c r="C44" s="1543"/>
      <c r="D44" s="1555"/>
      <c r="E44" s="2226" t="s">
        <v>2058</v>
      </c>
      <c r="F44" s="2226"/>
      <c r="G44" s="2226"/>
      <c r="H44" s="2226"/>
      <c r="I44" s="2226"/>
      <c r="J44" s="2226"/>
      <c r="K44" s="2226"/>
      <c r="L44" s="2226"/>
      <c r="M44" s="2226"/>
      <c r="N44" s="2226"/>
      <c r="O44" s="2226"/>
      <c r="P44" s="2226"/>
      <c r="Q44" s="2226"/>
      <c r="R44" s="2226"/>
      <c r="S44" s="2227"/>
      <c r="T44" s="1556"/>
      <c r="U44" s="1557"/>
      <c r="V44" s="1473"/>
      <c r="W44" s="2041">
        <v>7</v>
      </c>
      <c r="X44" s="1455" t="s">
        <v>2059</v>
      </c>
      <c r="Y44" s="1455"/>
      <c r="Z44" s="1455"/>
      <c r="AA44" s="1455"/>
      <c r="AB44" s="1455"/>
      <c r="AC44" s="1455"/>
      <c r="AD44" s="1455"/>
      <c r="AE44" s="1455"/>
      <c r="AF44" s="1455"/>
      <c r="AG44" s="1455"/>
      <c r="AH44" s="1455"/>
      <c r="AI44" s="1455"/>
      <c r="AJ44" s="1455"/>
      <c r="AK44" s="1455"/>
      <c r="AL44" s="1455"/>
      <c r="AM44" s="1455"/>
      <c r="AN44" s="1480"/>
      <c r="AO44" s="1558"/>
      <c r="AP44" s="1449"/>
      <c r="AR44" s="2223"/>
      <c r="AS44" s="1468" t="s">
        <v>2060</v>
      </c>
      <c r="AT44" s="1475" t="s">
        <v>2061</v>
      </c>
      <c r="AU44" s="1470"/>
      <c r="AV44" s="1547"/>
      <c r="AW44" s="1548"/>
    </row>
    <row r="45" spans="2:50" ht="14.1" customHeight="1">
      <c r="B45" s="1444"/>
      <c r="C45" s="1543"/>
      <c r="D45" s="1555"/>
      <c r="E45" s="2226"/>
      <c r="F45" s="2226"/>
      <c r="G45" s="2226"/>
      <c r="H45" s="2226"/>
      <c r="I45" s="2226"/>
      <c r="J45" s="2226"/>
      <c r="K45" s="2226"/>
      <c r="L45" s="2226"/>
      <c r="M45" s="2226"/>
      <c r="N45" s="2226"/>
      <c r="O45" s="2226"/>
      <c r="P45" s="2226"/>
      <c r="Q45" s="2226"/>
      <c r="R45" s="2226"/>
      <c r="S45" s="2227"/>
      <c r="T45" s="1556"/>
      <c r="U45" s="1557"/>
      <c r="V45" s="1559"/>
      <c r="W45" s="2041">
        <v>8</v>
      </c>
      <c r="X45" s="1455" t="s">
        <v>2170</v>
      </c>
      <c r="Y45" s="1455"/>
      <c r="Z45" s="1455"/>
      <c r="AA45" s="1455"/>
      <c r="AB45" s="1455"/>
      <c r="AC45" s="1455"/>
      <c r="AD45" s="1455"/>
      <c r="AE45" s="1455"/>
      <c r="AF45" s="1455"/>
      <c r="AG45" s="1455"/>
      <c r="AH45" s="1455"/>
      <c r="AI45" s="1455"/>
      <c r="AJ45" s="1455"/>
      <c r="AK45" s="1455"/>
      <c r="AL45" s="1455"/>
      <c r="AM45" s="1455"/>
      <c r="AN45" s="1480"/>
      <c r="AO45" s="1558"/>
      <c r="AP45" s="1449"/>
      <c r="AR45" s="2223"/>
      <c r="AS45" s="1530" t="s">
        <v>2062</v>
      </c>
      <c r="AT45" s="1469" t="s">
        <v>2063</v>
      </c>
      <c r="AU45" s="1470"/>
      <c r="AV45" s="1547"/>
      <c r="AW45" s="1548"/>
    </row>
    <row r="46" spans="2:50" ht="14.1" customHeight="1">
      <c r="B46" s="1444"/>
      <c r="C46" s="1543"/>
      <c r="D46" s="1555"/>
      <c r="E46" s="2226"/>
      <c r="F46" s="2226"/>
      <c r="G46" s="2226"/>
      <c r="H46" s="2226"/>
      <c r="I46" s="2226"/>
      <c r="J46" s="2226"/>
      <c r="K46" s="2226"/>
      <c r="L46" s="2226"/>
      <c r="M46" s="2226"/>
      <c r="N46" s="2226"/>
      <c r="O46" s="2226"/>
      <c r="P46" s="2226"/>
      <c r="Q46" s="2226"/>
      <c r="R46" s="2226"/>
      <c r="S46" s="2227"/>
      <c r="T46" s="1556"/>
      <c r="U46" s="1557"/>
      <c r="V46" s="1559"/>
      <c r="W46" s="2041">
        <v>9</v>
      </c>
      <c r="X46" s="1560" t="s">
        <v>2064</v>
      </c>
      <c r="Y46" s="1455"/>
      <c r="Z46" s="1455"/>
      <c r="AA46" s="1455"/>
      <c r="AB46" s="1455"/>
      <c r="AC46" s="1455"/>
      <c r="AD46" s="1455"/>
      <c r="AE46" s="1455"/>
      <c r="AF46" s="1455"/>
      <c r="AG46" s="1455"/>
      <c r="AH46" s="1455"/>
      <c r="AI46" s="1455"/>
      <c r="AJ46" s="1455"/>
      <c r="AK46" s="1455"/>
      <c r="AL46" s="1455"/>
      <c r="AM46" s="1455"/>
      <c r="AN46" s="1480"/>
      <c r="AO46" s="1558"/>
      <c r="AP46" s="1449"/>
      <c r="AR46" s="1504"/>
      <c r="AS46" s="1530"/>
      <c r="AT46" s="1469"/>
      <c r="AU46" s="1470"/>
      <c r="AV46" s="1547"/>
      <c r="AW46" s="1548"/>
    </row>
    <row r="47" spans="2:50" ht="14.1" customHeight="1">
      <c r="B47" s="1444"/>
      <c r="C47" s="1543"/>
      <c r="D47" s="1561"/>
      <c r="E47" s="2228"/>
      <c r="F47" s="2228"/>
      <c r="G47" s="2228"/>
      <c r="H47" s="2228"/>
      <c r="I47" s="2228"/>
      <c r="J47" s="2228"/>
      <c r="K47" s="2228"/>
      <c r="L47" s="2228"/>
      <c r="M47" s="2228"/>
      <c r="N47" s="2228"/>
      <c r="O47" s="2228"/>
      <c r="P47" s="2228"/>
      <c r="Q47" s="2228"/>
      <c r="R47" s="2228"/>
      <c r="S47" s="2229"/>
      <c r="T47" s="1562"/>
      <c r="U47" s="1563"/>
      <c r="V47" s="1559"/>
      <c r="W47" s="2041">
        <v>10</v>
      </c>
      <c r="X47" s="1455" t="s">
        <v>2065</v>
      </c>
      <c r="Y47" s="1564"/>
      <c r="Z47" s="1455"/>
      <c r="AA47" s="1455"/>
      <c r="AB47" s="1455"/>
      <c r="AC47" s="1455"/>
      <c r="AD47" s="1455"/>
      <c r="AE47" s="1455"/>
      <c r="AF47" s="1455"/>
      <c r="AG47" s="1455"/>
      <c r="AH47" s="1455"/>
      <c r="AI47" s="1455"/>
      <c r="AJ47" s="1455"/>
      <c r="AK47" s="1455"/>
      <c r="AL47" s="1455"/>
      <c r="AM47" s="1455"/>
      <c r="AN47" s="1480"/>
      <c r="AO47" s="1558"/>
      <c r="AP47" s="1449"/>
      <c r="AR47" s="1565"/>
      <c r="AS47" s="1566"/>
      <c r="AT47" s="1566"/>
      <c r="AU47" s="1470"/>
      <c r="AV47" s="1547"/>
      <c r="AW47" s="1548"/>
    </row>
    <row r="48" spans="2:50" ht="14.1" customHeight="1">
      <c r="B48" s="1444"/>
      <c r="C48" s="1543"/>
      <c r="D48" s="2041">
        <v>7</v>
      </c>
      <c r="E48" s="1456" t="s">
        <v>2066</v>
      </c>
      <c r="F48" s="1455"/>
      <c r="G48" s="1455"/>
      <c r="H48" s="1456"/>
      <c r="I48" s="1456"/>
      <c r="J48" s="1456"/>
      <c r="K48" s="1456"/>
      <c r="L48" s="1456"/>
      <c r="M48" s="1456"/>
      <c r="N48" s="1456"/>
      <c r="O48" s="1454"/>
      <c r="P48" s="1456"/>
      <c r="Q48" s="1456"/>
      <c r="R48" s="1456"/>
      <c r="S48" s="1456"/>
      <c r="T48" s="1549"/>
      <c r="U48" s="1550"/>
      <c r="V48" s="1567" t="s">
        <v>2067</v>
      </c>
      <c r="W48" s="1455"/>
      <c r="X48" s="1455"/>
      <c r="Y48" s="1455"/>
      <c r="Z48" s="1455"/>
      <c r="AA48" s="1455"/>
      <c r="AB48" s="1455"/>
      <c r="AC48" s="1455"/>
      <c r="AD48" s="1455"/>
      <c r="AE48" s="1455"/>
      <c r="AF48" s="1455"/>
      <c r="AG48" s="1455"/>
      <c r="AH48" s="1455"/>
      <c r="AI48" s="1455"/>
      <c r="AJ48" s="1455"/>
      <c r="AK48" s="1455"/>
      <c r="AL48" s="1455"/>
      <c r="AM48" s="1455"/>
      <c r="AN48" s="1480"/>
      <c r="AO48" s="1558"/>
      <c r="AP48" s="1449"/>
      <c r="AR48" s="1504"/>
      <c r="AS48" s="1568"/>
      <c r="AT48" s="1568"/>
      <c r="AU48" s="1470"/>
      <c r="AV48" s="1547"/>
      <c r="AW48" s="1548"/>
    </row>
    <row r="49" spans="2:49" ht="13.5" customHeight="1">
      <c r="B49" s="1444"/>
      <c r="C49" s="1543"/>
      <c r="D49" s="2041">
        <v>8</v>
      </c>
      <c r="E49" s="1454" t="s">
        <v>2068</v>
      </c>
      <c r="F49" s="1455"/>
      <c r="G49" s="1456"/>
      <c r="H49" s="1456"/>
      <c r="I49" s="1456"/>
      <c r="J49" s="1456"/>
      <c r="K49" s="1456"/>
      <c r="L49" s="1456"/>
      <c r="M49" s="1456"/>
      <c r="N49" s="1456"/>
      <c r="O49" s="1456"/>
      <c r="P49" s="1454"/>
      <c r="Q49" s="1456"/>
      <c r="R49" s="1456"/>
      <c r="S49" s="1456"/>
      <c r="T49" s="2197"/>
      <c r="U49" s="2203"/>
      <c r="V49" s="1569"/>
      <c r="W49" s="2041">
        <v>1</v>
      </c>
      <c r="X49" s="1455" t="s">
        <v>2069</v>
      </c>
      <c r="Y49" s="1455"/>
      <c r="Z49" s="1455"/>
      <c r="AA49" s="1455"/>
      <c r="AB49" s="1455"/>
      <c r="AC49" s="1455"/>
      <c r="AD49" s="1455"/>
      <c r="AE49" s="1455"/>
      <c r="AF49" s="1455"/>
      <c r="AG49" s="1455"/>
      <c r="AH49" s="1455"/>
      <c r="AI49" s="1455"/>
      <c r="AJ49" s="1455"/>
      <c r="AK49" s="1455"/>
      <c r="AL49" s="1455"/>
      <c r="AM49" s="1509"/>
      <c r="AN49" s="2197"/>
      <c r="AO49" s="2198"/>
      <c r="AP49" s="1449"/>
      <c r="AR49" s="1565"/>
      <c r="AS49" s="1568"/>
      <c r="AT49" s="1568"/>
      <c r="AU49" s="1470"/>
      <c r="AV49" s="1547"/>
      <c r="AW49" s="1548"/>
    </row>
    <row r="50" spans="2:49" ht="14.25">
      <c r="B50" s="1444"/>
      <c r="C50" s="1543"/>
      <c r="D50" s="2041">
        <v>9</v>
      </c>
      <c r="E50" s="1454" t="s">
        <v>2070</v>
      </c>
      <c r="F50" s="1455"/>
      <c r="G50" s="1456"/>
      <c r="H50" s="1455"/>
      <c r="I50" s="1455"/>
      <c r="J50" s="1455"/>
      <c r="K50" s="1455"/>
      <c r="L50" s="1455"/>
      <c r="M50" s="1455"/>
      <c r="N50" s="1455"/>
      <c r="O50" s="1455"/>
      <c r="P50" s="1455"/>
      <c r="Q50" s="1455"/>
      <c r="R50" s="1455"/>
      <c r="S50" s="1455"/>
      <c r="T50" s="2197"/>
      <c r="U50" s="2203"/>
      <c r="V50" s="1473"/>
      <c r="W50" s="1603">
        <v>2</v>
      </c>
      <c r="X50" s="1455" t="s">
        <v>2071</v>
      </c>
      <c r="Y50" s="1455"/>
      <c r="Z50" s="1455"/>
      <c r="AA50" s="1455"/>
      <c r="AB50" s="1455"/>
      <c r="AC50" s="1455"/>
      <c r="AD50" s="1455"/>
      <c r="AE50" s="1455"/>
      <c r="AF50" s="1455"/>
      <c r="AG50" s="1455"/>
      <c r="AH50" s="1455"/>
      <c r="AI50" s="1455"/>
      <c r="AJ50" s="1455"/>
      <c r="AK50" s="1455"/>
      <c r="AL50" s="1455"/>
      <c r="AM50" s="1509"/>
      <c r="AN50" s="2197"/>
      <c r="AO50" s="2198"/>
      <c r="AP50" s="1449"/>
      <c r="AR50" s="1570"/>
      <c r="AS50" s="1571"/>
      <c r="AT50" s="1571"/>
      <c r="AU50" s="1499"/>
      <c r="AV50" s="1572"/>
      <c r="AW50" s="1573"/>
    </row>
    <row r="51" spans="2:49" ht="14.1" customHeight="1">
      <c r="B51" s="1444"/>
      <c r="C51" s="1574"/>
      <c r="D51" s="2041">
        <v>10</v>
      </c>
      <c r="E51" s="1455" t="s">
        <v>2072</v>
      </c>
      <c r="F51" s="1455"/>
      <c r="G51" s="1454"/>
      <c r="H51" s="1456"/>
      <c r="I51" s="1456"/>
      <c r="J51" s="1456"/>
      <c r="K51" s="1456"/>
      <c r="L51" s="1456"/>
      <c r="M51" s="1456"/>
      <c r="N51" s="1456"/>
      <c r="O51" s="1456"/>
      <c r="P51" s="1456"/>
      <c r="Q51" s="1456"/>
      <c r="R51" s="1456"/>
      <c r="S51" s="1456"/>
      <c r="T51" s="2197"/>
      <c r="U51" s="2203"/>
      <c r="V51" s="1575"/>
      <c r="W51" s="1603">
        <v>3</v>
      </c>
      <c r="X51" s="1455" t="s">
        <v>2073</v>
      </c>
      <c r="Y51" s="1455"/>
      <c r="Z51" s="1455"/>
      <c r="AA51" s="1455"/>
      <c r="AB51" s="1455"/>
      <c r="AC51" s="1455"/>
      <c r="AD51" s="1455"/>
      <c r="AE51" s="1455"/>
      <c r="AF51" s="1455"/>
      <c r="AG51" s="1455"/>
      <c r="AH51" s="1455"/>
      <c r="AI51" s="1455"/>
      <c r="AJ51" s="1455"/>
      <c r="AK51" s="1455"/>
      <c r="AL51" s="1455"/>
      <c r="AM51" s="1509"/>
      <c r="AN51" s="2197"/>
      <c r="AO51" s="2198"/>
      <c r="AP51" s="1450"/>
      <c r="AR51" s="2215" t="s">
        <v>2074</v>
      </c>
      <c r="AS51" s="1576" t="s">
        <v>2075</v>
      </c>
      <c r="AT51" s="1461" t="s">
        <v>2076</v>
      </c>
      <c r="AU51" s="1462"/>
      <c r="AV51" s="1544"/>
      <c r="AW51" s="1545"/>
    </row>
    <row r="52" spans="2:49" ht="14.1" customHeight="1">
      <c r="B52" s="1444"/>
      <c r="C52" s="1555"/>
      <c r="D52" s="1551"/>
      <c r="E52" s="1577" t="s">
        <v>2077</v>
      </c>
      <c r="F52" s="1578"/>
      <c r="G52" s="1579"/>
      <c r="H52" s="1577"/>
      <c r="I52" s="1577"/>
      <c r="J52" s="1577"/>
      <c r="K52" s="1577"/>
      <c r="L52" s="1577"/>
      <c r="M52" s="1577"/>
      <c r="N52" s="1577"/>
      <c r="O52" s="1577"/>
      <c r="P52" s="1577"/>
      <c r="Q52" s="1577"/>
      <c r="R52" s="1577"/>
      <c r="S52" s="1577"/>
      <c r="T52" s="1580"/>
      <c r="U52" s="1581"/>
      <c r="V52" s="1473"/>
      <c r="W52" s="1603">
        <v>4</v>
      </c>
      <c r="X52" s="1455" t="s">
        <v>2078</v>
      </c>
      <c r="Y52" s="1455"/>
      <c r="Z52" s="1455"/>
      <c r="AA52" s="1455"/>
      <c r="AB52" s="1455"/>
      <c r="AC52" s="1455"/>
      <c r="AD52" s="1455"/>
      <c r="AE52" s="1455"/>
      <c r="AF52" s="1455"/>
      <c r="AG52" s="1455"/>
      <c r="AH52" s="1455"/>
      <c r="AI52" s="1455"/>
      <c r="AJ52" s="1455"/>
      <c r="AK52" s="1455"/>
      <c r="AL52" s="1455"/>
      <c r="AM52" s="1509"/>
      <c r="AN52" s="2197"/>
      <c r="AO52" s="2198"/>
      <c r="AP52" s="1450"/>
      <c r="AR52" s="2216"/>
      <c r="AS52" s="1468" t="s">
        <v>2079</v>
      </c>
      <c r="AT52" s="1475" t="s">
        <v>2080</v>
      </c>
      <c r="AU52" s="1470"/>
      <c r="AV52" s="1547"/>
      <c r="AW52" s="1548"/>
    </row>
    <row r="53" spans="2:49" ht="14.1" customHeight="1">
      <c r="B53" s="1444"/>
      <c r="C53" s="1555"/>
      <c r="D53" s="1561"/>
      <c r="E53" s="1520" t="s">
        <v>2081</v>
      </c>
      <c r="F53" s="1520"/>
      <c r="G53" s="1519"/>
      <c r="H53" s="1518"/>
      <c r="I53" s="1518"/>
      <c r="J53" s="1518"/>
      <c r="K53" s="1518"/>
      <c r="L53" s="1518"/>
      <c r="M53" s="1518"/>
      <c r="N53" s="1518"/>
      <c r="O53" s="1518"/>
      <c r="P53" s="1518"/>
      <c r="Q53" s="1518"/>
      <c r="R53" s="1518"/>
      <c r="S53" s="1518"/>
      <c r="T53" s="1582"/>
      <c r="U53" s="1583"/>
      <c r="V53" s="1465"/>
      <c r="W53" s="1603">
        <v>5</v>
      </c>
      <c r="X53" s="1455" t="s">
        <v>2082</v>
      </c>
      <c r="Y53" s="1455"/>
      <c r="Z53" s="1455"/>
      <c r="AA53" s="1455"/>
      <c r="AB53" s="1455"/>
      <c r="AC53" s="1455"/>
      <c r="AD53" s="1455"/>
      <c r="AE53" s="1455"/>
      <c r="AF53" s="1455"/>
      <c r="AG53" s="1455"/>
      <c r="AH53" s="1455"/>
      <c r="AI53" s="1455"/>
      <c r="AJ53" s="1455"/>
      <c r="AK53" s="1455"/>
      <c r="AL53" s="1455"/>
      <c r="AM53" s="1509"/>
      <c r="AN53" s="2197"/>
      <c r="AO53" s="2198"/>
      <c r="AP53" s="1449"/>
      <c r="AR53" s="2216"/>
      <c r="AS53" s="1468" t="s">
        <v>2083</v>
      </c>
      <c r="AT53" s="1475" t="s">
        <v>2084</v>
      </c>
      <c r="AU53" s="1470"/>
      <c r="AV53" s="1547" t="s">
        <v>2085</v>
      </c>
      <c r="AW53" s="1548"/>
    </row>
    <row r="54" spans="2:49" ht="14.1" customHeight="1">
      <c r="B54" s="1444"/>
      <c r="C54" s="1555"/>
      <c r="D54" s="1450"/>
      <c r="E54" s="1444"/>
      <c r="F54" s="1520"/>
      <c r="G54" s="1519"/>
      <c r="H54" s="1518"/>
      <c r="I54" s="1518"/>
      <c r="J54" s="1518"/>
      <c r="K54" s="1518"/>
      <c r="L54" s="1518"/>
      <c r="M54" s="1518"/>
      <c r="N54" s="1518"/>
      <c r="O54" s="1518"/>
      <c r="P54" s="1518"/>
      <c r="Q54" s="1518"/>
      <c r="R54" s="1518"/>
      <c r="S54" s="1518"/>
      <c r="T54" s="1562"/>
      <c r="U54" s="1563"/>
      <c r="V54" s="1465"/>
      <c r="W54" s="1603">
        <v>6</v>
      </c>
      <c r="X54" s="1455" t="s">
        <v>2086</v>
      </c>
      <c r="Y54" s="1455"/>
      <c r="Z54" s="1455"/>
      <c r="AA54" s="1455"/>
      <c r="AB54" s="1455"/>
      <c r="AC54" s="1455"/>
      <c r="AD54" s="1455"/>
      <c r="AE54" s="1455"/>
      <c r="AF54" s="1455"/>
      <c r="AG54" s="1455"/>
      <c r="AH54" s="1455"/>
      <c r="AI54" s="1455"/>
      <c r="AJ54" s="1455"/>
      <c r="AK54" s="1455"/>
      <c r="AL54" s="1455"/>
      <c r="AM54" s="1509"/>
      <c r="AN54" s="2197"/>
      <c r="AO54" s="2198"/>
      <c r="AP54" s="1449"/>
      <c r="AR54" s="2216"/>
      <c r="AS54" s="1468" t="s">
        <v>2087</v>
      </c>
      <c r="AT54" s="1475" t="s">
        <v>2088</v>
      </c>
      <c r="AU54" s="1470"/>
      <c r="AV54" s="1547" t="s">
        <v>2089</v>
      </c>
      <c r="AW54" s="1548"/>
    </row>
    <row r="55" spans="2:49" ht="14.1" customHeight="1">
      <c r="B55" s="1444"/>
      <c r="C55" s="1541" t="s">
        <v>2090</v>
      </c>
      <c r="D55" s="1578"/>
      <c r="E55" s="1577"/>
      <c r="F55" s="1455"/>
      <c r="G55" s="1456"/>
      <c r="H55" s="1456"/>
      <c r="I55" s="1456"/>
      <c r="J55" s="1456"/>
      <c r="K55" s="1456"/>
      <c r="L55" s="1456"/>
      <c r="M55" s="1456"/>
      <c r="N55" s="1456"/>
      <c r="O55" s="1456"/>
      <c r="P55" s="1454"/>
      <c r="Q55" s="1456"/>
      <c r="R55" s="1456"/>
      <c r="S55" s="1456"/>
      <c r="T55" s="2197"/>
      <c r="U55" s="2203"/>
      <c r="V55" s="1473"/>
      <c r="W55" s="1603">
        <v>7</v>
      </c>
      <c r="X55" s="1455" t="s">
        <v>2091</v>
      </c>
      <c r="Y55" s="1455"/>
      <c r="Z55" s="1455"/>
      <c r="AA55" s="1455"/>
      <c r="AB55" s="1455"/>
      <c r="AC55" s="1455"/>
      <c r="AD55" s="1455"/>
      <c r="AE55" s="1455"/>
      <c r="AF55" s="1455"/>
      <c r="AG55" s="1455"/>
      <c r="AH55" s="1455"/>
      <c r="AI55" s="1455"/>
      <c r="AJ55" s="1455"/>
      <c r="AK55" s="1455"/>
      <c r="AL55" s="1455"/>
      <c r="AM55" s="1509"/>
      <c r="AN55" s="2197"/>
      <c r="AO55" s="2198"/>
      <c r="AP55" s="1449"/>
      <c r="AR55" s="2216"/>
      <c r="AS55" s="1468" t="s">
        <v>2092</v>
      </c>
      <c r="AT55" s="1475" t="s">
        <v>2093</v>
      </c>
      <c r="AU55" s="1470"/>
      <c r="AV55" s="1547"/>
      <c r="AW55" s="1548"/>
    </row>
    <row r="56" spans="2:49" ht="14.1" customHeight="1">
      <c r="B56" s="1444"/>
      <c r="C56" s="1543"/>
      <c r="D56" s="2041">
        <v>1</v>
      </c>
      <c r="E56" s="2201" t="s">
        <v>2094</v>
      </c>
      <c r="F56" s="2201"/>
      <c r="G56" s="2201"/>
      <c r="H56" s="2201"/>
      <c r="I56" s="2201"/>
      <c r="J56" s="2201"/>
      <c r="K56" s="2201"/>
      <c r="L56" s="2201"/>
      <c r="M56" s="2201"/>
      <c r="N56" s="2201"/>
      <c r="O56" s="2201"/>
      <c r="P56" s="2201"/>
      <c r="Q56" s="2201"/>
      <c r="R56" s="2201"/>
      <c r="S56" s="2202"/>
      <c r="T56" s="2197"/>
      <c r="U56" s="2203"/>
      <c r="V56" s="1473"/>
      <c r="W56" s="1603">
        <v>8</v>
      </c>
      <c r="X56" s="1455" t="s">
        <v>2095</v>
      </c>
      <c r="Y56" s="1455"/>
      <c r="Z56" s="1455"/>
      <c r="AA56" s="1455"/>
      <c r="AB56" s="1455"/>
      <c r="AC56" s="1455"/>
      <c r="AD56" s="1455"/>
      <c r="AE56" s="1455"/>
      <c r="AF56" s="1455"/>
      <c r="AG56" s="1455"/>
      <c r="AH56" s="1455"/>
      <c r="AI56" s="1455"/>
      <c r="AJ56" s="1455"/>
      <c r="AK56" s="1455"/>
      <c r="AL56" s="1455"/>
      <c r="AM56" s="1509"/>
      <c r="AN56" s="2197"/>
      <c r="AO56" s="2198"/>
      <c r="AP56" s="1450"/>
      <c r="AR56" s="2216"/>
      <c r="AS56" s="1468" t="s">
        <v>2096</v>
      </c>
      <c r="AT56" s="1475" t="s">
        <v>2097</v>
      </c>
      <c r="AU56" s="1470"/>
      <c r="AV56" s="1547"/>
      <c r="AW56" s="1548"/>
    </row>
    <row r="57" spans="2:49" ht="14.1" customHeight="1">
      <c r="B57" s="1444"/>
      <c r="C57" s="1543"/>
      <c r="D57" s="2041">
        <v>2</v>
      </c>
      <c r="E57" s="1455" t="s">
        <v>2098</v>
      </c>
      <c r="F57" s="1455"/>
      <c r="G57" s="1455"/>
      <c r="H57" s="1456"/>
      <c r="I57" s="1456"/>
      <c r="J57" s="1456"/>
      <c r="K57" s="1456"/>
      <c r="L57" s="1456"/>
      <c r="M57" s="1456"/>
      <c r="N57" s="1456"/>
      <c r="O57" s="1456"/>
      <c r="P57" s="1456"/>
      <c r="Q57" s="1456"/>
      <c r="R57" s="1456"/>
      <c r="S57" s="1456"/>
      <c r="T57" s="2197"/>
      <c r="U57" s="2203"/>
      <c r="V57" s="1473"/>
      <c r="W57" s="1603">
        <v>9</v>
      </c>
      <c r="X57" s="2201" t="s">
        <v>2099</v>
      </c>
      <c r="Y57" s="2213"/>
      <c r="Z57" s="2213"/>
      <c r="AA57" s="2213"/>
      <c r="AB57" s="2213"/>
      <c r="AC57" s="2213"/>
      <c r="AD57" s="2213"/>
      <c r="AE57" s="2213"/>
      <c r="AF57" s="2213"/>
      <c r="AG57" s="2213"/>
      <c r="AH57" s="2213"/>
      <c r="AI57" s="2213"/>
      <c r="AJ57" s="2213"/>
      <c r="AK57" s="2213"/>
      <c r="AL57" s="2213"/>
      <c r="AM57" s="2214"/>
      <c r="AN57" s="2197"/>
      <c r="AO57" s="2198"/>
      <c r="AP57" s="1449"/>
      <c r="AR57" s="2216"/>
      <c r="AS57" s="1468" t="s">
        <v>2100</v>
      </c>
      <c r="AT57" s="1475" t="s">
        <v>2101</v>
      </c>
      <c r="AU57" s="1470"/>
      <c r="AV57" s="1547"/>
      <c r="AW57" s="1548"/>
    </row>
    <row r="58" spans="2:49" ht="14.1" customHeight="1">
      <c r="B58" s="1444"/>
      <c r="C58" s="1584"/>
      <c r="D58" s="2041">
        <v>3</v>
      </c>
      <c r="E58" s="1455" t="s">
        <v>2102</v>
      </c>
      <c r="F58" s="1455"/>
      <c r="T58" s="1463"/>
      <c r="U58" s="1585"/>
      <c r="V58" s="1575"/>
      <c r="W58" s="1603">
        <v>10</v>
      </c>
      <c r="X58" s="1455" t="s">
        <v>2103</v>
      </c>
      <c r="Y58" s="1455"/>
      <c r="Z58" s="1455"/>
      <c r="AA58" s="1455"/>
      <c r="AB58" s="1455"/>
      <c r="AC58" s="1455"/>
      <c r="AD58" s="1455"/>
      <c r="AE58" s="1455"/>
      <c r="AF58" s="1455"/>
      <c r="AG58" s="1455"/>
      <c r="AH58" s="1455"/>
      <c r="AI58" s="1455"/>
      <c r="AJ58" s="1455"/>
      <c r="AK58" s="1455"/>
      <c r="AL58" s="1455"/>
      <c r="AM58" s="1509"/>
      <c r="AN58" s="2197"/>
      <c r="AO58" s="2198"/>
      <c r="AP58" s="1449"/>
      <c r="AR58" s="2216"/>
      <c r="AS58" s="1468" t="s">
        <v>2104</v>
      </c>
      <c r="AT58" s="1475" t="s">
        <v>2105</v>
      </c>
      <c r="AU58" s="1470"/>
      <c r="AV58" s="1547"/>
      <c r="AW58" s="1548"/>
    </row>
    <row r="59" spans="2:49" ht="14.1" customHeight="1">
      <c r="B59" s="1444"/>
      <c r="C59" s="1574"/>
      <c r="D59" s="2041">
        <v>4</v>
      </c>
      <c r="E59" s="2201" t="s">
        <v>2106</v>
      </c>
      <c r="F59" s="2201"/>
      <c r="G59" s="2201"/>
      <c r="H59" s="2201"/>
      <c r="I59" s="2201"/>
      <c r="J59" s="2201"/>
      <c r="K59" s="2201"/>
      <c r="L59" s="2201"/>
      <c r="M59" s="2201"/>
      <c r="N59" s="2201"/>
      <c r="O59" s="2201"/>
      <c r="P59" s="2201"/>
      <c r="Q59" s="2201"/>
      <c r="R59" s="2201"/>
      <c r="S59" s="2202"/>
      <c r="T59" s="1586"/>
      <c r="U59" s="1587"/>
      <c r="V59" s="1575"/>
      <c r="W59" s="1603">
        <v>11</v>
      </c>
      <c r="X59" s="1455" t="s">
        <v>2107</v>
      </c>
      <c r="Y59" s="1455"/>
      <c r="Z59" s="1455"/>
      <c r="AA59" s="1455"/>
      <c r="AB59" s="1455"/>
      <c r="AC59" s="1455"/>
      <c r="AD59" s="1455"/>
      <c r="AE59" s="1455"/>
      <c r="AF59" s="1455"/>
      <c r="AG59" s="1455"/>
      <c r="AH59" s="1455"/>
      <c r="AI59" s="1455"/>
      <c r="AJ59" s="1455"/>
      <c r="AK59" s="1455"/>
      <c r="AL59" s="1455"/>
      <c r="AM59" s="1509"/>
      <c r="AN59" s="2197"/>
      <c r="AO59" s="2198"/>
      <c r="AP59" s="1449"/>
      <c r="AR59" s="2216"/>
      <c r="AS59" s="1554" t="s">
        <v>2108</v>
      </c>
      <c r="AT59" s="1475" t="s">
        <v>2109</v>
      </c>
      <c r="AU59" s="1470"/>
      <c r="AV59" s="1547"/>
      <c r="AW59" s="1548"/>
    </row>
    <row r="60" spans="2:49" ht="14.1" customHeight="1">
      <c r="B60" s="1444"/>
      <c r="C60" s="1574"/>
      <c r="D60" s="2041">
        <v>5</v>
      </c>
      <c r="E60" s="1588" t="s">
        <v>2110</v>
      </c>
      <c r="F60" s="1455"/>
      <c r="G60" s="1455"/>
      <c r="H60" s="1455"/>
      <c r="I60" s="1455"/>
      <c r="J60" s="1455"/>
      <c r="K60" s="1455"/>
      <c r="L60" s="1455"/>
      <c r="M60" s="1455"/>
      <c r="N60" s="1455"/>
      <c r="O60" s="1455"/>
      <c r="P60" s="1455"/>
      <c r="Q60" s="1455"/>
      <c r="R60" s="1455"/>
      <c r="S60" s="1509"/>
      <c r="T60" s="1586"/>
      <c r="U60" s="1587"/>
      <c r="V60" s="1575"/>
      <c r="W60" s="2041">
        <v>12</v>
      </c>
      <c r="X60" s="2204" t="s">
        <v>2111</v>
      </c>
      <c r="Y60" s="2204"/>
      <c r="Z60" s="2204"/>
      <c r="AA60" s="2204"/>
      <c r="AB60" s="2204"/>
      <c r="AC60" s="2204"/>
      <c r="AD60" s="2204"/>
      <c r="AE60" s="2204"/>
      <c r="AF60" s="2204"/>
      <c r="AG60" s="2204"/>
      <c r="AH60" s="2204"/>
      <c r="AI60" s="2204"/>
      <c r="AJ60" s="2204"/>
      <c r="AK60" s="2204"/>
      <c r="AL60" s="2204"/>
      <c r="AM60" s="2212"/>
      <c r="AN60" s="2197"/>
      <c r="AO60" s="2198"/>
      <c r="AP60" s="1449"/>
      <c r="AR60" s="2216"/>
      <c r="AS60" s="1475" t="s">
        <v>2112</v>
      </c>
      <c r="AT60" s="1475" t="s">
        <v>2113</v>
      </c>
      <c r="AU60" s="1470"/>
      <c r="AV60" s="1547"/>
      <c r="AW60" s="1548"/>
    </row>
    <row r="61" spans="2:49" ht="14.1" customHeight="1">
      <c r="B61" s="1444"/>
      <c r="C61" s="1574"/>
      <c r="D61" s="2041">
        <v>6</v>
      </c>
      <c r="E61" s="1455" t="s">
        <v>2114</v>
      </c>
      <c r="F61" s="1455"/>
      <c r="G61" s="1455"/>
      <c r="H61" s="1455"/>
      <c r="I61" s="1455"/>
      <c r="J61" s="1455"/>
      <c r="K61" s="1455"/>
      <c r="L61" s="1455"/>
      <c r="M61" s="1455"/>
      <c r="N61" s="1455"/>
      <c r="O61" s="1455"/>
      <c r="P61" s="1455"/>
      <c r="Q61" s="1455"/>
      <c r="R61" s="1455"/>
      <c r="S61" s="1509"/>
      <c r="T61" s="1586"/>
      <c r="U61" s="1587"/>
      <c r="V61" s="1569"/>
      <c r="W61" s="2041">
        <v>13</v>
      </c>
      <c r="X61" s="2204" t="s">
        <v>2115</v>
      </c>
      <c r="Y61" s="2205"/>
      <c r="Z61" s="2205"/>
      <c r="AA61" s="2205"/>
      <c r="AB61" s="2205"/>
      <c r="AC61" s="2205"/>
      <c r="AD61" s="2205"/>
      <c r="AE61" s="2205"/>
      <c r="AF61" s="2205"/>
      <c r="AG61" s="2205"/>
      <c r="AH61" s="2205"/>
      <c r="AI61" s="2205"/>
      <c r="AJ61" s="2205"/>
      <c r="AK61" s="2205"/>
      <c r="AL61" s="2205"/>
      <c r="AM61" s="2206"/>
      <c r="AN61" s="1549"/>
      <c r="AO61" s="1589"/>
      <c r="AP61" s="1449"/>
      <c r="AR61" s="2216"/>
      <c r="AS61" s="1554" t="s">
        <v>2116</v>
      </c>
      <c r="AT61" s="1475" t="s">
        <v>2117</v>
      </c>
      <c r="AU61" s="1470"/>
      <c r="AV61" s="1547"/>
      <c r="AW61" s="1548"/>
    </row>
    <row r="62" spans="2:49" ht="14.1" customHeight="1">
      <c r="B62" s="1444"/>
      <c r="C62" s="1590"/>
      <c r="D62" s="2041">
        <v>7</v>
      </c>
      <c r="E62" s="1455" t="s">
        <v>2118</v>
      </c>
      <c r="F62" s="1455"/>
      <c r="G62" s="1455"/>
      <c r="H62" s="1455"/>
      <c r="I62" s="1455"/>
      <c r="J62" s="1455"/>
      <c r="K62" s="1455"/>
      <c r="L62" s="1455"/>
      <c r="M62" s="1455"/>
      <c r="N62" s="1455"/>
      <c r="O62" s="1455"/>
      <c r="P62" s="1455"/>
      <c r="Q62" s="1455"/>
      <c r="R62" s="1455"/>
      <c r="S62" s="1509"/>
      <c r="T62" s="1586"/>
      <c r="U62" s="1587"/>
      <c r="V62" s="1569"/>
      <c r="W62" s="2041">
        <v>14</v>
      </c>
      <c r="X62" s="2204" t="s">
        <v>2119</v>
      </c>
      <c r="Y62" s="2205"/>
      <c r="Z62" s="2205"/>
      <c r="AA62" s="2205"/>
      <c r="AB62" s="2205"/>
      <c r="AC62" s="2205"/>
      <c r="AD62" s="2205"/>
      <c r="AE62" s="2205"/>
      <c r="AF62" s="2205"/>
      <c r="AG62" s="2205"/>
      <c r="AH62" s="2205"/>
      <c r="AI62" s="2205"/>
      <c r="AJ62" s="2205"/>
      <c r="AK62" s="2205"/>
      <c r="AL62" s="2205"/>
      <c r="AM62" s="2206"/>
      <c r="AN62" s="1549"/>
      <c r="AO62" s="1589"/>
      <c r="AP62" s="1449"/>
      <c r="AR62" s="2216"/>
      <c r="AS62" s="1468" t="s">
        <v>2120</v>
      </c>
      <c r="AT62" s="1475" t="s">
        <v>2121</v>
      </c>
      <c r="AU62" s="1470"/>
      <c r="AV62" s="1547"/>
      <c r="AW62" s="1548"/>
    </row>
    <row r="63" spans="2:49" ht="14.1" customHeight="1">
      <c r="B63" s="1444"/>
      <c r="C63" s="1574"/>
      <c r="D63" s="2041">
        <v>8</v>
      </c>
      <c r="E63" s="1455" t="s">
        <v>2122</v>
      </c>
      <c r="F63" s="1588"/>
      <c r="G63" s="1588"/>
      <c r="H63" s="1588"/>
      <c r="I63" s="1588"/>
      <c r="J63" s="1588"/>
      <c r="K63" s="1588"/>
      <c r="L63" s="1588"/>
      <c r="M63" s="1588"/>
      <c r="N63" s="1588"/>
      <c r="O63" s="1588"/>
      <c r="P63" s="1588"/>
      <c r="Q63" s="1588"/>
      <c r="R63" s="1588"/>
      <c r="S63" s="1591"/>
      <c r="T63" s="1586"/>
      <c r="U63" s="1587"/>
      <c r="V63" s="1569"/>
      <c r="W63" s="2041">
        <v>15</v>
      </c>
      <c r="X63" s="1455" t="s">
        <v>2123</v>
      </c>
      <c r="Y63" s="1455"/>
      <c r="Z63" s="1455"/>
      <c r="AA63" s="1455"/>
      <c r="AB63" s="1455"/>
      <c r="AC63" s="1455"/>
      <c r="AD63" s="1455"/>
      <c r="AE63" s="1455"/>
      <c r="AF63" s="1455"/>
      <c r="AG63" s="1455"/>
      <c r="AH63" s="1455"/>
      <c r="AI63" s="1455"/>
      <c r="AJ63" s="1455"/>
      <c r="AK63" s="1455"/>
      <c r="AL63" s="1455"/>
      <c r="AM63" s="1455"/>
      <c r="AN63" s="1549"/>
      <c r="AO63" s="1589"/>
      <c r="AP63" s="1449"/>
      <c r="AR63" s="2216"/>
      <c r="AS63" s="1554" t="s">
        <v>2124</v>
      </c>
      <c r="AT63" s="1475" t="s">
        <v>2125</v>
      </c>
      <c r="AU63" s="1470"/>
      <c r="AV63" s="1547"/>
      <c r="AW63" s="1548"/>
    </row>
    <row r="64" spans="2:49" ht="14.1" customHeight="1">
      <c r="B64" s="1444"/>
      <c r="C64" s="1574"/>
      <c r="D64" s="2041">
        <v>9</v>
      </c>
      <c r="E64" s="1455" t="s">
        <v>2126</v>
      </c>
      <c r="F64" s="1455"/>
      <c r="G64" s="1588"/>
      <c r="H64" s="1588"/>
      <c r="I64" s="1588"/>
      <c r="J64" s="1588"/>
      <c r="K64" s="1588"/>
      <c r="L64" s="1588"/>
      <c r="M64" s="1588"/>
      <c r="N64" s="1588"/>
      <c r="O64" s="1588"/>
      <c r="P64" s="1588"/>
      <c r="Q64" s="1588"/>
      <c r="R64" s="1588"/>
      <c r="S64" s="1591"/>
      <c r="T64" s="1586"/>
      <c r="U64" s="1587"/>
      <c r="V64" s="1569"/>
      <c r="W64" s="2041">
        <v>16</v>
      </c>
      <c r="X64" s="1455" t="s">
        <v>2127</v>
      </c>
      <c r="Y64" s="1455"/>
      <c r="Z64" s="1455"/>
      <c r="AA64" s="1455"/>
      <c r="AB64" s="1455"/>
      <c r="AC64" s="1455"/>
      <c r="AD64" s="1455"/>
      <c r="AE64" s="1455"/>
      <c r="AF64" s="1455"/>
      <c r="AG64" s="1455"/>
      <c r="AH64" s="1455"/>
      <c r="AI64" s="1455"/>
      <c r="AJ64" s="1455"/>
      <c r="AK64" s="1455"/>
      <c r="AL64" s="1455"/>
      <c r="AM64" s="1455"/>
      <c r="AN64" s="1549"/>
      <c r="AO64" s="1589"/>
      <c r="AP64" s="1449"/>
      <c r="AR64" s="2216"/>
      <c r="AS64" s="1468" t="s">
        <v>2128</v>
      </c>
      <c r="AT64" s="1475" t="s">
        <v>2129</v>
      </c>
      <c r="AU64" s="1470"/>
      <c r="AV64" s="1547"/>
      <c r="AW64" s="1548"/>
    </row>
    <row r="65" spans="2:49" ht="14.1" customHeight="1">
      <c r="B65" s="1444"/>
      <c r="C65" s="1574"/>
      <c r="D65" s="2041">
        <v>10</v>
      </c>
      <c r="E65" s="1455" t="s">
        <v>2130</v>
      </c>
      <c r="F65" s="1455"/>
      <c r="G65" s="1588"/>
      <c r="H65" s="1588"/>
      <c r="I65" s="1588"/>
      <c r="J65" s="1588"/>
      <c r="K65" s="1588"/>
      <c r="L65" s="1588"/>
      <c r="M65" s="1588"/>
      <c r="N65" s="1588"/>
      <c r="O65" s="1588"/>
      <c r="P65" s="1588"/>
      <c r="Q65" s="1588"/>
      <c r="R65" s="1588"/>
      <c r="S65" s="1591"/>
      <c r="T65" s="1586"/>
      <c r="U65" s="1587"/>
      <c r="V65" s="1569"/>
      <c r="W65" s="2041">
        <v>17</v>
      </c>
      <c r="X65" s="1455" t="s">
        <v>2131</v>
      </c>
      <c r="Y65" s="1455"/>
      <c r="Z65" s="1455"/>
      <c r="AA65" s="1455"/>
      <c r="AB65" s="1455"/>
      <c r="AC65" s="1455"/>
      <c r="AD65" s="1455"/>
      <c r="AE65" s="1455"/>
      <c r="AF65" s="1455"/>
      <c r="AG65" s="1455"/>
      <c r="AH65" s="1455"/>
      <c r="AI65" s="1455"/>
      <c r="AJ65" s="1455"/>
      <c r="AK65" s="1455"/>
      <c r="AL65" s="1455"/>
      <c r="AM65" s="1455"/>
      <c r="AN65" s="1549"/>
      <c r="AO65" s="1589"/>
      <c r="AP65" s="1449"/>
      <c r="AR65" s="2216"/>
      <c r="AS65" s="1475" t="s">
        <v>2132</v>
      </c>
      <c r="AT65" s="1475" t="s">
        <v>2133</v>
      </c>
      <c r="AU65" s="1470"/>
      <c r="AV65" s="1547"/>
      <c r="AW65" s="1548"/>
    </row>
    <row r="66" spans="2:49" ht="14.1" customHeight="1">
      <c r="B66" s="1444"/>
      <c r="C66" s="1574"/>
      <c r="D66" s="2041">
        <v>11</v>
      </c>
      <c r="E66" s="1455" t="s">
        <v>2134</v>
      </c>
      <c r="F66" s="1455"/>
      <c r="G66" s="1588"/>
      <c r="H66" s="1588"/>
      <c r="I66" s="1588"/>
      <c r="J66" s="1588"/>
      <c r="K66" s="1588"/>
      <c r="L66" s="1588"/>
      <c r="M66" s="1588"/>
      <c r="N66" s="1588"/>
      <c r="O66" s="1588"/>
      <c r="P66" s="1588"/>
      <c r="Q66" s="1588"/>
      <c r="R66" s="1588"/>
      <c r="S66" s="1591"/>
      <c r="T66" s="1586"/>
      <c r="U66" s="1587"/>
      <c r="V66" s="1592" t="s">
        <v>2135</v>
      </c>
      <c r="W66" s="1482"/>
      <c r="X66" s="1455"/>
      <c r="Y66" s="1455"/>
      <c r="Z66" s="1455"/>
      <c r="AA66" s="1455"/>
      <c r="AB66" s="1455"/>
      <c r="AC66" s="1455"/>
      <c r="AD66" s="1455"/>
      <c r="AE66" s="1455"/>
      <c r="AF66" s="1455"/>
      <c r="AG66" s="1455"/>
      <c r="AH66" s="1455"/>
      <c r="AI66" s="1455"/>
      <c r="AJ66" s="1455"/>
      <c r="AK66" s="1455"/>
      <c r="AL66" s="1455"/>
      <c r="AM66" s="1455"/>
      <c r="AN66" s="1549"/>
      <c r="AO66" s="1589"/>
      <c r="AP66" s="1449"/>
      <c r="AR66" s="2217"/>
      <c r="AS66" s="1530" t="s">
        <v>2136</v>
      </c>
      <c r="AT66" s="1469" t="s">
        <v>2137</v>
      </c>
      <c r="AU66" s="1531"/>
      <c r="AV66" s="1547"/>
      <c r="AW66" s="1548"/>
    </row>
    <row r="67" spans="2:49" ht="14.1" customHeight="1">
      <c r="B67" s="1444"/>
      <c r="C67" s="1574"/>
      <c r="D67" s="2041">
        <v>12</v>
      </c>
      <c r="E67" s="1455" t="s">
        <v>2138</v>
      </c>
      <c r="F67" s="1455"/>
      <c r="G67" s="1588"/>
      <c r="H67" s="1588"/>
      <c r="I67" s="1588"/>
      <c r="J67" s="1588"/>
      <c r="K67" s="1588"/>
      <c r="L67" s="1588"/>
      <c r="M67" s="1588"/>
      <c r="N67" s="1588"/>
      <c r="O67" s="1588"/>
      <c r="P67" s="1588"/>
      <c r="Q67" s="1588"/>
      <c r="R67" s="1588"/>
      <c r="S67" s="1591"/>
      <c r="T67" s="1586"/>
      <c r="U67" s="1587"/>
      <c r="V67" s="1473"/>
      <c r="W67" s="1453">
        <v>1</v>
      </c>
      <c r="X67" s="1512" t="s">
        <v>2139</v>
      </c>
      <c r="Y67" s="1512"/>
      <c r="Z67" s="1512"/>
      <c r="AA67" s="1512"/>
      <c r="AB67" s="1512"/>
      <c r="AC67" s="1512"/>
      <c r="AD67" s="1512"/>
      <c r="AE67" s="1512"/>
      <c r="AF67" s="1512"/>
      <c r="AG67" s="1512"/>
      <c r="AH67" s="1512"/>
      <c r="AI67" s="1512" t="s">
        <v>2140</v>
      </c>
      <c r="AJ67" s="1512"/>
      <c r="AK67" s="1512"/>
      <c r="AL67" s="1512"/>
      <c r="AM67" s="1513"/>
      <c r="AN67" s="2207"/>
      <c r="AO67" s="2208"/>
      <c r="AP67" s="1449"/>
      <c r="AR67" s="1593"/>
      <c r="AS67" s="1594"/>
      <c r="AT67" s="1594"/>
      <c r="AU67" s="1595"/>
      <c r="AV67" s="1596"/>
      <c r="AW67" s="1596"/>
    </row>
    <row r="68" spans="2:49" ht="14.1" customHeight="1">
      <c r="B68" s="1444"/>
      <c r="C68" s="1574"/>
      <c r="D68" s="2041">
        <v>13</v>
      </c>
      <c r="E68" s="1578" t="s">
        <v>2141</v>
      </c>
      <c r="F68" s="1455"/>
      <c r="G68" s="1588"/>
      <c r="H68" s="1588"/>
      <c r="I68" s="1588"/>
      <c r="J68" s="1588"/>
      <c r="K68" s="1588"/>
      <c r="L68" s="1588"/>
      <c r="M68" s="1588"/>
      <c r="N68" s="1588"/>
      <c r="O68" s="1588"/>
      <c r="P68" s="1588"/>
      <c r="Q68" s="1588"/>
      <c r="R68" s="1588"/>
      <c r="S68" s="1591"/>
      <c r="T68" s="1586"/>
      <c r="U68" s="1587"/>
      <c r="V68" s="1516"/>
      <c r="W68" s="1453">
        <v>2</v>
      </c>
      <c r="X68" s="1455" t="s">
        <v>2142</v>
      </c>
      <c r="Y68" s="1455"/>
      <c r="Z68" s="1455"/>
      <c r="AA68" s="1455"/>
      <c r="AB68" s="1455"/>
      <c r="AC68" s="1455"/>
      <c r="AD68" s="1455"/>
      <c r="AE68" s="1455"/>
      <c r="AF68" s="1455"/>
      <c r="AG68" s="1455"/>
      <c r="AH68" s="1455"/>
      <c r="AI68" s="1455"/>
      <c r="AJ68" s="1455"/>
      <c r="AK68" s="1455"/>
      <c r="AL68" s="1455"/>
      <c r="AM68" s="1509"/>
      <c r="AN68" s="2207"/>
      <c r="AO68" s="2208"/>
      <c r="AP68" s="1449"/>
      <c r="AR68" s="1597"/>
      <c r="AS68" s="1598"/>
      <c r="AT68" s="1598"/>
      <c r="AU68" s="1599"/>
      <c r="AV68" s="1600"/>
      <c r="AW68" s="1600"/>
    </row>
    <row r="69" spans="2:49" ht="14.1" customHeight="1">
      <c r="B69" s="1444"/>
      <c r="C69" s="1574"/>
      <c r="D69" s="1474"/>
      <c r="E69" s="1578"/>
      <c r="F69" s="1455"/>
      <c r="G69" s="1588"/>
      <c r="H69" s="1588"/>
      <c r="I69" s="1588"/>
      <c r="J69" s="1588"/>
      <c r="K69" s="1588"/>
      <c r="L69" s="1588"/>
      <c r="M69" s="1588"/>
      <c r="N69" s="1588"/>
      <c r="O69" s="1588"/>
      <c r="P69" s="1588"/>
      <c r="Q69" s="1588"/>
      <c r="R69" s="1588"/>
      <c r="S69" s="1591"/>
      <c r="T69" s="1586"/>
      <c r="U69" s="1587"/>
      <c r="V69" s="1516"/>
      <c r="W69" s="1453">
        <v>3</v>
      </c>
      <c r="X69" s="1455" t="s">
        <v>2143</v>
      </c>
      <c r="Y69" s="1455"/>
      <c r="Z69" s="1455"/>
      <c r="AA69" s="1455"/>
      <c r="AB69" s="1455"/>
      <c r="AC69" s="1455"/>
      <c r="AD69" s="1455"/>
      <c r="AE69" s="1455"/>
      <c r="AF69" s="1455"/>
      <c r="AG69" s="1455"/>
      <c r="AH69" s="1455"/>
      <c r="AI69" s="1455"/>
      <c r="AJ69" s="1455"/>
      <c r="AK69" s="1455"/>
      <c r="AL69" s="1455"/>
      <c r="AM69" s="1509"/>
      <c r="AN69" s="2207"/>
      <c r="AO69" s="2208"/>
      <c r="AP69" s="1449"/>
      <c r="AR69" s="1597"/>
      <c r="AS69" s="1598"/>
      <c r="AT69" s="1598"/>
      <c r="AU69" s="1599"/>
      <c r="AV69" s="1600"/>
      <c r="AW69" s="1600"/>
    </row>
    <row r="70" spans="2:49" ht="14.1" customHeight="1">
      <c r="B70" s="1444"/>
      <c r="C70" s="1486"/>
      <c r="D70" s="1474"/>
      <c r="E70" s="1455"/>
      <c r="F70" s="1455"/>
      <c r="G70" s="1455"/>
      <c r="H70" s="1455"/>
      <c r="I70" s="1455"/>
      <c r="J70" s="1455"/>
      <c r="K70" s="1455"/>
      <c r="L70" s="1455"/>
      <c r="M70" s="1455"/>
      <c r="N70" s="1455"/>
      <c r="O70" s="1455"/>
      <c r="P70" s="1455"/>
      <c r="Q70" s="1455"/>
      <c r="R70" s="1455"/>
      <c r="S70" s="1509"/>
      <c r="T70" s="1586"/>
      <c r="U70" s="1587"/>
      <c r="V70" s="1516"/>
      <c r="W70" s="1453">
        <v>4</v>
      </c>
      <c r="X70" s="1455" t="s">
        <v>2144</v>
      </c>
      <c r="Y70" s="1455"/>
      <c r="Z70" s="1455"/>
      <c r="AA70" s="1455"/>
      <c r="AB70" s="1455"/>
      <c r="AC70" s="1455"/>
      <c r="AD70" s="1455"/>
      <c r="AE70" s="1455"/>
      <c r="AF70" s="1455"/>
      <c r="AG70" s="1455"/>
      <c r="AH70" s="1455"/>
      <c r="AI70" s="1455"/>
      <c r="AJ70" s="1455"/>
      <c r="AK70" s="1455"/>
      <c r="AL70" s="1455"/>
      <c r="AM70" s="1509"/>
      <c r="AN70" s="2207"/>
      <c r="AO70" s="2208"/>
      <c r="AP70" s="1449"/>
      <c r="AR70" s="1597"/>
      <c r="AS70" s="1598"/>
      <c r="AT70" s="1598"/>
      <c r="AU70" s="1599"/>
      <c r="AV70" s="1600"/>
      <c r="AW70" s="1600"/>
    </row>
    <row r="71" spans="2:49" ht="14.1" customHeight="1">
      <c r="B71" s="1444"/>
      <c r="C71" s="1551" t="s">
        <v>2145</v>
      </c>
      <c r="D71" s="1456"/>
      <c r="E71" s="1601"/>
      <c r="F71" s="1601"/>
      <c r="G71" s="1601"/>
      <c r="H71" s="1601"/>
      <c r="I71" s="1455"/>
      <c r="J71" s="1454"/>
      <c r="K71" s="1456"/>
      <c r="L71" s="1456"/>
      <c r="M71" s="1456"/>
      <c r="N71" s="1456"/>
      <c r="O71" s="1456"/>
      <c r="P71" s="1456"/>
      <c r="Q71" s="1456"/>
      <c r="R71" s="1456"/>
      <c r="S71" s="1456"/>
      <c r="V71" s="1516"/>
      <c r="W71" s="1453">
        <v>5</v>
      </c>
      <c r="X71" s="1455" t="s">
        <v>2146</v>
      </c>
      <c r="Y71" s="1455"/>
      <c r="Z71" s="1455"/>
      <c r="AA71" s="1455"/>
      <c r="AB71" s="1455"/>
      <c r="AC71" s="1455"/>
      <c r="AD71" s="1455"/>
      <c r="AE71" s="1455"/>
      <c r="AF71" s="1455"/>
      <c r="AG71" s="1455"/>
      <c r="AH71" s="1455"/>
      <c r="AI71" s="1455"/>
      <c r="AJ71" s="1455"/>
      <c r="AK71" s="1455"/>
      <c r="AL71" s="1455"/>
      <c r="AM71" s="1509"/>
      <c r="AN71" s="2207"/>
      <c r="AO71" s="2208"/>
      <c r="AP71" s="1449"/>
      <c r="AR71" s="1597"/>
      <c r="AS71" s="1598"/>
      <c r="AT71" s="1598"/>
      <c r="AU71" s="1599"/>
      <c r="AV71" s="1600"/>
      <c r="AW71" s="1600"/>
    </row>
    <row r="72" spans="2:49" ht="14.1" customHeight="1">
      <c r="B72" s="1444"/>
      <c r="C72" s="1574"/>
      <c r="D72" s="1453">
        <v>1</v>
      </c>
      <c r="E72" s="1455" t="s">
        <v>2147</v>
      </c>
      <c r="F72" s="1455"/>
      <c r="G72" s="1455"/>
      <c r="H72" s="1455"/>
      <c r="I72" s="1455"/>
      <c r="J72" s="1455"/>
      <c r="K72" s="1455"/>
      <c r="L72" s="1455"/>
      <c r="M72" s="1455"/>
      <c r="N72" s="1455"/>
      <c r="O72" s="1455"/>
      <c r="P72" s="1455"/>
      <c r="Q72" s="1455"/>
      <c r="R72" s="1455"/>
      <c r="S72" s="1509"/>
      <c r="T72" s="1480"/>
      <c r="U72" s="1481"/>
      <c r="V72" s="1546"/>
      <c r="W72" s="1453">
        <v>6</v>
      </c>
      <c r="X72" s="1602" t="s">
        <v>2148</v>
      </c>
      <c r="Y72" s="1455"/>
      <c r="Z72" s="1455"/>
      <c r="AA72" s="1455"/>
      <c r="AB72" s="1455"/>
      <c r="AC72" s="1455"/>
      <c r="AD72" s="1455"/>
      <c r="AE72" s="1455"/>
      <c r="AF72" s="1455"/>
      <c r="AG72" s="1455"/>
      <c r="AH72" s="1455"/>
      <c r="AI72" s="1455"/>
      <c r="AJ72" s="1455"/>
      <c r="AK72" s="1455"/>
      <c r="AL72" s="1455"/>
      <c r="AM72" s="1509"/>
      <c r="AN72" s="2207"/>
      <c r="AO72" s="2208"/>
      <c r="AP72" s="1449"/>
      <c r="AR72" s="1597"/>
      <c r="AS72" s="1598"/>
      <c r="AT72" s="1598"/>
      <c r="AU72" s="1599"/>
      <c r="AV72" s="1600"/>
      <c r="AW72" s="1600"/>
    </row>
    <row r="73" spans="2:49" ht="14.1" customHeight="1">
      <c r="B73" s="1444"/>
      <c r="C73" s="1574"/>
      <c r="D73" s="1453">
        <v>2</v>
      </c>
      <c r="E73" s="1455" t="s">
        <v>2149</v>
      </c>
      <c r="F73" s="1455"/>
      <c r="G73" s="1455"/>
      <c r="H73" s="1455"/>
      <c r="I73" s="1455"/>
      <c r="J73" s="1455"/>
      <c r="K73" s="1455"/>
      <c r="L73" s="1455"/>
      <c r="M73" s="1455"/>
      <c r="N73" s="1455"/>
      <c r="O73" s="1455"/>
      <c r="P73" s="1455"/>
      <c r="Q73" s="1455"/>
      <c r="R73" s="1455"/>
      <c r="S73" s="1509"/>
      <c r="T73" s="1480"/>
      <c r="U73" s="1481"/>
      <c r="V73" s="1465"/>
      <c r="W73" s="1603">
        <v>7</v>
      </c>
      <c r="X73" s="2201" t="s">
        <v>2173</v>
      </c>
      <c r="Y73" s="2201"/>
      <c r="Z73" s="2201"/>
      <c r="AA73" s="2201"/>
      <c r="AB73" s="2201"/>
      <c r="AC73" s="2201"/>
      <c r="AD73" s="2201"/>
      <c r="AE73" s="2201"/>
      <c r="AF73" s="2201"/>
      <c r="AG73" s="2201"/>
      <c r="AH73" s="2201"/>
      <c r="AI73" s="2201"/>
      <c r="AJ73" s="2201"/>
      <c r="AK73" s="2201"/>
      <c r="AL73" s="2201"/>
      <c r="AM73" s="2202"/>
      <c r="AN73" s="2207"/>
      <c r="AO73" s="2208"/>
      <c r="AP73" s="1449"/>
    </row>
    <row r="74" spans="2:49" ht="14.1" customHeight="1">
      <c r="B74" s="1444"/>
      <c r="C74" s="1604"/>
      <c r="D74" s="1453">
        <v>3</v>
      </c>
      <c r="E74" s="1605" t="s">
        <v>2150</v>
      </c>
      <c r="F74" s="1605"/>
      <c r="G74" s="1605"/>
      <c r="H74" s="1605"/>
      <c r="I74" s="1605"/>
      <c r="J74" s="1605"/>
      <c r="K74" s="1605"/>
      <c r="L74" s="1605"/>
      <c r="M74" s="1605"/>
      <c r="N74" s="1605"/>
      <c r="O74" s="1605"/>
      <c r="P74" s="1605"/>
      <c r="Q74" s="1605"/>
      <c r="R74" s="1605"/>
      <c r="S74" s="1606"/>
      <c r="T74" s="1480"/>
      <c r="U74" s="1481"/>
      <c r="V74" s="1465"/>
      <c r="W74" s="1603">
        <v>8</v>
      </c>
      <c r="X74" s="1455" t="s">
        <v>2151</v>
      </c>
      <c r="Y74" s="1455"/>
      <c r="Z74" s="1455"/>
      <c r="AA74" s="1455"/>
      <c r="AB74" s="1455"/>
      <c r="AC74" s="1455"/>
      <c r="AD74" s="1455"/>
      <c r="AE74" s="1455"/>
      <c r="AF74" s="1455"/>
      <c r="AG74" s="1455"/>
      <c r="AH74" s="1455"/>
      <c r="AI74" s="1455"/>
      <c r="AJ74" s="1455"/>
      <c r="AK74" s="1455"/>
      <c r="AL74" s="1455"/>
      <c r="AM74" s="1509"/>
      <c r="AN74" s="2207"/>
      <c r="AO74" s="2208"/>
      <c r="AP74" s="1449"/>
    </row>
    <row r="75" spans="2:49" ht="14.1" customHeight="1">
      <c r="B75" s="1444"/>
      <c r="C75" s="1604"/>
      <c r="D75" s="1453">
        <v>4</v>
      </c>
      <c r="E75" s="1605" t="s">
        <v>2152</v>
      </c>
      <c r="F75" s="1605"/>
      <c r="G75" s="1605"/>
      <c r="H75" s="1605"/>
      <c r="I75" s="1605"/>
      <c r="J75" s="1605"/>
      <c r="K75" s="1605"/>
      <c r="L75" s="1605"/>
      <c r="M75" s="1605"/>
      <c r="N75" s="1605"/>
      <c r="O75" s="1605"/>
      <c r="P75" s="1605"/>
      <c r="Q75" s="1605"/>
      <c r="R75" s="1605"/>
      <c r="S75" s="1606"/>
      <c r="T75" s="1480"/>
      <c r="U75" s="1481"/>
      <c r="V75" s="1465"/>
      <c r="W75" s="1603">
        <v>9</v>
      </c>
      <c r="X75" s="2201" t="s">
        <v>2172</v>
      </c>
      <c r="Y75" s="2201"/>
      <c r="Z75" s="2201"/>
      <c r="AA75" s="2201"/>
      <c r="AB75" s="2201"/>
      <c r="AC75" s="2201"/>
      <c r="AD75" s="2201"/>
      <c r="AE75" s="2201"/>
      <c r="AF75" s="2201"/>
      <c r="AG75" s="2201"/>
      <c r="AH75" s="2201"/>
      <c r="AI75" s="2201"/>
      <c r="AJ75" s="2201"/>
      <c r="AK75" s="2201"/>
      <c r="AL75" s="2201"/>
      <c r="AM75" s="2202"/>
      <c r="AN75" s="2207"/>
      <c r="AO75" s="2208"/>
      <c r="AP75" s="1449"/>
    </row>
    <row r="76" spans="2:49" ht="14.1" customHeight="1">
      <c r="B76" s="1444"/>
      <c r="C76" s="1604"/>
      <c r="D76" s="1453">
        <v>5</v>
      </c>
      <c r="E76" s="1455" t="s">
        <v>2153</v>
      </c>
      <c r="F76" s="1455"/>
      <c r="G76" s="1455"/>
      <c r="H76" s="1455"/>
      <c r="I76" s="1455"/>
      <c r="J76" s="1455"/>
      <c r="K76" s="1455"/>
      <c r="L76" s="1455"/>
      <c r="M76" s="1605"/>
      <c r="N76" s="1605"/>
      <c r="O76" s="1605"/>
      <c r="P76" s="1605"/>
      <c r="Q76" s="1605"/>
      <c r="R76" s="1605"/>
      <c r="S76" s="1606"/>
      <c r="T76" s="1480"/>
      <c r="U76" s="1481"/>
      <c r="V76" s="1465"/>
      <c r="W76" s="1603">
        <v>10</v>
      </c>
      <c r="X76" s="1455" t="s">
        <v>2154</v>
      </c>
      <c r="Y76" s="1455"/>
      <c r="Z76" s="1455"/>
      <c r="AA76" s="1455"/>
      <c r="AB76" s="1455"/>
      <c r="AC76" s="1455"/>
      <c r="AD76" s="1455"/>
      <c r="AE76" s="1455"/>
      <c r="AF76" s="1455"/>
      <c r="AG76" s="1455"/>
      <c r="AH76" s="1455"/>
      <c r="AI76" s="1455"/>
      <c r="AJ76" s="1455"/>
      <c r="AK76" s="1455"/>
      <c r="AL76" s="1455"/>
      <c r="AM76" s="1455"/>
      <c r="AN76" s="1480"/>
      <c r="AO76" s="1558"/>
      <c r="AP76" s="1449"/>
    </row>
    <row r="77" spans="2:49" ht="14.1" customHeight="1">
      <c r="B77" s="1444"/>
      <c r="C77" s="1604"/>
      <c r="D77" s="1453">
        <v>6</v>
      </c>
      <c r="E77" s="1455" t="s">
        <v>2155</v>
      </c>
      <c r="F77" s="1455"/>
      <c r="G77" s="1455"/>
      <c r="H77" s="1455"/>
      <c r="I77" s="1455"/>
      <c r="J77" s="1455"/>
      <c r="K77" s="1455"/>
      <c r="L77" s="1455"/>
      <c r="M77" s="1455"/>
      <c r="N77" s="1455"/>
      <c r="O77" s="1455"/>
      <c r="P77" s="1455"/>
      <c r="Q77" s="1455"/>
      <c r="R77" s="1455"/>
      <c r="S77" s="1509"/>
      <c r="T77" s="1480"/>
      <c r="U77" s="1481"/>
      <c r="V77" s="1465"/>
      <c r="W77" s="1603"/>
      <c r="X77" s="1455"/>
      <c r="Y77" s="1455"/>
      <c r="Z77" s="1455"/>
      <c r="AA77" s="1455"/>
      <c r="AB77" s="1455"/>
      <c r="AC77" s="1455"/>
      <c r="AD77" s="1455"/>
      <c r="AE77" s="1455"/>
      <c r="AF77" s="1455"/>
      <c r="AG77" s="1455"/>
      <c r="AH77" s="1455"/>
      <c r="AI77" s="1455"/>
      <c r="AJ77" s="1455"/>
      <c r="AK77" s="1455"/>
      <c r="AL77" s="1455"/>
      <c r="AM77" s="1455"/>
      <c r="AN77" s="2207"/>
      <c r="AO77" s="2208"/>
      <c r="AP77" s="1449"/>
    </row>
    <row r="78" spans="2:49" ht="14.1" customHeight="1">
      <c r="B78" s="1607"/>
      <c r="C78" s="1471"/>
      <c r="D78" s="1453">
        <v>7</v>
      </c>
      <c r="E78" s="1455" t="s">
        <v>2156</v>
      </c>
      <c r="F78" s="1455"/>
      <c r="G78" s="1455"/>
      <c r="H78" s="1455"/>
      <c r="I78" s="1455"/>
      <c r="J78" s="1455"/>
      <c r="K78" s="1455"/>
      <c r="L78" s="1455"/>
      <c r="M78" s="1455"/>
      <c r="N78" s="1455"/>
      <c r="O78" s="1455"/>
      <c r="P78" s="1455"/>
      <c r="Q78" s="1455"/>
      <c r="R78" s="1455"/>
      <c r="S78" s="1509"/>
      <c r="T78" s="1480"/>
      <c r="U78" s="1481"/>
      <c r="V78" s="1559" t="s">
        <v>2157</v>
      </c>
      <c r="W78" s="1603"/>
      <c r="X78" s="1455"/>
      <c r="Y78" s="1455"/>
      <c r="Z78" s="1455"/>
      <c r="AA78" s="1455"/>
      <c r="AB78" s="1455"/>
      <c r="AC78" s="1455"/>
      <c r="AD78" s="1455"/>
      <c r="AE78" s="1455"/>
      <c r="AF78" s="1455"/>
      <c r="AG78" s="1455"/>
      <c r="AH78" s="1455"/>
      <c r="AI78" s="1455"/>
      <c r="AJ78" s="1455"/>
      <c r="AK78" s="1455"/>
      <c r="AL78" s="1455"/>
      <c r="AM78" s="1455"/>
      <c r="AN78" s="1480"/>
      <c r="AO78" s="1558"/>
      <c r="AP78" s="1607"/>
    </row>
    <row r="79" spans="2:49" ht="14.1" customHeight="1">
      <c r="B79" s="1607"/>
      <c r="C79" s="1486"/>
      <c r="D79" s="1453">
        <v>8</v>
      </c>
      <c r="E79" s="1608" t="s">
        <v>2448</v>
      </c>
      <c r="F79" s="1560"/>
      <c r="G79" s="1560"/>
      <c r="H79" s="1560"/>
      <c r="I79" s="1560"/>
      <c r="J79" s="1455"/>
      <c r="K79" s="1455"/>
      <c r="L79" s="1455"/>
      <c r="M79" s="1455"/>
      <c r="N79" s="1455"/>
      <c r="O79" s="1455"/>
      <c r="P79" s="1455"/>
      <c r="Q79" s="1455"/>
      <c r="R79" s="1455"/>
      <c r="S79" s="1509"/>
      <c r="T79" s="1480"/>
      <c r="U79" s="1481"/>
      <c r="V79" s="1559"/>
      <c r="W79" s="1453">
        <v>1</v>
      </c>
      <c r="X79" s="2209" t="s">
        <v>2158</v>
      </c>
      <c r="Y79" s="2210"/>
      <c r="Z79" s="2210"/>
      <c r="AA79" s="2210"/>
      <c r="AB79" s="2210"/>
      <c r="AC79" s="2210"/>
      <c r="AD79" s="2210"/>
      <c r="AE79" s="2210"/>
      <c r="AF79" s="2210"/>
      <c r="AG79" s="2210"/>
      <c r="AH79" s="2210"/>
      <c r="AI79" s="2210"/>
      <c r="AJ79" s="2210"/>
      <c r="AK79" s="2210"/>
      <c r="AL79" s="2210"/>
      <c r="AM79" s="2211"/>
      <c r="AN79" s="1549"/>
      <c r="AO79" s="1589"/>
      <c r="AP79" s="1607"/>
    </row>
    <row r="80" spans="2:49" ht="14.1" customHeight="1">
      <c r="B80" s="1607"/>
      <c r="C80" s="1541" t="s">
        <v>2159</v>
      </c>
      <c r="D80" s="1455"/>
      <c r="E80" s="1455" t="s">
        <v>2447</v>
      </c>
      <c r="F80" s="1455"/>
      <c r="G80" s="1455"/>
      <c r="H80" s="1455"/>
      <c r="I80" s="1456"/>
      <c r="J80" s="1455"/>
      <c r="K80" s="1455"/>
      <c r="L80" s="1456"/>
      <c r="M80" s="1456"/>
      <c r="N80" s="1456"/>
      <c r="O80" s="1457"/>
      <c r="P80" s="1457"/>
      <c r="Q80" s="1457"/>
      <c r="R80" s="1457"/>
      <c r="S80" s="1454"/>
      <c r="T80" s="1480"/>
      <c r="U80" s="1481"/>
      <c r="V80" s="1473"/>
      <c r="W80" s="1603">
        <v>2</v>
      </c>
      <c r="X80" s="2204" t="s">
        <v>2160</v>
      </c>
      <c r="Y80" s="2205"/>
      <c r="Z80" s="2205"/>
      <c r="AA80" s="2205"/>
      <c r="AB80" s="2205"/>
      <c r="AC80" s="2205"/>
      <c r="AD80" s="2205"/>
      <c r="AE80" s="2205"/>
      <c r="AF80" s="2205"/>
      <c r="AG80" s="2205"/>
      <c r="AH80" s="2205"/>
      <c r="AI80" s="2205"/>
      <c r="AJ80" s="2205"/>
      <c r="AK80" s="2205"/>
      <c r="AL80" s="2205"/>
      <c r="AM80" s="2206"/>
      <c r="AN80" s="1549"/>
      <c r="AO80" s="1589"/>
      <c r="AP80" s="1607"/>
    </row>
    <row r="81" spans="3:41" ht="13.5">
      <c r="C81" s="1543"/>
      <c r="D81" s="1603">
        <v>1</v>
      </c>
      <c r="E81" s="1455" t="s">
        <v>2161</v>
      </c>
      <c r="F81" s="1455"/>
      <c r="G81" s="1455"/>
      <c r="H81" s="1455"/>
      <c r="I81" s="1455"/>
      <c r="J81" s="1455"/>
      <c r="K81" s="1455"/>
      <c r="L81" s="1455"/>
      <c r="M81" s="1455"/>
      <c r="N81" s="1455"/>
      <c r="O81" s="1455"/>
      <c r="P81" s="1455"/>
      <c r="Q81" s="1455"/>
      <c r="R81" s="1455"/>
      <c r="S81" s="1509"/>
      <c r="T81" s="2197"/>
      <c r="U81" s="2203"/>
      <c r="V81" s="1473"/>
      <c r="W81" s="1603">
        <v>3</v>
      </c>
      <c r="X81" s="2204" t="s">
        <v>2162</v>
      </c>
      <c r="Y81" s="2205"/>
      <c r="Z81" s="2205"/>
      <c r="AA81" s="2205"/>
      <c r="AB81" s="2205"/>
      <c r="AC81" s="2205"/>
      <c r="AD81" s="2205"/>
      <c r="AE81" s="2205"/>
      <c r="AF81" s="2205"/>
      <c r="AG81" s="2205"/>
      <c r="AH81" s="2205"/>
      <c r="AI81" s="2205"/>
      <c r="AJ81" s="2205"/>
      <c r="AK81" s="2205"/>
      <c r="AL81" s="2205"/>
      <c r="AM81" s="2206"/>
      <c r="AN81" s="1549"/>
      <c r="AO81" s="1589"/>
    </row>
    <row r="82" spans="3:41" ht="13.5">
      <c r="C82" s="1543"/>
      <c r="D82" s="1603">
        <v>2</v>
      </c>
      <c r="E82" s="1455" t="s">
        <v>2163</v>
      </c>
      <c r="F82" s="1455"/>
      <c r="G82" s="1455"/>
      <c r="H82" s="1455"/>
      <c r="I82" s="1455"/>
      <c r="J82" s="1455"/>
      <c r="K82" s="1455"/>
      <c r="L82" s="1455"/>
      <c r="M82" s="1455"/>
      <c r="N82" s="1455"/>
      <c r="O82" s="1455"/>
      <c r="P82" s="1455"/>
      <c r="Q82" s="1455"/>
      <c r="R82" s="1455"/>
      <c r="S82" s="1509"/>
      <c r="T82" s="2197"/>
      <c r="U82" s="2203"/>
      <c r="V82" s="1473"/>
      <c r="W82" s="1603">
        <v>4</v>
      </c>
      <c r="X82" s="2199" t="s">
        <v>2164</v>
      </c>
      <c r="Y82" s="2199"/>
      <c r="Z82" s="2199"/>
      <c r="AA82" s="2199"/>
      <c r="AB82" s="2199"/>
      <c r="AC82" s="2199"/>
      <c r="AD82" s="2199"/>
      <c r="AE82" s="2199"/>
      <c r="AF82" s="2199"/>
      <c r="AG82" s="2199"/>
      <c r="AH82" s="2199"/>
      <c r="AI82" s="2199"/>
      <c r="AJ82" s="2199"/>
      <c r="AK82" s="2199"/>
      <c r="AL82" s="2199"/>
      <c r="AM82" s="2200"/>
      <c r="AN82" s="1549"/>
      <c r="AO82" s="1589"/>
    </row>
    <row r="83" spans="3:41" ht="13.5">
      <c r="C83" s="1543"/>
      <c r="D83" s="1603">
        <v>3</v>
      </c>
      <c r="E83" s="1455" t="s">
        <v>2165</v>
      </c>
      <c r="F83" s="1455"/>
      <c r="G83" s="1455"/>
      <c r="H83" s="1455"/>
      <c r="I83" s="1455"/>
      <c r="J83" s="1455"/>
      <c r="K83" s="1455"/>
      <c r="L83" s="1455"/>
      <c r="M83" s="1455"/>
      <c r="N83" s="1455"/>
      <c r="O83" s="1455"/>
      <c r="P83" s="1455"/>
      <c r="Q83" s="1455"/>
      <c r="R83" s="1455"/>
      <c r="S83" s="1509"/>
      <c r="T83" s="2197"/>
      <c r="U83" s="2203"/>
      <c r="V83" s="1473"/>
      <c r="W83" s="1603">
        <v>5</v>
      </c>
      <c r="X83" s="1455" t="s">
        <v>2166</v>
      </c>
      <c r="Y83" s="1455"/>
      <c r="Z83" s="1455"/>
      <c r="AA83" s="1455"/>
      <c r="AB83" s="1455"/>
      <c r="AC83" s="1455"/>
      <c r="AD83" s="1455"/>
      <c r="AE83" s="1455"/>
      <c r="AF83" s="1455"/>
      <c r="AG83" s="1455"/>
      <c r="AH83" s="1455"/>
      <c r="AI83" s="1455"/>
      <c r="AJ83" s="1455"/>
      <c r="AK83" s="1455"/>
      <c r="AL83" s="1455"/>
      <c r="AM83" s="1509"/>
      <c r="AN83" s="1549"/>
      <c r="AO83" s="1589"/>
    </row>
    <row r="84" spans="3:41" ht="15.75" customHeight="1">
      <c r="C84" s="1609"/>
      <c r="D84" s="1603">
        <v>4</v>
      </c>
      <c r="E84" s="2201" t="s">
        <v>2167</v>
      </c>
      <c r="F84" s="2201"/>
      <c r="G84" s="2201"/>
      <c r="H84" s="2201"/>
      <c r="I84" s="2201"/>
      <c r="J84" s="2201"/>
      <c r="K84" s="2201"/>
      <c r="L84" s="2201"/>
      <c r="M84" s="2201"/>
      <c r="N84" s="2201"/>
      <c r="O84" s="2201"/>
      <c r="P84" s="2201"/>
      <c r="Q84" s="2201"/>
      <c r="R84" s="2201"/>
      <c r="S84" s="2202"/>
      <c r="T84" s="2197"/>
      <c r="U84" s="2203"/>
      <c r="V84" s="1610"/>
      <c r="W84" s="1603">
        <v>6</v>
      </c>
      <c r="X84" s="2201" t="s">
        <v>2168</v>
      </c>
      <c r="Y84" s="2201"/>
      <c r="Z84" s="2201"/>
      <c r="AA84" s="2201"/>
      <c r="AB84" s="2201"/>
      <c r="AC84" s="2201"/>
      <c r="AD84" s="2201"/>
      <c r="AE84" s="2201"/>
      <c r="AF84" s="2201"/>
      <c r="AG84" s="2201"/>
      <c r="AH84" s="2201"/>
      <c r="AI84" s="2201"/>
      <c r="AJ84" s="2201"/>
      <c r="AK84" s="2201"/>
      <c r="AL84" s="2201"/>
      <c r="AM84" s="2202"/>
      <c r="AN84" s="2197"/>
      <c r="AO84" s="2198"/>
    </row>
    <row r="89" spans="3:41">
      <c r="X89" s="1611"/>
      <c r="Y89" s="1611"/>
      <c r="Z89" s="1611"/>
      <c r="AA89" s="1611"/>
      <c r="AB89" s="1611"/>
    </row>
    <row r="90" spans="3:41">
      <c r="X90" s="1611"/>
      <c r="Y90" s="1612"/>
      <c r="Z90" s="1444"/>
      <c r="AA90" s="1444"/>
      <c r="AB90" s="1611"/>
    </row>
    <row r="91" spans="3:41">
      <c r="X91" s="1611"/>
      <c r="Y91" s="1450"/>
      <c r="Z91" s="1450"/>
      <c r="AA91" s="1444"/>
      <c r="AB91" s="1611"/>
    </row>
    <row r="92" spans="3:41">
      <c r="X92" s="1611"/>
      <c r="Y92" s="1612"/>
      <c r="Z92" s="1444"/>
      <c r="AA92" s="1444"/>
      <c r="AB92" s="1611"/>
    </row>
    <row r="93" spans="3:41">
      <c r="X93" s="1611"/>
      <c r="Y93" s="1444"/>
      <c r="Z93" s="1444"/>
      <c r="AA93" s="1444"/>
      <c r="AB93" s="1611"/>
    </row>
    <row r="94" spans="3:41">
      <c r="X94" s="1611"/>
      <c r="Y94" s="1450"/>
      <c r="Z94" s="1536"/>
      <c r="AA94" s="1444"/>
      <c r="AB94" s="1611"/>
    </row>
    <row r="95" spans="3:41">
      <c r="X95" s="1611"/>
      <c r="Y95" s="1611"/>
      <c r="Z95" s="1611"/>
      <c r="AA95" s="1611"/>
      <c r="AB95" s="1611"/>
    </row>
  </sheetData>
  <mergeCells count="134">
    <mergeCell ref="T25:U25"/>
    <mergeCell ref="AR25:AR28"/>
    <mergeCell ref="AW25:AW28"/>
    <mergeCell ref="T26:U26"/>
    <mergeCell ref="C13:S13"/>
    <mergeCell ref="T13:U13"/>
    <mergeCell ref="V13:AM13"/>
    <mergeCell ref="AN13:AO13"/>
    <mergeCell ref="AV13:AW13"/>
    <mergeCell ref="T14:U14"/>
    <mergeCell ref="AN14:AO14"/>
    <mergeCell ref="AR14:AR17"/>
    <mergeCell ref="T15:U15"/>
    <mergeCell ref="AN15:AO15"/>
    <mergeCell ref="T16:U16"/>
    <mergeCell ref="AN16:AO16"/>
    <mergeCell ref="W26:AM26"/>
    <mergeCell ref="T27:U27"/>
    <mergeCell ref="W27:AM27"/>
    <mergeCell ref="AN27:AO27"/>
    <mergeCell ref="T28:U28"/>
    <mergeCell ref="X28:AO28"/>
    <mergeCell ref="AT9:AW10"/>
    <mergeCell ref="AJ12:AO12"/>
    <mergeCell ref="AR18:AR20"/>
    <mergeCell ref="AW18:AW19"/>
    <mergeCell ref="T20:U20"/>
    <mergeCell ref="W20:AM20"/>
    <mergeCell ref="AN20:AO20"/>
    <mergeCell ref="AN22:AO22"/>
    <mergeCell ref="AR22:AR24"/>
    <mergeCell ref="W23:AM24"/>
    <mergeCell ref="AN23:AO23"/>
    <mergeCell ref="AW23:AW24"/>
    <mergeCell ref="T24:U24"/>
    <mergeCell ref="AN24:AO24"/>
    <mergeCell ref="T37:U37"/>
    <mergeCell ref="AN37:AO37"/>
    <mergeCell ref="E38:S38"/>
    <mergeCell ref="T38:U38"/>
    <mergeCell ref="X38:AM38"/>
    <mergeCell ref="AN38:AO38"/>
    <mergeCell ref="W29:AM29"/>
    <mergeCell ref="AN29:AO29"/>
    <mergeCell ref="AN31:AO31"/>
    <mergeCell ref="T32:U32"/>
    <mergeCell ref="AN32:AO32"/>
    <mergeCell ref="AW32:AW34"/>
    <mergeCell ref="AS33:AS34"/>
    <mergeCell ref="AT33:AT34"/>
    <mergeCell ref="AU33:AU34"/>
    <mergeCell ref="AJ35:AO35"/>
    <mergeCell ref="C36:S36"/>
    <mergeCell ref="T36:U36"/>
    <mergeCell ref="V36:AM36"/>
    <mergeCell ref="AN36:AO36"/>
    <mergeCell ref="AS29:AS32"/>
    <mergeCell ref="AT29:AT32"/>
    <mergeCell ref="AU29:AU32"/>
    <mergeCell ref="AV29:AV32"/>
    <mergeCell ref="AW29:AW31"/>
    <mergeCell ref="T30:U30"/>
    <mergeCell ref="AN30:AO30"/>
    <mergeCell ref="T31:U31"/>
    <mergeCell ref="T29:U29"/>
    <mergeCell ref="AR29:AR35"/>
    <mergeCell ref="AV38:AW38"/>
    <mergeCell ref="E39:S39"/>
    <mergeCell ref="T39:U39"/>
    <mergeCell ref="X39:AM39"/>
    <mergeCell ref="AN39:AO39"/>
    <mergeCell ref="AR39:AR45"/>
    <mergeCell ref="E40:S40"/>
    <mergeCell ref="T40:U40"/>
    <mergeCell ref="X40:AM40"/>
    <mergeCell ref="AN40:AO40"/>
    <mergeCell ref="E43:S43"/>
    <mergeCell ref="AN43:AO43"/>
    <mergeCell ref="E44:S47"/>
    <mergeCell ref="T49:U49"/>
    <mergeCell ref="AN49:AO49"/>
    <mergeCell ref="T50:U50"/>
    <mergeCell ref="AN50:AO50"/>
    <mergeCell ref="E41:S41"/>
    <mergeCell ref="X41:AM41"/>
    <mergeCell ref="AN41:AO41"/>
    <mergeCell ref="E42:S42"/>
    <mergeCell ref="T42:U42"/>
    <mergeCell ref="X42:AM42"/>
    <mergeCell ref="AN42:AO42"/>
    <mergeCell ref="E56:S56"/>
    <mergeCell ref="T56:U56"/>
    <mergeCell ref="AN56:AO56"/>
    <mergeCell ref="T57:U57"/>
    <mergeCell ref="X57:AM57"/>
    <mergeCell ref="AN57:AO57"/>
    <mergeCell ref="T51:U51"/>
    <mergeCell ref="AN51:AO51"/>
    <mergeCell ref="AR51:AR66"/>
    <mergeCell ref="AN52:AO52"/>
    <mergeCell ref="AN53:AO53"/>
    <mergeCell ref="AN54:AO54"/>
    <mergeCell ref="T55:U55"/>
    <mergeCell ref="AN55:AO55"/>
    <mergeCell ref="AN58:AO58"/>
    <mergeCell ref="AN67:AO67"/>
    <mergeCell ref="AN68:AO68"/>
    <mergeCell ref="AN69:AO69"/>
    <mergeCell ref="AN70:AO70"/>
    <mergeCell ref="AN71:AO71"/>
    <mergeCell ref="AN72:AO72"/>
    <mergeCell ref="E59:S59"/>
    <mergeCell ref="AN59:AO59"/>
    <mergeCell ref="X60:AM60"/>
    <mergeCell ref="AN60:AO60"/>
    <mergeCell ref="X61:AM61"/>
    <mergeCell ref="X62:AM62"/>
    <mergeCell ref="AN84:AO84"/>
    <mergeCell ref="X82:AM82"/>
    <mergeCell ref="X75:AM75"/>
    <mergeCell ref="X73:AM73"/>
    <mergeCell ref="T81:U81"/>
    <mergeCell ref="X81:AM81"/>
    <mergeCell ref="T82:U82"/>
    <mergeCell ref="T83:U83"/>
    <mergeCell ref="E84:S84"/>
    <mergeCell ref="T84:U84"/>
    <mergeCell ref="X84:AM84"/>
    <mergeCell ref="AN73:AO73"/>
    <mergeCell ref="AN74:AO74"/>
    <mergeCell ref="AN75:AO75"/>
    <mergeCell ref="AN77:AO77"/>
    <mergeCell ref="X79:AM79"/>
    <mergeCell ref="X80:AM80"/>
  </mergeCells>
  <phoneticPr fontId="4"/>
  <pageMargins left="0.7" right="0.7" top="0.75" bottom="0.75" header="0.3" footer="0.3"/>
  <pageSetup paperSize="9" scale="68"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C000"/>
  </sheetPr>
  <dimension ref="A1:BY198"/>
  <sheetViews>
    <sheetView showGridLines="0" view="pageBreakPreview" zoomScaleNormal="100" zoomScaleSheetLayoutView="100" workbookViewId="0"/>
  </sheetViews>
  <sheetFormatPr defaultColWidth="8" defaultRowHeight="12"/>
  <cols>
    <col min="1" max="1" width="3" style="308" bestFit="1" customWidth="1"/>
    <col min="2" max="2" width="8" style="14"/>
    <col min="3" max="6" width="2.375" style="14" customWidth="1"/>
    <col min="7" max="10" width="2.875" style="14" customWidth="1"/>
    <col min="11" max="15" width="2" style="14" customWidth="1"/>
    <col min="16" max="17" width="2.625" style="14" customWidth="1"/>
    <col min="18" max="20" width="2.125" style="14" customWidth="1"/>
    <col min="21" max="23" width="2.625" style="14" customWidth="1"/>
    <col min="24" max="24" width="2.375" style="14" customWidth="1"/>
    <col min="25" max="25" width="1.75" style="14" customWidth="1"/>
    <col min="26" max="26" width="2.75" style="14" customWidth="1"/>
    <col min="27" max="31" width="2.625" style="14" customWidth="1"/>
    <col min="32" max="32" width="2.375" style="14" customWidth="1"/>
    <col min="33" max="34" width="1.875" style="14" customWidth="1"/>
    <col min="35" max="35" width="2.875" style="14" customWidth="1"/>
    <col min="36" max="38" width="1.875" style="14" customWidth="1"/>
    <col min="39" max="39" width="2.875" style="14" customWidth="1"/>
    <col min="40" max="40" width="1.875" style="14" customWidth="1"/>
    <col min="41" max="58" width="2" style="14" customWidth="1"/>
    <col min="59" max="61" width="2.125" style="14" customWidth="1"/>
    <col min="62" max="64" width="2.375" style="14" customWidth="1"/>
    <col min="65" max="65" width="2.625" style="14" customWidth="1"/>
    <col min="66" max="73" width="1.875" style="14" customWidth="1"/>
    <col min="74" max="74" width="2.125" style="14" customWidth="1"/>
    <col min="75" max="75" width="10.5" style="14" bestFit="1" customWidth="1"/>
    <col min="76" max="76" width="2.125" style="14" customWidth="1"/>
    <col min="77" max="16384" width="8" style="14"/>
  </cols>
  <sheetData>
    <row r="1" spans="1:77">
      <c r="A1" s="2056"/>
    </row>
    <row r="2" spans="1:77" ht="14.1" customHeight="1">
      <c r="C2" s="4411" t="s">
        <v>1806</v>
      </c>
      <c r="D2" s="4411"/>
      <c r="E2" s="4411"/>
      <c r="F2" s="4411"/>
      <c r="G2" s="4411"/>
      <c r="H2" s="4411"/>
      <c r="I2" s="4411"/>
      <c r="J2" s="4411"/>
      <c r="K2" s="4411"/>
      <c r="L2" s="4411"/>
      <c r="M2" s="4411"/>
      <c r="N2" s="4411"/>
      <c r="O2" s="4411"/>
      <c r="P2" s="4411"/>
      <c r="Q2" s="4411"/>
      <c r="R2" s="4411"/>
      <c r="S2" s="4411"/>
      <c r="T2" s="4411"/>
      <c r="U2" s="4411"/>
      <c r="V2" s="4411"/>
      <c r="W2" s="4411"/>
      <c r="X2" s="4411"/>
      <c r="Y2" s="4411"/>
      <c r="Z2" s="4411"/>
      <c r="AA2" s="4411"/>
      <c r="AB2" s="4411"/>
      <c r="AC2" s="4411"/>
      <c r="AD2" s="4411"/>
      <c r="AE2" s="4411"/>
      <c r="AF2" s="4411"/>
      <c r="AG2" s="4411"/>
      <c r="AH2" s="4411"/>
      <c r="AI2" s="4411"/>
      <c r="AJ2" s="4411"/>
      <c r="AK2" s="4411"/>
      <c r="AL2" s="4411"/>
      <c r="AM2" s="4411"/>
      <c r="AN2" s="4411"/>
      <c r="AO2" s="4411"/>
      <c r="AP2" s="4411"/>
      <c r="AQ2" s="4411"/>
      <c r="AR2" s="4411"/>
      <c r="AS2" s="4411"/>
      <c r="AT2" s="4411"/>
      <c r="AU2" s="4411"/>
      <c r="AV2" s="4411"/>
      <c r="AW2" s="4411"/>
      <c r="AX2" s="4411"/>
      <c r="AY2" s="4411"/>
      <c r="AZ2" s="4411"/>
      <c r="BA2" s="4411"/>
      <c r="BB2" s="4411"/>
      <c r="BC2" s="4411"/>
      <c r="BD2" s="4411"/>
      <c r="BE2" s="4411"/>
      <c r="BF2" s="4411"/>
      <c r="BG2" s="4411"/>
      <c r="BH2" s="4411"/>
      <c r="BI2" s="4411"/>
      <c r="BJ2" s="4411"/>
      <c r="BK2" s="4411"/>
      <c r="BL2" s="4411"/>
      <c r="BM2" s="4411"/>
      <c r="BN2" s="4411"/>
      <c r="BO2" s="4411"/>
      <c r="BP2" s="4411"/>
      <c r="BQ2" s="4411"/>
      <c r="BR2" s="4411"/>
      <c r="BS2" s="4411"/>
      <c r="BT2" s="4411"/>
      <c r="BU2" s="4411"/>
      <c r="BV2" s="2688" t="s">
        <v>1379</v>
      </c>
      <c r="BW2" s="2688"/>
      <c r="BX2" s="2688"/>
      <c r="BY2" s="2688"/>
    </row>
    <row r="3" spans="1:77" ht="5.0999999999999996" customHeight="1">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row>
    <row r="4" spans="1:77" ht="14.1" customHeight="1">
      <c r="C4" s="75" t="s">
        <v>949</v>
      </c>
      <c r="D4" s="75"/>
      <c r="E4" s="75"/>
      <c r="F4" s="75"/>
      <c r="G4" s="75"/>
      <c r="H4" s="75"/>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4"/>
      <c r="AO4" s="4"/>
      <c r="AP4" s="4"/>
      <c r="AQ4" s="4"/>
      <c r="AR4" s="4"/>
      <c r="AS4" s="4"/>
      <c r="AT4" s="4"/>
      <c r="AU4" s="4"/>
      <c r="AV4" s="4"/>
      <c r="AW4" s="4"/>
      <c r="AX4" s="4"/>
      <c r="AY4" s="4"/>
      <c r="AZ4" s="4"/>
      <c r="BA4" s="4"/>
      <c r="BB4" s="4"/>
      <c r="BC4" s="1119"/>
      <c r="BD4" s="4412" t="s">
        <v>856</v>
      </c>
      <c r="BE4" s="4412"/>
      <c r="BF4" s="4412"/>
      <c r="BG4" s="4412"/>
      <c r="BH4" s="4412"/>
      <c r="BI4" s="4412"/>
      <c r="BJ4" s="4412"/>
      <c r="BK4" s="4413"/>
      <c r="BL4" s="4413"/>
      <c r="BM4" s="4414" t="s">
        <v>862</v>
      </c>
      <c r="BN4" s="4414"/>
      <c r="BO4" s="4414"/>
      <c r="BP4" s="4414"/>
      <c r="BQ4" s="4414"/>
      <c r="BR4" s="4414"/>
      <c r="BS4" s="4"/>
      <c r="BT4" s="4"/>
      <c r="BU4" s="4"/>
    </row>
    <row r="5" spans="1:77" ht="6.95" customHeight="1" thickBot="1">
      <c r="C5" s="75"/>
      <c r="D5" s="75"/>
      <c r="E5" s="75"/>
      <c r="F5" s="75"/>
      <c r="G5" s="75"/>
      <c r="H5" s="75"/>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row>
    <row r="6" spans="1:77" s="312" customFormat="1" ht="12.95" customHeight="1">
      <c r="A6" s="315"/>
      <c r="B6" s="4387" t="s">
        <v>1155</v>
      </c>
      <c r="C6" s="4389" t="s">
        <v>80</v>
      </c>
      <c r="D6" s="4392" t="s">
        <v>1796</v>
      </c>
      <c r="E6" s="4393"/>
      <c r="F6" s="4394"/>
      <c r="G6" s="4371" t="s">
        <v>81</v>
      </c>
      <c r="H6" s="4372"/>
      <c r="I6" s="4372"/>
      <c r="J6" s="4373"/>
      <c r="K6" s="4371" t="s">
        <v>76</v>
      </c>
      <c r="L6" s="4372"/>
      <c r="M6" s="4372"/>
      <c r="N6" s="4372"/>
      <c r="O6" s="4373"/>
      <c r="P6" s="4455" t="s">
        <v>77</v>
      </c>
      <c r="Q6" s="4458" t="s">
        <v>1022</v>
      </c>
      <c r="R6" s="4461" t="s">
        <v>159</v>
      </c>
      <c r="S6" s="4462"/>
      <c r="T6" s="4463"/>
      <c r="U6" s="4371" t="s">
        <v>82</v>
      </c>
      <c r="V6" s="4372"/>
      <c r="W6" s="4372"/>
      <c r="X6" s="4372"/>
      <c r="Y6" s="4372"/>
      <c r="Z6" s="4372"/>
      <c r="AA6" s="4372"/>
      <c r="AB6" s="4372"/>
      <c r="AC6" s="4494"/>
      <c r="AD6" s="4560" t="s">
        <v>864</v>
      </c>
      <c r="AE6" s="4372"/>
      <c r="AF6" s="4372"/>
      <c r="AG6" s="4372"/>
      <c r="AH6" s="4372"/>
      <c r="AI6" s="4372"/>
      <c r="AJ6" s="4372"/>
      <c r="AK6" s="4372"/>
      <c r="AL6" s="4372"/>
      <c r="AM6" s="4372"/>
      <c r="AN6" s="4372"/>
      <c r="AO6" s="4372"/>
      <c r="AP6" s="4372"/>
      <c r="AQ6" s="4372"/>
      <c r="AR6" s="4372"/>
      <c r="AS6" s="4372"/>
      <c r="AT6" s="4372"/>
      <c r="AU6" s="4372"/>
      <c r="AV6" s="4372"/>
      <c r="AW6" s="4372"/>
      <c r="AX6" s="4372"/>
      <c r="AY6" s="4372"/>
      <c r="AZ6" s="4372"/>
      <c r="BA6" s="4372"/>
      <c r="BB6" s="4372"/>
      <c r="BC6" s="4372"/>
      <c r="BD6" s="4372"/>
      <c r="BE6" s="4372"/>
      <c r="BF6" s="4494"/>
      <c r="BG6" s="4562" t="s">
        <v>496</v>
      </c>
      <c r="BH6" s="4563"/>
      <c r="BI6" s="4564"/>
      <c r="BJ6" s="4522" t="s">
        <v>88</v>
      </c>
      <c r="BK6" s="4461" t="s">
        <v>73</v>
      </c>
      <c r="BL6" s="4462"/>
      <c r="BM6" s="4462"/>
      <c r="BN6" s="4462"/>
      <c r="BO6" s="4462"/>
      <c r="BP6" s="4462"/>
      <c r="BQ6" s="4462"/>
      <c r="BR6" s="4525"/>
      <c r="BS6" s="1239"/>
      <c r="BT6" s="1239"/>
      <c r="BU6" s="1239"/>
    </row>
    <row r="7" spans="1:77" s="312" customFormat="1" ht="12.95" customHeight="1">
      <c r="A7" s="315"/>
      <c r="B7" s="4388"/>
      <c r="C7" s="4390"/>
      <c r="D7" s="4395"/>
      <c r="E7" s="4396"/>
      <c r="F7" s="4397"/>
      <c r="G7" s="4374"/>
      <c r="H7" s="4375"/>
      <c r="I7" s="4375"/>
      <c r="J7" s="4376"/>
      <c r="K7" s="4374"/>
      <c r="L7" s="4375"/>
      <c r="M7" s="4375"/>
      <c r="N7" s="4375"/>
      <c r="O7" s="4376"/>
      <c r="P7" s="4456"/>
      <c r="Q7" s="4459"/>
      <c r="R7" s="4464"/>
      <c r="S7" s="4465"/>
      <c r="T7" s="4466"/>
      <c r="U7" s="4297"/>
      <c r="V7" s="4298"/>
      <c r="W7" s="4298"/>
      <c r="X7" s="4298"/>
      <c r="Y7" s="4298"/>
      <c r="Z7" s="4298"/>
      <c r="AA7" s="4298"/>
      <c r="AB7" s="4298"/>
      <c r="AC7" s="4495"/>
      <c r="AD7" s="4561"/>
      <c r="AE7" s="4298"/>
      <c r="AF7" s="4298"/>
      <c r="AG7" s="4298"/>
      <c r="AH7" s="4298"/>
      <c r="AI7" s="4298"/>
      <c r="AJ7" s="4298"/>
      <c r="AK7" s="4298"/>
      <c r="AL7" s="4298"/>
      <c r="AM7" s="4298"/>
      <c r="AN7" s="4298"/>
      <c r="AO7" s="4298"/>
      <c r="AP7" s="4298"/>
      <c r="AQ7" s="4298"/>
      <c r="AR7" s="4298"/>
      <c r="AS7" s="4298"/>
      <c r="AT7" s="4298"/>
      <c r="AU7" s="4298"/>
      <c r="AV7" s="4298"/>
      <c r="AW7" s="4298"/>
      <c r="AX7" s="4298"/>
      <c r="AY7" s="4298"/>
      <c r="AZ7" s="4298"/>
      <c r="BA7" s="4298"/>
      <c r="BB7" s="4298"/>
      <c r="BC7" s="4298"/>
      <c r="BD7" s="4298"/>
      <c r="BE7" s="4298"/>
      <c r="BF7" s="4495"/>
      <c r="BG7" s="4565"/>
      <c r="BH7" s="4566"/>
      <c r="BI7" s="4567"/>
      <c r="BJ7" s="4523"/>
      <c r="BK7" s="4526"/>
      <c r="BL7" s="4527"/>
      <c r="BM7" s="4527"/>
      <c r="BN7" s="4527"/>
      <c r="BO7" s="4527"/>
      <c r="BP7" s="4527"/>
      <c r="BQ7" s="4527"/>
      <c r="BR7" s="4528"/>
      <c r="BS7" s="1239"/>
      <c r="BT7" s="1239"/>
      <c r="BU7" s="1239"/>
    </row>
    <row r="8" spans="1:77" s="312" customFormat="1" ht="15" customHeight="1">
      <c r="A8" s="315"/>
      <c r="B8" s="4388"/>
      <c r="C8" s="4390"/>
      <c r="D8" s="4395"/>
      <c r="E8" s="4396"/>
      <c r="F8" s="4397"/>
      <c r="G8" s="4374"/>
      <c r="H8" s="4375"/>
      <c r="I8" s="4375"/>
      <c r="J8" s="4376"/>
      <c r="K8" s="4374"/>
      <c r="L8" s="4375"/>
      <c r="M8" s="4375"/>
      <c r="N8" s="4375"/>
      <c r="O8" s="4376"/>
      <c r="P8" s="4456"/>
      <c r="Q8" s="4459"/>
      <c r="R8" s="4464"/>
      <c r="S8" s="4465"/>
      <c r="T8" s="4466"/>
      <c r="U8" s="4308" t="s">
        <v>83</v>
      </c>
      <c r="V8" s="4433"/>
      <c r="W8" s="4433"/>
      <c r="X8" s="4433"/>
      <c r="Y8" s="4434"/>
      <c r="Z8" s="4470" t="s">
        <v>84</v>
      </c>
      <c r="AA8" s="4471"/>
      <c r="AB8" s="4348" t="s">
        <v>161</v>
      </c>
      <c r="AC8" s="4476"/>
      <c r="AD8" s="4545" t="s">
        <v>1024</v>
      </c>
      <c r="AE8" s="4284"/>
      <c r="AF8" s="4284"/>
      <c r="AG8" s="4284"/>
      <c r="AH8" s="4284"/>
      <c r="AI8" s="4284"/>
      <c r="AJ8" s="4284"/>
      <c r="AK8" s="4285"/>
      <c r="AL8" s="4283" t="s">
        <v>519</v>
      </c>
      <c r="AM8" s="4284"/>
      <c r="AN8" s="4284"/>
      <c r="AO8" s="4295"/>
      <c r="AP8" s="4295"/>
      <c r="AQ8" s="4295"/>
      <c r="AR8" s="4284"/>
      <c r="AS8" s="4284"/>
      <c r="AT8" s="4284"/>
      <c r="AU8" s="4284"/>
      <c r="AV8" s="4284"/>
      <c r="AW8" s="4284"/>
      <c r="AX8" s="4284"/>
      <c r="AY8" s="4284"/>
      <c r="AZ8" s="4284"/>
      <c r="BA8" s="4284"/>
      <c r="BB8" s="4284"/>
      <c r="BC8" s="4285"/>
      <c r="BD8" s="4191" t="s">
        <v>234</v>
      </c>
      <c r="BE8" s="4192"/>
      <c r="BF8" s="4549"/>
      <c r="BG8" s="4498" t="s">
        <v>497</v>
      </c>
      <c r="BH8" s="4499"/>
      <c r="BI8" s="4500"/>
      <c r="BJ8" s="4523"/>
      <c r="BK8" s="4551" t="s">
        <v>1792</v>
      </c>
      <c r="BL8" s="4552"/>
      <c r="BM8" s="4552"/>
      <c r="BN8" s="4552"/>
      <c r="BO8" s="4552"/>
      <c r="BP8" s="4552"/>
      <c r="BQ8" s="4552"/>
      <c r="BR8" s="4553"/>
      <c r="BS8" s="1286"/>
      <c r="BT8" s="1286"/>
      <c r="BU8" s="1286"/>
    </row>
    <row r="9" spans="1:77" s="312" customFormat="1" ht="15" customHeight="1">
      <c r="A9" s="315"/>
      <c r="B9" s="4388"/>
      <c r="C9" s="4390"/>
      <c r="D9" s="4395"/>
      <c r="E9" s="4396"/>
      <c r="F9" s="4397"/>
      <c r="G9" s="4374"/>
      <c r="H9" s="4375"/>
      <c r="I9" s="4375"/>
      <c r="J9" s="4376"/>
      <c r="K9" s="4401"/>
      <c r="L9" s="4402"/>
      <c r="M9" s="4402"/>
      <c r="N9" s="4402"/>
      <c r="O9" s="4403"/>
      <c r="P9" s="4456"/>
      <c r="Q9" s="4459"/>
      <c r="R9" s="4464"/>
      <c r="S9" s="4465"/>
      <c r="T9" s="4466"/>
      <c r="U9" s="4348" t="s">
        <v>1643</v>
      </c>
      <c r="V9" s="4496"/>
      <c r="W9" s="4497"/>
      <c r="X9" s="4348" t="s">
        <v>160</v>
      </c>
      <c r="Y9" s="4497"/>
      <c r="Z9" s="4472"/>
      <c r="AA9" s="4473"/>
      <c r="AB9" s="4464"/>
      <c r="AC9" s="4477"/>
      <c r="AD9" s="4568" t="s">
        <v>180</v>
      </c>
      <c r="AE9" s="2089"/>
      <c r="AF9" s="2089"/>
      <c r="AG9" s="2117"/>
      <c r="AH9" s="4277" t="s">
        <v>518</v>
      </c>
      <c r="AI9" s="2089"/>
      <c r="AJ9" s="2089"/>
      <c r="AK9" s="2117"/>
      <c r="AL9" s="4431" t="s">
        <v>85</v>
      </c>
      <c r="AM9" s="4432"/>
      <c r="AN9" s="4432"/>
      <c r="AO9" s="4431" t="s">
        <v>1436</v>
      </c>
      <c r="AP9" s="4432"/>
      <c r="AQ9" s="4514"/>
      <c r="AR9" s="4515" t="s">
        <v>489</v>
      </c>
      <c r="AS9" s="4515"/>
      <c r="AT9" s="4029"/>
      <c r="AU9" s="4028" t="s">
        <v>492</v>
      </c>
      <c r="AV9" s="4515"/>
      <c r="AW9" s="4029"/>
      <c r="AX9" s="4028" t="s">
        <v>1131</v>
      </c>
      <c r="AY9" s="4515"/>
      <c r="AZ9" s="4029"/>
      <c r="BA9" s="4348" t="s">
        <v>494</v>
      </c>
      <c r="BB9" s="4496"/>
      <c r="BC9" s="4497"/>
      <c r="BD9" s="4214"/>
      <c r="BE9" s="4198"/>
      <c r="BF9" s="4550"/>
      <c r="BG9" s="4501"/>
      <c r="BH9" s="4502"/>
      <c r="BI9" s="4503"/>
      <c r="BJ9" s="4523"/>
      <c r="BK9" s="4554"/>
      <c r="BL9" s="4555"/>
      <c r="BM9" s="4555"/>
      <c r="BN9" s="4555"/>
      <c r="BO9" s="4555"/>
      <c r="BP9" s="4555"/>
      <c r="BQ9" s="4555"/>
      <c r="BR9" s="4556"/>
      <c r="BS9" s="1286"/>
      <c r="BT9" s="1286"/>
      <c r="BU9" s="1286"/>
    </row>
    <row r="10" spans="1:77" s="312" customFormat="1" ht="15" customHeight="1">
      <c r="A10" s="315"/>
      <c r="B10" s="4388"/>
      <c r="C10" s="4390"/>
      <c r="D10" s="4395"/>
      <c r="E10" s="4396"/>
      <c r="F10" s="4397"/>
      <c r="G10" s="4377" t="s">
        <v>510</v>
      </c>
      <c r="H10" s="4378"/>
      <c r="I10" s="4381" t="s">
        <v>1732</v>
      </c>
      <c r="J10" s="4382"/>
      <c r="K10" s="4479" t="s">
        <v>911</v>
      </c>
      <c r="L10" s="4480"/>
      <c r="M10" s="4480"/>
      <c r="N10" s="4480"/>
      <c r="O10" s="4481"/>
      <c r="P10" s="4456"/>
      <c r="Q10" s="4459"/>
      <c r="R10" s="4464"/>
      <c r="S10" s="4465"/>
      <c r="T10" s="4466"/>
      <c r="U10" s="4464"/>
      <c r="V10" s="4465"/>
      <c r="W10" s="4466"/>
      <c r="X10" s="4464"/>
      <c r="Y10" s="4466"/>
      <c r="Z10" s="4472"/>
      <c r="AA10" s="4473"/>
      <c r="AB10" s="4464"/>
      <c r="AC10" s="4477"/>
      <c r="AD10" s="4541"/>
      <c r="AE10" s="4542"/>
      <c r="AF10" s="4542"/>
      <c r="AG10" s="4543"/>
      <c r="AH10" s="4544" t="s">
        <v>866</v>
      </c>
      <c r="AI10" s="4542"/>
      <c r="AJ10" s="4542"/>
      <c r="AK10" s="4543"/>
      <c r="AL10" s="4519" t="s">
        <v>490</v>
      </c>
      <c r="AM10" s="4520"/>
      <c r="AN10" s="4520"/>
      <c r="AO10" s="4519" t="s">
        <v>1437</v>
      </c>
      <c r="AP10" s="4520"/>
      <c r="AQ10" s="4521"/>
      <c r="AR10" s="4520" t="s">
        <v>515</v>
      </c>
      <c r="AS10" s="4520"/>
      <c r="AT10" s="4521"/>
      <c r="AU10" s="4516" t="s">
        <v>488</v>
      </c>
      <c r="AV10" s="4517"/>
      <c r="AW10" s="4518"/>
      <c r="AX10" s="4519" t="s">
        <v>493</v>
      </c>
      <c r="AY10" s="4520"/>
      <c r="AZ10" s="4521"/>
      <c r="BA10" s="4464"/>
      <c r="BB10" s="4465"/>
      <c r="BC10" s="4466"/>
      <c r="BD10" s="4214"/>
      <c r="BE10" s="4198"/>
      <c r="BF10" s="4550"/>
      <c r="BG10" s="4529" t="s">
        <v>498</v>
      </c>
      <c r="BH10" s="4530"/>
      <c r="BI10" s="4531"/>
      <c r="BJ10" s="4523"/>
      <c r="BK10" s="4554"/>
      <c r="BL10" s="4555"/>
      <c r="BM10" s="4555"/>
      <c r="BN10" s="4555"/>
      <c r="BO10" s="4555"/>
      <c r="BP10" s="4555"/>
      <c r="BQ10" s="4555"/>
      <c r="BR10" s="4556"/>
      <c r="BS10" s="1286"/>
      <c r="BT10" s="1286"/>
      <c r="BU10" s="1286"/>
    </row>
    <row r="11" spans="1:77" s="312" customFormat="1" ht="15" customHeight="1" thickBot="1">
      <c r="A11" s="315"/>
      <c r="B11" s="4388"/>
      <c r="C11" s="4391"/>
      <c r="D11" s="4398"/>
      <c r="E11" s="4399"/>
      <c r="F11" s="4400"/>
      <c r="G11" s="4379"/>
      <c r="H11" s="4380"/>
      <c r="I11" s="4383"/>
      <c r="J11" s="4384"/>
      <c r="K11" s="4482"/>
      <c r="L11" s="4483"/>
      <c r="M11" s="4483"/>
      <c r="N11" s="4483"/>
      <c r="O11" s="4484"/>
      <c r="P11" s="4457"/>
      <c r="Q11" s="4460"/>
      <c r="R11" s="4467"/>
      <c r="S11" s="4468"/>
      <c r="T11" s="4469"/>
      <c r="U11" s="4467"/>
      <c r="V11" s="4468"/>
      <c r="W11" s="4469"/>
      <c r="X11" s="4467"/>
      <c r="Y11" s="4469"/>
      <c r="Z11" s="4474"/>
      <c r="AA11" s="4475"/>
      <c r="AB11" s="4467"/>
      <c r="AC11" s="4478"/>
      <c r="AD11" s="1120" t="s">
        <v>44</v>
      </c>
      <c r="AE11" s="4535" t="s">
        <v>524</v>
      </c>
      <c r="AF11" s="4535"/>
      <c r="AG11" s="1121" t="s">
        <v>21</v>
      </c>
      <c r="AH11" s="1122" t="s">
        <v>44</v>
      </c>
      <c r="AI11" s="4535" t="s">
        <v>524</v>
      </c>
      <c r="AJ11" s="4535"/>
      <c r="AK11" s="1123" t="s">
        <v>21</v>
      </c>
      <c r="AL11" s="4536"/>
      <c r="AM11" s="4537"/>
      <c r="AN11" s="4537"/>
      <c r="AO11" s="4536" t="s">
        <v>1691</v>
      </c>
      <c r="AP11" s="4537"/>
      <c r="AQ11" s="4538"/>
      <c r="AR11" s="4539" t="s">
        <v>491</v>
      </c>
      <c r="AS11" s="4539"/>
      <c r="AT11" s="4540"/>
      <c r="AU11" s="4622" t="s">
        <v>86</v>
      </c>
      <c r="AV11" s="4623"/>
      <c r="AW11" s="4624"/>
      <c r="AX11" s="4622" t="s">
        <v>87</v>
      </c>
      <c r="AY11" s="4623"/>
      <c r="AZ11" s="4624"/>
      <c r="BA11" s="4467"/>
      <c r="BB11" s="4468"/>
      <c r="BC11" s="4469"/>
      <c r="BD11" s="4546" t="s">
        <v>517</v>
      </c>
      <c r="BE11" s="4547"/>
      <c r="BF11" s="4548"/>
      <c r="BG11" s="4532"/>
      <c r="BH11" s="4533"/>
      <c r="BI11" s="4534"/>
      <c r="BJ11" s="4524"/>
      <c r="BK11" s="4557"/>
      <c r="BL11" s="4558"/>
      <c r="BM11" s="4558"/>
      <c r="BN11" s="4558"/>
      <c r="BO11" s="4558"/>
      <c r="BP11" s="4558"/>
      <c r="BQ11" s="4558"/>
      <c r="BR11" s="4559"/>
      <c r="BS11" s="1286"/>
      <c r="BT11" s="1286"/>
      <c r="BU11" s="1286"/>
    </row>
    <row r="12" spans="1:77" ht="12" customHeight="1" thickTop="1">
      <c r="B12" s="4388"/>
      <c r="C12" s="4588">
        <v>0</v>
      </c>
      <c r="D12" s="4485" t="s">
        <v>867</v>
      </c>
      <c r="E12" s="4486"/>
      <c r="F12" s="4487"/>
      <c r="G12" s="4591" t="s">
        <v>486</v>
      </c>
      <c r="H12" s="4592"/>
      <c r="I12" s="4592"/>
      <c r="J12" s="4593"/>
      <c r="K12" s="1124" t="s">
        <v>91</v>
      </c>
      <c r="L12" s="1125"/>
      <c r="M12" s="1125"/>
      <c r="N12" s="1125"/>
      <c r="O12" s="1126"/>
      <c r="P12" s="4600">
        <v>34</v>
      </c>
      <c r="Q12" s="4603" t="s">
        <v>485</v>
      </c>
      <c r="R12" s="4591" t="s">
        <v>511</v>
      </c>
      <c r="S12" s="4592"/>
      <c r="T12" s="4593"/>
      <c r="U12" s="4575" t="s">
        <v>1132</v>
      </c>
      <c r="V12" s="4576"/>
      <c r="W12" s="4577"/>
      <c r="X12" s="4581">
        <v>7</v>
      </c>
      <c r="Y12" s="4577" t="s">
        <v>162</v>
      </c>
      <c r="Z12" s="4581">
        <v>3</v>
      </c>
      <c r="AA12" s="4577" t="s">
        <v>162</v>
      </c>
      <c r="AB12" s="4581">
        <v>11</v>
      </c>
      <c r="AC12" s="4507" t="s">
        <v>162</v>
      </c>
      <c r="AD12" s="1127" t="s">
        <v>91</v>
      </c>
      <c r="AE12" s="1128"/>
      <c r="AF12" s="1284"/>
      <c r="AG12" s="1284"/>
      <c r="AH12" s="1283"/>
      <c r="AI12" s="1284"/>
      <c r="AJ12" s="1284"/>
      <c r="AK12" s="1129"/>
      <c r="AL12" s="4509">
        <f>AH13*0.04</f>
        <v>7380</v>
      </c>
      <c r="AM12" s="4510"/>
      <c r="AN12" s="4510"/>
      <c r="AO12" s="4511">
        <v>10000</v>
      </c>
      <c r="AP12" s="4512"/>
      <c r="AQ12" s="4513"/>
      <c r="AR12" s="4569"/>
      <c r="AS12" s="4569"/>
      <c r="AT12" s="4570"/>
      <c r="AU12" s="4571">
        <v>6000</v>
      </c>
      <c r="AV12" s="4569"/>
      <c r="AW12" s="4570"/>
      <c r="AX12" s="4571"/>
      <c r="AY12" s="4569"/>
      <c r="AZ12" s="4570"/>
      <c r="BA12" s="4662">
        <f>SUM(AL12:AZ14)</f>
        <v>104080</v>
      </c>
      <c r="BB12" s="4663"/>
      <c r="BC12" s="4664"/>
      <c r="BD12" s="4662">
        <f>AH13+BA12</f>
        <v>288580</v>
      </c>
      <c r="BE12" s="4663"/>
      <c r="BF12" s="4671"/>
      <c r="BG12" s="4675" t="s">
        <v>1133</v>
      </c>
      <c r="BH12" s="4676"/>
      <c r="BI12" s="4677"/>
      <c r="BJ12" s="4681" t="s">
        <v>495</v>
      </c>
      <c r="BK12" s="4684" t="s">
        <v>499</v>
      </c>
      <c r="BL12" s="4685"/>
      <c r="BM12" s="4685"/>
      <c r="BN12" s="4685"/>
      <c r="BO12" s="4685"/>
      <c r="BP12" s="4685"/>
      <c r="BQ12" s="4685"/>
      <c r="BR12" s="4686"/>
      <c r="BS12" s="1130"/>
      <c r="BT12" s="1130"/>
      <c r="BU12" s="1130"/>
    </row>
    <row r="13" spans="1:77" s="312" customFormat="1" ht="14.1" customHeight="1">
      <c r="A13" s="315"/>
      <c r="B13" s="4388"/>
      <c r="C13" s="4589"/>
      <c r="D13" s="4488"/>
      <c r="E13" s="4489"/>
      <c r="F13" s="4490"/>
      <c r="G13" s="4594"/>
      <c r="H13" s="4595"/>
      <c r="I13" s="4595"/>
      <c r="J13" s="4596"/>
      <c r="K13" s="4578" t="s">
        <v>89</v>
      </c>
      <c r="L13" s="4579"/>
      <c r="M13" s="4579"/>
      <c r="N13" s="4579"/>
      <c r="O13" s="4580"/>
      <c r="P13" s="4601"/>
      <c r="Q13" s="4604"/>
      <c r="R13" s="4594"/>
      <c r="S13" s="4595"/>
      <c r="T13" s="4596"/>
      <c r="U13" s="4578"/>
      <c r="V13" s="4579"/>
      <c r="W13" s="4580"/>
      <c r="X13" s="4582"/>
      <c r="Y13" s="4580"/>
      <c r="Z13" s="4582"/>
      <c r="AA13" s="4580"/>
      <c r="AB13" s="4582"/>
      <c r="AC13" s="4508"/>
      <c r="AD13" s="4618">
        <v>182000</v>
      </c>
      <c r="AE13" s="4619"/>
      <c r="AF13" s="4619"/>
      <c r="AG13" s="4620"/>
      <c r="AH13" s="4621">
        <v>184500</v>
      </c>
      <c r="AI13" s="4619"/>
      <c r="AJ13" s="4619"/>
      <c r="AK13" s="4620"/>
      <c r="AL13" s="4586">
        <v>9200</v>
      </c>
      <c r="AM13" s="4587"/>
      <c r="AN13" s="4587"/>
      <c r="AO13" s="4504">
        <v>39000</v>
      </c>
      <c r="AP13" s="4505"/>
      <c r="AQ13" s="4506"/>
      <c r="AR13" s="4572">
        <v>15000</v>
      </c>
      <c r="AS13" s="4572"/>
      <c r="AT13" s="4573"/>
      <c r="AU13" s="4574">
        <v>10000</v>
      </c>
      <c r="AV13" s="4572"/>
      <c r="AW13" s="4573"/>
      <c r="AX13" s="4574">
        <v>3000</v>
      </c>
      <c r="AY13" s="4572"/>
      <c r="AZ13" s="4573"/>
      <c r="BA13" s="4665"/>
      <c r="BB13" s="4666"/>
      <c r="BC13" s="4667"/>
      <c r="BD13" s="4665"/>
      <c r="BE13" s="4672"/>
      <c r="BF13" s="4673"/>
      <c r="BG13" s="4678"/>
      <c r="BH13" s="4679"/>
      <c r="BI13" s="4680"/>
      <c r="BJ13" s="4682"/>
      <c r="BK13" s="4583" t="s">
        <v>500</v>
      </c>
      <c r="BL13" s="4584"/>
      <c r="BM13" s="4584"/>
      <c r="BN13" s="4584"/>
      <c r="BO13" s="4584"/>
      <c r="BP13" s="4584"/>
      <c r="BQ13" s="4584"/>
      <c r="BR13" s="4585"/>
      <c r="BS13" s="1130"/>
      <c r="BT13" s="1130"/>
      <c r="BU13" s="1130"/>
      <c r="BW13" s="388" t="s">
        <v>1222</v>
      </c>
    </row>
    <row r="14" spans="1:77" s="312" customFormat="1" ht="14.1" customHeight="1">
      <c r="A14" s="315"/>
      <c r="B14" s="4388"/>
      <c r="C14" s="4590"/>
      <c r="D14" s="4491"/>
      <c r="E14" s="4492"/>
      <c r="F14" s="4493"/>
      <c r="G14" s="4597"/>
      <c r="H14" s="4598"/>
      <c r="I14" s="4598"/>
      <c r="J14" s="4599"/>
      <c r="K14" s="4606" t="s">
        <v>912</v>
      </c>
      <c r="L14" s="4607"/>
      <c r="M14" s="4607"/>
      <c r="N14" s="4607"/>
      <c r="O14" s="4608"/>
      <c r="P14" s="4602"/>
      <c r="Q14" s="4605"/>
      <c r="R14" s="4597"/>
      <c r="S14" s="4598"/>
      <c r="T14" s="4599"/>
      <c r="U14" s="4609">
        <v>38991</v>
      </c>
      <c r="V14" s="4610"/>
      <c r="W14" s="4611"/>
      <c r="X14" s="1131">
        <v>6</v>
      </c>
      <c r="Y14" s="1132" t="s">
        <v>45</v>
      </c>
      <c r="Z14" s="1133">
        <v>10</v>
      </c>
      <c r="AA14" s="1132" t="s">
        <v>45</v>
      </c>
      <c r="AB14" s="1131">
        <v>4</v>
      </c>
      <c r="AC14" s="1132" t="s">
        <v>45</v>
      </c>
      <c r="AD14" s="1134" t="s">
        <v>44</v>
      </c>
      <c r="AE14" s="4612" t="s">
        <v>1134</v>
      </c>
      <c r="AF14" s="4612"/>
      <c r="AG14" s="1135" t="s">
        <v>21</v>
      </c>
      <c r="AH14" s="1136" t="s">
        <v>44</v>
      </c>
      <c r="AI14" s="4612" t="s">
        <v>1135</v>
      </c>
      <c r="AJ14" s="4612"/>
      <c r="AK14" s="1137" t="s">
        <v>21</v>
      </c>
      <c r="AL14" s="4613"/>
      <c r="AM14" s="4614"/>
      <c r="AN14" s="4614"/>
      <c r="AO14" s="1346"/>
      <c r="AP14" s="1347"/>
      <c r="AQ14" s="1348"/>
      <c r="AR14" s="4615"/>
      <c r="AS14" s="4615"/>
      <c r="AT14" s="4616"/>
      <c r="AU14" s="4613">
        <v>4500</v>
      </c>
      <c r="AV14" s="4614"/>
      <c r="AW14" s="4617"/>
      <c r="AX14" s="4613"/>
      <c r="AY14" s="4614"/>
      <c r="AZ14" s="4617"/>
      <c r="BA14" s="4668"/>
      <c r="BB14" s="4669"/>
      <c r="BC14" s="4670"/>
      <c r="BD14" s="4668"/>
      <c r="BE14" s="4669"/>
      <c r="BF14" s="4674"/>
      <c r="BG14" s="4638">
        <v>20</v>
      </c>
      <c r="BH14" s="4639"/>
      <c r="BI14" s="4640"/>
      <c r="BJ14" s="4683"/>
      <c r="BK14" s="4641"/>
      <c r="BL14" s="4642"/>
      <c r="BM14" s="4642"/>
      <c r="BN14" s="4642"/>
      <c r="BO14" s="4642"/>
      <c r="BP14" s="4642"/>
      <c r="BQ14" s="4642"/>
      <c r="BR14" s="4643"/>
      <c r="BS14" s="1138"/>
      <c r="BT14" s="1138"/>
      <c r="BU14" s="1138"/>
      <c r="BW14" s="388" t="s">
        <v>1221</v>
      </c>
    </row>
    <row r="15" spans="1:77" s="312" customFormat="1" ht="14.1" customHeight="1">
      <c r="A15" s="315"/>
      <c r="B15" s="4404" t="str">
        <f>IF(G15="","","○")</f>
        <v/>
      </c>
      <c r="C15" s="4405">
        <v>1</v>
      </c>
      <c r="D15" s="4842"/>
      <c r="E15" s="4843"/>
      <c r="F15" s="4844"/>
      <c r="G15" s="4361"/>
      <c r="H15" s="4362"/>
      <c r="I15" s="4362"/>
      <c r="J15" s="4363"/>
      <c r="K15" s="4277"/>
      <c r="L15" s="4278"/>
      <c r="M15" s="4278"/>
      <c r="N15" s="4278"/>
      <c r="O15" s="4279"/>
      <c r="P15" s="4644"/>
      <c r="Q15" s="4647"/>
      <c r="R15" s="4361"/>
      <c r="S15" s="4362"/>
      <c r="T15" s="4363"/>
      <c r="U15" s="4633"/>
      <c r="V15" s="4634"/>
      <c r="W15" s="4635"/>
      <c r="X15" s="4444"/>
      <c r="Y15" s="4446" t="s">
        <v>162</v>
      </c>
      <c r="Z15" s="4448"/>
      <c r="AA15" s="4446" t="s">
        <v>162</v>
      </c>
      <c r="AB15" s="4294"/>
      <c r="AC15" s="4687" t="s">
        <v>162</v>
      </c>
      <c r="AD15" s="4689"/>
      <c r="AE15" s="4690"/>
      <c r="AF15" s="4690"/>
      <c r="AG15" s="4691"/>
      <c r="AH15" s="4695"/>
      <c r="AI15" s="4690"/>
      <c r="AJ15" s="4690"/>
      <c r="AK15" s="4691"/>
      <c r="AL15" s="4442"/>
      <c r="AM15" s="4443"/>
      <c r="AN15" s="4443"/>
      <c r="AO15" s="4625"/>
      <c r="AP15" s="4626"/>
      <c r="AQ15" s="4627"/>
      <c r="AR15" s="4628"/>
      <c r="AS15" s="4628"/>
      <c r="AT15" s="4629"/>
      <c r="AU15" s="4711"/>
      <c r="AV15" s="4628"/>
      <c r="AW15" s="4629"/>
      <c r="AX15" s="4711"/>
      <c r="AY15" s="4628"/>
      <c r="AZ15" s="4629"/>
      <c r="BA15" s="4712">
        <f>SUM(AL15:AZ17)</f>
        <v>0</v>
      </c>
      <c r="BB15" s="4713"/>
      <c r="BC15" s="4714"/>
      <c r="BD15" s="4712" t="str">
        <f>IF(AH15+BA15=0,"",AH15+BA15)</f>
        <v/>
      </c>
      <c r="BE15" s="4713"/>
      <c r="BF15" s="4721"/>
      <c r="BG15" s="4725"/>
      <c r="BH15" s="4726"/>
      <c r="BI15" s="4727"/>
      <c r="BJ15" s="4731"/>
      <c r="BK15" s="4697"/>
      <c r="BL15" s="4698"/>
      <c r="BM15" s="4698"/>
      <c r="BN15" s="4698"/>
      <c r="BO15" s="4698"/>
      <c r="BP15" s="4698"/>
      <c r="BQ15" s="4698"/>
      <c r="BR15" s="4699"/>
      <c r="BS15" s="1285"/>
      <c r="BT15" s="1285"/>
      <c r="BU15" s="1285"/>
    </row>
    <row r="16" spans="1:77" s="312" customFormat="1" ht="14.1" customHeight="1">
      <c r="A16" s="315"/>
      <c r="B16" s="4404"/>
      <c r="C16" s="4406"/>
      <c r="D16" s="4845"/>
      <c r="E16" s="4846"/>
      <c r="F16" s="4847"/>
      <c r="G16" s="4364"/>
      <c r="H16" s="4365"/>
      <c r="I16" s="4365"/>
      <c r="J16" s="4366"/>
      <c r="K16" s="4408"/>
      <c r="L16" s="4409"/>
      <c r="M16" s="4409"/>
      <c r="N16" s="4409"/>
      <c r="O16" s="4410"/>
      <c r="P16" s="4645"/>
      <c r="Q16" s="4648"/>
      <c r="R16" s="4364"/>
      <c r="S16" s="4365"/>
      <c r="T16" s="4366"/>
      <c r="U16" s="4636"/>
      <c r="V16" s="2695"/>
      <c r="W16" s="4637"/>
      <c r="X16" s="4445"/>
      <c r="Y16" s="4447"/>
      <c r="Z16" s="4449"/>
      <c r="AA16" s="4447"/>
      <c r="AB16" s="4374"/>
      <c r="AC16" s="4688"/>
      <c r="AD16" s="4692"/>
      <c r="AE16" s="4693"/>
      <c r="AF16" s="4693"/>
      <c r="AG16" s="4694"/>
      <c r="AH16" s="4696"/>
      <c r="AI16" s="4693"/>
      <c r="AJ16" s="4693"/>
      <c r="AK16" s="4694"/>
      <c r="AL16" s="4700"/>
      <c r="AM16" s="4701"/>
      <c r="AN16" s="4701"/>
      <c r="AO16" s="4702"/>
      <c r="AP16" s="4703"/>
      <c r="AQ16" s="4704"/>
      <c r="AR16" s="4705"/>
      <c r="AS16" s="4705"/>
      <c r="AT16" s="4706"/>
      <c r="AU16" s="4707"/>
      <c r="AV16" s="4705"/>
      <c r="AW16" s="4706"/>
      <c r="AX16" s="4707"/>
      <c r="AY16" s="4705"/>
      <c r="AZ16" s="4706"/>
      <c r="BA16" s="4715"/>
      <c r="BB16" s="4716"/>
      <c r="BC16" s="4717"/>
      <c r="BD16" s="4715"/>
      <c r="BE16" s="4722"/>
      <c r="BF16" s="4723"/>
      <c r="BG16" s="4728"/>
      <c r="BH16" s="4729"/>
      <c r="BI16" s="4730"/>
      <c r="BJ16" s="4732"/>
      <c r="BK16" s="4708"/>
      <c r="BL16" s="4709"/>
      <c r="BM16" s="4709"/>
      <c r="BN16" s="4709"/>
      <c r="BO16" s="4709"/>
      <c r="BP16" s="4709"/>
      <c r="BQ16" s="4709"/>
      <c r="BR16" s="4710"/>
      <c r="BS16" s="1285"/>
      <c r="BT16" s="1285"/>
      <c r="BU16" s="1285"/>
    </row>
    <row r="17" spans="1:73" s="312" customFormat="1" ht="14.1" customHeight="1">
      <c r="A17" s="315"/>
      <c r="B17" s="4404"/>
      <c r="C17" s="4435"/>
      <c r="D17" s="4882"/>
      <c r="E17" s="4883"/>
      <c r="F17" s="4884"/>
      <c r="G17" s="4367"/>
      <c r="H17" s="4368"/>
      <c r="I17" s="4369"/>
      <c r="J17" s="4370"/>
      <c r="K17" s="4280"/>
      <c r="L17" s="4281"/>
      <c r="M17" s="4281"/>
      <c r="N17" s="4281"/>
      <c r="O17" s="4282"/>
      <c r="P17" s="4646"/>
      <c r="Q17" s="4649"/>
      <c r="R17" s="4650"/>
      <c r="S17" s="4651"/>
      <c r="T17" s="4652"/>
      <c r="U17" s="4436"/>
      <c r="V17" s="4437"/>
      <c r="W17" s="4438"/>
      <c r="X17" s="1139"/>
      <c r="Y17" s="1262" t="s">
        <v>45</v>
      </c>
      <c r="Z17" s="1140"/>
      <c r="AA17" s="1262" t="s">
        <v>45</v>
      </c>
      <c r="AB17" s="1140"/>
      <c r="AC17" s="1264" t="s">
        <v>45</v>
      </c>
      <c r="AD17" s="1142" t="s">
        <v>44</v>
      </c>
      <c r="AE17" s="4439"/>
      <c r="AF17" s="4439"/>
      <c r="AG17" s="1143" t="s">
        <v>21</v>
      </c>
      <c r="AH17" s="1144" t="s">
        <v>44</v>
      </c>
      <c r="AI17" s="4439"/>
      <c r="AJ17" s="4439"/>
      <c r="AK17" s="1145" t="s">
        <v>21</v>
      </c>
      <c r="AL17" s="4440"/>
      <c r="AM17" s="4441"/>
      <c r="AN17" s="4441"/>
      <c r="AO17" s="4630"/>
      <c r="AP17" s="4631"/>
      <c r="AQ17" s="4632"/>
      <c r="AR17" s="4653"/>
      <c r="AS17" s="4653"/>
      <c r="AT17" s="4654"/>
      <c r="AU17" s="4655"/>
      <c r="AV17" s="4653"/>
      <c r="AW17" s="4654"/>
      <c r="AX17" s="4655"/>
      <c r="AY17" s="4653"/>
      <c r="AZ17" s="4654"/>
      <c r="BA17" s="4718"/>
      <c r="BB17" s="4719"/>
      <c r="BC17" s="4720"/>
      <c r="BD17" s="4718"/>
      <c r="BE17" s="4719"/>
      <c r="BF17" s="4724"/>
      <c r="BG17" s="4656"/>
      <c r="BH17" s="4657"/>
      <c r="BI17" s="4658"/>
      <c r="BJ17" s="4733"/>
      <c r="BK17" s="4659"/>
      <c r="BL17" s="4660"/>
      <c r="BM17" s="4660"/>
      <c r="BN17" s="4660"/>
      <c r="BO17" s="4660"/>
      <c r="BP17" s="4660"/>
      <c r="BQ17" s="4660"/>
      <c r="BR17" s="4661"/>
      <c r="BS17" s="1285"/>
      <c r="BT17" s="1285"/>
      <c r="BU17" s="1285"/>
    </row>
    <row r="18" spans="1:73" s="312" customFormat="1" ht="14.1" customHeight="1">
      <c r="A18" s="315"/>
      <c r="B18" s="4404" t="str">
        <f>IF(G18="","","○")</f>
        <v/>
      </c>
      <c r="C18" s="4405">
        <v>2</v>
      </c>
      <c r="D18" s="4842"/>
      <c r="E18" s="4843"/>
      <c r="F18" s="4844"/>
      <c r="G18" s="4361"/>
      <c r="H18" s="4362"/>
      <c r="I18" s="4362"/>
      <c r="J18" s="4363"/>
      <c r="K18" s="4277"/>
      <c r="L18" s="4278"/>
      <c r="M18" s="4278"/>
      <c r="N18" s="4278"/>
      <c r="O18" s="4279"/>
      <c r="P18" s="4644"/>
      <c r="Q18" s="4647"/>
      <c r="R18" s="4361"/>
      <c r="S18" s="4362"/>
      <c r="T18" s="4363"/>
      <c r="U18" s="4633"/>
      <c r="V18" s="4634"/>
      <c r="W18" s="4635"/>
      <c r="X18" s="4444"/>
      <c r="Y18" s="4446" t="s">
        <v>162</v>
      </c>
      <c r="Z18" s="4448"/>
      <c r="AA18" s="4446" t="s">
        <v>162</v>
      </c>
      <c r="AB18" s="4294"/>
      <c r="AC18" s="4687" t="s">
        <v>162</v>
      </c>
      <c r="AD18" s="4689"/>
      <c r="AE18" s="4690"/>
      <c r="AF18" s="4690"/>
      <c r="AG18" s="4691"/>
      <c r="AH18" s="4695"/>
      <c r="AI18" s="4690"/>
      <c r="AJ18" s="4690"/>
      <c r="AK18" s="4691"/>
      <c r="AL18" s="4442"/>
      <c r="AM18" s="4443"/>
      <c r="AN18" s="4443"/>
      <c r="AO18" s="4625"/>
      <c r="AP18" s="4626"/>
      <c r="AQ18" s="4627"/>
      <c r="AR18" s="4628"/>
      <c r="AS18" s="4628"/>
      <c r="AT18" s="4629"/>
      <c r="AU18" s="4711"/>
      <c r="AV18" s="4628"/>
      <c r="AW18" s="4629"/>
      <c r="AX18" s="4711"/>
      <c r="AY18" s="4628"/>
      <c r="AZ18" s="4629"/>
      <c r="BA18" s="4712">
        <f>SUM(AL18:AZ20)</f>
        <v>0</v>
      </c>
      <c r="BB18" s="4713"/>
      <c r="BC18" s="4714"/>
      <c r="BD18" s="4712" t="str">
        <f>IF(AH18+BA18=0,"",AH18+BA18)</f>
        <v/>
      </c>
      <c r="BE18" s="4713"/>
      <c r="BF18" s="4721"/>
      <c r="BG18" s="4725"/>
      <c r="BH18" s="4726"/>
      <c r="BI18" s="4727"/>
      <c r="BJ18" s="4731"/>
      <c r="BK18" s="4697"/>
      <c r="BL18" s="4698"/>
      <c r="BM18" s="4698"/>
      <c r="BN18" s="4698"/>
      <c r="BO18" s="4698"/>
      <c r="BP18" s="4698"/>
      <c r="BQ18" s="4698"/>
      <c r="BR18" s="4699"/>
      <c r="BS18" s="1285"/>
      <c r="BT18" s="1285"/>
      <c r="BU18" s="1285"/>
    </row>
    <row r="19" spans="1:73" s="312" customFormat="1" ht="14.1" customHeight="1">
      <c r="A19" s="315"/>
      <c r="B19" s="4404"/>
      <c r="C19" s="4406"/>
      <c r="D19" s="4845"/>
      <c r="E19" s="4846"/>
      <c r="F19" s="4847"/>
      <c r="G19" s="4364"/>
      <c r="H19" s="4365"/>
      <c r="I19" s="4365"/>
      <c r="J19" s="4366"/>
      <c r="K19" s="4408"/>
      <c r="L19" s="4409"/>
      <c r="M19" s="4409"/>
      <c r="N19" s="4409"/>
      <c r="O19" s="4410"/>
      <c r="P19" s="4645"/>
      <c r="Q19" s="4648"/>
      <c r="R19" s="4364"/>
      <c r="S19" s="4365"/>
      <c r="T19" s="4366"/>
      <c r="U19" s="4636"/>
      <c r="V19" s="2695"/>
      <c r="W19" s="4637"/>
      <c r="X19" s="4445"/>
      <c r="Y19" s="4447"/>
      <c r="Z19" s="4449"/>
      <c r="AA19" s="4447"/>
      <c r="AB19" s="4374"/>
      <c r="AC19" s="4688"/>
      <c r="AD19" s="4692"/>
      <c r="AE19" s="4693"/>
      <c r="AF19" s="4693"/>
      <c r="AG19" s="4694"/>
      <c r="AH19" s="4696"/>
      <c r="AI19" s="4693"/>
      <c r="AJ19" s="4693"/>
      <c r="AK19" s="4694"/>
      <c r="AL19" s="4700"/>
      <c r="AM19" s="4701"/>
      <c r="AN19" s="4701"/>
      <c r="AO19" s="4702"/>
      <c r="AP19" s="4703"/>
      <c r="AQ19" s="4704"/>
      <c r="AR19" s="4705"/>
      <c r="AS19" s="4705"/>
      <c r="AT19" s="4706"/>
      <c r="AU19" s="4707"/>
      <c r="AV19" s="4705"/>
      <c r="AW19" s="4706"/>
      <c r="AX19" s="4707"/>
      <c r="AY19" s="4705"/>
      <c r="AZ19" s="4706"/>
      <c r="BA19" s="4715"/>
      <c r="BB19" s="4716"/>
      <c r="BC19" s="4717"/>
      <c r="BD19" s="4715"/>
      <c r="BE19" s="4722"/>
      <c r="BF19" s="4723"/>
      <c r="BG19" s="4728"/>
      <c r="BH19" s="4729"/>
      <c r="BI19" s="4730"/>
      <c r="BJ19" s="4732"/>
      <c r="BK19" s="4708"/>
      <c r="BL19" s="4709"/>
      <c r="BM19" s="4709"/>
      <c r="BN19" s="4709"/>
      <c r="BO19" s="4709"/>
      <c r="BP19" s="4709"/>
      <c r="BQ19" s="4709"/>
      <c r="BR19" s="4710"/>
      <c r="BS19" s="1285"/>
      <c r="BT19" s="1285"/>
      <c r="BU19" s="1285"/>
    </row>
    <row r="20" spans="1:73" s="312" customFormat="1" ht="14.1" customHeight="1">
      <c r="A20" s="315"/>
      <c r="B20" s="4404"/>
      <c r="C20" s="4435"/>
      <c r="D20" s="4882"/>
      <c r="E20" s="4883"/>
      <c r="F20" s="4884"/>
      <c r="G20" s="4367"/>
      <c r="H20" s="4368"/>
      <c r="I20" s="4369"/>
      <c r="J20" s="4370"/>
      <c r="K20" s="4280"/>
      <c r="L20" s="4281"/>
      <c r="M20" s="4281"/>
      <c r="N20" s="4281"/>
      <c r="O20" s="4282"/>
      <c r="P20" s="4646"/>
      <c r="Q20" s="4649"/>
      <c r="R20" s="4650"/>
      <c r="S20" s="4651"/>
      <c r="T20" s="4652"/>
      <c r="U20" s="4436"/>
      <c r="V20" s="4437"/>
      <c r="W20" s="4438"/>
      <c r="X20" s="1139"/>
      <c r="Y20" s="1262" t="s">
        <v>45</v>
      </c>
      <c r="Z20" s="1140"/>
      <c r="AA20" s="1262" t="s">
        <v>45</v>
      </c>
      <c r="AB20" s="1140"/>
      <c r="AC20" s="1264" t="s">
        <v>45</v>
      </c>
      <c r="AD20" s="1142" t="s">
        <v>44</v>
      </c>
      <c r="AE20" s="4439"/>
      <c r="AF20" s="4439"/>
      <c r="AG20" s="1143" t="s">
        <v>21</v>
      </c>
      <c r="AH20" s="1144"/>
      <c r="AI20" s="4439"/>
      <c r="AJ20" s="4439"/>
      <c r="AK20" s="1145" t="s">
        <v>21</v>
      </c>
      <c r="AL20" s="4440"/>
      <c r="AM20" s="4441"/>
      <c r="AN20" s="4441"/>
      <c r="AO20" s="4630"/>
      <c r="AP20" s="4631"/>
      <c r="AQ20" s="4632"/>
      <c r="AR20" s="4653"/>
      <c r="AS20" s="4653"/>
      <c r="AT20" s="4654"/>
      <c r="AU20" s="4655"/>
      <c r="AV20" s="4653"/>
      <c r="AW20" s="4654"/>
      <c r="AX20" s="4655"/>
      <c r="AY20" s="4653"/>
      <c r="AZ20" s="4654"/>
      <c r="BA20" s="4718"/>
      <c r="BB20" s="4719"/>
      <c r="BC20" s="4720"/>
      <c r="BD20" s="4718"/>
      <c r="BE20" s="4719"/>
      <c r="BF20" s="4724"/>
      <c r="BG20" s="4656"/>
      <c r="BH20" s="4657"/>
      <c r="BI20" s="4658"/>
      <c r="BJ20" s="4733"/>
      <c r="BK20" s="4659"/>
      <c r="BL20" s="4660"/>
      <c r="BM20" s="4660"/>
      <c r="BN20" s="4660"/>
      <c r="BO20" s="4660"/>
      <c r="BP20" s="4660"/>
      <c r="BQ20" s="4660"/>
      <c r="BR20" s="4661"/>
      <c r="BS20" s="1285"/>
      <c r="BT20" s="1285"/>
      <c r="BU20" s="1285"/>
    </row>
    <row r="21" spans="1:73" s="312" customFormat="1" ht="14.1" customHeight="1">
      <c r="A21" s="315"/>
      <c r="B21" s="4404" t="str">
        <f>IF(G21="","","○")</f>
        <v/>
      </c>
      <c r="C21" s="4405">
        <v>3</v>
      </c>
      <c r="D21" s="4842"/>
      <c r="E21" s="4843"/>
      <c r="F21" s="4844"/>
      <c r="G21" s="4361"/>
      <c r="H21" s="4362"/>
      <c r="I21" s="4362"/>
      <c r="J21" s="4363"/>
      <c r="K21" s="4277"/>
      <c r="L21" s="4278"/>
      <c r="M21" s="4278"/>
      <c r="N21" s="4278"/>
      <c r="O21" s="4279"/>
      <c r="P21" s="4644"/>
      <c r="Q21" s="4647"/>
      <c r="R21" s="4361"/>
      <c r="S21" s="4362"/>
      <c r="T21" s="4363"/>
      <c r="U21" s="4633"/>
      <c r="V21" s="4634"/>
      <c r="W21" s="4635"/>
      <c r="X21" s="4444"/>
      <c r="Y21" s="4446" t="s">
        <v>162</v>
      </c>
      <c r="Z21" s="4448"/>
      <c r="AA21" s="4446" t="s">
        <v>162</v>
      </c>
      <c r="AB21" s="4294"/>
      <c r="AC21" s="4687" t="s">
        <v>162</v>
      </c>
      <c r="AD21" s="4689"/>
      <c r="AE21" s="4690"/>
      <c r="AF21" s="4690"/>
      <c r="AG21" s="4691"/>
      <c r="AH21" s="4695"/>
      <c r="AI21" s="4690"/>
      <c r="AJ21" s="4690"/>
      <c r="AK21" s="4691"/>
      <c r="AL21" s="4442"/>
      <c r="AM21" s="4443"/>
      <c r="AN21" s="4443"/>
      <c r="AO21" s="4625"/>
      <c r="AP21" s="4626"/>
      <c r="AQ21" s="4627"/>
      <c r="AR21" s="4628"/>
      <c r="AS21" s="4628"/>
      <c r="AT21" s="4629"/>
      <c r="AU21" s="4711"/>
      <c r="AV21" s="4628"/>
      <c r="AW21" s="4629"/>
      <c r="AX21" s="4711"/>
      <c r="AY21" s="4628"/>
      <c r="AZ21" s="4629"/>
      <c r="BA21" s="4712">
        <f>SUM(AL21:AZ23)</f>
        <v>0</v>
      </c>
      <c r="BB21" s="4713"/>
      <c r="BC21" s="4714"/>
      <c r="BD21" s="4712" t="str">
        <f>IF(AH21+BA21=0,"",AH21+BA21)</f>
        <v/>
      </c>
      <c r="BE21" s="4713"/>
      <c r="BF21" s="4721"/>
      <c r="BG21" s="4725"/>
      <c r="BH21" s="4726"/>
      <c r="BI21" s="4727"/>
      <c r="BJ21" s="4731"/>
      <c r="BK21" s="4697"/>
      <c r="BL21" s="4698"/>
      <c r="BM21" s="4698"/>
      <c r="BN21" s="4698"/>
      <c r="BO21" s="4698"/>
      <c r="BP21" s="4698"/>
      <c r="BQ21" s="4698"/>
      <c r="BR21" s="4699"/>
      <c r="BS21" s="1285"/>
      <c r="BT21" s="1285"/>
      <c r="BU21" s="1285"/>
    </row>
    <row r="22" spans="1:73" s="312" customFormat="1" ht="14.1" customHeight="1">
      <c r="A22" s="315"/>
      <c r="B22" s="4404"/>
      <c r="C22" s="4406"/>
      <c r="D22" s="4845"/>
      <c r="E22" s="4846"/>
      <c r="F22" s="4847"/>
      <c r="G22" s="4364"/>
      <c r="H22" s="4365"/>
      <c r="I22" s="4365"/>
      <c r="J22" s="4366"/>
      <c r="K22" s="4408"/>
      <c r="L22" s="4409"/>
      <c r="M22" s="4409"/>
      <c r="N22" s="4409"/>
      <c r="O22" s="4410"/>
      <c r="P22" s="4645"/>
      <c r="Q22" s="4648"/>
      <c r="R22" s="4364"/>
      <c r="S22" s="4365"/>
      <c r="T22" s="4366"/>
      <c r="U22" s="4636"/>
      <c r="V22" s="2695"/>
      <c r="W22" s="4637"/>
      <c r="X22" s="4445"/>
      <c r="Y22" s="4447"/>
      <c r="Z22" s="4449"/>
      <c r="AA22" s="4447"/>
      <c r="AB22" s="4374"/>
      <c r="AC22" s="4688"/>
      <c r="AD22" s="4692"/>
      <c r="AE22" s="4693"/>
      <c r="AF22" s="4693"/>
      <c r="AG22" s="4694"/>
      <c r="AH22" s="4696"/>
      <c r="AI22" s="4693"/>
      <c r="AJ22" s="4693"/>
      <c r="AK22" s="4694"/>
      <c r="AL22" s="4700"/>
      <c r="AM22" s="4701"/>
      <c r="AN22" s="4701"/>
      <c r="AO22" s="4702"/>
      <c r="AP22" s="4703"/>
      <c r="AQ22" s="4704"/>
      <c r="AR22" s="4705"/>
      <c r="AS22" s="4705"/>
      <c r="AT22" s="4706"/>
      <c r="AU22" s="4707"/>
      <c r="AV22" s="4705"/>
      <c r="AW22" s="4706"/>
      <c r="AX22" s="4707"/>
      <c r="AY22" s="4705"/>
      <c r="AZ22" s="4706"/>
      <c r="BA22" s="4715"/>
      <c r="BB22" s="4716"/>
      <c r="BC22" s="4717"/>
      <c r="BD22" s="4715"/>
      <c r="BE22" s="4722"/>
      <c r="BF22" s="4723"/>
      <c r="BG22" s="4728"/>
      <c r="BH22" s="4729"/>
      <c r="BI22" s="4730"/>
      <c r="BJ22" s="4732"/>
      <c r="BK22" s="4708"/>
      <c r="BL22" s="4709"/>
      <c r="BM22" s="4709"/>
      <c r="BN22" s="4709"/>
      <c r="BO22" s="4709"/>
      <c r="BP22" s="4709"/>
      <c r="BQ22" s="4709"/>
      <c r="BR22" s="4710"/>
      <c r="BS22" s="1285"/>
      <c r="BT22" s="1285"/>
      <c r="BU22" s="1285"/>
    </row>
    <row r="23" spans="1:73" s="312" customFormat="1" ht="14.1" customHeight="1">
      <c r="A23" s="315"/>
      <c r="B23" s="4404"/>
      <c r="C23" s="4435"/>
      <c r="D23" s="4882"/>
      <c r="E23" s="4883"/>
      <c r="F23" s="4884"/>
      <c r="G23" s="4367"/>
      <c r="H23" s="4368"/>
      <c r="I23" s="4369"/>
      <c r="J23" s="4370"/>
      <c r="K23" s="4280"/>
      <c r="L23" s="4281"/>
      <c r="M23" s="4281"/>
      <c r="N23" s="4281"/>
      <c r="O23" s="4282"/>
      <c r="P23" s="4646"/>
      <c r="Q23" s="4649"/>
      <c r="R23" s="4650"/>
      <c r="S23" s="4651"/>
      <c r="T23" s="4652"/>
      <c r="U23" s="4436"/>
      <c r="V23" s="4437"/>
      <c r="W23" s="4438"/>
      <c r="X23" s="1139"/>
      <c r="Y23" s="1262" t="s">
        <v>45</v>
      </c>
      <c r="Z23" s="1140"/>
      <c r="AA23" s="1262" t="s">
        <v>45</v>
      </c>
      <c r="AB23" s="1140"/>
      <c r="AC23" s="1264" t="s">
        <v>45</v>
      </c>
      <c r="AD23" s="1142" t="s">
        <v>44</v>
      </c>
      <c r="AE23" s="4439"/>
      <c r="AF23" s="4439"/>
      <c r="AG23" s="1143" t="s">
        <v>21</v>
      </c>
      <c r="AH23" s="1144" t="s">
        <v>44</v>
      </c>
      <c r="AI23" s="4439"/>
      <c r="AJ23" s="4439"/>
      <c r="AK23" s="1145" t="s">
        <v>21</v>
      </c>
      <c r="AL23" s="4440"/>
      <c r="AM23" s="4441"/>
      <c r="AN23" s="4441"/>
      <c r="AO23" s="4630"/>
      <c r="AP23" s="4631"/>
      <c r="AQ23" s="4632"/>
      <c r="AR23" s="4653"/>
      <c r="AS23" s="4653"/>
      <c r="AT23" s="4654"/>
      <c r="AU23" s="4655"/>
      <c r="AV23" s="4653"/>
      <c r="AW23" s="4654"/>
      <c r="AX23" s="4655"/>
      <c r="AY23" s="4653"/>
      <c r="AZ23" s="4654"/>
      <c r="BA23" s="4718"/>
      <c r="BB23" s="4719"/>
      <c r="BC23" s="4720"/>
      <c r="BD23" s="4718"/>
      <c r="BE23" s="4719"/>
      <c r="BF23" s="4724"/>
      <c r="BG23" s="4656"/>
      <c r="BH23" s="4657"/>
      <c r="BI23" s="4658"/>
      <c r="BJ23" s="4733"/>
      <c r="BK23" s="4659"/>
      <c r="BL23" s="4660"/>
      <c r="BM23" s="4660"/>
      <c r="BN23" s="4660"/>
      <c r="BO23" s="4660"/>
      <c r="BP23" s="4660"/>
      <c r="BQ23" s="4660"/>
      <c r="BR23" s="4661"/>
      <c r="BS23" s="1285"/>
      <c r="BT23" s="1285"/>
      <c r="BU23" s="1285"/>
    </row>
    <row r="24" spans="1:73" s="312" customFormat="1" ht="14.1" customHeight="1">
      <c r="A24" s="315"/>
      <c r="B24" s="4404" t="str">
        <f>IF(G24="","","○")</f>
        <v/>
      </c>
      <c r="C24" s="4405">
        <v>4</v>
      </c>
      <c r="D24" s="4842"/>
      <c r="E24" s="4843"/>
      <c r="F24" s="4844"/>
      <c r="G24" s="4361"/>
      <c r="H24" s="4362"/>
      <c r="I24" s="4362"/>
      <c r="J24" s="4363"/>
      <c r="K24" s="4277"/>
      <c r="L24" s="4278"/>
      <c r="M24" s="4278"/>
      <c r="N24" s="4278"/>
      <c r="O24" s="4279"/>
      <c r="P24" s="4644"/>
      <c r="Q24" s="4647"/>
      <c r="R24" s="4361"/>
      <c r="S24" s="4362"/>
      <c r="T24" s="4363"/>
      <c r="U24" s="4633"/>
      <c r="V24" s="4634"/>
      <c r="W24" s="4635"/>
      <c r="X24" s="4444"/>
      <c r="Y24" s="4446" t="s">
        <v>162</v>
      </c>
      <c r="Z24" s="4448"/>
      <c r="AA24" s="4446" t="s">
        <v>162</v>
      </c>
      <c r="AB24" s="4294"/>
      <c r="AC24" s="4687" t="s">
        <v>162</v>
      </c>
      <c r="AD24" s="4689"/>
      <c r="AE24" s="4690"/>
      <c r="AF24" s="4690"/>
      <c r="AG24" s="4691"/>
      <c r="AH24" s="4695"/>
      <c r="AI24" s="4690"/>
      <c r="AJ24" s="4690"/>
      <c r="AK24" s="4691"/>
      <c r="AL24" s="4442"/>
      <c r="AM24" s="4443"/>
      <c r="AN24" s="4443"/>
      <c r="AO24" s="4625"/>
      <c r="AP24" s="4626"/>
      <c r="AQ24" s="4627"/>
      <c r="AR24" s="4628"/>
      <c r="AS24" s="4628"/>
      <c r="AT24" s="4629"/>
      <c r="AU24" s="4711"/>
      <c r="AV24" s="4628"/>
      <c r="AW24" s="4629"/>
      <c r="AX24" s="4711"/>
      <c r="AY24" s="4628"/>
      <c r="AZ24" s="4629"/>
      <c r="BA24" s="4712">
        <f>SUM(AL24:AZ26)</f>
        <v>0</v>
      </c>
      <c r="BB24" s="4713"/>
      <c r="BC24" s="4714"/>
      <c r="BD24" s="4712" t="str">
        <f>IF(AH24+BA24=0,"",AH24+BA24)</f>
        <v/>
      </c>
      <c r="BE24" s="4713"/>
      <c r="BF24" s="4721"/>
      <c r="BG24" s="4725"/>
      <c r="BH24" s="4726"/>
      <c r="BI24" s="4727"/>
      <c r="BJ24" s="4731"/>
      <c r="BK24" s="4697"/>
      <c r="BL24" s="4698"/>
      <c r="BM24" s="4698"/>
      <c r="BN24" s="4698"/>
      <c r="BO24" s="4698"/>
      <c r="BP24" s="4698"/>
      <c r="BQ24" s="4698"/>
      <c r="BR24" s="4699"/>
      <c r="BS24" s="1285"/>
      <c r="BT24" s="1285"/>
      <c r="BU24" s="1285"/>
    </row>
    <row r="25" spans="1:73" s="312" customFormat="1" ht="14.1" customHeight="1">
      <c r="A25" s="315"/>
      <c r="B25" s="4404"/>
      <c r="C25" s="4406"/>
      <c r="D25" s="4845"/>
      <c r="E25" s="4846"/>
      <c r="F25" s="4847"/>
      <c r="G25" s="4364"/>
      <c r="H25" s="4365"/>
      <c r="I25" s="4365"/>
      <c r="J25" s="4366"/>
      <c r="K25" s="4408"/>
      <c r="L25" s="4409"/>
      <c r="M25" s="4409"/>
      <c r="N25" s="4409"/>
      <c r="O25" s="4410"/>
      <c r="P25" s="4645"/>
      <c r="Q25" s="4648"/>
      <c r="R25" s="4364"/>
      <c r="S25" s="4365"/>
      <c r="T25" s="4366"/>
      <c r="U25" s="4636"/>
      <c r="V25" s="2695"/>
      <c r="W25" s="4637"/>
      <c r="X25" s="4445"/>
      <c r="Y25" s="4447"/>
      <c r="Z25" s="4449"/>
      <c r="AA25" s="4447"/>
      <c r="AB25" s="4374"/>
      <c r="AC25" s="4688"/>
      <c r="AD25" s="4692"/>
      <c r="AE25" s="4693"/>
      <c r="AF25" s="4693"/>
      <c r="AG25" s="4694"/>
      <c r="AH25" s="4696"/>
      <c r="AI25" s="4693"/>
      <c r="AJ25" s="4693"/>
      <c r="AK25" s="4694"/>
      <c r="AL25" s="4700"/>
      <c r="AM25" s="4701"/>
      <c r="AN25" s="4701"/>
      <c r="AO25" s="4702"/>
      <c r="AP25" s="4703"/>
      <c r="AQ25" s="4704"/>
      <c r="AR25" s="4705"/>
      <c r="AS25" s="4705"/>
      <c r="AT25" s="4706"/>
      <c r="AU25" s="4707"/>
      <c r="AV25" s="4705"/>
      <c r="AW25" s="4706"/>
      <c r="AX25" s="4707"/>
      <c r="AY25" s="4705"/>
      <c r="AZ25" s="4706"/>
      <c r="BA25" s="4715"/>
      <c r="BB25" s="4716"/>
      <c r="BC25" s="4717"/>
      <c r="BD25" s="4715"/>
      <c r="BE25" s="4722"/>
      <c r="BF25" s="4723"/>
      <c r="BG25" s="4728"/>
      <c r="BH25" s="4729"/>
      <c r="BI25" s="4730"/>
      <c r="BJ25" s="4732"/>
      <c r="BK25" s="4708"/>
      <c r="BL25" s="4709"/>
      <c r="BM25" s="4709"/>
      <c r="BN25" s="4709"/>
      <c r="BO25" s="4709"/>
      <c r="BP25" s="4709"/>
      <c r="BQ25" s="4709"/>
      <c r="BR25" s="4710"/>
      <c r="BS25" s="1285"/>
      <c r="BT25" s="1285"/>
      <c r="BU25" s="1285"/>
    </row>
    <row r="26" spans="1:73" s="312" customFormat="1" ht="14.1" customHeight="1">
      <c r="A26" s="315"/>
      <c r="B26" s="4404"/>
      <c r="C26" s="4435"/>
      <c r="D26" s="4882"/>
      <c r="E26" s="4883"/>
      <c r="F26" s="4884"/>
      <c r="G26" s="4367"/>
      <c r="H26" s="4368"/>
      <c r="I26" s="4369"/>
      <c r="J26" s="4370"/>
      <c r="K26" s="4280"/>
      <c r="L26" s="4281"/>
      <c r="M26" s="4281"/>
      <c r="N26" s="4281"/>
      <c r="O26" s="4282"/>
      <c r="P26" s="4646"/>
      <c r="Q26" s="4649"/>
      <c r="R26" s="4650"/>
      <c r="S26" s="4651"/>
      <c r="T26" s="4652"/>
      <c r="U26" s="4436"/>
      <c r="V26" s="4437"/>
      <c r="W26" s="4438"/>
      <c r="X26" s="1139"/>
      <c r="Y26" s="1262" t="s">
        <v>45</v>
      </c>
      <c r="Z26" s="1140"/>
      <c r="AA26" s="1262" t="s">
        <v>45</v>
      </c>
      <c r="AB26" s="1140"/>
      <c r="AC26" s="1264" t="s">
        <v>45</v>
      </c>
      <c r="AD26" s="1142" t="s">
        <v>44</v>
      </c>
      <c r="AE26" s="4439"/>
      <c r="AF26" s="4439"/>
      <c r="AG26" s="1143" t="s">
        <v>21</v>
      </c>
      <c r="AH26" s="1144" t="s">
        <v>44</v>
      </c>
      <c r="AI26" s="4439"/>
      <c r="AJ26" s="4439"/>
      <c r="AK26" s="1145" t="s">
        <v>21</v>
      </c>
      <c r="AL26" s="4440"/>
      <c r="AM26" s="4441"/>
      <c r="AN26" s="4441"/>
      <c r="AO26" s="4630"/>
      <c r="AP26" s="4631"/>
      <c r="AQ26" s="4632"/>
      <c r="AR26" s="4653"/>
      <c r="AS26" s="4653"/>
      <c r="AT26" s="4654"/>
      <c r="AU26" s="4655"/>
      <c r="AV26" s="4653"/>
      <c r="AW26" s="4654"/>
      <c r="AX26" s="4655"/>
      <c r="AY26" s="4653"/>
      <c r="AZ26" s="4654"/>
      <c r="BA26" s="4718"/>
      <c r="BB26" s="4719"/>
      <c r="BC26" s="4720"/>
      <c r="BD26" s="4718"/>
      <c r="BE26" s="4719"/>
      <c r="BF26" s="4724"/>
      <c r="BG26" s="4656"/>
      <c r="BH26" s="4657"/>
      <c r="BI26" s="4658"/>
      <c r="BJ26" s="4733"/>
      <c r="BK26" s="4659"/>
      <c r="BL26" s="4660"/>
      <c r="BM26" s="4660"/>
      <c r="BN26" s="4660"/>
      <c r="BO26" s="4660"/>
      <c r="BP26" s="4660"/>
      <c r="BQ26" s="4660"/>
      <c r="BR26" s="4661"/>
      <c r="BS26" s="1285"/>
      <c r="BT26" s="1285"/>
      <c r="BU26" s="1285"/>
    </row>
    <row r="27" spans="1:73" s="312" customFormat="1" ht="14.1" customHeight="1">
      <c r="A27" s="315"/>
      <c r="B27" s="4404" t="str">
        <f>IF(G27="","","○")</f>
        <v/>
      </c>
      <c r="C27" s="4405">
        <v>5</v>
      </c>
      <c r="D27" s="4842"/>
      <c r="E27" s="4843"/>
      <c r="F27" s="4844"/>
      <c r="G27" s="4361"/>
      <c r="H27" s="4362"/>
      <c r="I27" s="4362"/>
      <c r="J27" s="4363"/>
      <c r="K27" s="4277"/>
      <c r="L27" s="4278"/>
      <c r="M27" s="4278"/>
      <c r="N27" s="4278"/>
      <c r="O27" s="4279"/>
      <c r="P27" s="4644"/>
      <c r="Q27" s="4647"/>
      <c r="R27" s="4361"/>
      <c r="S27" s="4362"/>
      <c r="T27" s="4363"/>
      <c r="U27" s="4633"/>
      <c r="V27" s="4634"/>
      <c r="W27" s="4635"/>
      <c r="X27" s="4444"/>
      <c r="Y27" s="4446" t="s">
        <v>162</v>
      </c>
      <c r="Z27" s="4448"/>
      <c r="AA27" s="4446" t="s">
        <v>162</v>
      </c>
      <c r="AB27" s="4294"/>
      <c r="AC27" s="4687" t="s">
        <v>162</v>
      </c>
      <c r="AD27" s="4689"/>
      <c r="AE27" s="4690"/>
      <c r="AF27" s="4690"/>
      <c r="AG27" s="4691"/>
      <c r="AH27" s="4695"/>
      <c r="AI27" s="4690"/>
      <c r="AJ27" s="4690"/>
      <c r="AK27" s="4691"/>
      <c r="AL27" s="4442"/>
      <c r="AM27" s="4443"/>
      <c r="AN27" s="4443"/>
      <c r="AO27" s="4625"/>
      <c r="AP27" s="4626"/>
      <c r="AQ27" s="4627"/>
      <c r="AR27" s="4628"/>
      <c r="AS27" s="4628"/>
      <c r="AT27" s="4629"/>
      <c r="AU27" s="4711"/>
      <c r="AV27" s="4628"/>
      <c r="AW27" s="4629"/>
      <c r="AX27" s="4711"/>
      <c r="AY27" s="4628"/>
      <c r="AZ27" s="4629"/>
      <c r="BA27" s="4712">
        <f>SUM(AL27:AZ29)</f>
        <v>0</v>
      </c>
      <c r="BB27" s="4713"/>
      <c r="BC27" s="4714"/>
      <c r="BD27" s="4712" t="str">
        <f>IF(AH27+BA27=0,"",AH27+BA27)</f>
        <v/>
      </c>
      <c r="BE27" s="4713"/>
      <c r="BF27" s="4721"/>
      <c r="BG27" s="4725"/>
      <c r="BH27" s="4726"/>
      <c r="BI27" s="4727"/>
      <c r="BJ27" s="4731"/>
      <c r="BK27" s="4697"/>
      <c r="BL27" s="4698"/>
      <c r="BM27" s="4698"/>
      <c r="BN27" s="4698"/>
      <c r="BO27" s="4698"/>
      <c r="BP27" s="4698"/>
      <c r="BQ27" s="4698"/>
      <c r="BR27" s="4699"/>
      <c r="BS27" s="1285"/>
      <c r="BT27" s="1285"/>
      <c r="BU27" s="1285"/>
    </row>
    <row r="28" spans="1:73" s="312" customFormat="1" ht="14.1" customHeight="1">
      <c r="A28" s="315"/>
      <c r="B28" s="4404"/>
      <c r="C28" s="4406"/>
      <c r="D28" s="4845"/>
      <c r="E28" s="4846"/>
      <c r="F28" s="4847"/>
      <c r="G28" s="4364"/>
      <c r="H28" s="4365"/>
      <c r="I28" s="4365"/>
      <c r="J28" s="4366"/>
      <c r="K28" s="4408"/>
      <c r="L28" s="4409"/>
      <c r="M28" s="4409"/>
      <c r="N28" s="4409"/>
      <c r="O28" s="4410"/>
      <c r="P28" s="4645"/>
      <c r="Q28" s="4648"/>
      <c r="R28" s="4364"/>
      <c r="S28" s="4365"/>
      <c r="T28" s="4366"/>
      <c r="U28" s="4636"/>
      <c r="V28" s="2695"/>
      <c r="W28" s="4637"/>
      <c r="X28" s="4445"/>
      <c r="Y28" s="4447"/>
      <c r="Z28" s="4449"/>
      <c r="AA28" s="4447"/>
      <c r="AB28" s="4374"/>
      <c r="AC28" s="4688"/>
      <c r="AD28" s="4692"/>
      <c r="AE28" s="4693"/>
      <c r="AF28" s="4693"/>
      <c r="AG28" s="4694"/>
      <c r="AH28" s="4696"/>
      <c r="AI28" s="4693"/>
      <c r="AJ28" s="4693"/>
      <c r="AK28" s="4694"/>
      <c r="AL28" s="4700"/>
      <c r="AM28" s="4701"/>
      <c r="AN28" s="4701"/>
      <c r="AO28" s="4702"/>
      <c r="AP28" s="4703"/>
      <c r="AQ28" s="4704"/>
      <c r="AR28" s="4705"/>
      <c r="AS28" s="4705"/>
      <c r="AT28" s="4706"/>
      <c r="AU28" s="4707"/>
      <c r="AV28" s="4705"/>
      <c r="AW28" s="4706"/>
      <c r="AX28" s="4707"/>
      <c r="AY28" s="4705"/>
      <c r="AZ28" s="4706"/>
      <c r="BA28" s="4715"/>
      <c r="BB28" s="4716"/>
      <c r="BC28" s="4717"/>
      <c r="BD28" s="4715"/>
      <c r="BE28" s="4722"/>
      <c r="BF28" s="4723"/>
      <c r="BG28" s="4728"/>
      <c r="BH28" s="4729"/>
      <c r="BI28" s="4730"/>
      <c r="BJ28" s="4732"/>
      <c r="BK28" s="4708"/>
      <c r="BL28" s="4709"/>
      <c r="BM28" s="4709"/>
      <c r="BN28" s="4709"/>
      <c r="BO28" s="4709"/>
      <c r="BP28" s="4709"/>
      <c r="BQ28" s="4709"/>
      <c r="BR28" s="4710"/>
      <c r="BS28" s="1285"/>
      <c r="BT28" s="1285"/>
      <c r="BU28" s="1285"/>
    </row>
    <row r="29" spans="1:73" s="312" customFormat="1" ht="14.1" customHeight="1">
      <c r="A29" s="315"/>
      <c r="B29" s="4404"/>
      <c r="C29" s="4435"/>
      <c r="D29" s="4882"/>
      <c r="E29" s="4883"/>
      <c r="F29" s="4884"/>
      <c r="G29" s="4367"/>
      <c r="H29" s="4368"/>
      <c r="I29" s="4369"/>
      <c r="J29" s="4370"/>
      <c r="K29" s="4280"/>
      <c r="L29" s="4281"/>
      <c r="M29" s="4281"/>
      <c r="N29" s="4281"/>
      <c r="O29" s="4282"/>
      <c r="P29" s="4646"/>
      <c r="Q29" s="4649"/>
      <c r="R29" s="4650"/>
      <c r="S29" s="4651"/>
      <c r="T29" s="4652"/>
      <c r="U29" s="4436"/>
      <c r="V29" s="4437"/>
      <c r="W29" s="4438"/>
      <c r="X29" s="1139"/>
      <c r="Y29" s="1262" t="s">
        <v>45</v>
      </c>
      <c r="Z29" s="1140"/>
      <c r="AA29" s="1262" t="s">
        <v>45</v>
      </c>
      <c r="AB29" s="1140"/>
      <c r="AC29" s="1264" t="s">
        <v>45</v>
      </c>
      <c r="AD29" s="1142" t="s">
        <v>44</v>
      </c>
      <c r="AE29" s="4439"/>
      <c r="AF29" s="4439"/>
      <c r="AG29" s="1143" t="s">
        <v>21</v>
      </c>
      <c r="AH29" s="1144" t="s">
        <v>44</v>
      </c>
      <c r="AI29" s="4439"/>
      <c r="AJ29" s="4439"/>
      <c r="AK29" s="1145" t="s">
        <v>21</v>
      </c>
      <c r="AL29" s="4440"/>
      <c r="AM29" s="4441"/>
      <c r="AN29" s="4441"/>
      <c r="AO29" s="4630"/>
      <c r="AP29" s="4631"/>
      <c r="AQ29" s="4632"/>
      <c r="AR29" s="4653"/>
      <c r="AS29" s="4653"/>
      <c r="AT29" s="4654"/>
      <c r="AU29" s="4655"/>
      <c r="AV29" s="4653"/>
      <c r="AW29" s="4654"/>
      <c r="AX29" s="4655"/>
      <c r="AY29" s="4653"/>
      <c r="AZ29" s="4654"/>
      <c r="BA29" s="4718"/>
      <c r="BB29" s="4719"/>
      <c r="BC29" s="4720"/>
      <c r="BD29" s="4718"/>
      <c r="BE29" s="4719"/>
      <c r="BF29" s="4724"/>
      <c r="BG29" s="4656"/>
      <c r="BH29" s="4657"/>
      <c r="BI29" s="4658"/>
      <c r="BJ29" s="4733"/>
      <c r="BK29" s="4659"/>
      <c r="BL29" s="4660"/>
      <c r="BM29" s="4660"/>
      <c r="BN29" s="4660"/>
      <c r="BO29" s="4660"/>
      <c r="BP29" s="4660"/>
      <c r="BQ29" s="4660"/>
      <c r="BR29" s="4661"/>
      <c r="BS29" s="1285"/>
      <c r="BT29" s="1285"/>
      <c r="BU29" s="1285"/>
    </row>
    <row r="30" spans="1:73" s="312" customFormat="1" ht="14.1" customHeight="1">
      <c r="A30" s="315"/>
      <c r="B30" s="4404" t="str">
        <f>IF(G30="","","○")</f>
        <v/>
      </c>
      <c r="C30" s="4405">
        <v>6</v>
      </c>
      <c r="D30" s="4842"/>
      <c r="E30" s="4843"/>
      <c r="F30" s="4844"/>
      <c r="G30" s="4361"/>
      <c r="H30" s="4362"/>
      <c r="I30" s="4362"/>
      <c r="J30" s="4363"/>
      <c r="K30" s="4277"/>
      <c r="L30" s="4278"/>
      <c r="M30" s="4278"/>
      <c r="N30" s="4278"/>
      <c r="O30" s="4279"/>
      <c r="P30" s="4644"/>
      <c r="Q30" s="4647"/>
      <c r="R30" s="4361"/>
      <c r="S30" s="4362"/>
      <c r="T30" s="4363"/>
      <c r="U30" s="4633"/>
      <c r="V30" s="4634"/>
      <c r="W30" s="4635"/>
      <c r="X30" s="4444"/>
      <c r="Y30" s="4446" t="s">
        <v>162</v>
      </c>
      <c r="Z30" s="4448"/>
      <c r="AA30" s="4446" t="s">
        <v>162</v>
      </c>
      <c r="AB30" s="4294"/>
      <c r="AC30" s="4687" t="s">
        <v>162</v>
      </c>
      <c r="AD30" s="4689"/>
      <c r="AE30" s="4690"/>
      <c r="AF30" s="4690"/>
      <c r="AG30" s="4691"/>
      <c r="AH30" s="4695"/>
      <c r="AI30" s="4690"/>
      <c r="AJ30" s="4690"/>
      <c r="AK30" s="4691"/>
      <c r="AL30" s="4442"/>
      <c r="AM30" s="4443"/>
      <c r="AN30" s="4443"/>
      <c r="AO30" s="4625"/>
      <c r="AP30" s="4626"/>
      <c r="AQ30" s="4627"/>
      <c r="AR30" s="4628"/>
      <c r="AS30" s="4628"/>
      <c r="AT30" s="4629"/>
      <c r="AU30" s="4711"/>
      <c r="AV30" s="4628"/>
      <c r="AW30" s="4629"/>
      <c r="AX30" s="4711"/>
      <c r="AY30" s="4628"/>
      <c r="AZ30" s="4629"/>
      <c r="BA30" s="4712">
        <f>SUM(AL30:AZ32)</f>
        <v>0</v>
      </c>
      <c r="BB30" s="4713"/>
      <c r="BC30" s="4714"/>
      <c r="BD30" s="4712" t="str">
        <f>IF(AH30+BA30=0,"",AH30+BA30)</f>
        <v/>
      </c>
      <c r="BE30" s="4713"/>
      <c r="BF30" s="4721"/>
      <c r="BG30" s="4725"/>
      <c r="BH30" s="4726"/>
      <c r="BI30" s="4727"/>
      <c r="BJ30" s="4731"/>
      <c r="BK30" s="4697"/>
      <c r="BL30" s="4698"/>
      <c r="BM30" s="4698"/>
      <c r="BN30" s="4698"/>
      <c r="BO30" s="4698"/>
      <c r="BP30" s="4698"/>
      <c r="BQ30" s="4698"/>
      <c r="BR30" s="4699"/>
      <c r="BS30" s="1285"/>
      <c r="BT30" s="1285"/>
      <c r="BU30" s="1285"/>
    </row>
    <row r="31" spans="1:73" s="312" customFormat="1" ht="14.1" customHeight="1">
      <c r="A31" s="315"/>
      <c r="B31" s="4404"/>
      <c r="C31" s="4406"/>
      <c r="D31" s="4845"/>
      <c r="E31" s="4846"/>
      <c r="F31" s="4847"/>
      <c r="G31" s="4364"/>
      <c r="H31" s="4365"/>
      <c r="I31" s="4365"/>
      <c r="J31" s="4366"/>
      <c r="K31" s="4408"/>
      <c r="L31" s="4409"/>
      <c r="M31" s="4409"/>
      <c r="N31" s="4409"/>
      <c r="O31" s="4410"/>
      <c r="P31" s="4645"/>
      <c r="Q31" s="4648"/>
      <c r="R31" s="4364"/>
      <c r="S31" s="4365"/>
      <c r="T31" s="4366"/>
      <c r="U31" s="4636"/>
      <c r="V31" s="2695"/>
      <c r="W31" s="4637"/>
      <c r="X31" s="4445"/>
      <c r="Y31" s="4447"/>
      <c r="Z31" s="4449"/>
      <c r="AA31" s="4447"/>
      <c r="AB31" s="4374"/>
      <c r="AC31" s="4688"/>
      <c r="AD31" s="4692"/>
      <c r="AE31" s="4693"/>
      <c r="AF31" s="4693"/>
      <c r="AG31" s="4694"/>
      <c r="AH31" s="4696"/>
      <c r="AI31" s="4693"/>
      <c r="AJ31" s="4693"/>
      <c r="AK31" s="4694"/>
      <c r="AL31" s="4700"/>
      <c r="AM31" s="4701"/>
      <c r="AN31" s="4701"/>
      <c r="AO31" s="4702"/>
      <c r="AP31" s="4703"/>
      <c r="AQ31" s="4704"/>
      <c r="AR31" s="4705"/>
      <c r="AS31" s="4705"/>
      <c r="AT31" s="4706"/>
      <c r="AU31" s="4707"/>
      <c r="AV31" s="4705"/>
      <c r="AW31" s="4706"/>
      <c r="AX31" s="4707"/>
      <c r="AY31" s="4705"/>
      <c r="AZ31" s="4706"/>
      <c r="BA31" s="4715"/>
      <c r="BB31" s="4716"/>
      <c r="BC31" s="4717"/>
      <c r="BD31" s="4715"/>
      <c r="BE31" s="4722"/>
      <c r="BF31" s="4723"/>
      <c r="BG31" s="4728"/>
      <c r="BH31" s="4729"/>
      <c r="BI31" s="4730"/>
      <c r="BJ31" s="4732"/>
      <c r="BK31" s="4708"/>
      <c r="BL31" s="4709"/>
      <c r="BM31" s="4709"/>
      <c r="BN31" s="4709"/>
      <c r="BO31" s="4709"/>
      <c r="BP31" s="4709"/>
      <c r="BQ31" s="4709"/>
      <c r="BR31" s="4710"/>
      <c r="BS31" s="1285"/>
      <c r="BT31" s="1285"/>
      <c r="BU31" s="1285"/>
    </row>
    <row r="32" spans="1:73" s="312" customFormat="1" ht="13.5" customHeight="1">
      <c r="A32" s="315"/>
      <c r="B32" s="4404"/>
      <c r="C32" s="4435"/>
      <c r="D32" s="4882"/>
      <c r="E32" s="4883"/>
      <c r="F32" s="4884"/>
      <c r="G32" s="4367"/>
      <c r="H32" s="4368"/>
      <c r="I32" s="4369"/>
      <c r="J32" s="4370"/>
      <c r="K32" s="4280"/>
      <c r="L32" s="4281"/>
      <c r="M32" s="4281"/>
      <c r="N32" s="4281"/>
      <c r="O32" s="4282"/>
      <c r="P32" s="4646"/>
      <c r="Q32" s="4649"/>
      <c r="R32" s="4650"/>
      <c r="S32" s="4651"/>
      <c r="T32" s="4652"/>
      <c r="U32" s="4436"/>
      <c r="V32" s="4437"/>
      <c r="W32" s="4438"/>
      <c r="X32" s="1139"/>
      <c r="Y32" s="1262" t="s">
        <v>45</v>
      </c>
      <c r="Z32" s="1140"/>
      <c r="AA32" s="1262" t="s">
        <v>45</v>
      </c>
      <c r="AB32" s="1140"/>
      <c r="AC32" s="1264" t="s">
        <v>45</v>
      </c>
      <c r="AD32" s="1142" t="s">
        <v>44</v>
      </c>
      <c r="AE32" s="4439"/>
      <c r="AF32" s="4439"/>
      <c r="AG32" s="1143" t="s">
        <v>21</v>
      </c>
      <c r="AH32" s="1144" t="s">
        <v>44</v>
      </c>
      <c r="AI32" s="4439"/>
      <c r="AJ32" s="4439"/>
      <c r="AK32" s="1145" t="s">
        <v>21</v>
      </c>
      <c r="AL32" s="4440"/>
      <c r="AM32" s="4441"/>
      <c r="AN32" s="4441"/>
      <c r="AO32" s="4630"/>
      <c r="AP32" s="4631"/>
      <c r="AQ32" s="4632"/>
      <c r="AR32" s="4653"/>
      <c r="AS32" s="4653"/>
      <c r="AT32" s="4654"/>
      <c r="AU32" s="4655"/>
      <c r="AV32" s="4653"/>
      <c r="AW32" s="4654"/>
      <c r="AX32" s="4655"/>
      <c r="AY32" s="4653"/>
      <c r="AZ32" s="4654"/>
      <c r="BA32" s="4718"/>
      <c r="BB32" s="4719"/>
      <c r="BC32" s="4720"/>
      <c r="BD32" s="4718"/>
      <c r="BE32" s="4719"/>
      <c r="BF32" s="4724"/>
      <c r="BG32" s="4656"/>
      <c r="BH32" s="4657"/>
      <c r="BI32" s="4658"/>
      <c r="BJ32" s="4733"/>
      <c r="BK32" s="4659"/>
      <c r="BL32" s="4660"/>
      <c r="BM32" s="4660"/>
      <c r="BN32" s="4660"/>
      <c r="BO32" s="4660"/>
      <c r="BP32" s="4660"/>
      <c r="BQ32" s="4660"/>
      <c r="BR32" s="4661"/>
      <c r="BS32" s="1285"/>
      <c r="BT32" s="1285"/>
      <c r="BU32" s="1285"/>
    </row>
    <row r="33" spans="1:75" s="312" customFormat="1" ht="14.1" customHeight="1">
      <c r="A33" s="315"/>
      <c r="B33" s="4404" t="str">
        <f>IF(G33="","","○")</f>
        <v/>
      </c>
      <c r="C33" s="4405">
        <v>7</v>
      </c>
      <c r="D33" s="4842"/>
      <c r="E33" s="4843"/>
      <c r="F33" s="4844"/>
      <c r="G33" s="4361"/>
      <c r="H33" s="4362"/>
      <c r="I33" s="4362"/>
      <c r="J33" s="4363"/>
      <c r="K33" s="4277"/>
      <c r="L33" s="4278"/>
      <c r="M33" s="4278"/>
      <c r="N33" s="4278"/>
      <c r="O33" s="4279"/>
      <c r="P33" s="4644"/>
      <c r="Q33" s="4647"/>
      <c r="R33" s="4361"/>
      <c r="S33" s="4362"/>
      <c r="T33" s="4363"/>
      <c r="U33" s="4633"/>
      <c r="V33" s="4634"/>
      <c r="W33" s="4635"/>
      <c r="X33" s="4444"/>
      <c r="Y33" s="4446" t="s">
        <v>162</v>
      </c>
      <c r="Z33" s="4448"/>
      <c r="AA33" s="4446" t="s">
        <v>162</v>
      </c>
      <c r="AB33" s="4294"/>
      <c r="AC33" s="4687" t="s">
        <v>162</v>
      </c>
      <c r="AD33" s="4689"/>
      <c r="AE33" s="4690"/>
      <c r="AF33" s="4690"/>
      <c r="AG33" s="4691"/>
      <c r="AH33" s="4695"/>
      <c r="AI33" s="4690"/>
      <c r="AJ33" s="4690"/>
      <c r="AK33" s="4691"/>
      <c r="AL33" s="4442"/>
      <c r="AM33" s="4443"/>
      <c r="AN33" s="4443"/>
      <c r="AO33" s="4625"/>
      <c r="AP33" s="4626"/>
      <c r="AQ33" s="4627"/>
      <c r="AR33" s="4628"/>
      <c r="AS33" s="4628"/>
      <c r="AT33" s="4629"/>
      <c r="AU33" s="4711"/>
      <c r="AV33" s="4628"/>
      <c r="AW33" s="4629"/>
      <c r="AX33" s="4711"/>
      <c r="AY33" s="4628"/>
      <c r="AZ33" s="4629"/>
      <c r="BA33" s="4712">
        <f>SUM(AL33:AZ35)</f>
        <v>0</v>
      </c>
      <c r="BB33" s="4713"/>
      <c r="BC33" s="4714"/>
      <c r="BD33" s="4712" t="str">
        <f>IF(AH33+BA33=0,"",AH33+BA33)</f>
        <v/>
      </c>
      <c r="BE33" s="4713"/>
      <c r="BF33" s="4721"/>
      <c r="BG33" s="4725"/>
      <c r="BH33" s="4726"/>
      <c r="BI33" s="4727"/>
      <c r="BJ33" s="4731"/>
      <c r="BK33" s="4697"/>
      <c r="BL33" s="4698"/>
      <c r="BM33" s="4698"/>
      <c r="BN33" s="4698"/>
      <c r="BO33" s="4698"/>
      <c r="BP33" s="4698"/>
      <c r="BQ33" s="4698"/>
      <c r="BR33" s="4699"/>
      <c r="BS33" s="1285"/>
      <c r="BT33" s="1285"/>
      <c r="BU33" s="1285"/>
    </row>
    <row r="34" spans="1:75" s="312" customFormat="1" ht="14.1" customHeight="1">
      <c r="A34" s="315"/>
      <c r="B34" s="4404"/>
      <c r="C34" s="4406"/>
      <c r="D34" s="4845"/>
      <c r="E34" s="4846"/>
      <c r="F34" s="4847"/>
      <c r="G34" s="4364"/>
      <c r="H34" s="4365"/>
      <c r="I34" s="4365"/>
      <c r="J34" s="4366"/>
      <c r="K34" s="4408"/>
      <c r="L34" s="4409"/>
      <c r="M34" s="4409"/>
      <c r="N34" s="4409"/>
      <c r="O34" s="4410"/>
      <c r="P34" s="4645"/>
      <c r="Q34" s="4648"/>
      <c r="R34" s="4364"/>
      <c r="S34" s="4365"/>
      <c r="T34" s="4366"/>
      <c r="U34" s="4636"/>
      <c r="V34" s="2695"/>
      <c r="W34" s="4637"/>
      <c r="X34" s="4445"/>
      <c r="Y34" s="4447"/>
      <c r="Z34" s="4449"/>
      <c r="AA34" s="4447"/>
      <c r="AB34" s="4374"/>
      <c r="AC34" s="4688"/>
      <c r="AD34" s="4692"/>
      <c r="AE34" s="4693"/>
      <c r="AF34" s="4693"/>
      <c r="AG34" s="4694"/>
      <c r="AH34" s="4696"/>
      <c r="AI34" s="4693"/>
      <c r="AJ34" s="4693"/>
      <c r="AK34" s="4694"/>
      <c r="AL34" s="4700"/>
      <c r="AM34" s="4701"/>
      <c r="AN34" s="4701"/>
      <c r="AO34" s="4702"/>
      <c r="AP34" s="4703"/>
      <c r="AQ34" s="4704"/>
      <c r="AR34" s="4705"/>
      <c r="AS34" s="4705"/>
      <c r="AT34" s="4706"/>
      <c r="AU34" s="4707"/>
      <c r="AV34" s="4705"/>
      <c r="AW34" s="4706"/>
      <c r="AX34" s="4707"/>
      <c r="AY34" s="4705"/>
      <c r="AZ34" s="4706"/>
      <c r="BA34" s="4715"/>
      <c r="BB34" s="4716"/>
      <c r="BC34" s="4717"/>
      <c r="BD34" s="4715"/>
      <c r="BE34" s="4722"/>
      <c r="BF34" s="4723"/>
      <c r="BG34" s="4728"/>
      <c r="BH34" s="4729"/>
      <c r="BI34" s="4730"/>
      <c r="BJ34" s="4732"/>
      <c r="BK34" s="4708"/>
      <c r="BL34" s="4709"/>
      <c r="BM34" s="4709"/>
      <c r="BN34" s="4709"/>
      <c r="BO34" s="4709"/>
      <c r="BP34" s="4709"/>
      <c r="BQ34" s="4709"/>
      <c r="BR34" s="4710"/>
      <c r="BS34" s="1285"/>
      <c r="BT34" s="1285"/>
      <c r="BU34" s="1285"/>
    </row>
    <row r="35" spans="1:75" s="312" customFormat="1" ht="14.1" customHeight="1">
      <c r="A35" s="315"/>
      <c r="B35" s="4404"/>
      <c r="C35" s="4406"/>
      <c r="D35" s="4882"/>
      <c r="E35" s="4883"/>
      <c r="F35" s="4884"/>
      <c r="G35" s="4367"/>
      <c r="H35" s="4368"/>
      <c r="I35" s="4369"/>
      <c r="J35" s="4370"/>
      <c r="K35" s="4734"/>
      <c r="L35" s="4735"/>
      <c r="M35" s="4735"/>
      <c r="N35" s="4735"/>
      <c r="O35" s="4736"/>
      <c r="P35" s="4645"/>
      <c r="Q35" s="4649"/>
      <c r="R35" s="4364"/>
      <c r="S35" s="4365"/>
      <c r="T35" s="4366"/>
      <c r="U35" s="4737"/>
      <c r="V35" s="4738"/>
      <c r="W35" s="4739"/>
      <c r="X35" s="1146"/>
      <c r="Y35" s="1281" t="s">
        <v>45</v>
      </c>
      <c r="Z35" s="6"/>
      <c r="AA35" s="1281" t="s">
        <v>45</v>
      </c>
      <c r="AB35" s="1146"/>
      <c r="AC35" s="1280" t="s">
        <v>45</v>
      </c>
      <c r="AD35" s="1147" t="s">
        <v>44</v>
      </c>
      <c r="AE35" s="4740"/>
      <c r="AF35" s="4740"/>
      <c r="AG35" s="1148" t="s">
        <v>21</v>
      </c>
      <c r="AH35" s="1149" t="s">
        <v>44</v>
      </c>
      <c r="AI35" s="4740"/>
      <c r="AJ35" s="4740"/>
      <c r="AK35" s="1150" t="s">
        <v>21</v>
      </c>
      <c r="AL35" s="4741"/>
      <c r="AM35" s="4742"/>
      <c r="AN35" s="4742"/>
      <c r="AO35" s="4630"/>
      <c r="AP35" s="4631"/>
      <c r="AQ35" s="4632"/>
      <c r="AR35" s="4743"/>
      <c r="AS35" s="4743"/>
      <c r="AT35" s="4744"/>
      <c r="AU35" s="4745"/>
      <c r="AV35" s="4743"/>
      <c r="AW35" s="4744"/>
      <c r="AX35" s="4745"/>
      <c r="AY35" s="4743"/>
      <c r="AZ35" s="4744"/>
      <c r="BA35" s="4718"/>
      <c r="BB35" s="4719"/>
      <c r="BC35" s="4720"/>
      <c r="BD35" s="4718"/>
      <c r="BE35" s="4719"/>
      <c r="BF35" s="4724"/>
      <c r="BG35" s="4746"/>
      <c r="BH35" s="4747"/>
      <c r="BI35" s="4748"/>
      <c r="BJ35" s="4732"/>
      <c r="BK35" s="4749"/>
      <c r="BL35" s="4750"/>
      <c r="BM35" s="4750"/>
      <c r="BN35" s="4750"/>
      <c r="BO35" s="4750"/>
      <c r="BP35" s="4750"/>
      <c r="BQ35" s="4750"/>
      <c r="BR35" s="4751"/>
      <c r="BS35" s="1285"/>
      <c r="BT35" s="1285"/>
      <c r="BU35" s="1285"/>
    </row>
    <row r="36" spans="1:75" s="312" customFormat="1" ht="14.1" customHeight="1">
      <c r="A36" s="315"/>
      <c r="B36" s="4404" t="str">
        <f>IF(G36="","","○")</f>
        <v/>
      </c>
      <c r="C36" s="4405">
        <v>8</v>
      </c>
      <c r="D36" s="4842"/>
      <c r="E36" s="4843"/>
      <c r="F36" s="4844"/>
      <c r="G36" s="4361"/>
      <c r="H36" s="4362"/>
      <c r="I36" s="4362"/>
      <c r="J36" s="4363"/>
      <c r="K36" s="4277"/>
      <c r="L36" s="4278"/>
      <c r="M36" s="4278"/>
      <c r="N36" s="4278"/>
      <c r="O36" s="4279"/>
      <c r="P36" s="4644"/>
      <c r="Q36" s="4647"/>
      <c r="R36" s="4361"/>
      <c r="S36" s="4362"/>
      <c r="T36" s="4363"/>
      <c r="U36" s="4633"/>
      <c r="V36" s="4634"/>
      <c r="W36" s="4635"/>
      <c r="X36" s="4444"/>
      <c r="Y36" s="4446" t="s">
        <v>162</v>
      </c>
      <c r="Z36" s="4448"/>
      <c r="AA36" s="4446" t="s">
        <v>162</v>
      </c>
      <c r="AB36" s="4294"/>
      <c r="AC36" s="4687" t="s">
        <v>162</v>
      </c>
      <c r="AD36" s="4689"/>
      <c r="AE36" s="4690"/>
      <c r="AF36" s="4690"/>
      <c r="AG36" s="4691"/>
      <c r="AH36" s="4695"/>
      <c r="AI36" s="4690"/>
      <c r="AJ36" s="4690"/>
      <c r="AK36" s="4691"/>
      <c r="AL36" s="4442"/>
      <c r="AM36" s="4443"/>
      <c r="AN36" s="4443"/>
      <c r="AO36" s="4625"/>
      <c r="AP36" s="4626"/>
      <c r="AQ36" s="4627"/>
      <c r="AR36" s="4628"/>
      <c r="AS36" s="4628"/>
      <c r="AT36" s="4629"/>
      <c r="AU36" s="4711"/>
      <c r="AV36" s="4628"/>
      <c r="AW36" s="4629"/>
      <c r="AX36" s="4711"/>
      <c r="AY36" s="4628"/>
      <c r="AZ36" s="4629"/>
      <c r="BA36" s="4712">
        <f>SUM(AL36:AZ38)</f>
        <v>0</v>
      </c>
      <c r="BB36" s="4713"/>
      <c r="BC36" s="4714"/>
      <c r="BD36" s="4712" t="str">
        <f>IF(AH36+BA36=0,"",AH36+BA36)</f>
        <v/>
      </c>
      <c r="BE36" s="4713"/>
      <c r="BF36" s="4721"/>
      <c r="BG36" s="4725"/>
      <c r="BH36" s="4726"/>
      <c r="BI36" s="4727"/>
      <c r="BJ36" s="4731"/>
      <c r="BK36" s="4697"/>
      <c r="BL36" s="4698"/>
      <c r="BM36" s="4698"/>
      <c r="BN36" s="4698"/>
      <c r="BO36" s="4698"/>
      <c r="BP36" s="4698"/>
      <c r="BQ36" s="4698"/>
      <c r="BR36" s="4699"/>
      <c r="BS36" s="1285"/>
      <c r="BT36" s="1285"/>
      <c r="BU36" s="1285"/>
    </row>
    <row r="37" spans="1:75" s="312" customFormat="1" ht="14.1" customHeight="1">
      <c r="A37" s="315"/>
      <c r="B37" s="4404"/>
      <c r="C37" s="4406"/>
      <c r="D37" s="4845"/>
      <c r="E37" s="4846"/>
      <c r="F37" s="4847"/>
      <c r="G37" s="4364"/>
      <c r="H37" s="4365"/>
      <c r="I37" s="4365"/>
      <c r="J37" s="4366"/>
      <c r="K37" s="4408"/>
      <c r="L37" s="4409"/>
      <c r="M37" s="4409"/>
      <c r="N37" s="4409"/>
      <c r="O37" s="4410"/>
      <c r="P37" s="4645"/>
      <c r="Q37" s="4648"/>
      <c r="R37" s="4364"/>
      <c r="S37" s="4365"/>
      <c r="T37" s="4366"/>
      <c r="U37" s="4636"/>
      <c r="V37" s="2695"/>
      <c r="W37" s="4637"/>
      <c r="X37" s="4445"/>
      <c r="Y37" s="4447"/>
      <c r="Z37" s="4449"/>
      <c r="AA37" s="4447"/>
      <c r="AB37" s="4374"/>
      <c r="AC37" s="4688"/>
      <c r="AD37" s="4692"/>
      <c r="AE37" s="4794"/>
      <c r="AF37" s="4794"/>
      <c r="AG37" s="4694"/>
      <c r="AH37" s="4696"/>
      <c r="AI37" s="4794"/>
      <c r="AJ37" s="4794"/>
      <c r="AK37" s="4694"/>
      <c r="AL37" s="4700"/>
      <c r="AM37" s="4701"/>
      <c r="AN37" s="4701"/>
      <c r="AO37" s="4702"/>
      <c r="AP37" s="4703"/>
      <c r="AQ37" s="4704"/>
      <c r="AR37" s="4705"/>
      <c r="AS37" s="4705"/>
      <c r="AT37" s="4706"/>
      <c r="AU37" s="4707"/>
      <c r="AV37" s="4705"/>
      <c r="AW37" s="4706"/>
      <c r="AX37" s="4707"/>
      <c r="AY37" s="4705"/>
      <c r="AZ37" s="4706"/>
      <c r="BA37" s="4715"/>
      <c r="BB37" s="4716"/>
      <c r="BC37" s="4717"/>
      <c r="BD37" s="4715"/>
      <c r="BE37" s="4716"/>
      <c r="BF37" s="4723"/>
      <c r="BG37" s="4728"/>
      <c r="BH37" s="4729"/>
      <c r="BI37" s="4730"/>
      <c r="BJ37" s="4732"/>
      <c r="BK37" s="4708"/>
      <c r="BL37" s="4709"/>
      <c r="BM37" s="4709"/>
      <c r="BN37" s="4709"/>
      <c r="BO37" s="4709"/>
      <c r="BP37" s="4709"/>
      <c r="BQ37" s="4709"/>
      <c r="BR37" s="4710"/>
      <c r="BS37" s="1285"/>
      <c r="BT37" s="1285"/>
      <c r="BU37" s="1285"/>
    </row>
    <row r="38" spans="1:75" s="312" customFormat="1" ht="14.1" customHeight="1" thickBot="1">
      <c r="A38" s="315"/>
      <c r="B38" s="4404"/>
      <c r="C38" s="4407"/>
      <c r="D38" s="4882"/>
      <c r="E38" s="4883"/>
      <c r="F38" s="4884"/>
      <c r="G38" s="4385"/>
      <c r="H38" s="4386"/>
      <c r="I38" s="4791"/>
      <c r="J38" s="4792"/>
      <c r="K38" s="4782"/>
      <c r="L38" s="4783"/>
      <c r="M38" s="4783"/>
      <c r="N38" s="4783"/>
      <c r="O38" s="4784"/>
      <c r="P38" s="4795"/>
      <c r="Q38" s="4796"/>
      <c r="R38" s="4797"/>
      <c r="S38" s="4798"/>
      <c r="T38" s="4799"/>
      <c r="U38" s="4785"/>
      <c r="V38" s="4786"/>
      <c r="W38" s="4787"/>
      <c r="X38" s="1151"/>
      <c r="Y38" s="1263" t="s">
        <v>45</v>
      </c>
      <c r="Z38" s="303"/>
      <c r="AA38" s="1263" t="s">
        <v>45</v>
      </c>
      <c r="AB38" s="1151"/>
      <c r="AC38" s="1265" t="s">
        <v>45</v>
      </c>
      <c r="AD38" s="1154" t="s">
        <v>44</v>
      </c>
      <c r="AE38" s="4788"/>
      <c r="AF38" s="4788"/>
      <c r="AG38" s="1155" t="s">
        <v>21</v>
      </c>
      <c r="AH38" s="1156" t="s">
        <v>44</v>
      </c>
      <c r="AI38" s="4788"/>
      <c r="AJ38" s="4788"/>
      <c r="AK38" s="1157" t="s">
        <v>21</v>
      </c>
      <c r="AL38" s="4789"/>
      <c r="AM38" s="4790"/>
      <c r="AN38" s="4790"/>
      <c r="AO38" s="4885"/>
      <c r="AP38" s="4886"/>
      <c r="AQ38" s="4887"/>
      <c r="AR38" s="4756"/>
      <c r="AS38" s="4756"/>
      <c r="AT38" s="4757"/>
      <c r="AU38" s="4758"/>
      <c r="AV38" s="4756"/>
      <c r="AW38" s="4757"/>
      <c r="AX38" s="4758"/>
      <c r="AY38" s="4756"/>
      <c r="AZ38" s="4757"/>
      <c r="BA38" s="4753"/>
      <c r="BB38" s="4754"/>
      <c r="BC38" s="4755"/>
      <c r="BD38" s="4753"/>
      <c r="BE38" s="4754"/>
      <c r="BF38" s="4793"/>
      <c r="BG38" s="4759"/>
      <c r="BH38" s="4760"/>
      <c r="BI38" s="4761"/>
      <c r="BJ38" s="4752"/>
      <c r="BK38" s="4762"/>
      <c r="BL38" s="4763"/>
      <c r="BM38" s="4763"/>
      <c r="BN38" s="4763"/>
      <c r="BO38" s="4763"/>
      <c r="BP38" s="4763"/>
      <c r="BQ38" s="4763"/>
      <c r="BR38" s="4764"/>
      <c r="BS38" s="1285"/>
      <c r="BT38" s="1285"/>
      <c r="BU38" s="1285"/>
    </row>
    <row r="39" spans="1:75" ht="6.95" customHeight="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30"/>
      <c r="AL39" s="30"/>
      <c r="AM39" s="178"/>
      <c r="AN39" s="1"/>
      <c r="AO39" s="4888"/>
      <c r="AP39" s="4888"/>
      <c r="AQ39" s="4888"/>
      <c r="AR39" s="1"/>
      <c r="AS39" s="1"/>
      <c r="AT39" s="1"/>
      <c r="AU39" s="1"/>
      <c r="AV39" s="1"/>
      <c r="AW39" s="1"/>
      <c r="AX39" s="1"/>
      <c r="AY39" s="1"/>
      <c r="AZ39" s="1"/>
      <c r="BA39" s="1"/>
      <c r="BB39" s="1"/>
      <c r="BC39" s="1"/>
      <c r="BD39" s="1"/>
      <c r="BE39" s="30"/>
      <c r="BF39" s="30"/>
      <c r="BG39" s="30"/>
      <c r="BH39" s="178"/>
      <c r="BI39" s="1"/>
      <c r="BJ39" s="30"/>
      <c r="BK39" s="30"/>
      <c r="BL39" s="1"/>
      <c r="BM39" s="30"/>
      <c r="BN39" s="1"/>
      <c r="BO39" s="1"/>
      <c r="BP39" s="1"/>
      <c r="BQ39" s="1"/>
      <c r="BR39" s="1"/>
      <c r="BS39" s="1"/>
      <c r="BT39" s="30"/>
      <c r="BU39" s="30"/>
    </row>
    <row r="40" spans="1:75" ht="20.100000000000001" customHeight="1" thickBot="1">
      <c r="C40" s="1" t="s">
        <v>1136</v>
      </c>
      <c r="D40" s="1"/>
      <c r="E40" s="1"/>
      <c r="F40" s="1"/>
      <c r="G40" s="1"/>
      <c r="H40" s="1"/>
      <c r="I40" s="1"/>
      <c r="J40" s="1"/>
      <c r="K40" s="1"/>
      <c r="L40" s="1"/>
      <c r="M40" s="1"/>
      <c r="N40" s="1"/>
      <c r="O40" s="1"/>
      <c r="P40" s="1"/>
      <c r="Q40" s="1"/>
      <c r="R40" s="1"/>
      <c r="S40" s="1"/>
      <c r="T40" s="1"/>
      <c r="U40" s="1"/>
      <c r="V40" s="18"/>
      <c r="W40" s="1"/>
      <c r="X40" s="1"/>
      <c r="Y40" s="1"/>
      <c r="Z40" s="1"/>
      <c r="AA40" s="1"/>
      <c r="AB40" s="1"/>
      <c r="AC40" s="1"/>
      <c r="AD40" s="1"/>
      <c r="AE40" s="1"/>
      <c r="AF40" s="1"/>
      <c r="AG40" s="1"/>
      <c r="AH40" s="1"/>
      <c r="AI40" s="1"/>
      <c r="AJ40" s="1"/>
      <c r="AK40" s="1"/>
      <c r="AL40" s="1"/>
      <c r="AM40" s="178"/>
      <c r="AN40" s="1"/>
      <c r="AO40" s="4888"/>
      <c r="AP40" s="4888"/>
      <c r="AQ40" s="4888"/>
      <c r="AR40" s="1"/>
      <c r="AS40" s="1"/>
      <c r="AT40" s="1"/>
      <c r="AU40" s="1"/>
      <c r="AV40" s="1"/>
      <c r="AW40" s="1"/>
      <c r="AX40" s="1"/>
      <c r="AY40" s="1"/>
      <c r="AZ40" s="1"/>
      <c r="BA40" s="1"/>
      <c r="BB40" s="1"/>
      <c r="BC40" s="1"/>
      <c r="BD40" s="1"/>
      <c r="BE40" s="1"/>
      <c r="BF40" s="1"/>
      <c r="BG40" s="1"/>
      <c r="BH40" s="178"/>
      <c r="BI40" s="1"/>
      <c r="BJ40" s="4765" t="s">
        <v>1156</v>
      </c>
      <c r="BK40" s="4766"/>
      <c r="BL40" s="4766"/>
      <c r="BM40" s="4767"/>
      <c r="BN40" s="4765" t="s">
        <v>1157</v>
      </c>
      <c r="BO40" s="4766"/>
      <c r="BP40" s="4766"/>
      <c r="BQ40" s="4766"/>
      <c r="BR40" s="4767"/>
      <c r="BT40" s="387" t="s">
        <v>1137</v>
      </c>
    </row>
    <row r="41" spans="1:75" s="312" customFormat="1" ht="12" customHeight="1">
      <c r="A41" s="315" t="s">
        <v>1159</v>
      </c>
      <c r="C41" s="1158"/>
      <c r="D41" s="4450" t="s">
        <v>183</v>
      </c>
      <c r="E41" s="4451"/>
      <c r="F41" s="4451"/>
      <c r="G41" s="4451"/>
      <c r="H41" s="4454">
        <f>SUM(I17,I20,I23,I26,I29,I32,I35,I38)</f>
        <v>0</v>
      </c>
      <c r="I41" s="4454"/>
      <c r="J41" s="4454"/>
      <c r="K41" s="1359"/>
      <c r="L41" s="1360"/>
      <c r="M41" s="19"/>
      <c r="N41" s="19"/>
      <c r="O41" s="19"/>
      <c r="P41" s="19"/>
      <c r="Q41" s="1160"/>
      <c r="R41" s="19"/>
      <c r="S41" s="19"/>
      <c r="T41" s="19"/>
      <c r="U41" s="1158"/>
      <c r="V41" s="19"/>
      <c r="W41" s="1159"/>
      <c r="X41" s="1161"/>
      <c r="Y41" s="540" t="s">
        <v>162</v>
      </c>
      <c r="Z41" s="1162"/>
      <c r="AA41" s="540" t="s">
        <v>162</v>
      </c>
      <c r="AB41" s="1162"/>
      <c r="AC41" s="540" t="s">
        <v>162</v>
      </c>
      <c r="AD41" s="4768" t="e">
        <f>ROUND(AVERAGE(AD15:AG38),0)</f>
        <v>#DIV/0!</v>
      </c>
      <c r="AE41" s="4769"/>
      <c r="AF41" s="4769"/>
      <c r="AG41" s="4770"/>
      <c r="AH41" s="4768" t="e">
        <f>ROUND(AVERAGE(AH15:AK38),0)</f>
        <v>#DIV/0!</v>
      </c>
      <c r="AI41" s="4769"/>
      <c r="AJ41" s="4769"/>
      <c r="AK41" s="4770"/>
      <c r="AL41" s="4889"/>
      <c r="AM41" s="4890"/>
      <c r="AN41" s="4891"/>
      <c r="AO41" s="4774" t="e">
        <f>ROUND(SUM(AO15:AQ38)/BJ41,0)</f>
        <v>#DIV/0!</v>
      </c>
      <c r="AP41" s="4775"/>
      <c r="AQ41" s="4776"/>
      <c r="AR41" s="19"/>
      <c r="AS41" s="19"/>
      <c r="AT41" s="19"/>
      <c r="AU41" s="1158"/>
      <c r="AV41" s="19"/>
      <c r="AW41" s="1159"/>
      <c r="AX41" s="19"/>
      <c r="AY41" s="19"/>
      <c r="AZ41" s="19"/>
      <c r="BA41" s="4774" t="e">
        <f>ROUND(SUM(BA15:BC38)/BJ41,0)</f>
        <v>#DIV/0!</v>
      </c>
      <c r="BB41" s="4775"/>
      <c r="BC41" s="4776"/>
      <c r="BD41" s="4774" t="e">
        <f>ROUND(AVERAGE(BD15:BF38),0)</f>
        <v>#DIV/0!</v>
      </c>
      <c r="BE41" s="4775"/>
      <c r="BF41" s="4780"/>
      <c r="BG41" s="4415" t="e">
        <f>ROUND(AVERAGE(BG15,BG18,BG21,BG24,BG27,BG30,BG33,BG36),0)</f>
        <v>#DIV/0!</v>
      </c>
      <c r="BH41" s="4416"/>
      <c r="BI41" s="4416"/>
      <c r="BJ41" s="4417">
        <f>COUNTIF(G15:J38,BT41)+COUNTIF(G15:J38,BT42)+COUNTIF(G15:J38,BW43)+COUNTIF(G15:J38,BW44)</f>
        <v>0</v>
      </c>
      <c r="BK41" s="4418"/>
      <c r="BL41" s="4418"/>
      <c r="BM41" s="4419"/>
      <c r="BN41" s="4423" t="e">
        <f>ROUND(BG41/BG42*100,1)</f>
        <v>#DIV/0!</v>
      </c>
      <c r="BO41" s="4424"/>
      <c r="BP41" s="4424"/>
      <c r="BQ41" s="4424"/>
      <c r="BR41" s="4425"/>
      <c r="BT41" s="388" t="s">
        <v>1138</v>
      </c>
    </row>
    <row r="42" spans="1:75" s="312" customFormat="1" ht="12" customHeight="1" thickBot="1">
      <c r="A42" s="315"/>
      <c r="C42" s="201"/>
      <c r="D42" s="4452"/>
      <c r="E42" s="4453"/>
      <c r="F42" s="4453"/>
      <c r="G42" s="4453"/>
      <c r="H42" s="4454"/>
      <c r="I42" s="4454"/>
      <c r="J42" s="4454"/>
      <c r="K42" s="1361"/>
      <c r="L42" s="1362"/>
      <c r="M42" s="1163"/>
      <c r="N42" s="1163"/>
      <c r="O42" s="1163"/>
      <c r="P42" s="1163"/>
      <c r="Q42" s="1164"/>
      <c r="R42" s="1163"/>
      <c r="S42" s="1163"/>
      <c r="T42" s="1163"/>
      <c r="U42" s="201"/>
      <c r="V42" s="1163"/>
      <c r="W42" s="1141"/>
      <c r="X42" s="1165"/>
      <c r="Y42" s="218" t="s">
        <v>45</v>
      </c>
      <c r="Z42" s="1166"/>
      <c r="AA42" s="218" t="s">
        <v>45</v>
      </c>
      <c r="AB42" s="1166"/>
      <c r="AC42" s="218" t="s">
        <v>45</v>
      </c>
      <c r="AD42" s="4771"/>
      <c r="AE42" s="4772"/>
      <c r="AF42" s="4772"/>
      <c r="AG42" s="4773"/>
      <c r="AH42" s="4771"/>
      <c r="AI42" s="4772"/>
      <c r="AJ42" s="4772"/>
      <c r="AK42" s="4773"/>
      <c r="AL42" s="1163"/>
      <c r="AM42" s="1163"/>
      <c r="AN42" s="1163"/>
      <c r="AO42" s="4777"/>
      <c r="AP42" s="4778"/>
      <c r="AQ42" s="4779"/>
      <c r="AR42" s="1163"/>
      <c r="AS42" s="1163"/>
      <c r="AT42" s="1163"/>
      <c r="AU42" s="201"/>
      <c r="AV42" s="1163"/>
      <c r="AW42" s="1141"/>
      <c r="AX42" s="1163"/>
      <c r="AY42" s="1163"/>
      <c r="AZ42" s="1163"/>
      <c r="BA42" s="4777"/>
      <c r="BB42" s="4778"/>
      <c r="BC42" s="4779"/>
      <c r="BD42" s="4777"/>
      <c r="BE42" s="4778"/>
      <c r="BF42" s="4781"/>
      <c r="BG42" s="4429" t="e">
        <f>ROUND(AVERAGE(BG17,BG20,BG23,BG26,BG29,BG32,BG35,BG38),0)</f>
        <v>#DIV/0!</v>
      </c>
      <c r="BH42" s="4430"/>
      <c r="BI42" s="4430"/>
      <c r="BJ42" s="4420"/>
      <c r="BK42" s="4421"/>
      <c r="BL42" s="4421"/>
      <c r="BM42" s="4422"/>
      <c r="BN42" s="4426"/>
      <c r="BO42" s="4427"/>
      <c r="BP42" s="4427"/>
      <c r="BQ42" s="4427"/>
      <c r="BR42" s="4428"/>
      <c r="BT42" s="388" t="s">
        <v>1139</v>
      </c>
    </row>
    <row r="43" spans="1:75" s="312" customFormat="1" ht="12" customHeight="1">
      <c r="A43" s="315"/>
      <c r="C43" s="114" t="s">
        <v>151</v>
      </c>
      <c r="D43" s="114"/>
      <c r="E43" s="114"/>
      <c r="F43" s="114"/>
      <c r="G43" s="996"/>
      <c r="H43" s="996"/>
      <c r="I43" s="1167" t="s">
        <v>152</v>
      </c>
      <c r="J43" s="64" t="s">
        <v>1007</v>
      </c>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214"/>
      <c r="BJ43" s="214"/>
      <c r="BK43" s="214"/>
      <c r="BL43" s="214"/>
      <c r="BM43" s="214"/>
      <c r="BN43" s="214"/>
      <c r="BO43" s="214"/>
      <c r="BP43" s="214"/>
      <c r="BQ43" s="214"/>
      <c r="BR43" s="214"/>
      <c r="BS43" s="214"/>
      <c r="BT43" s="214"/>
      <c r="BU43" s="214"/>
      <c r="BW43" s="388" t="s">
        <v>90</v>
      </c>
    </row>
    <row r="44" spans="1:75" s="312" customFormat="1" ht="12" customHeight="1">
      <c r="A44" s="315"/>
      <c r="C44" s="114"/>
      <c r="D44" s="114"/>
      <c r="E44" s="114"/>
      <c r="F44" s="114"/>
      <c r="G44" s="114"/>
      <c r="H44" s="114"/>
      <c r="I44" s="1167" t="s">
        <v>163</v>
      </c>
      <c r="J44" s="3752" t="s">
        <v>1644</v>
      </c>
      <c r="K44" s="3752"/>
      <c r="L44" s="3752"/>
      <c r="M44" s="3752"/>
      <c r="N44" s="3752"/>
      <c r="O44" s="3752"/>
      <c r="P44" s="3752"/>
      <c r="Q44" s="3752"/>
      <c r="R44" s="3752"/>
      <c r="S44" s="3752"/>
      <c r="T44" s="3752"/>
      <c r="U44" s="3752"/>
      <c r="V44" s="3752"/>
      <c r="W44" s="3752"/>
      <c r="X44" s="3752"/>
      <c r="Y44" s="3752"/>
      <c r="Z44" s="3752"/>
      <c r="AA44" s="3752"/>
      <c r="AB44" s="3752"/>
      <c r="AC44" s="3752"/>
      <c r="AD44" s="3752"/>
      <c r="AE44" s="3752"/>
      <c r="AF44" s="3752"/>
      <c r="AG44" s="3752"/>
      <c r="AH44" s="3752"/>
      <c r="AI44" s="3752"/>
      <c r="AJ44" s="3752"/>
      <c r="AK44" s="3752"/>
      <c r="AL44" s="3752"/>
      <c r="AM44" s="3752"/>
      <c r="AN44" s="3752"/>
      <c r="AO44" s="3752"/>
      <c r="AP44" s="3752"/>
      <c r="AQ44" s="3752"/>
      <c r="AR44" s="3752"/>
      <c r="AS44" s="3752"/>
      <c r="AT44" s="3752"/>
      <c r="AU44" s="3752"/>
      <c r="AV44" s="3752"/>
      <c r="AW44" s="3752"/>
      <c r="AX44" s="3752"/>
      <c r="AY44" s="3752"/>
      <c r="AZ44" s="3752"/>
      <c r="BA44" s="3752"/>
      <c r="BB44" s="3752"/>
      <c r="BC44" s="3752"/>
      <c r="BD44" s="3752"/>
      <c r="BE44" s="3752"/>
      <c r="BF44" s="3752"/>
      <c r="BG44" s="3752"/>
      <c r="BH44" s="3752"/>
      <c r="BI44" s="3752"/>
      <c r="BJ44" s="3752"/>
      <c r="BK44" s="3752"/>
      <c r="BL44" s="3752"/>
      <c r="BM44" s="3752"/>
      <c r="BN44" s="3752"/>
      <c r="BO44" s="3752"/>
      <c r="BP44" s="3752"/>
      <c r="BQ44" s="3752"/>
      <c r="BR44" s="3752"/>
      <c r="BS44" s="3752"/>
      <c r="BT44" s="3752"/>
      <c r="BU44" s="3752"/>
      <c r="BW44" s="388" t="s">
        <v>1140</v>
      </c>
    </row>
    <row r="45" spans="1:75" s="312" customFormat="1" ht="12" customHeight="1">
      <c r="A45" s="315"/>
      <c r="C45" s="114"/>
      <c r="D45" s="114"/>
      <c r="E45" s="114"/>
      <c r="F45" s="114"/>
      <c r="G45" s="114"/>
      <c r="H45" s="114"/>
      <c r="I45" s="1167"/>
      <c r="J45" s="3752"/>
      <c r="K45" s="3752"/>
      <c r="L45" s="3752"/>
      <c r="M45" s="3752"/>
      <c r="N45" s="3752"/>
      <c r="O45" s="3752"/>
      <c r="P45" s="3752"/>
      <c r="Q45" s="3752"/>
      <c r="R45" s="3752"/>
      <c r="S45" s="3752"/>
      <c r="T45" s="3752"/>
      <c r="U45" s="3752"/>
      <c r="V45" s="3752"/>
      <c r="W45" s="3752"/>
      <c r="X45" s="3752"/>
      <c r="Y45" s="3752"/>
      <c r="Z45" s="3752"/>
      <c r="AA45" s="3752"/>
      <c r="AB45" s="3752"/>
      <c r="AC45" s="3752"/>
      <c r="AD45" s="3752"/>
      <c r="AE45" s="3752"/>
      <c r="AF45" s="3752"/>
      <c r="AG45" s="3752"/>
      <c r="AH45" s="3752"/>
      <c r="AI45" s="3752"/>
      <c r="AJ45" s="3752"/>
      <c r="AK45" s="3752"/>
      <c r="AL45" s="3752"/>
      <c r="AM45" s="3752"/>
      <c r="AN45" s="3752"/>
      <c r="AO45" s="3752"/>
      <c r="AP45" s="3752"/>
      <c r="AQ45" s="3752"/>
      <c r="AR45" s="3752"/>
      <c r="AS45" s="3752"/>
      <c r="AT45" s="3752"/>
      <c r="AU45" s="3752"/>
      <c r="AV45" s="3752"/>
      <c r="AW45" s="3752"/>
      <c r="AX45" s="3752"/>
      <c r="AY45" s="3752"/>
      <c r="AZ45" s="3752"/>
      <c r="BA45" s="3752"/>
      <c r="BB45" s="3752"/>
      <c r="BC45" s="3752"/>
      <c r="BD45" s="3752"/>
      <c r="BE45" s="3752"/>
      <c r="BF45" s="3752"/>
      <c r="BG45" s="3752"/>
      <c r="BH45" s="3752"/>
      <c r="BI45" s="3752"/>
      <c r="BJ45" s="3752"/>
      <c r="BK45" s="3752"/>
      <c r="BL45" s="3752"/>
      <c r="BM45" s="3752"/>
      <c r="BN45" s="3752"/>
      <c r="BO45" s="3752"/>
      <c r="BP45" s="3752"/>
      <c r="BQ45" s="3752"/>
      <c r="BR45" s="3752"/>
      <c r="BS45" s="3752"/>
      <c r="BT45" s="3752"/>
      <c r="BU45" s="3752"/>
    </row>
    <row r="46" spans="1:75" s="312" customFormat="1" ht="12" customHeight="1">
      <c r="A46" s="315"/>
      <c r="C46" s="114"/>
      <c r="D46" s="114"/>
      <c r="E46" s="114"/>
      <c r="F46" s="114"/>
      <c r="G46" s="114"/>
      <c r="H46" s="114"/>
      <c r="I46" s="1167" t="s">
        <v>1141</v>
      </c>
      <c r="J46" s="4317" t="s">
        <v>1645</v>
      </c>
      <c r="K46" s="4317"/>
      <c r="L46" s="4317"/>
      <c r="M46" s="4317"/>
      <c r="N46" s="4317"/>
      <c r="O46" s="4317"/>
      <c r="P46" s="4317"/>
      <c r="Q46" s="4317"/>
      <c r="R46" s="4317"/>
      <c r="S46" s="4317"/>
      <c r="T46" s="4317"/>
      <c r="U46" s="4317"/>
      <c r="V46" s="4317"/>
      <c r="W46" s="4317"/>
      <c r="X46" s="4317"/>
      <c r="Y46" s="4317"/>
      <c r="Z46" s="4317"/>
      <c r="AA46" s="4317"/>
      <c r="AB46" s="4317"/>
      <c r="AC46" s="4317"/>
      <c r="AD46" s="4317"/>
      <c r="AE46" s="4317"/>
      <c r="AF46" s="4317"/>
      <c r="AG46" s="4317"/>
      <c r="AH46" s="4317"/>
      <c r="AI46" s="4317"/>
      <c r="AJ46" s="4317"/>
      <c r="AK46" s="4317"/>
      <c r="AL46" s="4317"/>
      <c r="AM46" s="4317"/>
      <c r="AN46" s="4317"/>
      <c r="AO46" s="4317"/>
      <c r="AP46" s="4317"/>
      <c r="AQ46" s="4317"/>
      <c r="AR46" s="4317"/>
      <c r="AS46" s="4317"/>
      <c r="AT46" s="4317"/>
      <c r="AU46" s="4317"/>
      <c r="AV46" s="4317"/>
      <c r="AW46" s="4317"/>
      <c r="AX46" s="4317"/>
      <c r="AY46" s="4317"/>
      <c r="AZ46" s="4317"/>
      <c r="BA46" s="4317"/>
      <c r="BB46" s="4317"/>
      <c r="BC46" s="4317"/>
      <c r="BD46" s="4317"/>
      <c r="BE46" s="4317"/>
      <c r="BF46" s="4317"/>
      <c r="BG46" s="4317"/>
      <c r="BH46" s="4317"/>
      <c r="BI46" s="4317"/>
      <c r="BJ46" s="4317"/>
      <c r="BK46" s="4317"/>
      <c r="BL46" s="4317"/>
      <c r="BM46" s="4317"/>
      <c r="BN46" s="4317"/>
      <c r="BO46" s="4317"/>
      <c r="BP46" s="4317"/>
      <c r="BQ46" s="4317"/>
      <c r="BR46" s="4317"/>
      <c r="BS46" s="4317"/>
      <c r="BT46" s="4317"/>
      <c r="BU46" s="4317"/>
    </row>
    <row r="47" spans="1:75" s="312" customFormat="1" ht="12" customHeight="1">
      <c r="A47" s="315"/>
      <c r="C47" s="114"/>
      <c r="D47" s="114"/>
      <c r="E47" s="114"/>
      <c r="F47" s="114"/>
      <c r="G47" s="114"/>
      <c r="H47" s="114"/>
      <c r="I47" s="1167" t="s">
        <v>870</v>
      </c>
      <c r="J47" s="4317" t="s">
        <v>1646</v>
      </c>
      <c r="K47" s="4317"/>
      <c r="L47" s="4317"/>
      <c r="M47" s="4317"/>
      <c r="N47" s="4317"/>
      <c r="O47" s="4317"/>
      <c r="P47" s="4317"/>
      <c r="Q47" s="4317"/>
      <c r="R47" s="4317"/>
      <c r="S47" s="4317"/>
      <c r="T47" s="4317"/>
      <c r="U47" s="4317"/>
      <c r="V47" s="4317"/>
      <c r="W47" s="4317"/>
      <c r="X47" s="4317"/>
      <c r="Y47" s="4317"/>
      <c r="Z47" s="4317"/>
      <c r="AA47" s="4317"/>
      <c r="AB47" s="4317"/>
      <c r="AC47" s="4317"/>
      <c r="AD47" s="4317"/>
      <c r="AE47" s="4317"/>
      <c r="AF47" s="4317"/>
      <c r="AG47" s="4317"/>
      <c r="AH47" s="4317"/>
      <c r="AI47" s="4317"/>
      <c r="AJ47" s="4317"/>
      <c r="AK47" s="4317"/>
      <c r="AL47" s="4317"/>
      <c r="AM47" s="4317"/>
      <c r="AN47" s="4317"/>
      <c r="AO47" s="4317"/>
      <c r="AP47" s="4317"/>
      <c r="AQ47" s="4317"/>
      <c r="AR47" s="4317"/>
      <c r="AS47" s="4317"/>
      <c r="AT47" s="4317"/>
      <c r="AU47" s="4317"/>
      <c r="AV47" s="4317"/>
      <c r="AW47" s="4317"/>
      <c r="AX47" s="4317"/>
      <c r="AY47" s="4317"/>
      <c r="AZ47" s="4317"/>
      <c r="BA47" s="4317"/>
      <c r="BB47" s="4317"/>
      <c r="BC47" s="4317"/>
      <c r="BD47" s="4317"/>
      <c r="BE47" s="4317"/>
      <c r="BF47" s="4317"/>
      <c r="BG47" s="4317"/>
      <c r="BH47" s="4317"/>
      <c r="BI47" s="4317"/>
      <c r="BJ47" s="4317"/>
      <c r="BK47" s="4317"/>
      <c r="BL47" s="4317"/>
      <c r="BM47" s="4317"/>
      <c r="BN47" s="4317"/>
      <c r="BO47" s="4317"/>
      <c r="BP47" s="4317"/>
      <c r="BQ47" s="4317"/>
      <c r="BR47" s="4317"/>
      <c r="BS47" s="4317"/>
      <c r="BT47" s="4317"/>
      <c r="BU47" s="294"/>
    </row>
    <row r="48" spans="1:75" s="312" customFormat="1" ht="12" customHeight="1">
      <c r="A48" s="315"/>
      <c r="C48" s="114"/>
      <c r="D48" s="114"/>
      <c r="E48" s="114"/>
      <c r="F48" s="114"/>
      <c r="G48" s="114"/>
      <c r="H48" s="114"/>
      <c r="I48" s="1167" t="s">
        <v>871</v>
      </c>
      <c r="J48" s="4317" t="s">
        <v>988</v>
      </c>
      <c r="K48" s="4317"/>
      <c r="L48" s="4317"/>
      <c r="M48" s="4317"/>
      <c r="N48" s="4317"/>
      <c r="O48" s="4317"/>
      <c r="P48" s="4317"/>
      <c r="Q48" s="4317"/>
      <c r="R48" s="4317"/>
      <c r="S48" s="4317"/>
      <c r="T48" s="4317"/>
      <c r="U48" s="4317"/>
      <c r="V48" s="4317"/>
      <c r="W48" s="4317"/>
      <c r="X48" s="4317"/>
      <c r="Y48" s="4317"/>
      <c r="Z48" s="4317"/>
      <c r="AA48" s="4317"/>
      <c r="AB48" s="4317"/>
      <c r="AC48" s="4317"/>
      <c r="AD48" s="4317"/>
      <c r="AE48" s="4317"/>
      <c r="AF48" s="4317"/>
      <c r="AG48" s="4317"/>
      <c r="AH48" s="4317"/>
      <c r="AI48" s="4317"/>
      <c r="AJ48" s="4317"/>
      <c r="AK48" s="4317"/>
      <c r="AL48" s="4317"/>
      <c r="AM48" s="4317"/>
      <c r="AN48" s="4317"/>
      <c r="AO48" s="4317"/>
      <c r="AP48" s="4317"/>
      <c r="AQ48" s="4317"/>
      <c r="AR48" s="4317"/>
      <c r="AS48" s="4317"/>
      <c r="AT48" s="4317"/>
      <c r="AU48" s="4317"/>
      <c r="AV48" s="4317"/>
      <c r="AW48" s="4317"/>
      <c r="AX48" s="4317"/>
      <c r="AY48" s="4317"/>
      <c r="AZ48" s="4317"/>
      <c r="BA48" s="4317"/>
      <c r="BB48" s="4317"/>
      <c r="BC48" s="4317"/>
      <c r="BD48" s="4317"/>
      <c r="BE48" s="4317"/>
      <c r="BF48" s="4317"/>
      <c r="BG48" s="4317"/>
      <c r="BH48" s="4317"/>
      <c r="BI48" s="4317"/>
      <c r="BJ48" s="4317"/>
      <c r="BK48" s="4317"/>
      <c r="BL48" s="4317"/>
      <c r="BM48" s="1282"/>
      <c r="BN48" s="1282"/>
      <c r="BO48" s="1282"/>
      <c r="BP48" s="1282"/>
      <c r="BQ48" s="1282"/>
      <c r="BR48" s="1282"/>
      <c r="BS48" s="1282"/>
      <c r="BT48" s="1282"/>
      <c r="BU48" s="294"/>
    </row>
    <row r="49" spans="1:73" ht="14.1" customHeight="1">
      <c r="C49" s="4411" t="s">
        <v>1808</v>
      </c>
      <c r="D49" s="4411"/>
      <c r="E49" s="4411"/>
      <c r="F49" s="4411"/>
      <c r="G49" s="4411"/>
      <c r="H49" s="4411"/>
      <c r="I49" s="4411"/>
      <c r="J49" s="4411"/>
      <c r="K49" s="4411"/>
      <c r="L49" s="4411"/>
      <c r="M49" s="4411"/>
      <c r="N49" s="4411"/>
      <c r="O49" s="4411"/>
      <c r="P49" s="4411"/>
      <c r="Q49" s="4411"/>
      <c r="R49" s="4411"/>
      <c r="S49" s="4411"/>
      <c r="T49" s="4411"/>
      <c r="U49" s="4411"/>
      <c r="V49" s="4411"/>
      <c r="W49" s="4411"/>
      <c r="X49" s="4411"/>
      <c r="Y49" s="4411"/>
      <c r="Z49" s="4411"/>
      <c r="AA49" s="4411"/>
      <c r="AB49" s="4411"/>
      <c r="AC49" s="4411"/>
      <c r="AD49" s="4411"/>
      <c r="AE49" s="4411"/>
      <c r="AF49" s="4411"/>
      <c r="AG49" s="4411"/>
      <c r="AH49" s="4411"/>
      <c r="AI49" s="4411"/>
      <c r="AJ49" s="4411"/>
      <c r="AK49" s="4411"/>
      <c r="AL49" s="4411"/>
      <c r="AM49" s="4411"/>
      <c r="AN49" s="4411"/>
      <c r="AO49" s="4411"/>
      <c r="AP49" s="4411"/>
      <c r="AQ49" s="4411"/>
      <c r="AR49" s="4411"/>
      <c r="AS49" s="4411"/>
      <c r="AT49" s="4411"/>
      <c r="AU49" s="4411"/>
      <c r="AV49" s="4411"/>
      <c r="AW49" s="4411"/>
      <c r="AX49" s="4411"/>
      <c r="AY49" s="4411"/>
      <c r="AZ49" s="4411"/>
      <c r="BA49" s="4411"/>
      <c r="BB49" s="4411"/>
      <c r="BC49" s="4411"/>
      <c r="BD49" s="4411"/>
      <c r="BE49" s="4411"/>
      <c r="BF49" s="4411"/>
      <c r="BG49" s="4411"/>
      <c r="BH49" s="4411"/>
      <c r="BI49" s="4411"/>
      <c r="BJ49" s="4411"/>
      <c r="BK49" s="4411"/>
      <c r="BL49" s="4411"/>
      <c r="BM49" s="4411"/>
      <c r="BN49" s="4411"/>
      <c r="BO49" s="4411"/>
      <c r="BP49" s="4411"/>
      <c r="BQ49" s="4411"/>
      <c r="BR49" s="4411"/>
      <c r="BS49" s="4411"/>
      <c r="BT49" s="4411"/>
      <c r="BU49" s="4411"/>
    </row>
    <row r="50" spans="1:73" ht="5.0999999999999996" customHeight="1">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row>
    <row r="51" spans="1:73" ht="14.1" customHeight="1">
      <c r="C51" s="75" t="s">
        <v>949</v>
      </c>
      <c r="D51" s="75"/>
      <c r="E51" s="75"/>
      <c r="F51" s="75"/>
      <c r="G51" s="75"/>
      <c r="H51" s="75"/>
      <c r="I51" s="920"/>
      <c r="J51" s="920"/>
      <c r="K51" s="920"/>
      <c r="L51" s="920"/>
      <c r="M51" s="920"/>
      <c r="N51" s="920"/>
      <c r="O51" s="920"/>
      <c r="P51" s="920"/>
      <c r="Q51" s="920"/>
      <c r="R51" s="920"/>
      <c r="S51" s="920"/>
      <c r="T51" s="920"/>
      <c r="U51" s="920"/>
      <c r="V51" s="920"/>
      <c r="W51" s="920"/>
      <c r="X51" s="920"/>
      <c r="Y51" s="920"/>
      <c r="Z51" s="920"/>
      <c r="AA51" s="920"/>
      <c r="AB51" s="920"/>
      <c r="AC51" s="920"/>
      <c r="AD51" s="920"/>
      <c r="AE51" s="920"/>
      <c r="AF51" s="920"/>
      <c r="AG51" s="920"/>
      <c r="AH51" s="920"/>
      <c r="AI51" s="920"/>
      <c r="AJ51" s="920"/>
      <c r="AK51" s="920"/>
      <c r="AL51" s="920"/>
      <c r="AM51" s="920"/>
      <c r="AN51" s="4"/>
      <c r="AO51" s="4"/>
      <c r="AP51" s="4"/>
      <c r="AQ51" s="4"/>
      <c r="AR51" s="4"/>
      <c r="AS51" s="4"/>
      <c r="AT51" s="4"/>
      <c r="AU51" s="4"/>
      <c r="AV51" s="4"/>
      <c r="AW51" s="4"/>
      <c r="AX51" s="4"/>
      <c r="AY51" s="4"/>
      <c r="AZ51" s="4"/>
      <c r="BA51" s="4"/>
      <c r="BB51" s="4"/>
      <c r="BC51" s="1119"/>
      <c r="BD51" s="4412" t="s">
        <v>856</v>
      </c>
      <c r="BE51" s="4412"/>
      <c r="BF51" s="4412"/>
      <c r="BG51" s="4412"/>
      <c r="BH51" s="4412"/>
      <c r="BI51" s="4412"/>
      <c r="BJ51" s="4412"/>
      <c r="BK51" s="4413"/>
      <c r="BL51" s="4413"/>
      <c r="BM51" s="4414" t="s">
        <v>862</v>
      </c>
      <c r="BN51" s="4414"/>
      <c r="BO51" s="4414"/>
      <c r="BP51" s="4414"/>
      <c r="BQ51" s="4414"/>
      <c r="BR51" s="4414"/>
      <c r="BS51" s="4"/>
      <c r="BT51" s="4"/>
      <c r="BU51" s="4"/>
    </row>
    <row r="52" spans="1:73" ht="6.95" customHeight="1" thickBot="1">
      <c r="C52" s="75"/>
      <c r="D52" s="75"/>
      <c r="E52" s="75"/>
      <c r="F52" s="75"/>
      <c r="G52" s="75"/>
      <c r="H52" s="75"/>
      <c r="I52" s="920"/>
      <c r="J52" s="920"/>
      <c r="K52" s="920"/>
      <c r="L52" s="920"/>
      <c r="M52" s="920"/>
      <c r="N52" s="920"/>
      <c r="O52" s="920"/>
      <c r="P52" s="920"/>
      <c r="Q52" s="920"/>
      <c r="R52" s="920"/>
      <c r="S52" s="920"/>
      <c r="T52" s="920"/>
      <c r="U52" s="920"/>
      <c r="V52" s="920"/>
      <c r="W52" s="920"/>
      <c r="X52" s="920"/>
      <c r="Y52" s="920"/>
      <c r="Z52" s="920"/>
      <c r="AA52" s="920"/>
      <c r="AB52" s="920"/>
      <c r="AC52" s="920"/>
      <c r="AD52" s="920"/>
      <c r="AE52" s="920"/>
      <c r="AF52" s="920"/>
      <c r="AG52" s="920"/>
      <c r="AH52" s="920"/>
      <c r="AI52" s="920"/>
      <c r="AJ52" s="920"/>
      <c r="AK52" s="920"/>
      <c r="AL52" s="920"/>
      <c r="AM52" s="920"/>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row>
    <row r="53" spans="1:73" s="312" customFormat="1" ht="12.95" customHeight="1">
      <c r="A53" s="315"/>
      <c r="C53" s="4389" t="s">
        <v>80</v>
      </c>
      <c r="D53" s="4392" t="s">
        <v>1796</v>
      </c>
      <c r="E53" s="4393"/>
      <c r="F53" s="4394"/>
      <c r="G53" s="4371" t="s">
        <v>81</v>
      </c>
      <c r="H53" s="4372"/>
      <c r="I53" s="4372"/>
      <c r="J53" s="4373"/>
      <c r="K53" s="4371" t="s">
        <v>76</v>
      </c>
      <c r="L53" s="4372"/>
      <c r="M53" s="4372"/>
      <c r="N53" s="4372"/>
      <c r="O53" s="4373"/>
      <c r="P53" s="4455" t="s">
        <v>77</v>
      </c>
      <c r="Q53" s="4458" t="s">
        <v>1022</v>
      </c>
      <c r="R53" s="4461" t="s">
        <v>159</v>
      </c>
      <c r="S53" s="4462"/>
      <c r="T53" s="4463"/>
      <c r="U53" s="4371" t="s">
        <v>82</v>
      </c>
      <c r="V53" s="4372"/>
      <c r="W53" s="4372"/>
      <c r="X53" s="4372"/>
      <c r="Y53" s="4372"/>
      <c r="Z53" s="4372"/>
      <c r="AA53" s="4372"/>
      <c r="AB53" s="4372"/>
      <c r="AC53" s="4494"/>
      <c r="AD53" s="4560" t="s">
        <v>864</v>
      </c>
      <c r="AE53" s="4372"/>
      <c r="AF53" s="4372"/>
      <c r="AG53" s="4372"/>
      <c r="AH53" s="4372"/>
      <c r="AI53" s="4372"/>
      <c r="AJ53" s="4372"/>
      <c r="AK53" s="4372"/>
      <c r="AL53" s="4372"/>
      <c r="AM53" s="4372"/>
      <c r="AN53" s="4372"/>
      <c r="AO53" s="4372"/>
      <c r="AP53" s="4372"/>
      <c r="AQ53" s="4372"/>
      <c r="AR53" s="4372"/>
      <c r="AS53" s="4372"/>
      <c r="AT53" s="4372"/>
      <c r="AU53" s="4372"/>
      <c r="AV53" s="4372"/>
      <c r="AW53" s="4372"/>
      <c r="AX53" s="4372"/>
      <c r="AY53" s="4372"/>
      <c r="AZ53" s="4372"/>
      <c r="BA53" s="4372"/>
      <c r="BB53" s="4372"/>
      <c r="BC53" s="4372"/>
      <c r="BD53" s="4372"/>
      <c r="BE53" s="4372"/>
      <c r="BF53" s="4494"/>
      <c r="BG53" s="4562" t="s">
        <v>496</v>
      </c>
      <c r="BH53" s="4563"/>
      <c r="BI53" s="4564"/>
      <c r="BJ53" s="4522" t="s">
        <v>88</v>
      </c>
      <c r="BK53" s="4461" t="s">
        <v>73</v>
      </c>
      <c r="BL53" s="4462"/>
      <c r="BM53" s="4462"/>
      <c r="BN53" s="4462"/>
      <c r="BO53" s="4462"/>
      <c r="BP53" s="4462"/>
      <c r="BQ53" s="4462"/>
      <c r="BR53" s="4525"/>
      <c r="BS53" s="1239"/>
      <c r="BT53" s="1239"/>
      <c r="BU53" s="1239"/>
    </row>
    <row r="54" spans="1:73" s="312" customFormat="1" ht="12.95" customHeight="1">
      <c r="A54" s="315"/>
      <c r="C54" s="4390"/>
      <c r="D54" s="4395"/>
      <c r="E54" s="4396"/>
      <c r="F54" s="4397"/>
      <c r="G54" s="4374"/>
      <c r="H54" s="4375"/>
      <c r="I54" s="4375"/>
      <c r="J54" s="4376"/>
      <c r="K54" s="4374"/>
      <c r="L54" s="4375"/>
      <c r="M54" s="4375"/>
      <c r="N54" s="4375"/>
      <c r="O54" s="4376"/>
      <c r="P54" s="4456"/>
      <c r="Q54" s="4459"/>
      <c r="R54" s="4464"/>
      <c r="S54" s="4465"/>
      <c r="T54" s="4466"/>
      <c r="U54" s="4297"/>
      <c r="V54" s="4298"/>
      <c r="W54" s="4298"/>
      <c r="X54" s="4298"/>
      <c r="Y54" s="4298"/>
      <c r="Z54" s="4298"/>
      <c r="AA54" s="4298"/>
      <c r="AB54" s="4298"/>
      <c r="AC54" s="4495"/>
      <c r="AD54" s="4561"/>
      <c r="AE54" s="4298"/>
      <c r="AF54" s="4298"/>
      <c r="AG54" s="4298"/>
      <c r="AH54" s="4298"/>
      <c r="AI54" s="4298"/>
      <c r="AJ54" s="4298"/>
      <c r="AK54" s="4298"/>
      <c r="AL54" s="4298"/>
      <c r="AM54" s="4298"/>
      <c r="AN54" s="4298"/>
      <c r="AO54" s="4298"/>
      <c r="AP54" s="4298"/>
      <c r="AQ54" s="4298"/>
      <c r="AR54" s="4298"/>
      <c r="AS54" s="4298"/>
      <c r="AT54" s="4298"/>
      <c r="AU54" s="4298"/>
      <c r="AV54" s="4298"/>
      <c r="AW54" s="4298"/>
      <c r="AX54" s="4298"/>
      <c r="AY54" s="4298"/>
      <c r="AZ54" s="4298"/>
      <c r="BA54" s="4298"/>
      <c r="BB54" s="4298"/>
      <c r="BC54" s="4298"/>
      <c r="BD54" s="4298"/>
      <c r="BE54" s="4298"/>
      <c r="BF54" s="4495"/>
      <c r="BG54" s="4565"/>
      <c r="BH54" s="4566"/>
      <c r="BI54" s="4567"/>
      <c r="BJ54" s="4523"/>
      <c r="BK54" s="4526"/>
      <c r="BL54" s="4527"/>
      <c r="BM54" s="4527"/>
      <c r="BN54" s="4527"/>
      <c r="BO54" s="4527"/>
      <c r="BP54" s="4527"/>
      <c r="BQ54" s="4527"/>
      <c r="BR54" s="4528"/>
      <c r="BS54" s="1239"/>
      <c r="BT54" s="1239"/>
      <c r="BU54" s="1239"/>
    </row>
    <row r="55" spans="1:73" s="312" customFormat="1" ht="15" customHeight="1">
      <c r="A55" s="315"/>
      <c r="C55" s="4390"/>
      <c r="D55" s="4395"/>
      <c r="E55" s="4396"/>
      <c r="F55" s="4397"/>
      <c r="G55" s="4374"/>
      <c r="H55" s="4375"/>
      <c r="I55" s="4375"/>
      <c r="J55" s="4376"/>
      <c r="K55" s="4374"/>
      <c r="L55" s="4375"/>
      <c r="M55" s="4375"/>
      <c r="N55" s="4375"/>
      <c r="O55" s="4376"/>
      <c r="P55" s="4456"/>
      <c r="Q55" s="4459"/>
      <c r="R55" s="4464"/>
      <c r="S55" s="4465"/>
      <c r="T55" s="4466"/>
      <c r="U55" s="4308" t="s">
        <v>83</v>
      </c>
      <c r="V55" s="4433"/>
      <c r="W55" s="4433"/>
      <c r="X55" s="4433"/>
      <c r="Y55" s="4434"/>
      <c r="Z55" s="4470" t="s">
        <v>84</v>
      </c>
      <c r="AA55" s="4471"/>
      <c r="AB55" s="4348" t="s">
        <v>161</v>
      </c>
      <c r="AC55" s="4476"/>
      <c r="AD55" s="4545" t="s">
        <v>1024</v>
      </c>
      <c r="AE55" s="4284"/>
      <c r="AF55" s="4284"/>
      <c r="AG55" s="4284"/>
      <c r="AH55" s="4284"/>
      <c r="AI55" s="4284"/>
      <c r="AJ55" s="4284"/>
      <c r="AK55" s="4285"/>
      <c r="AL55" s="4283" t="s">
        <v>519</v>
      </c>
      <c r="AM55" s="4284"/>
      <c r="AN55" s="4284"/>
      <c r="AO55" s="4295"/>
      <c r="AP55" s="4295"/>
      <c r="AQ55" s="4295"/>
      <c r="AR55" s="4284"/>
      <c r="AS55" s="4284"/>
      <c r="AT55" s="4284"/>
      <c r="AU55" s="4284"/>
      <c r="AV55" s="4284"/>
      <c r="AW55" s="4284"/>
      <c r="AX55" s="4284"/>
      <c r="AY55" s="4284"/>
      <c r="AZ55" s="4284"/>
      <c r="BA55" s="4284"/>
      <c r="BB55" s="4284"/>
      <c r="BC55" s="4285"/>
      <c r="BD55" s="4191" t="s">
        <v>234</v>
      </c>
      <c r="BE55" s="4192"/>
      <c r="BF55" s="4549"/>
      <c r="BG55" s="4498" t="s">
        <v>497</v>
      </c>
      <c r="BH55" s="4499"/>
      <c r="BI55" s="4500"/>
      <c r="BJ55" s="4523"/>
      <c r="BK55" s="4551" t="s">
        <v>1793</v>
      </c>
      <c r="BL55" s="4552"/>
      <c r="BM55" s="4552"/>
      <c r="BN55" s="4552"/>
      <c r="BO55" s="4552"/>
      <c r="BP55" s="4552"/>
      <c r="BQ55" s="4552"/>
      <c r="BR55" s="4553"/>
      <c r="BS55" s="1286"/>
      <c r="BT55" s="1286"/>
      <c r="BU55" s="1286"/>
    </row>
    <row r="56" spans="1:73" s="312" customFormat="1" ht="15" customHeight="1">
      <c r="A56" s="315"/>
      <c r="C56" s="4390"/>
      <c r="D56" s="4395"/>
      <c r="E56" s="4396"/>
      <c r="F56" s="4397"/>
      <c r="G56" s="4374"/>
      <c r="H56" s="4375"/>
      <c r="I56" s="4375"/>
      <c r="J56" s="4376"/>
      <c r="K56" s="4401"/>
      <c r="L56" s="4402"/>
      <c r="M56" s="4402"/>
      <c r="N56" s="4402"/>
      <c r="O56" s="4403"/>
      <c r="P56" s="4456"/>
      <c r="Q56" s="4459"/>
      <c r="R56" s="4464"/>
      <c r="S56" s="4465"/>
      <c r="T56" s="4466"/>
      <c r="U56" s="4348" t="s">
        <v>1643</v>
      </c>
      <c r="V56" s="4496"/>
      <c r="W56" s="4497"/>
      <c r="X56" s="4348" t="s">
        <v>160</v>
      </c>
      <c r="Y56" s="4497"/>
      <c r="Z56" s="4472"/>
      <c r="AA56" s="4473"/>
      <c r="AB56" s="4464"/>
      <c r="AC56" s="4477"/>
      <c r="AD56" s="4568" t="s">
        <v>180</v>
      </c>
      <c r="AE56" s="2089"/>
      <c r="AF56" s="2089"/>
      <c r="AG56" s="2117"/>
      <c r="AH56" s="4277" t="s">
        <v>518</v>
      </c>
      <c r="AI56" s="2089"/>
      <c r="AJ56" s="2089"/>
      <c r="AK56" s="2117"/>
      <c r="AL56" s="4431" t="s">
        <v>85</v>
      </c>
      <c r="AM56" s="4432"/>
      <c r="AN56" s="4432"/>
      <c r="AO56" s="4431" t="s">
        <v>1436</v>
      </c>
      <c r="AP56" s="4432"/>
      <c r="AQ56" s="4514"/>
      <c r="AR56" s="4515" t="s">
        <v>489</v>
      </c>
      <c r="AS56" s="4515"/>
      <c r="AT56" s="4029"/>
      <c r="AU56" s="4028" t="s">
        <v>492</v>
      </c>
      <c r="AV56" s="4515"/>
      <c r="AW56" s="4029"/>
      <c r="AX56" s="4028" t="s">
        <v>1131</v>
      </c>
      <c r="AY56" s="4515"/>
      <c r="AZ56" s="4029"/>
      <c r="BA56" s="4348" t="s">
        <v>494</v>
      </c>
      <c r="BB56" s="4496"/>
      <c r="BC56" s="4497"/>
      <c r="BD56" s="4214"/>
      <c r="BE56" s="4198"/>
      <c r="BF56" s="4550"/>
      <c r="BG56" s="4501"/>
      <c r="BH56" s="4502"/>
      <c r="BI56" s="4503"/>
      <c r="BJ56" s="4523"/>
      <c r="BK56" s="4554"/>
      <c r="BL56" s="4555"/>
      <c r="BM56" s="4555"/>
      <c r="BN56" s="4555"/>
      <c r="BO56" s="4555"/>
      <c r="BP56" s="4555"/>
      <c r="BQ56" s="4555"/>
      <c r="BR56" s="4556"/>
      <c r="BS56" s="1286"/>
      <c r="BT56" s="1286"/>
      <c r="BU56" s="1286"/>
    </row>
    <row r="57" spans="1:73" s="312" customFormat="1" ht="15" customHeight="1">
      <c r="A57" s="315"/>
      <c r="C57" s="4390"/>
      <c r="D57" s="4395"/>
      <c r="E57" s="4396"/>
      <c r="F57" s="4397"/>
      <c r="G57" s="4377" t="s">
        <v>510</v>
      </c>
      <c r="H57" s="4378"/>
      <c r="I57" s="4381" t="s">
        <v>1732</v>
      </c>
      <c r="J57" s="4382"/>
      <c r="K57" s="4479" t="s">
        <v>911</v>
      </c>
      <c r="L57" s="4480"/>
      <c r="M57" s="4480"/>
      <c r="N57" s="4480"/>
      <c r="O57" s="4481"/>
      <c r="P57" s="4456"/>
      <c r="Q57" s="4459"/>
      <c r="R57" s="4464"/>
      <c r="S57" s="4465"/>
      <c r="T57" s="4466"/>
      <c r="U57" s="4464"/>
      <c r="V57" s="4465"/>
      <c r="W57" s="4466"/>
      <c r="X57" s="4464"/>
      <c r="Y57" s="4466"/>
      <c r="Z57" s="4472"/>
      <c r="AA57" s="4473"/>
      <c r="AB57" s="4464"/>
      <c r="AC57" s="4477"/>
      <c r="AD57" s="4541"/>
      <c r="AE57" s="4542"/>
      <c r="AF57" s="4542"/>
      <c r="AG57" s="4543"/>
      <c r="AH57" s="4544" t="s">
        <v>866</v>
      </c>
      <c r="AI57" s="4542"/>
      <c r="AJ57" s="4542"/>
      <c r="AK57" s="4543"/>
      <c r="AL57" s="4519" t="s">
        <v>490</v>
      </c>
      <c r="AM57" s="4520"/>
      <c r="AN57" s="4520"/>
      <c r="AO57" s="4519" t="s">
        <v>1437</v>
      </c>
      <c r="AP57" s="4520"/>
      <c r="AQ57" s="4521"/>
      <c r="AR57" s="4520" t="s">
        <v>515</v>
      </c>
      <c r="AS57" s="4520"/>
      <c r="AT57" s="4521"/>
      <c r="AU57" s="4516" t="s">
        <v>488</v>
      </c>
      <c r="AV57" s="4517"/>
      <c r="AW57" s="4518"/>
      <c r="AX57" s="4519" t="s">
        <v>493</v>
      </c>
      <c r="AY57" s="4520"/>
      <c r="AZ57" s="4521"/>
      <c r="BA57" s="4464"/>
      <c r="BB57" s="4465"/>
      <c r="BC57" s="4466"/>
      <c r="BD57" s="4214"/>
      <c r="BE57" s="4198"/>
      <c r="BF57" s="4550"/>
      <c r="BG57" s="4529" t="s">
        <v>498</v>
      </c>
      <c r="BH57" s="4530"/>
      <c r="BI57" s="4531"/>
      <c r="BJ57" s="4523"/>
      <c r="BK57" s="4554"/>
      <c r="BL57" s="4555"/>
      <c r="BM57" s="4555"/>
      <c r="BN57" s="4555"/>
      <c r="BO57" s="4555"/>
      <c r="BP57" s="4555"/>
      <c r="BQ57" s="4555"/>
      <c r="BR57" s="4556"/>
      <c r="BS57" s="1286"/>
      <c r="BT57" s="1286"/>
      <c r="BU57" s="1286"/>
    </row>
    <row r="58" spans="1:73" s="312" customFormat="1" ht="15" customHeight="1" thickBot="1">
      <c r="A58" s="315"/>
      <c r="C58" s="4391"/>
      <c r="D58" s="4398"/>
      <c r="E58" s="4399"/>
      <c r="F58" s="4400"/>
      <c r="G58" s="4379"/>
      <c r="H58" s="4380"/>
      <c r="I58" s="4383"/>
      <c r="J58" s="4384"/>
      <c r="K58" s="4482"/>
      <c r="L58" s="4483"/>
      <c r="M58" s="4483"/>
      <c r="N58" s="4483"/>
      <c r="O58" s="4484"/>
      <c r="P58" s="4457"/>
      <c r="Q58" s="4460"/>
      <c r="R58" s="4467"/>
      <c r="S58" s="4468"/>
      <c r="T58" s="4469"/>
      <c r="U58" s="4467"/>
      <c r="V58" s="4468"/>
      <c r="W58" s="4469"/>
      <c r="X58" s="4467"/>
      <c r="Y58" s="4469"/>
      <c r="Z58" s="4474"/>
      <c r="AA58" s="4475"/>
      <c r="AB58" s="4467"/>
      <c r="AC58" s="4478"/>
      <c r="AD58" s="1120" t="s">
        <v>44</v>
      </c>
      <c r="AE58" s="4535" t="s">
        <v>524</v>
      </c>
      <c r="AF58" s="4535"/>
      <c r="AG58" s="1121" t="s">
        <v>21</v>
      </c>
      <c r="AH58" s="1122" t="s">
        <v>44</v>
      </c>
      <c r="AI58" s="4535" t="s">
        <v>524</v>
      </c>
      <c r="AJ58" s="4535"/>
      <c r="AK58" s="1123" t="s">
        <v>21</v>
      </c>
      <c r="AL58" s="4536"/>
      <c r="AM58" s="4537"/>
      <c r="AN58" s="4537"/>
      <c r="AO58" s="4536" t="s">
        <v>1691</v>
      </c>
      <c r="AP58" s="4537"/>
      <c r="AQ58" s="4538"/>
      <c r="AR58" s="4539" t="s">
        <v>491</v>
      </c>
      <c r="AS58" s="4539"/>
      <c r="AT58" s="4540"/>
      <c r="AU58" s="4622" t="s">
        <v>86</v>
      </c>
      <c r="AV58" s="4623"/>
      <c r="AW58" s="4624"/>
      <c r="AX58" s="4622" t="s">
        <v>87</v>
      </c>
      <c r="AY58" s="4623"/>
      <c r="AZ58" s="4624"/>
      <c r="BA58" s="4467"/>
      <c r="BB58" s="4468"/>
      <c r="BC58" s="4469"/>
      <c r="BD58" s="4546" t="s">
        <v>517</v>
      </c>
      <c r="BE58" s="4547"/>
      <c r="BF58" s="4548"/>
      <c r="BG58" s="4532"/>
      <c r="BH58" s="4533"/>
      <c r="BI58" s="4534"/>
      <c r="BJ58" s="4524"/>
      <c r="BK58" s="4557"/>
      <c r="BL58" s="4558"/>
      <c r="BM58" s="4558"/>
      <c r="BN58" s="4558"/>
      <c r="BO58" s="4558"/>
      <c r="BP58" s="4558"/>
      <c r="BQ58" s="4558"/>
      <c r="BR58" s="4559"/>
      <c r="BS58" s="1286"/>
      <c r="BT58" s="1286"/>
      <c r="BU58" s="1286"/>
    </row>
    <row r="59" spans="1:73" s="312" customFormat="1" ht="14.1" customHeight="1" thickTop="1">
      <c r="A59" s="315"/>
      <c r="B59" s="4404" t="str">
        <f>IF(G59="","","○")</f>
        <v/>
      </c>
      <c r="C59" s="4405">
        <v>9</v>
      </c>
      <c r="D59" s="4842"/>
      <c r="E59" s="4843"/>
      <c r="F59" s="4844"/>
      <c r="G59" s="4361"/>
      <c r="H59" s="4362"/>
      <c r="I59" s="4362"/>
      <c r="J59" s="4363"/>
      <c r="K59" s="4277"/>
      <c r="L59" s="4278"/>
      <c r="M59" s="4278"/>
      <c r="N59" s="4278"/>
      <c r="O59" s="4279"/>
      <c r="P59" s="4644"/>
      <c r="Q59" s="4800"/>
      <c r="R59" s="4361"/>
      <c r="S59" s="4362"/>
      <c r="T59" s="4363"/>
      <c r="U59" s="4633"/>
      <c r="V59" s="4634"/>
      <c r="W59" s="4635"/>
      <c r="X59" s="4444"/>
      <c r="Y59" s="4296" t="s">
        <v>162</v>
      </c>
      <c r="Z59" s="4448"/>
      <c r="AA59" s="4296" t="s">
        <v>162</v>
      </c>
      <c r="AB59" s="4294"/>
      <c r="AC59" s="4801" t="s">
        <v>162</v>
      </c>
      <c r="AD59" s="4689"/>
      <c r="AE59" s="4690"/>
      <c r="AF59" s="4690"/>
      <c r="AG59" s="4691"/>
      <c r="AH59" s="4695"/>
      <c r="AI59" s="4690"/>
      <c r="AJ59" s="4690"/>
      <c r="AK59" s="4691"/>
      <c r="AL59" s="4442"/>
      <c r="AM59" s="4443"/>
      <c r="AN59" s="4443"/>
      <c r="AO59" s="4803"/>
      <c r="AP59" s="4804"/>
      <c r="AQ59" s="4805"/>
      <c r="AR59" s="4628"/>
      <c r="AS59" s="4628"/>
      <c r="AT59" s="4629"/>
      <c r="AU59" s="4711"/>
      <c r="AV59" s="4628"/>
      <c r="AW59" s="4629"/>
      <c r="AX59" s="4711"/>
      <c r="AY59" s="4628"/>
      <c r="AZ59" s="4629"/>
      <c r="BA59" s="4712">
        <f>SUM(AL59:AZ61)</f>
        <v>0</v>
      </c>
      <c r="BB59" s="4713"/>
      <c r="BC59" s="4714"/>
      <c r="BD59" s="4712" t="str">
        <f>IF(AH59+BA59=0,"",AH59+BA59)</f>
        <v/>
      </c>
      <c r="BE59" s="4713"/>
      <c r="BF59" s="4721"/>
      <c r="BG59" s="4725"/>
      <c r="BH59" s="4726"/>
      <c r="BI59" s="4727"/>
      <c r="BJ59" s="4731"/>
      <c r="BK59" s="4697"/>
      <c r="BL59" s="4698"/>
      <c r="BM59" s="4698"/>
      <c r="BN59" s="4698"/>
      <c r="BO59" s="4698"/>
      <c r="BP59" s="4698"/>
      <c r="BQ59" s="4698"/>
      <c r="BR59" s="4699"/>
      <c r="BS59" s="1285"/>
      <c r="BT59" s="1285"/>
      <c r="BU59" s="1285"/>
    </row>
    <row r="60" spans="1:73" s="312" customFormat="1" ht="14.1" customHeight="1">
      <c r="A60" s="315"/>
      <c r="B60" s="4404"/>
      <c r="C60" s="4406"/>
      <c r="D60" s="4845"/>
      <c r="E60" s="4846"/>
      <c r="F60" s="4847"/>
      <c r="G60" s="4364"/>
      <c r="H60" s="4365"/>
      <c r="I60" s="4365"/>
      <c r="J60" s="4366"/>
      <c r="K60" s="4408"/>
      <c r="L60" s="4409"/>
      <c r="M60" s="4409"/>
      <c r="N60" s="4409"/>
      <c r="O60" s="4410"/>
      <c r="P60" s="4645"/>
      <c r="Q60" s="4648"/>
      <c r="R60" s="4364"/>
      <c r="S60" s="4365"/>
      <c r="T60" s="4366"/>
      <c r="U60" s="4636"/>
      <c r="V60" s="2695"/>
      <c r="W60" s="4637"/>
      <c r="X60" s="4445"/>
      <c r="Y60" s="4376"/>
      <c r="Z60" s="4449"/>
      <c r="AA60" s="4376"/>
      <c r="AB60" s="4374"/>
      <c r="AC60" s="4802"/>
      <c r="AD60" s="4692"/>
      <c r="AE60" s="4693"/>
      <c r="AF60" s="4693"/>
      <c r="AG60" s="4694"/>
      <c r="AH60" s="4696"/>
      <c r="AI60" s="4693"/>
      <c r="AJ60" s="4693"/>
      <c r="AK60" s="4694"/>
      <c r="AL60" s="4700"/>
      <c r="AM60" s="4701"/>
      <c r="AN60" s="4701"/>
      <c r="AO60" s="4702"/>
      <c r="AP60" s="4703"/>
      <c r="AQ60" s="4704"/>
      <c r="AR60" s="4705"/>
      <c r="AS60" s="4705"/>
      <c r="AT60" s="4706"/>
      <c r="AU60" s="4707"/>
      <c r="AV60" s="4705"/>
      <c r="AW60" s="4706"/>
      <c r="AX60" s="4707"/>
      <c r="AY60" s="4705"/>
      <c r="AZ60" s="4706"/>
      <c r="BA60" s="4715"/>
      <c r="BB60" s="4716"/>
      <c r="BC60" s="4717"/>
      <c r="BD60" s="4715"/>
      <c r="BE60" s="4722"/>
      <c r="BF60" s="4723"/>
      <c r="BG60" s="4728"/>
      <c r="BH60" s="4729"/>
      <c r="BI60" s="4730"/>
      <c r="BJ60" s="4732"/>
      <c r="BK60" s="4708"/>
      <c r="BL60" s="4709"/>
      <c r="BM60" s="4709"/>
      <c r="BN60" s="4709"/>
      <c r="BO60" s="4709"/>
      <c r="BP60" s="4709"/>
      <c r="BQ60" s="4709"/>
      <c r="BR60" s="4710"/>
      <c r="BS60" s="1285"/>
      <c r="BT60" s="1285"/>
      <c r="BU60" s="1285"/>
    </row>
    <row r="61" spans="1:73" s="312" customFormat="1" ht="14.1" customHeight="1">
      <c r="A61" s="315"/>
      <c r="B61" s="4404"/>
      <c r="C61" s="4435"/>
      <c r="D61" s="4882"/>
      <c r="E61" s="4883"/>
      <c r="F61" s="4884"/>
      <c r="G61" s="4367"/>
      <c r="H61" s="4368"/>
      <c r="I61" s="4369"/>
      <c r="J61" s="4370"/>
      <c r="K61" s="4280"/>
      <c r="L61" s="4281"/>
      <c r="M61" s="4281"/>
      <c r="N61" s="4281"/>
      <c r="O61" s="4282"/>
      <c r="P61" s="4646"/>
      <c r="Q61" s="4649"/>
      <c r="R61" s="4650"/>
      <c r="S61" s="4651"/>
      <c r="T61" s="4652"/>
      <c r="U61" s="4436"/>
      <c r="V61" s="4437"/>
      <c r="W61" s="4438"/>
      <c r="X61" s="1139"/>
      <c r="Y61" s="1279" t="s">
        <v>45</v>
      </c>
      <c r="Z61" s="1140"/>
      <c r="AA61" s="1141" t="s">
        <v>45</v>
      </c>
      <c r="AB61" s="1140"/>
      <c r="AC61" s="1141" t="s">
        <v>45</v>
      </c>
      <c r="AD61" s="1142" t="s">
        <v>44</v>
      </c>
      <c r="AE61" s="4439"/>
      <c r="AF61" s="4439"/>
      <c r="AG61" s="1143" t="s">
        <v>21</v>
      </c>
      <c r="AH61" s="1144" t="s">
        <v>44</v>
      </c>
      <c r="AI61" s="4439"/>
      <c r="AJ61" s="4439"/>
      <c r="AK61" s="1145" t="s">
        <v>21</v>
      </c>
      <c r="AL61" s="4440"/>
      <c r="AM61" s="4441"/>
      <c r="AN61" s="4441"/>
      <c r="AO61" s="4630"/>
      <c r="AP61" s="4631"/>
      <c r="AQ61" s="4632"/>
      <c r="AR61" s="4653"/>
      <c r="AS61" s="4653"/>
      <c r="AT61" s="4654"/>
      <c r="AU61" s="4655"/>
      <c r="AV61" s="4653"/>
      <c r="AW61" s="4654"/>
      <c r="AX61" s="4655"/>
      <c r="AY61" s="4653"/>
      <c r="AZ61" s="4654"/>
      <c r="BA61" s="4718"/>
      <c r="BB61" s="4719"/>
      <c r="BC61" s="4720"/>
      <c r="BD61" s="4718"/>
      <c r="BE61" s="4719"/>
      <c r="BF61" s="4724"/>
      <c r="BG61" s="4656"/>
      <c r="BH61" s="4657"/>
      <c r="BI61" s="4658"/>
      <c r="BJ61" s="4733"/>
      <c r="BK61" s="4659"/>
      <c r="BL61" s="4660"/>
      <c r="BM61" s="4660"/>
      <c r="BN61" s="4660"/>
      <c r="BO61" s="4660"/>
      <c r="BP61" s="4660"/>
      <c r="BQ61" s="4660"/>
      <c r="BR61" s="4661"/>
      <c r="BS61" s="1285"/>
      <c r="BT61" s="1285"/>
      <c r="BU61" s="1285"/>
    </row>
    <row r="62" spans="1:73" s="312" customFormat="1" ht="14.1" customHeight="1">
      <c r="A62" s="315"/>
      <c r="B62" s="4404" t="str">
        <f>IF(G62="","","○")</f>
        <v/>
      </c>
      <c r="C62" s="4405">
        <v>10</v>
      </c>
      <c r="D62" s="4842"/>
      <c r="E62" s="4843"/>
      <c r="F62" s="4844"/>
      <c r="G62" s="4361"/>
      <c r="H62" s="4362"/>
      <c r="I62" s="4362"/>
      <c r="J62" s="4363"/>
      <c r="K62" s="4277"/>
      <c r="L62" s="4278"/>
      <c r="M62" s="4278"/>
      <c r="N62" s="4278"/>
      <c r="O62" s="4279"/>
      <c r="P62" s="4644"/>
      <c r="Q62" s="4647"/>
      <c r="R62" s="4361"/>
      <c r="S62" s="4362"/>
      <c r="T62" s="4363"/>
      <c r="U62" s="4633"/>
      <c r="V62" s="4634"/>
      <c r="W62" s="4635"/>
      <c r="X62" s="4444"/>
      <c r="Y62" s="4296" t="s">
        <v>162</v>
      </c>
      <c r="Z62" s="4448"/>
      <c r="AA62" s="4296" t="s">
        <v>162</v>
      </c>
      <c r="AB62" s="4294"/>
      <c r="AC62" s="4801" t="s">
        <v>162</v>
      </c>
      <c r="AD62" s="4689"/>
      <c r="AE62" s="4690"/>
      <c r="AF62" s="4690"/>
      <c r="AG62" s="4691"/>
      <c r="AH62" s="4695"/>
      <c r="AI62" s="4690"/>
      <c r="AJ62" s="4690"/>
      <c r="AK62" s="4691"/>
      <c r="AL62" s="4442"/>
      <c r="AM62" s="4443"/>
      <c r="AN62" s="4443"/>
      <c r="AO62" s="4625"/>
      <c r="AP62" s="4626"/>
      <c r="AQ62" s="4627"/>
      <c r="AR62" s="4628"/>
      <c r="AS62" s="4628"/>
      <c r="AT62" s="4629"/>
      <c r="AU62" s="4711"/>
      <c r="AV62" s="4628"/>
      <c r="AW62" s="4629"/>
      <c r="AX62" s="4711"/>
      <c r="AY62" s="4628"/>
      <c r="AZ62" s="4629"/>
      <c r="BA62" s="4712">
        <f>SUM(AL62:AZ64)</f>
        <v>0</v>
      </c>
      <c r="BB62" s="4713"/>
      <c r="BC62" s="4714"/>
      <c r="BD62" s="4712" t="str">
        <f>IF(AH62+BA62=0,"",AH62+BA62)</f>
        <v/>
      </c>
      <c r="BE62" s="4713"/>
      <c r="BF62" s="4721"/>
      <c r="BG62" s="4725"/>
      <c r="BH62" s="4726"/>
      <c r="BI62" s="4727"/>
      <c r="BJ62" s="4731"/>
      <c r="BK62" s="4697"/>
      <c r="BL62" s="4698"/>
      <c r="BM62" s="4698"/>
      <c r="BN62" s="4698"/>
      <c r="BO62" s="4698"/>
      <c r="BP62" s="4698"/>
      <c r="BQ62" s="4698"/>
      <c r="BR62" s="4699"/>
      <c r="BS62" s="1285"/>
      <c r="BT62" s="1285"/>
      <c r="BU62" s="1285"/>
    </row>
    <row r="63" spans="1:73" s="312" customFormat="1" ht="14.1" customHeight="1">
      <c r="A63" s="315"/>
      <c r="B63" s="4404"/>
      <c r="C63" s="4406"/>
      <c r="D63" s="4845"/>
      <c r="E63" s="4846"/>
      <c r="F63" s="4847"/>
      <c r="G63" s="4364"/>
      <c r="H63" s="4365"/>
      <c r="I63" s="4365"/>
      <c r="J63" s="4366"/>
      <c r="K63" s="4408"/>
      <c r="L63" s="4409"/>
      <c r="M63" s="4409"/>
      <c r="N63" s="4409"/>
      <c r="O63" s="4410"/>
      <c r="P63" s="4645"/>
      <c r="Q63" s="4648"/>
      <c r="R63" s="4364"/>
      <c r="S63" s="4365"/>
      <c r="T63" s="4366"/>
      <c r="U63" s="4636"/>
      <c r="V63" s="2695"/>
      <c r="W63" s="4637"/>
      <c r="X63" s="4445"/>
      <c r="Y63" s="4376"/>
      <c r="Z63" s="4449"/>
      <c r="AA63" s="4376"/>
      <c r="AB63" s="4374"/>
      <c r="AC63" s="4802"/>
      <c r="AD63" s="4692"/>
      <c r="AE63" s="4693"/>
      <c r="AF63" s="4693"/>
      <c r="AG63" s="4694"/>
      <c r="AH63" s="4696"/>
      <c r="AI63" s="4693"/>
      <c r="AJ63" s="4693"/>
      <c r="AK63" s="4694"/>
      <c r="AL63" s="4700"/>
      <c r="AM63" s="4701"/>
      <c r="AN63" s="4701"/>
      <c r="AO63" s="4702"/>
      <c r="AP63" s="4703"/>
      <c r="AQ63" s="4704"/>
      <c r="AR63" s="4705"/>
      <c r="AS63" s="4705"/>
      <c r="AT63" s="4706"/>
      <c r="AU63" s="4707"/>
      <c r="AV63" s="4705"/>
      <c r="AW63" s="4706"/>
      <c r="AX63" s="4707"/>
      <c r="AY63" s="4705"/>
      <c r="AZ63" s="4706"/>
      <c r="BA63" s="4715"/>
      <c r="BB63" s="4716"/>
      <c r="BC63" s="4717"/>
      <c r="BD63" s="4715"/>
      <c r="BE63" s="4722"/>
      <c r="BF63" s="4723"/>
      <c r="BG63" s="4728"/>
      <c r="BH63" s="4729"/>
      <c r="BI63" s="4730"/>
      <c r="BJ63" s="4732"/>
      <c r="BK63" s="4708"/>
      <c r="BL63" s="4709"/>
      <c r="BM63" s="4709"/>
      <c r="BN63" s="4709"/>
      <c r="BO63" s="4709"/>
      <c r="BP63" s="4709"/>
      <c r="BQ63" s="4709"/>
      <c r="BR63" s="4710"/>
      <c r="BS63" s="1285"/>
      <c r="BT63" s="1285"/>
      <c r="BU63" s="1285"/>
    </row>
    <row r="64" spans="1:73" s="312" customFormat="1" ht="14.1" customHeight="1">
      <c r="A64" s="315"/>
      <c r="B64" s="4404"/>
      <c r="C64" s="4435"/>
      <c r="D64" s="4882"/>
      <c r="E64" s="4883"/>
      <c r="F64" s="4884"/>
      <c r="G64" s="4367"/>
      <c r="H64" s="4368"/>
      <c r="I64" s="4369"/>
      <c r="J64" s="4370"/>
      <c r="K64" s="4280"/>
      <c r="L64" s="4281"/>
      <c r="M64" s="4281"/>
      <c r="N64" s="4281"/>
      <c r="O64" s="4282"/>
      <c r="P64" s="4646"/>
      <c r="Q64" s="4649"/>
      <c r="R64" s="4650"/>
      <c r="S64" s="4651"/>
      <c r="T64" s="4652"/>
      <c r="U64" s="4436"/>
      <c r="V64" s="4437"/>
      <c r="W64" s="4438"/>
      <c r="X64" s="1139"/>
      <c r="Y64" s="1279" t="s">
        <v>45</v>
      </c>
      <c r="Z64" s="1140"/>
      <c r="AA64" s="1141" t="s">
        <v>45</v>
      </c>
      <c r="AB64" s="1140"/>
      <c r="AC64" s="1141" t="s">
        <v>45</v>
      </c>
      <c r="AD64" s="1142" t="s">
        <v>44</v>
      </c>
      <c r="AE64" s="4439"/>
      <c r="AF64" s="4439"/>
      <c r="AG64" s="1143" t="s">
        <v>21</v>
      </c>
      <c r="AH64" s="1144"/>
      <c r="AI64" s="4439"/>
      <c r="AJ64" s="4439"/>
      <c r="AK64" s="1145" t="s">
        <v>21</v>
      </c>
      <c r="AL64" s="4440"/>
      <c r="AM64" s="4441"/>
      <c r="AN64" s="4441"/>
      <c r="AO64" s="4630"/>
      <c r="AP64" s="4631"/>
      <c r="AQ64" s="4632"/>
      <c r="AR64" s="4653"/>
      <c r="AS64" s="4653"/>
      <c r="AT64" s="4654"/>
      <c r="AU64" s="4655"/>
      <c r="AV64" s="4653"/>
      <c r="AW64" s="4654"/>
      <c r="AX64" s="4655"/>
      <c r="AY64" s="4653"/>
      <c r="AZ64" s="4654"/>
      <c r="BA64" s="4718"/>
      <c r="BB64" s="4719"/>
      <c r="BC64" s="4720"/>
      <c r="BD64" s="4718"/>
      <c r="BE64" s="4719"/>
      <c r="BF64" s="4724"/>
      <c r="BG64" s="4656"/>
      <c r="BH64" s="4657"/>
      <c r="BI64" s="4658"/>
      <c r="BJ64" s="4733"/>
      <c r="BK64" s="4659"/>
      <c r="BL64" s="4660"/>
      <c r="BM64" s="4660"/>
      <c r="BN64" s="4660"/>
      <c r="BO64" s="4660"/>
      <c r="BP64" s="4660"/>
      <c r="BQ64" s="4660"/>
      <c r="BR64" s="4661"/>
      <c r="BS64" s="1285"/>
      <c r="BT64" s="1285"/>
      <c r="BU64" s="1285"/>
    </row>
    <row r="65" spans="1:73" s="312" customFormat="1" ht="14.1" customHeight="1">
      <c r="A65" s="315"/>
      <c r="B65" s="4404" t="str">
        <f>IF(G65="","","○")</f>
        <v/>
      </c>
      <c r="C65" s="4405">
        <v>11</v>
      </c>
      <c r="D65" s="4842"/>
      <c r="E65" s="4843"/>
      <c r="F65" s="4844"/>
      <c r="G65" s="4361"/>
      <c r="H65" s="4362"/>
      <c r="I65" s="4362"/>
      <c r="J65" s="4363"/>
      <c r="K65" s="4277"/>
      <c r="L65" s="4278"/>
      <c r="M65" s="4278"/>
      <c r="N65" s="4278"/>
      <c r="O65" s="4279"/>
      <c r="P65" s="4644"/>
      <c r="Q65" s="4647"/>
      <c r="R65" s="4361"/>
      <c r="S65" s="4362"/>
      <c r="T65" s="4363"/>
      <c r="U65" s="4633"/>
      <c r="V65" s="4634"/>
      <c r="W65" s="4635"/>
      <c r="X65" s="4444"/>
      <c r="Y65" s="4296" t="s">
        <v>162</v>
      </c>
      <c r="Z65" s="4448"/>
      <c r="AA65" s="4296" t="s">
        <v>162</v>
      </c>
      <c r="AB65" s="4294"/>
      <c r="AC65" s="4801" t="s">
        <v>162</v>
      </c>
      <c r="AD65" s="4689"/>
      <c r="AE65" s="4690"/>
      <c r="AF65" s="4690"/>
      <c r="AG65" s="4691"/>
      <c r="AH65" s="4695"/>
      <c r="AI65" s="4690"/>
      <c r="AJ65" s="4690"/>
      <c r="AK65" s="4691"/>
      <c r="AL65" s="4442"/>
      <c r="AM65" s="4443"/>
      <c r="AN65" s="4443"/>
      <c r="AO65" s="4625"/>
      <c r="AP65" s="4626"/>
      <c r="AQ65" s="4627"/>
      <c r="AR65" s="4628"/>
      <c r="AS65" s="4628"/>
      <c r="AT65" s="4629"/>
      <c r="AU65" s="4711"/>
      <c r="AV65" s="4628"/>
      <c r="AW65" s="4629"/>
      <c r="AX65" s="4711"/>
      <c r="AY65" s="4628"/>
      <c r="AZ65" s="4629"/>
      <c r="BA65" s="4712">
        <f>SUM(AL65:AZ67)</f>
        <v>0</v>
      </c>
      <c r="BB65" s="4713"/>
      <c r="BC65" s="4714"/>
      <c r="BD65" s="4712" t="str">
        <f>IF(AH65+BA65=0,"",AH65+BA65)</f>
        <v/>
      </c>
      <c r="BE65" s="4713"/>
      <c r="BF65" s="4721"/>
      <c r="BG65" s="4725"/>
      <c r="BH65" s="4726"/>
      <c r="BI65" s="4727"/>
      <c r="BJ65" s="4731"/>
      <c r="BK65" s="4697"/>
      <c r="BL65" s="4698"/>
      <c r="BM65" s="4698"/>
      <c r="BN65" s="4698"/>
      <c r="BO65" s="4698"/>
      <c r="BP65" s="4698"/>
      <c r="BQ65" s="4698"/>
      <c r="BR65" s="4699"/>
      <c r="BS65" s="1285"/>
      <c r="BT65" s="1285"/>
      <c r="BU65" s="1285"/>
    </row>
    <row r="66" spans="1:73" s="312" customFormat="1" ht="14.1" customHeight="1">
      <c r="A66" s="315"/>
      <c r="B66" s="4404"/>
      <c r="C66" s="4406"/>
      <c r="D66" s="4845"/>
      <c r="E66" s="4846"/>
      <c r="F66" s="4847"/>
      <c r="G66" s="4364"/>
      <c r="H66" s="4365"/>
      <c r="I66" s="4365"/>
      <c r="J66" s="4366"/>
      <c r="K66" s="4408"/>
      <c r="L66" s="4409"/>
      <c r="M66" s="4409"/>
      <c r="N66" s="4409"/>
      <c r="O66" s="4410"/>
      <c r="P66" s="4645"/>
      <c r="Q66" s="4648"/>
      <c r="R66" s="4364"/>
      <c r="S66" s="4365"/>
      <c r="T66" s="4366"/>
      <c r="U66" s="4636"/>
      <c r="V66" s="2695"/>
      <c r="W66" s="4637"/>
      <c r="X66" s="4445"/>
      <c r="Y66" s="4376"/>
      <c r="Z66" s="4449"/>
      <c r="AA66" s="4376"/>
      <c r="AB66" s="4374"/>
      <c r="AC66" s="4802"/>
      <c r="AD66" s="4692"/>
      <c r="AE66" s="4693"/>
      <c r="AF66" s="4693"/>
      <c r="AG66" s="4694"/>
      <c r="AH66" s="4696"/>
      <c r="AI66" s="4693"/>
      <c r="AJ66" s="4693"/>
      <c r="AK66" s="4694"/>
      <c r="AL66" s="4700"/>
      <c r="AM66" s="4701"/>
      <c r="AN66" s="4701"/>
      <c r="AO66" s="4702"/>
      <c r="AP66" s="4703"/>
      <c r="AQ66" s="4704"/>
      <c r="AR66" s="4705"/>
      <c r="AS66" s="4705"/>
      <c r="AT66" s="4706"/>
      <c r="AU66" s="4707"/>
      <c r="AV66" s="4705"/>
      <c r="AW66" s="4706"/>
      <c r="AX66" s="4707"/>
      <c r="AY66" s="4705"/>
      <c r="AZ66" s="4706"/>
      <c r="BA66" s="4715"/>
      <c r="BB66" s="4716"/>
      <c r="BC66" s="4717"/>
      <c r="BD66" s="4715"/>
      <c r="BE66" s="4722"/>
      <c r="BF66" s="4723"/>
      <c r="BG66" s="4728"/>
      <c r="BH66" s="4729"/>
      <c r="BI66" s="4730"/>
      <c r="BJ66" s="4732"/>
      <c r="BK66" s="4708"/>
      <c r="BL66" s="4709"/>
      <c r="BM66" s="4709"/>
      <c r="BN66" s="4709"/>
      <c r="BO66" s="4709"/>
      <c r="BP66" s="4709"/>
      <c r="BQ66" s="4709"/>
      <c r="BR66" s="4710"/>
      <c r="BS66" s="1285"/>
      <c r="BT66" s="1285"/>
      <c r="BU66" s="1285"/>
    </row>
    <row r="67" spans="1:73" s="312" customFormat="1" ht="14.1" customHeight="1">
      <c r="A67" s="315"/>
      <c r="B67" s="4404"/>
      <c r="C67" s="4435"/>
      <c r="D67" s="4882"/>
      <c r="E67" s="4883"/>
      <c r="F67" s="4884"/>
      <c r="G67" s="4367"/>
      <c r="H67" s="4368"/>
      <c r="I67" s="4369"/>
      <c r="J67" s="4370"/>
      <c r="K67" s="4280"/>
      <c r="L67" s="4281"/>
      <c r="M67" s="4281"/>
      <c r="N67" s="4281"/>
      <c r="O67" s="4282"/>
      <c r="P67" s="4646"/>
      <c r="Q67" s="4649"/>
      <c r="R67" s="4650"/>
      <c r="S67" s="4651"/>
      <c r="T67" s="4652"/>
      <c r="U67" s="4436"/>
      <c r="V67" s="4437"/>
      <c r="W67" s="4438"/>
      <c r="X67" s="1139"/>
      <c r="Y67" s="1279" t="s">
        <v>45</v>
      </c>
      <c r="Z67" s="1140"/>
      <c r="AA67" s="1141" t="s">
        <v>45</v>
      </c>
      <c r="AB67" s="1140"/>
      <c r="AC67" s="1141" t="s">
        <v>45</v>
      </c>
      <c r="AD67" s="1142" t="s">
        <v>44</v>
      </c>
      <c r="AE67" s="4439"/>
      <c r="AF67" s="4439"/>
      <c r="AG67" s="1143" t="s">
        <v>21</v>
      </c>
      <c r="AH67" s="1144" t="s">
        <v>44</v>
      </c>
      <c r="AI67" s="4439"/>
      <c r="AJ67" s="4439"/>
      <c r="AK67" s="1145" t="s">
        <v>21</v>
      </c>
      <c r="AL67" s="4440"/>
      <c r="AM67" s="4441"/>
      <c r="AN67" s="4441"/>
      <c r="AO67" s="4630"/>
      <c r="AP67" s="4631"/>
      <c r="AQ67" s="4632"/>
      <c r="AR67" s="4653"/>
      <c r="AS67" s="4653"/>
      <c r="AT67" s="4654"/>
      <c r="AU67" s="4655"/>
      <c r="AV67" s="4653"/>
      <c r="AW67" s="4654"/>
      <c r="AX67" s="4655"/>
      <c r="AY67" s="4653"/>
      <c r="AZ67" s="4654"/>
      <c r="BA67" s="4718"/>
      <c r="BB67" s="4719"/>
      <c r="BC67" s="4720"/>
      <c r="BD67" s="4718"/>
      <c r="BE67" s="4719"/>
      <c r="BF67" s="4724"/>
      <c r="BG67" s="4656"/>
      <c r="BH67" s="4657"/>
      <c r="BI67" s="4658"/>
      <c r="BJ67" s="4733"/>
      <c r="BK67" s="4659"/>
      <c r="BL67" s="4660"/>
      <c r="BM67" s="4660"/>
      <c r="BN67" s="4660"/>
      <c r="BO67" s="4660"/>
      <c r="BP67" s="4660"/>
      <c r="BQ67" s="4660"/>
      <c r="BR67" s="4661"/>
      <c r="BS67" s="1285"/>
      <c r="BT67" s="1285"/>
      <c r="BU67" s="1285"/>
    </row>
    <row r="68" spans="1:73" s="312" customFormat="1" ht="14.1" customHeight="1">
      <c r="A68" s="315"/>
      <c r="B68" s="4404" t="str">
        <f>IF(G68="","","○")</f>
        <v/>
      </c>
      <c r="C68" s="4405">
        <v>12</v>
      </c>
      <c r="D68" s="4842"/>
      <c r="E68" s="4843"/>
      <c r="F68" s="4844"/>
      <c r="G68" s="4361"/>
      <c r="H68" s="4362"/>
      <c r="I68" s="4362"/>
      <c r="J68" s="4363"/>
      <c r="K68" s="4277"/>
      <c r="L68" s="4278"/>
      <c r="M68" s="4278"/>
      <c r="N68" s="4278"/>
      <c r="O68" s="4279"/>
      <c r="P68" s="4644"/>
      <c r="Q68" s="4647"/>
      <c r="R68" s="4361"/>
      <c r="S68" s="4362"/>
      <c r="T68" s="4363"/>
      <c r="U68" s="4633"/>
      <c r="V68" s="4634"/>
      <c r="W68" s="4635"/>
      <c r="X68" s="4444"/>
      <c r="Y68" s="4296" t="s">
        <v>162</v>
      </c>
      <c r="Z68" s="4448"/>
      <c r="AA68" s="4296" t="s">
        <v>162</v>
      </c>
      <c r="AB68" s="4294"/>
      <c r="AC68" s="4801" t="s">
        <v>162</v>
      </c>
      <c r="AD68" s="4689"/>
      <c r="AE68" s="4690"/>
      <c r="AF68" s="4690"/>
      <c r="AG68" s="4691"/>
      <c r="AH68" s="4695"/>
      <c r="AI68" s="4690"/>
      <c r="AJ68" s="4690"/>
      <c r="AK68" s="4691"/>
      <c r="AL68" s="4442"/>
      <c r="AM68" s="4443"/>
      <c r="AN68" s="4443"/>
      <c r="AO68" s="4625"/>
      <c r="AP68" s="4626"/>
      <c r="AQ68" s="4627"/>
      <c r="AR68" s="4628"/>
      <c r="AS68" s="4628"/>
      <c r="AT68" s="4629"/>
      <c r="AU68" s="4711"/>
      <c r="AV68" s="4628"/>
      <c r="AW68" s="4629"/>
      <c r="AX68" s="4711"/>
      <c r="AY68" s="4628"/>
      <c r="AZ68" s="4629"/>
      <c r="BA68" s="4712">
        <f>SUM(AL68:AZ70)</f>
        <v>0</v>
      </c>
      <c r="BB68" s="4713"/>
      <c r="BC68" s="4714"/>
      <c r="BD68" s="4712" t="str">
        <f>IF(AH68+BA68=0,"",AH68+BA68)</f>
        <v/>
      </c>
      <c r="BE68" s="4713"/>
      <c r="BF68" s="4721"/>
      <c r="BG68" s="4725"/>
      <c r="BH68" s="4726"/>
      <c r="BI68" s="4727"/>
      <c r="BJ68" s="4731"/>
      <c r="BK68" s="4697"/>
      <c r="BL68" s="4698"/>
      <c r="BM68" s="4698"/>
      <c r="BN68" s="4698"/>
      <c r="BO68" s="4698"/>
      <c r="BP68" s="4698"/>
      <c r="BQ68" s="4698"/>
      <c r="BR68" s="4699"/>
      <c r="BS68" s="1285"/>
      <c r="BT68" s="1285"/>
      <c r="BU68" s="1285"/>
    </row>
    <row r="69" spans="1:73" s="312" customFormat="1" ht="14.1" customHeight="1">
      <c r="A69" s="315"/>
      <c r="B69" s="4404"/>
      <c r="C69" s="4406"/>
      <c r="D69" s="4845"/>
      <c r="E69" s="4846"/>
      <c r="F69" s="4847"/>
      <c r="G69" s="4364"/>
      <c r="H69" s="4365"/>
      <c r="I69" s="4365"/>
      <c r="J69" s="4366"/>
      <c r="K69" s="4408"/>
      <c r="L69" s="4409"/>
      <c r="M69" s="4409"/>
      <c r="N69" s="4409"/>
      <c r="O69" s="4410"/>
      <c r="P69" s="4645"/>
      <c r="Q69" s="4648"/>
      <c r="R69" s="4364"/>
      <c r="S69" s="4365"/>
      <c r="T69" s="4366"/>
      <c r="U69" s="4636"/>
      <c r="V69" s="2695"/>
      <c r="W69" s="4637"/>
      <c r="X69" s="4445"/>
      <c r="Y69" s="4376"/>
      <c r="Z69" s="4449"/>
      <c r="AA69" s="4376"/>
      <c r="AB69" s="4374"/>
      <c r="AC69" s="4802"/>
      <c r="AD69" s="4692"/>
      <c r="AE69" s="4693"/>
      <c r="AF69" s="4693"/>
      <c r="AG69" s="4694"/>
      <c r="AH69" s="4696"/>
      <c r="AI69" s="4693"/>
      <c r="AJ69" s="4693"/>
      <c r="AK69" s="4694"/>
      <c r="AL69" s="4700"/>
      <c r="AM69" s="4701"/>
      <c r="AN69" s="4701"/>
      <c r="AO69" s="4702"/>
      <c r="AP69" s="4703"/>
      <c r="AQ69" s="4704"/>
      <c r="AR69" s="4705"/>
      <c r="AS69" s="4705"/>
      <c r="AT69" s="4706"/>
      <c r="AU69" s="4707"/>
      <c r="AV69" s="4705"/>
      <c r="AW69" s="4706"/>
      <c r="AX69" s="4707"/>
      <c r="AY69" s="4705"/>
      <c r="AZ69" s="4706"/>
      <c r="BA69" s="4715"/>
      <c r="BB69" s="4716"/>
      <c r="BC69" s="4717"/>
      <c r="BD69" s="4715"/>
      <c r="BE69" s="4722"/>
      <c r="BF69" s="4723"/>
      <c r="BG69" s="4728"/>
      <c r="BH69" s="4729"/>
      <c r="BI69" s="4730"/>
      <c r="BJ69" s="4732"/>
      <c r="BK69" s="4708"/>
      <c r="BL69" s="4709"/>
      <c r="BM69" s="4709"/>
      <c r="BN69" s="4709"/>
      <c r="BO69" s="4709"/>
      <c r="BP69" s="4709"/>
      <c r="BQ69" s="4709"/>
      <c r="BR69" s="4710"/>
      <c r="BS69" s="1285"/>
      <c r="BT69" s="1285"/>
      <c r="BU69" s="1285"/>
    </row>
    <row r="70" spans="1:73" s="312" customFormat="1" ht="14.1" customHeight="1">
      <c r="A70" s="315"/>
      <c r="B70" s="4404"/>
      <c r="C70" s="4435"/>
      <c r="D70" s="4882"/>
      <c r="E70" s="4883"/>
      <c r="F70" s="4884"/>
      <c r="G70" s="4367"/>
      <c r="H70" s="4368"/>
      <c r="I70" s="4369"/>
      <c r="J70" s="4370"/>
      <c r="K70" s="4280"/>
      <c r="L70" s="4281"/>
      <c r="M70" s="4281"/>
      <c r="N70" s="4281"/>
      <c r="O70" s="4282"/>
      <c r="P70" s="4646"/>
      <c r="Q70" s="4649"/>
      <c r="R70" s="4650"/>
      <c r="S70" s="4651"/>
      <c r="T70" s="4652"/>
      <c r="U70" s="4436"/>
      <c r="V70" s="4437"/>
      <c r="W70" s="4438"/>
      <c r="X70" s="1139"/>
      <c r="Y70" s="1279" t="s">
        <v>45</v>
      </c>
      <c r="Z70" s="1140"/>
      <c r="AA70" s="1141" t="s">
        <v>45</v>
      </c>
      <c r="AB70" s="1140"/>
      <c r="AC70" s="1141" t="s">
        <v>45</v>
      </c>
      <c r="AD70" s="1142" t="s">
        <v>44</v>
      </c>
      <c r="AE70" s="4439"/>
      <c r="AF70" s="4439"/>
      <c r="AG70" s="1143" t="s">
        <v>21</v>
      </c>
      <c r="AH70" s="1144" t="s">
        <v>44</v>
      </c>
      <c r="AI70" s="4439"/>
      <c r="AJ70" s="4439"/>
      <c r="AK70" s="1145" t="s">
        <v>21</v>
      </c>
      <c r="AL70" s="4440"/>
      <c r="AM70" s="4441"/>
      <c r="AN70" s="4441"/>
      <c r="AO70" s="4630"/>
      <c r="AP70" s="4631"/>
      <c r="AQ70" s="4632"/>
      <c r="AR70" s="4653"/>
      <c r="AS70" s="4653"/>
      <c r="AT70" s="4654"/>
      <c r="AU70" s="4655"/>
      <c r="AV70" s="4653"/>
      <c r="AW70" s="4654"/>
      <c r="AX70" s="4655"/>
      <c r="AY70" s="4653"/>
      <c r="AZ70" s="4654"/>
      <c r="BA70" s="4718"/>
      <c r="BB70" s="4719"/>
      <c r="BC70" s="4720"/>
      <c r="BD70" s="4718"/>
      <c r="BE70" s="4719"/>
      <c r="BF70" s="4724"/>
      <c r="BG70" s="4656"/>
      <c r="BH70" s="4657"/>
      <c r="BI70" s="4658"/>
      <c r="BJ70" s="4733"/>
      <c r="BK70" s="4659"/>
      <c r="BL70" s="4660"/>
      <c r="BM70" s="4660"/>
      <c r="BN70" s="4660"/>
      <c r="BO70" s="4660"/>
      <c r="BP70" s="4660"/>
      <c r="BQ70" s="4660"/>
      <c r="BR70" s="4661"/>
      <c r="BS70" s="1285"/>
      <c r="BT70" s="1285"/>
      <c r="BU70" s="1285"/>
    </row>
    <row r="71" spans="1:73" s="312" customFormat="1" ht="14.1" customHeight="1">
      <c r="A71" s="315"/>
      <c r="B71" s="4404" t="str">
        <f>IF(G71="","","○")</f>
        <v/>
      </c>
      <c r="C71" s="4405">
        <v>13</v>
      </c>
      <c r="D71" s="4842"/>
      <c r="E71" s="4843"/>
      <c r="F71" s="4844"/>
      <c r="G71" s="4361"/>
      <c r="H71" s="4362"/>
      <c r="I71" s="4362"/>
      <c r="J71" s="4363"/>
      <c r="K71" s="4277"/>
      <c r="L71" s="4278"/>
      <c r="M71" s="4278"/>
      <c r="N71" s="4278"/>
      <c r="O71" s="4279"/>
      <c r="P71" s="4644"/>
      <c r="Q71" s="4647"/>
      <c r="R71" s="4361"/>
      <c r="S71" s="4362"/>
      <c r="T71" s="4363"/>
      <c r="U71" s="4633"/>
      <c r="V71" s="4634"/>
      <c r="W71" s="4635"/>
      <c r="X71" s="4444"/>
      <c r="Y71" s="4296" t="s">
        <v>162</v>
      </c>
      <c r="Z71" s="4448"/>
      <c r="AA71" s="4296" t="s">
        <v>162</v>
      </c>
      <c r="AB71" s="4294"/>
      <c r="AC71" s="4801" t="s">
        <v>162</v>
      </c>
      <c r="AD71" s="4689"/>
      <c r="AE71" s="4690"/>
      <c r="AF71" s="4690"/>
      <c r="AG71" s="4691"/>
      <c r="AH71" s="4695"/>
      <c r="AI71" s="4690"/>
      <c r="AJ71" s="4690"/>
      <c r="AK71" s="4691"/>
      <c r="AL71" s="4442"/>
      <c r="AM71" s="4443"/>
      <c r="AN71" s="4443"/>
      <c r="AO71" s="4625"/>
      <c r="AP71" s="4626"/>
      <c r="AQ71" s="4627"/>
      <c r="AR71" s="4628"/>
      <c r="AS71" s="4628"/>
      <c r="AT71" s="4629"/>
      <c r="AU71" s="4711"/>
      <c r="AV71" s="4628"/>
      <c r="AW71" s="4629"/>
      <c r="AX71" s="4711"/>
      <c r="AY71" s="4628"/>
      <c r="AZ71" s="4629"/>
      <c r="BA71" s="4712">
        <f>SUM(AL71:AZ73)</f>
        <v>0</v>
      </c>
      <c r="BB71" s="4713"/>
      <c r="BC71" s="4714"/>
      <c r="BD71" s="4712" t="str">
        <f>IF(AH71+BA71=0,"",AH71+BA71)</f>
        <v/>
      </c>
      <c r="BE71" s="4713"/>
      <c r="BF71" s="4721"/>
      <c r="BG71" s="4725"/>
      <c r="BH71" s="4726"/>
      <c r="BI71" s="4727"/>
      <c r="BJ71" s="4731"/>
      <c r="BK71" s="4697"/>
      <c r="BL71" s="4698"/>
      <c r="BM71" s="4698"/>
      <c r="BN71" s="4698"/>
      <c r="BO71" s="4698"/>
      <c r="BP71" s="4698"/>
      <c r="BQ71" s="4698"/>
      <c r="BR71" s="4699"/>
      <c r="BS71" s="1285"/>
      <c r="BT71" s="1285"/>
      <c r="BU71" s="1285"/>
    </row>
    <row r="72" spans="1:73" s="312" customFormat="1" ht="14.1" customHeight="1">
      <c r="A72" s="315"/>
      <c r="B72" s="4404"/>
      <c r="C72" s="4406"/>
      <c r="D72" s="4845"/>
      <c r="E72" s="4846"/>
      <c r="F72" s="4847"/>
      <c r="G72" s="4364"/>
      <c r="H72" s="4365"/>
      <c r="I72" s="4365"/>
      <c r="J72" s="4366"/>
      <c r="K72" s="4408"/>
      <c r="L72" s="4409"/>
      <c r="M72" s="4409"/>
      <c r="N72" s="4409"/>
      <c r="O72" s="4410"/>
      <c r="P72" s="4645"/>
      <c r="Q72" s="4648"/>
      <c r="R72" s="4364"/>
      <c r="S72" s="4365"/>
      <c r="T72" s="4366"/>
      <c r="U72" s="4636"/>
      <c r="V72" s="2695"/>
      <c r="W72" s="4637"/>
      <c r="X72" s="4445"/>
      <c r="Y72" s="4376"/>
      <c r="Z72" s="4449"/>
      <c r="AA72" s="4376"/>
      <c r="AB72" s="4374"/>
      <c r="AC72" s="4802"/>
      <c r="AD72" s="4692"/>
      <c r="AE72" s="4693"/>
      <c r="AF72" s="4693"/>
      <c r="AG72" s="4694"/>
      <c r="AH72" s="4696"/>
      <c r="AI72" s="4693"/>
      <c r="AJ72" s="4693"/>
      <c r="AK72" s="4694"/>
      <c r="AL72" s="4700"/>
      <c r="AM72" s="4701"/>
      <c r="AN72" s="4701"/>
      <c r="AO72" s="4702"/>
      <c r="AP72" s="4703"/>
      <c r="AQ72" s="4704"/>
      <c r="AR72" s="4705"/>
      <c r="AS72" s="4705"/>
      <c r="AT72" s="4706"/>
      <c r="AU72" s="4707"/>
      <c r="AV72" s="4705"/>
      <c r="AW72" s="4706"/>
      <c r="AX72" s="4707"/>
      <c r="AY72" s="4705"/>
      <c r="AZ72" s="4706"/>
      <c r="BA72" s="4715"/>
      <c r="BB72" s="4716"/>
      <c r="BC72" s="4717"/>
      <c r="BD72" s="4715"/>
      <c r="BE72" s="4722"/>
      <c r="BF72" s="4723"/>
      <c r="BG72" s="4728"/>
      <c r="BH72" s="4729"/>
      <c r="BI72" s="4730"/>
      <c r="BJ72" s="4732"/>
      <c r="BK72" s="4708"/>
      <c r="BL72" s="4709"/>
      <c r="BM72" s="4709"/>
      <c r="BN72" s="4709"/>
      <c r="BO72" s="4709"/>
      <c r="BP72" s="4709"/>
      <c r="BQ72" s="4709"/>
      <c r="BR72" s="4710"/>
      <c r="BS72" s="1285"/>
      <c r="BT72" s="1285"/>
      <c r="BU72" s="1285"/>
    </row>
    <row r="73" spans="1:73" s="312" customFormat="1" ht="14.1" customHeight="1">
      <c r="A73" s="315"/>
      <c r="B73" s="4404"/>
      <c r="C73" s="4435"/>
      <c r="D73" s="4882"/>
      <c r="E73" s="4883"/>
      <c r="F73" s="4884"/>
      <c r="G73" s="4367"/>
      <c r="H73" s="4368"/>
      <c r="I73" s="4369"/>
      <c r="J73" s="4370"/>
      <c r="K73" s="4280"/>
      <c r="L73" s="4281"/>
      <c r="M73" s="4281"/>
      <c r="N73" s="4281"/>
      <c r="O73" s="4282"/>
      <c r="P73" s="4646"/>
      <c r="Q73" s="4649"/>
      <c r="R73" s="4650"/>
      <c r="S73" s="4651"/>
      <c r="T73" s="4652"/>
      <c r="U73" s="4436"/>
      <c r="V73" s="4437"/>
      <c r="W73" s="4438"/>
      <c r="X73" s="1139"/>
      <c r="Y73" s="1279" t="s">
        <v>45</v>
      </c>
      <c r="Z73" s="1140"/>
      <c r="AA73" s="1141" t="s">
        <v>45</v>
      </c>
      <c r="AB73" s="1140"/>
      <c r="AC73" s="1141" t="s">
        <v>45</v>
      </c>
      <c r="AD73" s="1142" t="s">
        <v>44</v>
      </c>
      <c r="AE73" s="4439"/>
      <c r="AF73" s="4439"/>
      <c r="AG73" s="1143" t="s">
        <v>21</v>
      </c>
      <c r="AH73" s="1144" t="s">
        <v>44</v>
      </c>
      <c r="AI73" s="4439"/>
      <c r="AJ73" s="4439"/>
      <c r="AK73" s="1145" t="s">
        <v>21</v>
      </c>
      <c r="AL73" s="4440"/>
      <c r="AM73" s="4441"/>
      <c r="AN73" s="4441"/>
      <c r="AO73" s="4630"/>
      <c r="AP73" s="4631"/>
      <c r="AQ73" s="4632"/>
      <c r="AR73" s="4653"/>
      <c r="AS73" s="4653"/>
      <c r="AT73" s="4654"/>
      <c r="AU73" s="4655"/>
      <c r="AV73" s="4653"/>
      <c r="AW73" s="4654"/>
      <c r="AX73" s="4655"/>
      <c r="AY73" s="4653"/>
      <c r="AZ73" s="4654"/>
      <c r="BA73" s="4718"/>
      <c r="BB73" s="4719"/>
      <c r="BC73" s="4720"/>
      <c r="BD73" s="4718"/>
      <c r="BE73" s="4719"/>
      <c r="BF73" s="4724"/>
      <c r="BG73" s="4656"/>
      <c r="BH73" s="4657"/>
      <c r="BI73" s="4658"/>
      <c r="BJ73" s="4733"/>
      <c r="BK73" s="4659"/>
      <c r="BL73" s="4660"/>
      <c r="BM73" s="4660"/>
      <c r="BN73" s="4660"/>
      <c r="BO73" s="4660"/>
      <c r="BP73" s="4660"/>
      <c r="BQ73" s="4660"/>
      <c r="BR73" s="4661"/>
      <c r="BS73" s="1285"/>
      <c r="BT73" s="1285"/>
      <c r="BU73" s="1285"/>
    </row>
    <row r="74" spans="1:73" s="312" customFormat="1" ht="14.1" customHeight="1">
      <c r="A74" s="315"/>
      <c r="B74" s="4404" t="str">
        <f>IF(G74="","","○")</f>
        <v/>
      </c>
      <c r="C74" s="4405">
        <v>14</v>
      </c>
      <c r="D74" s="4842"/>
      <c r="E74" s="4843"/>
      <c r="F74" s="4844"/>
      <c r="G74" s="4361"/>
      <c r="H74" s="4362"/>
      <c r="I74" s="4362"/>
      <c r="J74" s="4363"/>
      <c r="K74" s="4277"/>
      <c r="L74" s="4278"/>
      <c r="M74" s="4278"/>
      <c r="N74" s="4278"/>
      <c r="O74" s="4279"/>
      <c r="P74" s="4644"/>
      <c r="Q74" s="4647"/>
      <c r="R74" s="4361"/>
      <c r="S74" s="4362"/>
      <c r="T74" s="4363"/>
      <c r="U74" s="4633"/>
      <c r="V74" s="4634"/>
      <c r="W74" s="4635"/>
      <c r="X74" s="4444"/>
      <c r="Y74" s="4296" t="s">
        <v>162</v>
      </c>
      <c r="Z74" s="4448"/>
      <c r="AA74" s="4296" t="s">
        <v>162</v>
      </c>
      <c r="AB74" s="4294"/>
      <c r="AC74" s="4801" t="s">
        <v>162</v>
      </c>
      <c r="AD74" s="4689"/>
      <c r="AE74" s="4690"/>
      <c r="AF74" s="4690"/>
      <c r="AG74" s="4691"/>
      <c r="AH74" s="4695"/>
      <c r="AI74" s="4690"/>
      <c r="AJ74" s="4690"/>
      <c r="AK74" s="4691"/>
      <c r="AL74" s="4442"/>
      <c r="AM74" s="4443"/>
      <c r="AN74" s="4443"/>
      <c r="AO74" s="4625"/>
      <c r="AP74" s="4626"/>
      <c r="AQ74" s="4627"/>
      <c r="AR74" s="4628"/>
      <c r="AS74" s="4628"/>
      <c r="AT74" s="4629"/>
      <c r="AU74" s="4711"/>
      <c r="AV74" s="4628"/>
      <c r="AW74" s="4629"/>
      <c r="AX74" s="4711"/>
      <c r="AY74" s="4628"/>
      <c r="AZ74" s="4629"/>
      <c r="BA74" s="4712">
        <f>SUM(AL74:AZ76)</f>
        <v>0</v>
      </c>
      <c r="BB74" s="4713"/>
      <c r="BC74" s="4714"/>
      <c r="BD74" s="4712" t="str">
        <f>IF(AH74+BA74=0,"",AH74+BA74)</f>
        <v/>
      </c>
      <c r="BE74" s="4713"/>
      <c r="BF74" s="4721"/>
      <c r="BG74" s="4725"/>
      <c r="BH74" s="4726"/>
      <c r="BI74" s="4727"/>
      <c r="BJ74" s="4731"/>
      <c r="BK74" s="4697"/>
      <c r="BL74" s="4698"/>
      <c r="BM74" s="4698"/>
      <c r="BN74" s="4698"/>
      <c r="BO74" s="4698"/>
      <c r="BP74" s="4698"/>
      <c r="BQ74" s="4698"/>
      <c r="BR74" s="4699"/>
      <c r="BS74" s="1285"/>
      <c r="BT74" s="1285"/>
      <c r="BU74" s="1285"/>
    </row>
    <row r="75" spans="1:73" s="312" customFormat="1" ht="14.1" customHeight="1">
      <c r="A75" s="315"/>
      <c r="B75" s="4404"/>
      <c r="C75" s="4406"/>
      <c r="D75" s="4845"/>
      <c r="E75" s="4846"/>
      <c r="F75" s="4847"/>
      <c r="G75" s="4364"/>
      <c r="H75" s="4365"/>
      <c r="I75" s="4365"/>
      <c r="J75" s="4366"/>
      <c r="K75" s="4408"/>
      <c r="L75" s="4409"/>
      <c r="M75" s="4409"/>
      <c r="N75" s="4409"/>
      <c r="O75" s="4410"/>
      <c r="P75" s="4645"/>
      <c r="Q75" s="4648"/>
      <c r="R75" s="4364"/>
      <c r="S75" s="4365"/>
      <c r="T75" s="4366"/>
      <c r="U75" s="4636"/>
      <c r="V75" s="2695"/>
      <c r="W75" s="4637"/>
      <c r="X75" s="4445"/>
      <c r="Y75" s="4376"/>
      <c r="Z75" s="4449"/>
      <c r="AA75" s="4376"/>
      <c r="AB75" s="4374"/>
      <c r="AC75" s="4802"/>
      <c r="AD75" s="4692"/>
      <c r="AE75" s="4693"/>
      <c r="AF75" s="4693"/>
      <c r="AG75" s="4694"/>
      <c r="AH75" s="4696"/>
      <c r="AI75" s="4693"/>
      <c r="AJ75" s="4693"/>
      <c r="AK75" s="4694"/>
      <c r="AL75" s="4700"/>
      <c r="AM75" s="4701"/>
      <c r="AN75" s="4701"/>
      <c r="AO75" s="4702"/>
      <c r="AP75" s="4703"/>
      <c r="AQ75" s="4704"/>
      <c r="AR75" s="4705"/>
      <c r="AS75" s="4705"/>
      <c r="AT75" s="4706"/>
      <c r="AU75" s="4707"/>
      <c r="AV75" s="4705"/>
      <c r="AW75" s="4706"/>
      <c r="AX75" s="4707"/>
      <c r="AY75" s="4705"/>
      <c r="AZ75" s="4706"/>
      <c r="BA75" s="4715"/>
      <c r="BB75" s="4716"/>
      <c r="BC75" s="4717"/>
      <c r="BD75" s="4715"/>
      <c r="BE75" s="4722"/>
      <c r="BF75" s="4723"/>
      <c r="BG75" s="4728"/>
      <c r="BH75" s="4729"/>
      <c r="BI75" s="4730"/>
      <c r="BJ75" s="4732"/>
      <c r="BK75" s="4708"/>
      <c r="BL75" s="4709"/>
      <c r="BM75" s="4709"/>
      <c r="BN75" s="4709"/>
      <c r="BO75" s="4709"/>
      <c r="BP75" s="4709"/>
      <c r="BQ75" s="4709"/>
      <c r="BR75" s="4710"/>
      <c r="BS75" s="1285"/>
      <c r="BT75" s="1285"/>
      <c r="BU75" s="1285"/>
    </row>
    <row r="76" spans="1:73" s="312" customFormat="1" ht="13.5" customHeight="1">
      <c r="A76" s="315"/>
      <c r="B76" s="4404"/>
      <c r="C76" s="4435"/>
      <c r="D76" s="4882"/>
      <c r="E76" s="4883"/>
      <c r="F76" s="4884"/>
      <c r="G76" s="4367"/>
      <c r="H76" s="4368"/>
      <c r="I76" s="4369"/>
      <c r="J76" s="4370"/>
      <c r="K76" s="4280"/>
      <c r="L76" s="4281"/>
      <c r="M76" s="4281"/>
      <c r="N76" s="4281"/>
      <c r="O76" s="4282"/>
      <c r="P76" s="4646"/>
      <c r="Q76" s="4649"/>
      <c r="R76" s="4650"/>
      <c r="S76" s="4651"/>
      <c r="T76" s="4652"/>
      <c r="U76" s="4436"/>
      <c r="V76" s="4437"/>
      <c r="W76" s="4438"/>
      <c r="X76" s="1139"/>
      <c r="Y76" s="1279" t="s">
        <v>45</v>
      </c>
      <c r="Z76" s="1140"/>
      <c r="AA76" s="1141" t="s">
        <v>45</v>
      </c>
      <c r="AB76" s="1140"/>
      <c r="AC76" s="1141" t="s">
        <v>45</v>
      </c>
      <c r="AD76" s="1142" t="s">
        <v>44</v>
      </c>
      <c r="AE76" s="4439"/>
      <c r="AF76" s="4439"/>
      <c r="AG76" s="1143" t="s">
        <v>21</v>
      </c>
      <c r="AH76" s="1144" t="s">
        <v>44</v>
      </c>
      <c r="AI76" s="4439"/>
      <c r="AJ76" s="4439"/>
      <c r="AK76" s="1145" t="s">
        <v>21</v>
      </c>
      <c r="AL76" s="4440"/>
      <c r="AM76" s="4441"/>
      <c r="AN76" s="4441"/>
      <c r="AO76" s="4630"/>
      <c r="AP76" s="4631"/>
      <c r="AQ76" s="4632"/>
      <c r="AR76" s="4653"/>
      <c r="AS76" s="4653"/>
      <c r="AT76" s="4654"/>
      <c r="AU76" s="4655"/>
      <c r="AV76" s="4653"/>
      <c r="AW76" s="4654"/>
      <c r="AX76" s="4655"/>
      <c r="AY76" s="4653"/>
      <c r="AZ76" s="4654"/>
      <c r="BA76" s="4718"/>
      <c r="BB76" s="4719"/>
      <c r="BC76" s="4720"/>
      <c r="BD76" s="4718"/>
      <c r="BE76" s="4719"/>
      <c r="BF76" s="4724"/>
      <c r="BG76" s="4656"/>
      <c r="BH76" s="4657"/>
      <c r="BI76" s="4658"/>
      <c r="BJ76" s="4733"/>
      <c r="BK76" s="4659"/>
      <c r="BL76" s="4660"/>
      <c r="BM76" s="4660"/>
      <c r="BN76" s="4660"/>
      <c r="BO76" s="4660"/>
      <c r="BP76" s="4660"/>
      <c r="BQ76" s="4660"/>
      <c r="BR76" s="4661"/>
      <c r="BS76" s="1285"/>
      <c r="BT76" s="1285"/>
      <c r="BU76" s="1285"/>
    </row>
    <row r="77" spans="1:73" s="312" customFormat="1" ht="14.1" customHeight="1">
      <c r="A77" s="315"/>
      <c r="B77" s="4404" t="str">
        <f>IF(G77="","","○")</f>
        <v/>
      </c>
      <c r="C77" s="4405">
        <v>15</v>
      </c>
      <c r="D77" s="4842"/>
      <c r="E77" s="4843"/>
      <c r="F77" s="4844"/>
      <c r="G77" s="4361"/>
      <c r="H77" s="4362"/>
      <c r="I77" s="4362"/>
      <c r="J77" s="4363"/>
      <c r="K77" s="4277"/>
      <c r="L77" s="4278"/>
      <c r="M77" s="4278"/>
      <c r="N77" s="4278"/>
      <c r="O77" s="4279"/>
      <c r="P77" s="4644"/>
      <c r="Q77" s="4647"/>
      <c r="R77" s="4361"/>
      <c r="S77" s="4362"/>
      <c r="T77" s="4363"/>
      <c r="U77" s="4633"/>
      <c r="V77" s="4634"/>
      <c r="W77" s="4635"/>
      <c r="X77" s="4444"/>
      <c r="Y77" s="4296" t="s">
        <v>162</v>
      </c>
      <c r="Z77" s="4448"/>
      <c r="AA77" s="4296" t="s">
        <v>162</v>
      </c>
      <c r="AB77" s="4294"/>
      <c r="AC77" s="4801" t="s">
        <v>162</v>
      </c>
      <c r="AD77" s="4689"/>
      <c r="AE77" s="4690"/>
      <c r="AF77" s="4690"/>
      <c r="AG77" s="4691"/>
      <c r="AH77" s="4695"/>
      <c r="AI77" s="4690"/>
      <c r="AJ77" s="4690"/>
      <c r="AK77" s="4691"/>
      <c r="AL77" s="4442"/>
      <c r="AM77" s="4443"/>
      <c r="AN77" s="4443"/>
      <c r="AO77" s="4625"/>
      <c r="AP77" s="4626"/>
      <c r="AQ77" s="4627"/>
      <c r="AR77" s="4628"/>
      <c r="AS77" s="4628"/>
      <c r="AT77" s="4629"/>
      <c r="AU77" s="4711"/>
      <c r="AV77" s="4628"/>
      <c r="AW77" s="4629"/>
      <c r="AX77" s="4711"/>
      <c r="AY77" s="4628"/>
      <c r="AZ77" s="4629"/>
      <c r="BA77" s="4712">
        <f>SUM(AL77:AZ79)</f>
        <v>0</v>
      </c>
      <c r="BB77" s="4713"/>
      <c r="BC77" s="4714"/>
      <c r="BD77" s="4712" t="str">
        <f>IF(AH77+BA77=0,"",AH77+BA77)</f>
        <v/>
      </c>
      <c r="BE77" s="4713"/>
      <c r="BF77" s="4721"/>
      <c r="BG77" s="4725"/>
      <c r="BH77" s="4726"/>
      <c r="BI77" s="4727"/>
      <c r="BJ77" s="4731"/>
      <c r="BK77" s="4697"/>
      <c r="BL77" s="4698"/>
      <c r="BM77" s="4698"/>
      <c r="BN77" s="4698"/>
      <c r="BO77" s="4698"/>
      <c r="BP77" s="4698"/>
      <c r="BQ77" s="4698"/>
      <c r="BR77" s="4699"/>
      <c r="BS77" s="1285"/>
      <c r="BT77" s="1285"/>
      <c r="BU77" s="1285"/>
    </row>
    <row r="78" spans="1:73" s="312" customFormat="1" ht="14.1" customHeight="1">
      <c r="A78" s="315"/>
      <c r="B78" s="4404"/>
      <c r="C78" s="4406"/>
      <c r="D78" s="4845"/>
      <c r="E78" s="4846"/>
      <c r="F78" s="4847"/>
      <c r="G78" s="4364"/>
      <c r="H78" s="4365"/>
      <c r="I78" s="4365"/>
      <c r="J78" s="4366"/>
      <c r="K78" s="4408"/>
      <c r="L78" s="4409"/>
      <c r="M78" s="4409"/>
      <c r="N78" s="4409"/>
      <c r="O78" s="4410"/>
      <c r="P78" s="4645"/>
      <c r="Q78" s="4648"/>
      <c r="R78" s="4364"/>
      <c r="S78" s="4365"/>
      <c r="T78" s="4366"/>
      <c r="U78" s="4636"/>
      <c r="V78" s="2695"/>
      <c r="W78" s="4637"/>
      <c r="X78" s="4445"/>
      <c r="Y78" s="4376"/>
      <c r="Z78" s="4449"/>
      <c r="AA78" s="4376"/>
      <c r="AB78" s="4374"/>
      <c r="AC78" s="4802"/>
      <c r="AD78" s="4692"/>
      <c r="AE78" s="4693"/>
      <c r="AF78" s="4693"/>
      <c r="AG78" s="4694"/>
      <c r="AH78" s="4696"/>
      <c r="AI78" s="4693"/>
      <c r="AJ78" s="4693"/>
      <c r="AK78" s="4694"/>
      <c r="AL78" s="4700"/>
      <c r="AM78" s="4701"/>
      <c r="AN78" s="4701"/>
      <c r="AO78" s="4702"/>
      <c r="AP78" s="4703"/>
      <c r="AQ78" s="4704"/>
      <c r="AR78" s="4705"/>
      <c r="AS78" s="4705"/>
      <c r="AT78" s="4706"/>
      <c r="AU78" s="4707"/>
      <c r="AV78" s="4705"/>
      <c r="AW78" s="4706"/>
      <c r="AX78" s="4707"/>
      <c r="AY78" s="4705"/>
      <c r="AZ78" s="4706"/>
      <c r="BA78" s="4715"/>
      <c r="BB78" s="4716"/>
      <c r="BC78" s="4717"/>
      <c r="BD78" s="4715"/>
      <c r="BE78" s="4722"/>
      <c r="BF78" s="4723"/>
      <c r="BG78" s="4728"/>
      <c r="BH78" s="4729"/>
      <c r="BI78" s="4730"/>
      <c r="BJ78" s="4732"/>
      <c r="BK78" s="4708"/>
      <c r="BL78" s="4709"/>
      <c r="BM78" s="4709"/>
      <c r="BN78" s="4709"/>
      <c r="BO78" s="4709"/>
      <c r="BP78" s="4709"/>
      <c r="BQ78" s="4709"/>
      <c r="BR78" s="4710"/>
      <c r="BS78" s="1285"/>
      <c r="BT78" s="1285"/>
      <c r="BU78" s="1285"/>
    </row>
    <row r="79" spans="1:73" s="312" customFormat="1" ht="14.1" customHeight="1">
      <c r="A79" s="315"/>
      <c r="B79" s="4404"/>
      <c r="C79" s="4406"/>
      <c r="D79" s="4882"/>
      <c r="E79" s="4883"/>
      <c r="F79" s="4884"/>
      <c r="G79" s="4367"/>
      <c r="H79" s="4368"/>
      <c r="I79" s="4369"/>
      <c r="J79" s="4370"/>
      <c r="K79" s="4734"/>
      <c r="L79" s="4735"/>
      <c r="M79" s="4735"/>
      <c r="N79" s="4735"/>
      <c r="O79" s="4736"/>
      <c r="P79" s="4645"/>
      <c r="Q79" s="4649"/>
      <c r="R79" s="4364"/>
      <c r="S79" s="4365"/>
      <c r="T79" s="4366"/>
      <c r="U79" s="4737"/>
      <c r="V79" s="4738"/>
      <c r="W79" s="4739"/>
      <c r="X79" s="1146"/>
      <c r="Y79" s="1278" t="s">
        <v>45</v>
      </c>
      <c r="Z79" s="6"/>
      <c r="AA79" s="291" t="s">
        <v>45</v>
      </c>
      <c r="AB79" s="1146"/>
      <c r="AC79" s="46" t="s">
        <v>45</v>
      </c>
      <c r="AD79" s="1147" t="s">
        <v>44</v>
      </c>
      <c r="AE79" s="4740"/>
      <c r="AF79" s="4740"/>
      <c r="AG79" s="1148" t="s">
        <v>21</v>
      </c>
      <c r="AH79" s="1149" t="s">
        <v>44</v>
      </c>
      <c r="AI79" s="4740"/>
      <c r="AJ79" s="4740"/>
      <c r="AK79" s="1150" t="s">
        <v>21</v>
      </c>
      <c r="AL79" s="4741"/>
      <c r="AM79" s="4742"/>
      <c r="AN79" s="4742"/>
      <c r="AO79" s="4630"/>
      <c r="AP79" s="4631"/>
      <c r="AQ79" s="4632"/>
      <c r="AR79" s="4743"/>
      <c r="AS79" s="4743"/>
      <c r="AT79" s="4744"/>
      <c r="AU79" s="4745"/>
      <c r="AV79" s="4743"/>
      <c r="AW79" s="4744"/>
      <c r="AX79" s="4745"/>
      <c r="AY79" s="4743"/>
      <c r="AZ79" s="4744"/>
      <c r="BA79" s="4715"/>
      <c r="BB79" s="4716"/>
      <c r="BC79" s="4717"/>
      <c r="BD79" s="4718"/>
      <c r="BE79" s="4719"/>
      <c r="BF79" s="4724"/>
      <c r="BG79" s="4746"/>
      <c r="BH79" s="4747"/>
      <c r="BI79" s="4748"/>
      <c r="BJ79" s="4732"/>
      <c r="BK79" s="4749"/>
      <c r="BL79" s="4750"/>
      <c r="BM79" s="4750"/>
      <c r="BN79" s="4750"/>
      <c r="BO79" s="4750"/>
      <c r="BP79" s="4750"/>
      <c r="BQ79" s="4750"/>
      <c r="BR79" s="4751"/>
      <c r="BS79" s="1285"/>
      <c r="BT79" s="1285"/>
      <c r="BU79" s="1285"/>
    </row>
    <row r="80" spans="1:73" s="312" customFormat="1" ht="14.1" customHeight="1">
      <c r="A80" s="315"/>
      <c r="B80" s="4404" t="str">
        <f>IF(G80="","","○")</f>
        <v/>
      </c>
      <c r="C80" s="4405">
        <v>16</v>
      </c>
      <c r="D80" s="4842"/>
      <c r="E80" s="4843"/>
      <c r="F80" s="4844"/>
      <c r="G80" s="4361"/>
      <c r="H80" s="4362"/>
      <c r="I80" s="4362"/>
      <c r="J80" s="4363"/>
      <c r="K80" s="4277"/>
      <c r="L80" s="4278"/>
      <c r="M80" s="4278"/>
      <c r="N80" s="4278"/>
      <c r="O80" s="4279"/>
      <c r="P80" s="4644"/>
      <c r="Q80" s="4647"/>
      <c r="R80" s="4361"/>
      <c r="S80" s="4362"/>
      <c r="T80" s="4363"/>
      <c r="U80" s="4633"/>
      <c r="V80" s="4634"/>
      <c r="W80" s="4635"/>
      <c r="X80" s="4444"/>
      <c r="Y80" s="4296" t="s">
        <v>162</v>
      </c>
      <c r="Z80" s="4448"/>
      <c r="AA80" s="4296" t="s">
        <v>162</v>
      </c>
      <c r="AB80" s="4294"/>
      <c r="AC80" s="4801" t="s">
        <v>162</v>
      </c>
      <c r="AD80" s="4689"/>
      <c r="AE80" s="4690"/>
      <c r="AF80" s="4690"/>
      <c r="AG80" s="4691"/>
      <c r="AH80" s="4695"/>
      <c r="AI80" s="4690"/>
      <c r="AJ80" s="4690"/>
      <c r="AK80" s="4691"/>
      <c r="AL80" s="4442"/>
      <c r="AM80" s="4443"/>
      <c r="AN80" s="4443"/>
      <c r="AO80" s="4625"/>
      <c r="AP80" s="4626"/>
      <c r="AQ80" s="4627"/>
      <c r="AR80" s="4628"/>
      <c r="AS80" s="4628"/>
      <c r="AT80" s="4629"/>
      <c r="AU80" s="4711"/>
      <c r="AV80" s="4628"/>
      <c r="AW80" s="4629"/>
      <c r="AX80" s="4711"/>
      <c r="AY80" s="4628"/>
      <c r="AZ80" s="4629"/>
      <c r="BA80" s="4712">
        <f>SUM(AL80:AZ82)</f>
        <v>0</v>
      </c>
      <c r="BB80" s="4713"/>
      <c r="BC80" s="4714"/>
      <c r="BD80" s="4712" t="str">
        <f>IF(AH80+BA80=0,"",AH80+BA80)</f>
        <v/>
      </c>
      <c r="BE80" s="4713"/>
      <c r="BF80" s="4721"/>
      <c r="BG80" s="4725"/>
      <c r="BH80" s="4726"/>
      <c r="BI80" s="4727"/>
      <c r="BJ80" s="4731"/>
      <c r="BK80" s="4697"/>
      <c r="BL80" s="4698"/>
      <c r="BM80" s="4698"/>
      <c r="BN80" s="4698"/>
      <c r="BO80" s="4698"/>
      <c r="BP80" s="4698"/>
      <c r="BQ80" s="4698"/>
      <c r="BR80" s="4699"/>
      <c r="BS80" s="1285"/>
      <c r="BT80" s="1285"/>
      <c r="BU80" s="1285"/>
    </row>
    <row r="81" spans="1:73" s="312" customFormat="1" ht="14.1" customHeight="1">
      <c r="A81" s="315"/>
      <c r="B81" s="4404"/>
      <c r="C81" s="4406"/>
      <c r="D81" s="4845"/>
      <c r="E81" s="4846"/>
      <c r="F81" s="4847"/>
      <c r="G81" s="4364"/>
      <c r="H81" s="4365"/>
      <c r="I81" s="4365"/>
      <c r="J81" s="4366"/>
      <c r="K81" s="4408"/>
      <c r="L81" s="4409"/>
      <c r="M81" s="4409"/>
      <c r="N81" s="4409"/>
      <c r="O81" s="4410"/>
      <c r="P81" s="4645"/>
      <c r="Q81" s="4648"/>
      <c r="R81" s="4364"/>
      <c r="S81" s="4365"/>
      <c r="T81" s="4366"/>
      <c r="U81" s="4636"/>
      <c r="V81" s="2695"/>
      <c r="W81" s="4637"/>
      <c r="X81" s="4445"/>
      <c r="Y81" s="4376"/>
      <c r="Z81" s="4449"/>
      <c r="AA81" s="4376"/>
      <c r="AB81" s="4374"/>
      <c r="AC81" s="4802"/>
      <c r="AD81" s="4692"/>
      <c r="AE81" s="4794"/>
      <c r="AF81" s="4794"/>
      <c r="AG81" s="4694"/>
      <c r="AH81" s="4696"/>
      <c r="AI81" s="4794"/>
      <c r="AJ81" s="4794"/>
      <c r="AK81" s="4694"/>
      <c r="AL81" s="4700"/>
      <c r="AM81" s="4701"/>
      <c r="AN81" s="4701"/>
      <c r="AO81" s="4702"/>
      <c r="AP81" s="4703"/>
      <c r="AQ81" s="4704"/>
      <c r="AR81" s="4705"/>
      <c r="AS81" s="4705"/>
      <c r="AT81" s="4706"/>
      <c r="AU81" s="4707"/>
      <c r="AV81" s="4705"/>
      <c r="AW81" s="4706"/>
      <c r="AX81" s="4707"/>
      <c r="AY81" s="4705"/>
      <c r="AZ81" s="4706"/>
      <c r="BA81" s="4715"/>
      <c r="BB81" s="4716"/>
      <c r="BC81" s="4717"/>
      <c r="BD81" s="4715"/>
      <c r="BE81" s="4722"/>
      <c r="BF81" s="4723"/>
      <c r="BG81" s="4728"/>
      <c r="BH81" s="4729"/>
      <c r="BI81" s="4730"/>
      <c r="BJ81" s="4732"/>
      <c r="BK81" s="4708"/>
      <c r="BL81" s="4709"/>
      <c r="BM81" s="4709"/>
      <c r="BN81" s="4709"/>
      <c r="BO81" s="4709"/>
      <c r="BP81" s="4709"/>
      <c r="BQ81" s="4709"/>
      <c r="BR81" s="4710"/>
      <c r="BS81" s="1285"/>
      <c r="BT81" s="1285"/>
      <c r="BU81" s="1285"/>
    </row>
    <row r="82" spans="1:73" s="312" customFormat="1" ht="14.1" customHeight="1">
      <c r="A82" s="315"/>
      <c r="B82" s="4404"/>
      <c r="C82" s="4435"/>
      <c r="D82" s="4882"/>
      <c r="E82" s="4883"/>
      <c r="F82" s="4884"/>
      <c r="G82" s="4367"/>
      <c r="H82" s="4368"/>
      <c r="I82" s="4369"/>
      <c r="J82" s="4370"/>
      <c r="K82" s="4817"/>
      <c r="L82" s="4818"/>
      <c r="M82" s="4818"/>
      <c r="N82" s="4818"/>
      <c r="O82" s="4819"/>
      <c r="P82" s="4646"/>
      <c r="Q82" s="4649"/>
      <c r="R82" s="4650"/>
      <c r="S82" s="4651"/>
      <c r="T82" s="4652"/>
      <c r="U82" s="4436"/>
      <c r="V82" s="4437"/>
      <c r="W82" s="4438"/>
      <c r="X82" s="1139"/>
      <c r="Y82" s="1279" t="s">
        <v>45</v>
      </c>
      <c r="Z82" s="1140"/>
      <c r="AA82" s="1141" t="s">
        <v>45</v>
      </c>
      <c r="AB82" s="1139"/>
      <c r="AC82" s="1168" t="s">
        <v>45</v>
      </c>
      <c r="AD82" s="1142" t="s">
        <v>44</v>
      </c>
      <c r="AE82" s="4439"/>
      <c r="AF82" s="4439"/>
      <c r="AG82" s="1143" t="s">
        <v>21</v>
      </c>
      <c r="AH82" s="1144" t="s">
        <v>44</v>
      </c>
      <c r="AI82" s="4439"/>
      <c r="AJ82" s="4439"/>
      <c r="AK82" s="1145" t="s">
        <v>21</v>
      </c>
      <c r="AL82" s="4440"/>
      <c r="AM82" s="4441"/>
      <c r="AN82" s="4441"/>
      <c r="AO82" s="4630"/>
      <c r="AP82" s="4631"/>
      <c r="AQ82" s="4632"/>
      <c r="AR82" s="4653"/>
      <c r="AS82" s="4653"/>
      <c r="AT82" s="4654"/>
      <c r="AU82" s="4655"/>
      <c r="AV82" s="4653"/>
      <c r="AW82" s="4654"/>
      <c r="AX82" s="4655"/>
      <c r="AY82" s="4653"/>
      <c r="AZ82" s="4654"/>
      <c r="BA82" s="4718"/>
      <c r="BB82" s="4719"/>
      <c r="BC82" s="4720"/>
      <c r="BD82" s="4718"/>
      <c r="BE82" s="4719"/>
      <c r="BF82" s="4724"/>
      <c r="BG82" s="4656"/>
      <c r="BH82" s="4657"/>
      <c r="BI82" s="4658"/>
      <c r="BJ82" s="4733"/>
      <c r="BK82" s="4659"/>
      <c r="BL82" s="4660"/>
      <c r="BM82" s="4660"/>
      <c r="BN82" s="4660"/>
      <c r="BO82" s="4660"/>
      <c r="BP82" s="4660"/>
      <c r="BQ82" s="4660"/>
      <c r="BR82" s="4661"/>
      <c r="BS82" s="1285"/>
      <c r="BT82" s="1285"/>
      <c r="BU82" s="1285"/>
    </row>
    <row r="83" spans="1:73" s="312" customFormat="1" ht="14.1" customHeight="1">
      <c r="A83" s="315"/>
      <c r="B83" s="4404" t="str">
        <f>IF(G83="","","○")</f>
        <v/>
      </c>
      <c r="C83" s="4406">
        <v>17</v>
      </c>
      <c r="D83" s="4842"/>
      <c r="E83" s="4843"/>
      <c r="F83" s="4844"/>
      <c r="G83" s="4361"/>
      <c r="H83" s="4362"/>
      <c r="I83" s="4362"/>
      <c r="J83" s="4363"/>
      <c r="K83" s="4814"/>
      <c r="L83" s="4815"/>
      <c r="M83" s="4815"/>
      <c r="N83" s="4815"/>
      <c r="O83" s="4816"/>
      <c r="P83" s="4645"/>
      <c r="Q83" s="4647"/>
      <c r="R83" s="4364"/>
      <c r="S83" s="4365"/>
      <c r="T83" s="4366"/>
      <c r="U83" s="4636"/>
      <c r="V83" s="2695"/>
      <c r="W83" s="4637"/>
      <c r="X83" s="4445"/>
      <c r="Y83" s="4376" t="s">
        <v>162</v>
      </c>
      <c r="Z83" s="4449"/>
      <c r="AA83" s="4376" t="s">
        <v>162</v>
      </c>
      <c r="AB83" s="4374"/>
      <c r="AC83" s="4802" t="s">
        <v>162</v>
      </c>
      <c r="AD83" s="4692"/>
      <c r="AE83" s="4794"/>
      <c r="AF83" s="4794"/>
      <c r="AG83" s="4694"/>
      <c r="AH83" s="4696"/>
      <c r="AI83" s="4794"/>
      <c r="AJ83" s="4794"/>
      <c r="AK83" s="4694"/>
      <c r="AL83" s="4812"/>
      <c r="AM83" s="4813"/>
      <c r="AN83" s="4813"/>
      <c r="AO83" s="4625"/>
      <c r="AP83" s="4626"/>
      <c r="AQ83" s="4627"/>
      <c r="AR83" s="4628"/>
      <c r="AS83" s="4628"/>
      <c r="AT83" s="4629"/>
      <c r="AU83" s="4806"/>
      <c r="AV83" s="4807"/>
      <c r="AW83" s="4808"/>
      <c r="AX83" s="4806"/>
      <c r="AY83" s="4807"/>
      <c r="AZ83" s="4808"/>
      <c r="BA83" s="4715">
        <f>SUM(AL83:AZ85)</f>
        <v>0</v>
      </c>
      <c r="BB83" s="4716"/>
      <c r="BC83" s="4717"/>
      <c r="BD83" s="4712" t="str">
        <f>IF(AH83+BA83=0,"",AH83+BA83)</f>
        <v/>
      </c>
      <c r="BE83" s="4713"/>
      <c r="BF83" s="4721"/>
      <c r="BG83" s="4809"/>
      <c r="BH83" s="4810"/>
      <c r="BI83" s="4811"/>
      <c r="BJ83" s="4732"/>
      <c r="BK83" s="4820"/>
      <c r="BL83" s="4821"/>
      <c r="BM83" s="4821"/>
      <c r="BN83" s="4821"/>
      <c r="BO83" s="4821"/>
      <c r="BP83" s="4821"/>
      <c r="BQ83" s="4821"/>
      <c r="BR83" s="4822"/>
      <c r="BS83" s="1285"/>
      <c r="BT83" s="1285"/>
      <c r="BU83" s="1285"/>
    </row>
    <row r="84" spans="1:73" s="312" customFormat="1" ht="14.1" customHeight="1">
      <c r="A84" s="315"/>
      <c r="B84" s="4404"/>
      <c r="C84" s="4406"/>
      <c r="D84" s="4845"/>
      <c r="E84" s="4846"/>
      <c r="F84" s="4847"/>
      <c r="G84" s="4364"/>
      <c r="H84" s="4365"/>
      <c r="I84" s="4365"/>
      <c r="J84" s="4366"/>
      <c r="K84" s="4408"/>
      <c r="L84" s="4409"/>
      <c r="M84" s="4409"/>
      <c r="N84" s="4409"/>
      <c r="O84" s="4410"/>
      <c r="P84" s="4645"/>
      <c r="Q84" s="4648"/>
      <c r="R84" s="4364"/>
      <c r="S84" s="4365"/>
      <c r="T84" s="4366"/>
      <c r="U84" s="4636"/>
      <c r="V84" s="2695"/>
      <c r="W84" s="4637"/>
      <c r="X84" s="4445"/>
      <c r="Y84" s="4376"/>
      <c r="Z84" s="4449"/>
      <c r="AA84" s="4376"/>
      <c r="AB84" s="4374"/>
      <c r="AC84" s="4802"/>
      <c r="AD84" s="4692"/>
      <c r="AE84" s="4794"/>
      <c r="AF84" s="4794"/>
      <c r="AG84" s="4694"/>
      <c r="AH84" s="4696"/>
      <c r="AI84" s="4794"/>
      <c r="AJ84" s="4794"/>
      <c r="AK84" s="4694"/>
      <c r="AL84" s="4700"/>
      <c r="AM84" s="4701"/>
      <c r="AN84" s="4701"/>
      <c r="AO84" s="4702"/>
      <c r="AP84" s="4703"/>
      <c r="AQ84" s="4704"/>
      <c r="AR84" s="4705"/>
      <c r="AS84" s="4705"/>
      <c r="AT84" s="4706"/>
      <c r="AU84" s="4707"/>
      <c r="AV84" s="4705"/>
      <c r="AW84" s="4706"/>
      <c r="AX84" s="4707"/>
      <c r="AY84" s="4705"/>
      <c r="AZ84" s="4706"/>
      <c r="BA84" s="4715"/>
      <c r="BB84" s="4716"/>
      <c r="BC84" s="4717"/>
      <c r="BD84" s="4715"/>
      <c r="BE84" s="4716"/>
      <c r="BF84" s="4723"/>
      <c r="BG84" s="4728"/>
      <c r="BH84" s="4729"/>
      <c r="BI84" s="4730"/>
      <c r="BJ84" s="4732"/>
      <c r="BK84" s="4708"/>
      <c r="BL84" s="4709"/>
      <c r="BM84" s="4709"/>
      <c r="BN84" s="4709"/>
      <c r="BO84" s="4709"/>
      <c r="BP84" s="4709"/>
      <c r="BQ84" s="4709"/>
      <c r="BR84" s="4710"/>
      <c r="BS84" s="1285"/>
      <c r="BT84" s="1285"/>
      <c r="BU84" s="1285"/>
    </row>
    <row r="85" spans="1:73" s="312" customFormat="1" ht="14.1" customHeight="1" thickBot="1">
      <c r="A85" s="315"/>
      <c r="B85" s="4404"/>
      <c r="C85" s="4407"/>
      <c r="D85" s="4848"/>
      <c r="E85" s="4849"/>
      <c r="F85" s="4850"/>
      <c r="G85" s="4385"/>
      <c r="H85" s="4386"/>
      <c r="I85" s="4791"/>
      <c r="J85" s="4792"/>
      <c r="K85" s="4782"/>
      <c r="L85" s="4783"/>
      <c r="M85" s="4783"/>
      <c r="N85" s="4783"/>
      <c r="O85" s="4784"/>
      <c r="P85" s="4795"/>
      <c r="Q85" s="4796"/>
      <c r="R85" s="4797"/>
      <c r="S85" s="4798"/>
      <c r="T85" s="4799"/>
      <c r="U85" s="4785"/>
      <c r="V85" s="4786"/>
      <c r="W85" s="4787"/>
      <c r="X85" s="1151"/>
      <c r="Y85" s="1152" t="s">
        <v>45</v>
      </c>
      <c r="Z85" s="303"/>
      <c r="AA85" s="1153" t="s">
        <v>45</v>
      </c>
      <c r="AB85" s="1151"/>
      <c r="AC85" s="246" t="s">
        <v>45</v>
      </c>
      <c r="AD85" s="1154" t="s">
        <v>44</v>
      </c>
      <c r="AE85" s="4788"/>
      <c r="AF85" s="4788"/>
      <c r="AG85" s="1155" t="s">
        <v>21</v>
      </c>
      <c r="AH85" s="1156" t="s">
        <v>44</v>
      </c>
      <c r="AI85" s="4788"/>
      <c r="AJ85" s="4788"/>
      <c r="AK85" s="1157" t="s">
        <v>21</v>
      </c>
      <c r="AL85" s="4789"/>
      <c r="AM85" s="4790"/>
      <c r="AN85" s="4790"/>
      <c r="AO85" s="4885"/>
      <c r="AP85" s="4886"/>
      <c r="AQ85" s="4887"/>
      <c r="AR85" s="4756"/>
      <c r="AS85" s="4756"/>
      <c r="AT85" s="4757"/>
      <c r="AU85" s="4758"/>
      <c r="AV85" s="4756"/>
      <c r="AW85" s="4757"/>
      <c r="AX85" s="4758"/>
      <c r="AY85" s="4756"/>
      <c r="AZ85" s="4757"/>
      <c r="BA85" s="4753"/>
      <c r="BB85" s="4754"/>
      <c r="BC85" s="4755"/>
      <c r="BD85" s="4753"/>
      <c r="BE85" s="4754"/>
      <c r="BF85" s="4793"/>
      <c r="BG85" s="4759"/>
      <c r="BH85" s="4760"/>
      <c r="BI85" s="4761"/>
      <c r="BJ85" s="4752"/>
      <c r="BK85" s="4762"/>
      <c r="BL85" s="4763"/>
      <c r="BM85" s="4763"/>
      <c r="BN85" s="4763"/>
      <c r="BO85" s="4763"/>
      <c r="BP85" s="4763"/>
      <c r="BQ85" s="4763"/>
      <c r="BR85" s="4764"/>
      <c r="BS85" s="1285"/>
      <c r="BT85" s="1285"/>
      <c r="BU85" s="1285"/>
    </row>
    <row r="86" spans="1:73" ht="6.95" customHeight="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30"/>
      <c r="AI86" s="30"/>
      <c r="AJ86" s="178"/>
      <c r="AK86" s="1"/>
      <c r="AL86" s="1"/>
      <c r="AM86" s="1"/>
      <c r="AN86" s="1"/>
      <c r="AO86" s="1"/>
      <c r="AP86" s="1"/>
      <c r="AQ86" s="1"/>
      <c r="AR86" s="1"/>
      <c r="AS86" s="1"/>
      <c r="AT86" s="1"/>
      <c r="AU86" s="1"/>
      <c r="AV86" s="1"/>
      <c r="AW86" s="1"/>
      <c r="AX86" s="1"/>
      <c r="AY86" s="1"/>
      <c r="AZ86" s="1"/>
      <c r="BA86" s="1"/>
      <c r="BB86" s="30"/>
      <c r="BC86" s="30"/>
      <c r="BD86" s="30"/>
      <c r="BE86" s="178"/>
      <c r="BF86" s="1"/>
      <c r="BG86" s="30"/>
      <c r="BH86" s="30"/>
      <c r="BI86" s="1"/>
      <c r="BJ86" s="30"/>
      <c r="BK86" s="1"/>
      <c r="BL86" s="1"/>
      <c r="BM86" s="1"/>
      <c r="BN86" s="1"/>
      <c r="BO86" s="1"/>
      <c r="BP86" s="1"/>
      <c r="BQ86" s="30"/>
      <c r="BR86" s="30"/>
    </row>
    <row r="87" spans="1:73" ht="20.100000000000001" customHeight="1" thickBot="1">
      <c r="C87" s="1" t="s">
        <v>1136</v>
      </c>
      <c r="D87" s="1"/>
      <c r="E87" s="1"/>
      <c r="F87" s="1"/>
      <c r="G87" s="1"/>
      <c r="H87" s="1"/>
      <c r="I87" s="1"/>
      <c r="J87" s="1"/>
      <c r="K87" s="1"/>
      <c r="L87" s="1"/>
      <c r="M87" s="1"/>
      <c r="N87" s="1"/>
      <c r="O87" s="1"/>
      <c r="P87" s="1"/>
      <c r="Q87" s="1"/>
      <c r="R87" s="1"/>
      <c r="S87" s="1"/>
      <c r="T87" s="1"/>
      <c r="U87" s="1"/>
      <c r="V87" s="18"/>
      <c r="W87" s="1"/>
      <c r="X87" s="1"/>
      <c r="Y87" s="1"/>
      <c r="Z87" s="1"/>
      <c r="AA87" s="1"/>
      <c r="AB87" s="1"/>
      <c r="AC87" s="1"/>
      <c r="AD87" s="1"/>
      <c r="AE87" s="1"/>
      <c r="AF87" s="1"/>
      <c r="AG87" s="1"/>
      <c r="AH87" s="1"/>
      <c r="AI87" s="1"/>
      <c r="AJ87" s="178"/>
      <c r="AK87" s="1"/>
      <c r="AL87" s="1"/>
      <c r="AM87" s="1"/>
      <c r="AN87" s="1"/>
      <c r="AO87" s="1"/>
      <c r="AP87" s="1"/>
      <c r="AQ87" s="1"/>
      <c r="AR87" s="1"/>
      <c r="AS87" s="1"/>
      <c r="AT87" s="1"/>
      <c r="AU87" s="1"/>
      <c r="AV87" s="1"/>
      <c r="AW87" s="1"/>
      <c r="AX87" s="1"/>
      <c r="AY87" s="1"/>
      <c r="AZ87" s="1"/>
      <c r="BA87" s="1"/>
      <c r="BB87" s="1"/>
      <c r="BC87" s="1"/>
      <c r="BD87" s="1"/>
      <c r="BE87" s="178"/>
      <c r="BF87" s="1"/>
      <c r="BG87" s="1"/>
      <c r="BH87" s="1"/>
      <c r="BI87" s="1"/>
      <c r="BJ87" s="4765" t="s">
        <v>1156</v>
      </c>
      <c r="BK87" s="4823"/>
      <c r="BL87" s="4823"/>
      <c r="BM87" s="4824"/>
      <c r="BN87" s="4765" t="s">
        <v>1157</v>
      </c>
      <c r="BO87" s="4823"/>
      <c r="BP87" s="4823"/>
      <c r="BQ87" s="4823"/>
      <c r="BR87" s="4825"/>
      <c r="BT87" s="387" t="s">
        <v>1137</v>
      </c>
    </row>
    <row r="88" spans="1:73" s="312" customFormat="1" ht="12" customHeight="1">
      <c r="A88" s="315" t="s">
        <v>1159</v>
      </c>
      <c r="C88" s="1158"/>
      <c r="D88" s="4354" t="s">
        <v>1795</v>
      </c>
      <c r="E88" s="4355"/>
      <c r="F88" s="4356"/>
      <c r="G88" s="4360">
        <f>SUM(I61,I64,I67,I70,I73,I76,I79,I82,I85)</f>
        <v>0</v>
      </c>
      <c r="H88" s="4355"/>
      <c r="I88" s="4355"/>
      <c r="J88" s="4356"/>
      <c r="K88" s="19"/>
      <c r="L88" s="19"/>
      <c r="M88" s="19"/>
      <c r="N88" s="19"/>
      <c r="O88" s="19"/>
      <c r="P88" s="19"/>
      <c r="Q88" s="1160"/>
      <c r="R88" s="19"/>
      <c r="S88" s="19"/>
      <c r="T88" s="19"/>
      <c r="U88" s="1158"/>
      <c r="V88" s="19"/>
      <c r="W88" s="1159"/>
      <c r="X88" s="1161"/>
      <c r="Y88" s="540" t="s">
        <v>162</v>
      </c>
      <c r="Z88" s="1162"/>
      <c r="AA88" s="540" t="s">
        <v>162</v>
      </c>
      <c r="AB88" s="1162"/>
      <c r="AC88" s="540" t="s">
        <v>162</v>
      </c>
      <c r="AD88" s="4768" t="e">
        <f>ROUND(AVERAGE(AD59:AG85),0)</f>
        <v>#DIV/0!</v>
      </c>
      <c r="AE88" s="4769"/>
      <c r="AF88" s="4769"/>
      <c r="AG88" s="4770"/>
      <c r="AH88" s="4768" t="e">
        <f>ROUND(AVERAGE(AH59:AK85),0)</f>
        <v>#DIV/0!</v>
      </c>
      <c r="AI88" s="4769"/>
      <c r="AJ88" s="4769"/>
      <c r="AK88" s="4770"/>
      <c r="AL88" s="19"/>
      <c r="AM88" s="19"/>
      <c r="AN88" s="19"/>
      <c r="AO88" s="4774" t="e">
        <f>ROUND(SUM(AO59:AQ85)/BJ88,0)</f>
        <v>#DIV/0!</v>
      </c>
      <c r="AP88" s="4826"/>
      <c r="AQ88" s="4827"/>
      <c r="AR88" s="19"/>
      <c r="AS88" s="19"/>
      <c r="AT88" s="19"/>
      <c r="AU88" s="1158"/>
      <c r="AV88" s="19"/>
      <c r="AW88" s="1159"/>
      <c r="AX88" s="19"/>
      <c r="AY88" s="19"/>
      <c r="AZ88" s="19"/>
      <c r="BA88" s="4831" t="e">
        <f>ROUND(SUM(BA59:BC85)/BJ88,0)</f>
        <v>#DIV/0!</v>
      </c>
      <c r="BB88" s="4832"/>
      <c r="BC88" s="4833"/>
      <c r="BD88" s="4774" t="e">
        <f>ROUND(AVERAGE(BD59:BF85),0)</f>
        <v>#DIV/0!</v>
      </c>
      <c r="BE88" s="4826"/>
      <c r="BF88" s="4837"/>
      <c r="BG88" s="4839" t="e">
        <f>ROUND(AVERAGE(BG59,BG62,BG65,BG68,BG71,BG74,BG77,BG80,BG83),0)</f>
        <v>#DIV/0!</v>
      </c>
      <c r="BH88" s="4840"/>
      <c r="BI88" s="4841"/>
      <c r="BJ88" s="4417">
        <f>COUNTIF(G59:J85,BT88)+COUNTIF(G59:J85,BT89)+COUNTIF(G59:J85,BT90)+COUNTIF(G59:J85,BT91)</f>
        <v>0</v>
      </c>
      <c r="BK88" s="4418"/>
      <c r="BL88" s="4418"/>
      <c r="BM88" s="4419"/>
      <c r="BN88" s="4423" t="e">
        <f>ROUND(BG88/BG89*100,1)</f>
        <v>#DIV/0!</v>
      </c>
      <c r="BO88" s="4424"/>
      <c r="BP88" s="4424"/>
      <c r="BQ88" s="4424"/>
      <c r="BR88" s="4851"/>
      <c r="BT88" s="388" t="s">
        <v>1138</v>
      </c>
    </row>
    <row r="89" spans="1:73" s="312" customFormat="1" ht="12" customHeight="1" thickBot="1">
      <c r="A89" s="315"/>
      <c r="C89" s="201"/>
      <c r="D89" s="4357"/>
      <c r="E89" s="4358"/>
      <c r="F89" s="4359"/>
      <c r="G89" s="4357"/>
      <c r="H89" s="4358"/>
      <c r="I89" s="4358"/>
      <c r="J89" s="4359"/>
      <c r="K89" s="1163"/>
      <c r="L89" s="1163"/>
      <c r="M89" s="1163"/>
      <c r="N89" s="1163"/>
      <c r="O89" s="1163"/>
      <c r="P89" s="1163"/>
      <c r="Q89" s="1164"/>
      <c r="R89" s="1163"/>
      <c r="S89" s="1163"/>
      <c r="T89" s="1163"/>
      <c r="U89" s="201"/>
      <c r="V89" s="1163"/>
      <c r="W89" s="1141"/>
      <c r="X89" s="1165"/>
      <c r="Y89" s="218" t="s">
        <v>45</v>
      </c>
      <c r="Z89" s="1166"/>
      <c r="AA89" s="218" t="s">
        <v>45</v>
      </c>
      <c r="AB89" s="1166"/>
      <c r="AC89" s="218" t="s">
        <v>45</v>
      </c>
      <c r="AD89" s="4771"/>
      <c r="AE89" s="4772"/>
      <c r="AF89" s="4772"/>
      <c r="AG89" s="4773"/>
      <c r="AH89" s="4771"/>
      <c r="AI89" s="4772"/>
      <c r="AJ89" s="4772"/>
      <c r="AK89" s="4773"/>
      <c r="AL89" s="1163"/>
      <c r="AM89" s="1163"/>
      <c r="AN89" s="1163"/>
      <c r="AO89" s="4828"/>
      <c r="AP89" s="4829"/>
      <c r="AQ89" s="4830"/>
      <c r="AR89" s="1163"/>
      <c r="AS89" s="1163"/>
      <c r="AT89" s="1163"/>
      <c r="AU89" s="201"/>
      <c r="AV89" s="1163"/>
      <c r="AW89" s="1141"/>
      <c r="AX89" s="1163"/>
      <c r="AY89" s="1163"/>
      <c r="AZ89" s="1163"/>
      <c r="BA89" s="4834"/>
      <c r="BB89" s="4835"/>
      <c r="BC89" s="4836"/>
      <c r="BD89" s="4828"/>
      <c r="BE89" s="4829"/>
      <c r="BF89" s="4838"/>
      <c r="BG89" s="4429" t="e">
        <f>ROUND(AVERAGE(BG61,BG64,BG67,BG70,BG73,BG76,BG79,BG82,BG85),0)</f>
        <v>#DIV/0!</v>
      </c>
      <c r="BH89" s="4430"/>
      <c r="BI89" s="4859"/>
      <c r="BJ89" s="4420"/>
      <c r="BK89" s="4421"/>
      <c r="BL89" s="4421"/>
      <c r="BM89" s="4422"/>
      <c r="BN89" s="4426"/>
      <c r="BO89" s="4427"/>
      <c r="BP89" s="4427"/>
      <c r="BQ89" s="4427"/>
      <c r="BR89" s="4858"/>
      <c r="BT89" s="388" t="s">
        <v>1139</v>
      </c>
    </row>
    <row r="90" spans="1:73" s="312" customFormat="1" ht="12" customHeight="1">
      <c r="A90" s="315"/>
      <c r="C90" s="1158"/>
      <c r="D90" s="4354" t="s">
        <v>1794</v>
      </c>
      <c r="E90" s="4355"/>
      <c r="F90" s="4356"/>
      <c r="G90" s="4360">
        <f>SUM(H41,G88)</f>
        <v>0</v>
      </c>
      <c r="H90" s="4355"/>
      <c r="I90" s="4355"/>
      <c r="J90" s="4356"/>
      <c r="K90" s="19"/>
      <c r="L90" s="19"/>
      <c r="M90" s="19"/>
      <c r="N90" s="19"/>
      <c r="O90" s="19"/>
      <c r="P90" s="19"/>
      <c r="Q90" s="1160"/>
      <c r="R90" s="19"/>
      <c r="S90" s="19"/>
      <c r="T90" s="19"/>
      <c r="U90" s="1158"/>
      <c r="V90" s="19"/>
      <c r="W90" s="1159"/>
      <c r="X90" s="1161"/>
      <c r="Y90" s="540" t="s">
        <v>162</v>
      </c>
      <c r="Z90" s="1162"/>
      <c r="AA90" s="540" t="s">
        <v>162</v>
      </c>
      <c r="AB90" s="1162"/>
      <c r="AC90" s="540" t="s">
        <v>162</v>
      </c>
      <c r="AD90" s="4860" t="e">
        <f>ROUND(SUMIF(B$15:B85,$A88,AD$15:AG85)/$BJ90,0)</f>
        <v>#DIV/0!</v>
      </c>
      <c r="AE90" s="4861"/>
      <c r="AF90" s="4861" t="e">
        <f>ROUND(SUMIF(B$15:B85,A88,AI$15:AJ85)/$BG90,0)</f>
        <v>#DIV/0!</v>
      </c>
      <c r="AG90" s="4862"/>
      <c r="AH90" s="4860" t="e">
        <f>ROUND(SUMIF(B$15:$B85,A88,AH$15:AK85)/$BJ90,0)</f>
        <v>#DIV/0!</v>
      </c>
      <c r="AI90" s="4861"/>
      <c r="AJ90" s="4861" t="e">
        <f>ROUND(SUMIF(F$15:F85,E88,AM$15:AN85)/$BG90,0)</f>
        <v>#DIV/0!</v>
      </c>
      <c r="AK90" s="4862"/>
      <c r="AL90" s="1169"/>
      <c r="AM90" s="19"/>
      <c r="AN90" s="19"/>
      <c r="AO90" s="4866" t="e">
        <f>ROUND(SUMIF(B$15:B85,A$88,AO$15:AQ85)/$BJ90,0)</f>
        <v>#DIV/0!</v>
      </c>
      <c r="AP90" s="4867"/>
      <c r="AQ90" s="4868"/>
      <c r="AR90" s="1170"/>
      <c r="AS90" s="1170"/>
      <c r="AT90" s="1170"/>
      <c r="AU90" s="1170"/>
      <c r="AV90" s="1170"/>
      <c r="AW90" s="1170"/>
      <c r="AX90" s="1171"/>
      <c r="AY90" s="1172"/>
      <c r="AZ90" s="1172"/>
      <c r="BA90" s="4774" t="e">
        <f>ROUND(SUMIF(B$15:B85,A$88,BA$15:BC85)/$BJ90,0)</f>
        <v>#DIV/0!</v>
      </c>
      <c r="BB90" s="4826"/>
      <c r="BC90" s="4827"/>
      <c r="BD90" s="4774" t="e">
        <f>ROUND(SUMIF(B$15:B85,A$88,BD$15:BF85)/$BJ90,0)</f>
        <v>#DIV/0!</v>
      </c>
      <c r="BE90" s="4826"/>
      <c r="BF90" s="4837"/>
      <c r="BG90" s="4839" t="e">
        <f>ROUND(AVERAGE(BG15,BG18,BG21,BG24,BG27,BG30,BG33,BG36,BG59,BG62,BG65,BG68,BG71,BG74,BG77,BG80,BG83),0)</f>
        <v>#DIV/0!</v>
      </c>
      <c r="BH90" s="4840"/>
      <c r="BI90" s="4841"/>
      <c r="BJ90" s="4417">
        <f>SUM(BJ41,BJ88)</f>
        <v>0</v>
      </c>
      <c r="BK90" s="4418"/>
      <c r="BL90" s="4418"/>
      <c r="BM90" s="4419"/>
      <c r="BN90" s="4423" t="e">
        <f>ROUND(BG90/BG91*100,1)</f>
        <v>#DIV/0!</v>
      </c>
      <c r="BO90" s="4424"/>
      <c r="BP90" s="4424"/>
      <c r="BQ90" s="4424"/>
      <c r="BR90" s="4851"/>
      <c r="BT90" s="388" t="s">
        <v>90</v>
      </c>
    </row>
    <row r="91" spans="1:73" s="312" customFormat="1" ht="12" customHeight="1" thickBot="1">
      <c r="A91" s="315"/>
      <c r="C91" s="201"/>
      <c r="D91" s="4357"/>
      <c r="E91" s="4358"/>
      <c r="F91" s="4359"/>
      <c r="G91" s="4357"/>
      <c r="H91" s="4358"/>
      <c r="I91" s="4358"/>
      <c r="J91" s="4359"/>
      <c r="K91" s="1163"/>
      <c r="L91" s="1163"/>
      <c r="M91" s="1163"/>
      <c r="N91" s="1163"/>
      <c r="O91" s="1163"/>
      <c r="P91" s="1163"/>
      <c r="Q91" s="1164"/>
      <c r="R91" s="1163"/>
      <c r="S91" s="1163"/>
      <c r="T91" s="1163"/>
      <c r="U91" s="201"/>
      <c r="V91" s="1163"/>
      <c r="W91" s="1141"/>
      <c r="X91" s="1165"/>
      <c r="Y91" s="218" t="s">
        <v>45</v>
      </c>
      <c r="Z91" s="1166"/>
      <c r="AA91" s="218" t="s">
        <v>45</v>
      </c>
      <c r="AB91" s="1166"/>
      <c r="AC91" s="218" t="s">
        <v>45</v>
      </c>
      <c r="AD91" s="4863"/>
      <c r="AE91" s="4864"/>
      <c r="AF91" s="4864"/>
      <c r="AG91" s="4865"/>
      <c r="AH91" s="4863"/>
      <c r="AI91" s="4864"/>
      <c r="AJ91" s="4864"/>
      <c r="AK91" s="4865"/>
      <c r="AL91" s="1166"/>
      <c r="AM91" s="218"/>
      <c r="AN91" s="218"/>
      <c r="AO91" s="4869"/>
      <c r="AP91" s="4870"/>
      <c r="AQ91" s="4871"/>
      <c r="AR91" s="1173"/>
      <c r="AS91" s="1173"/>
      <c r="AT91" s="1173"/>
      <c r="AU91" s="1173"/>
      <c r="AV91" s="1173"/>
      <c r="AW91" s="1173"/>
      <c r="AX91" s="1174"/>
      <c r="AY91" s="1175"/>
      <c r="AZ91" s="1175"/>
      <c r="BA91" s="4872"/>
      <c r="BB91" s="4873"/>
      <c r="BC91" s="4874"/>
      <c r="BD91" s="4872"/>
      <c r="BE91" s="4873"/>
      <c r="BF91" s="4875"/>
      <c r="BG91" s="4855" t="e">
        <f>ROUND(AVERAGE(BG17,BG20,BG23,BG26,BG29,BG32,BG35,BG38,BG61,BG64,BG67,BG70,BG73,BG76,BG79,BG82,BG85),0)</f>
        <v>#DIV/0!</v>
      </c>
      <c r="BH91" s="4856"/>
      <c r="BI91" s="4857"/>
      <c r="BJ91" s="4876"/>
      <c r="BK91" s="4877"/>
      <c r="BL91" s="4877"/>
      <c r="BM91" s="4878"/>
      <c r="BN91" s="4852"/>
      <c r="BO91" s="4853"/>
      <c r="BP91" s="4853"/>
      <c r="BQ91" s="4853"/>
      <c r="BR91" s="4854"/>
      <c r="BT91" s="388" t="s">
        <v>1140</v>
      </c>
    </row>
    <row r="92" spans="1:73" s="312" customFormat="1" ht="12" customHeight="1">
      <c r="A92" s="315"/>
      <c r="C92" s="114" t="s">
        <v>151</v>
      </c>
      <c r="D92" s="114"/>
      <c r="E92" s="114"/>
      <c r="F92" s="114"/>
      <c r="G92" s="996"/>
      <c r="H92" s="996"/>
      <c r="I92" s="1167" t="s">
        <v>152</v>
      </c>
      <c r="J92" s="64" t="s">
        <v>1007</v>
      </c>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214"/>
      <c r="BJ92" s="214"/>
      <c r="BK92" s="214"/>
      <c r="BL92" s="214"/>
      <c r="BM92" s="214"/>
      <c r="BN92" s="214"/>
      <c r="BO92" s="214"/>
      <c r="BP92" s="214"/>
      <c r="BQ92" s="214"/>
      <c r="BR92" s="214"/>
      <c r="BS92" s="214"/>
      <c r="BT92" s="388" t="s">
        <v>90</v>
      </c>
    </row>
    <row r="93" spans="1:73" s="312" customFormat="1" ht="12" customHeight="1">
      <c r="A93" s="315"/>
      <c r="C93" s="114"/>
      <c r="D93" s="114"/>
      <c r="E93" s="114"/>
      <c r="F93" s="114"/>
      <c r="G93" s="114"/>
      <c r="H93" s="114"/>
      <c r="I93" s="1167" t="s">
        <v>163</v>
      </c>
      <c r="J93" s="3752" t="s">
        <v>1644</v>
      </c>
      <c r="K93" s="3752"/>
      <c r="L93" s="3752"/>
      <c r="M93" s="3752"/>
      <c r="N93" s="3752"/>
      <c r="O93" s="3752"/>
      <c r="P93" s="3752"/>
      <c r="Q93" s="3752"/>
      <c r="R93" s="3752"/>
      <c r="S93" s="3752"/>
      <c r="T93" s="3752"/>
      <c r="U93" s="3752"/>
      <c r="V93" s="3752"/>
      <c r="W93" s="3752"/>
      <c r="X93" s="3752"/>
      <c r="Y93" s="3752"/>
      <c r="Z93" s="3752"/>
      <c r="AA93" s="3752"/>
      <c r="AB93" s="3752"/>
      <c r="AC93" s="3752"/>
      <c r="AD93" s="3752"/>
      <c r="AE93" s="3752"/>
      <c r="AF93" s="3752"/>
      <c r="AG93" s="3752"/>
      <c r="AH93" s="3752"/>
      <c r="AI93" s="3752"/>
      <c r="AJ93" s="3752"/>
      <c r="AK93" s="3752"/>
      <c r="AL93" s="3752"/>
      <c r="AM93" s="3752"/>
      <c r="AN93" s="3752"/>
      <c r="AO93" s="3752"/>
      <c r="AP93" s="3752"/>
      <c r="AQ93" s="3752"/>
      <c r="AR93" s="3752"/>
      <c r="AS93" s="3752"/>
      <c r="AT93" s="3752"/>
      <c r="AU93" s="3752"/>
      <c r="AV93" s="3752"/>
      <c r="AW93" s="3752"/>
      <c r="AX93" s="3752"/>
      <c r="AY93" s="3752"/>
      <c r="AZ93" s="3752"/>
      <c r="BA93" s="3752"/>
      <c r="BB93" s="3752"/>
      <c r="BC93" s="3752"/>
      <c r="BD93" s="3752"/>
      <c r="BE93" s="3752"/>
      <c r="BF93" s="3752"/>
      <c r="BG93" s="3752"/>
      <c r="BH93" s="3752"/>
      <c r="BI93" s="3752"/>
      <c r="BJ93" s="3752"/>
      <c r="BK93" s="3752"/>
      <c r="BL93" s="3752"/>
      <c r="BM93" s="3752"/>
      <c r="BN93" s="3752"/>
      <c r="BO93" s="3752"/>
      <c r="BP93" s="3752"/>
      <c r="BQ93" s="3752"/>
      <c r="BR93" s="3752"/>
      <c r="BS93" s="294"/>
      <c r="BT93" s="388" t="s">
        <v>1140</v>
      </c>
    </row>
    <row r="94" spans="1:73" s="312" customFormat="1" ht="12" customHeight="1">
      <c r="A94" s="315"/>
      <c r="C94" s="114"/>
      <c r="D94" s="114"/>
      <c r="E94" s="114"/>
      <c r="F94" s="114"/>
      <c r="G94" s="114"/>
      <c r="H94" s="114"/>
      <c r="I94" s="1167"/>
      <c r="J94" s="3752"/>
      <c r="K94" s="3752"/>
      <c r="L94" s="3752"/>
      <c r="M94" s="3752"/>
      <c r="N94" s="3752"/>
      <c r="O94" s="3752"/>
      <c r="P94" s="3752"/>
      <c r="Q94" s="3752"/>
      <c r="R94" s="3752"/>
      <c r="S94" s="3752"/>
      <c r="T94" s="3752"/>
      <c r="U94" s="3752"/>
      <c r="V94" s="3752"/>
      <c r="W94" s="3752"/>
      <c r="X94" s="3752"/>
      <c r="Y94" s="3752"/>
      <c r="Z94" s="3752"/>
      <c r="AA94" s="3752"/>
      <c r="AB94" s="3752"/>
      <c r="AC94" s="3752"/>
      <c r="AD94" s="3752"/>
      <c r="AE94" s="3752"/>
      <c r="AF94" s="3752"/>
      <c r="AG94" s="3752"/>
      <c r="AH94" s="3752"/>
      <c r="AI94" s="3752"/>
      <c r="AJ94" s="3752"/>
      <c r="AK94" s="3752"/>
      <c r="AL94" s="3752"/>
      <c r="AM94" s="3752"/>
      <c r="AN94" s="3752"/>
      <c r="AO94" s="3752"/>
      <c r="AP94" s="3752"/>
      <c r="AQ94" s="3752"/>
      <c r="AR94" s="3752"/>
      <c r="AS94" s="3752"/>
      <c r="AT94" s="3752"/>
      <c r="AU94" s="3752"/>
      <c r="AV94" s="3752"/>
      <c r="AW94" s="3752"/>
      <c r="AX94" s="3752"/>
      <c r="AY94" s="3752"/>
      <c r="AZ94" s="3752"/>
      <c r="BA94" s="3752"/>
      <c r="BB94" s="3752"/>
      <c r="BC94" s="3752"/>
      <c r="BD94" s="3752"/>
      <c r="BE94" s="3752"/>
      <c r="BF94" s="3752"/>
      <c r="BG94" s="3752"/>
      <c r="BH94" s="3752"/>
      <c r="BI94" s="3752"/>
      <c r="BJ94" s="3752"/>
      <c r="BK94" s="3752"/>
      <c r="BL94" s="3752"/>
      <c r="BM94" s="3752"/>
      <c r="BN94" s="3752"/>
      <c r="BO94" s="3752"/>
      <c r="BP94" s="3752"/>
      <c r="BQ94" s="3752"/>
      <c r="BR94" s="3752"/>
      <c r="BS94" s="294"/>
      <c r="BT94" s="294"/>
      <c r="BU94" s="294"/>
    </row>
    <row r="95" spans="1:73" s="312" customFormat="1" ht="12" customHeight="1">
      <c r="A95" s="315"/>
      <c r="C95" s="114"/>
      <c r="D95" s="114"/>
      <c r="E95" s="114"/>
      <c r="F95" s="114"/>
      <c r="G95" s="114"/>
      <c r="H95" s="114"/>
      <c r="I95" s="1167" t="s">
        <v>1141</v>
      </c>
      <c r="J95" s="4317" t="s">
        <v>1645</v>
      </c>
      <c r="K95" s="4317"/>
      <c r="L95" s="4317"/>
      <c r="M95" s="4317"/>
      <c r="N95" s="4317"/>
      <c r="O95" s="4317"/>
      <c r="P95" s="4317"/>
      <c r="Q95" s="4317"/>
      <c r="R95" s="4317"/>
      <c r="S95" s="4317"/>
      <c r="T95" s="4317"/>
      <c r="U95" s="4317"/>
      <c r="V95" s="4317"/>
      <c r="W95" s="4317"/>
      <c r="X95" s="4317"/>
      <c r="Y95" s="4317"/>
      <c r="Z95" s="4317"/>
      <c r="AA95" s="4317"/>
      <c r="AB95" s="4317"/>
      <c r="AC95" s="4317"/>
      <c r="AD95" s="4317"/>
      <c r="AE95" s="4317"/>
      <c r="AF95" s="4317"/>
      <c r="AG95" s="4317"/>
      <c r="AH95" s="4317"/>
      <c r="AI95" s="4317"/>
      <c r="AJ95" s="4317"/>
      <c r="AK95" s="4317"/>
      <c r="AL95" s="4317"/>
      <c r="AM95" s="4317"/>
      <c r="AN95" s="4317"/>
      <c r="AO95" s="4317"/>
      <c r="AP95" s="4317"/>
      <c r="AQ95" s="4317"/>
      <c r="AR95" s="4317"/>
      <c r="AS95" s="4317"/>
      <c r="AT95" s="4317"/>
      <c r="AU95" s="4317"/>
      <c r="AV95" s="4317"/>
      <c r="AW95" s="4317"/>
      <c r="AX95" s="4317"/>
      <c r="AY95" s="4317"/>
      <c r="AZ95" s="4317"/>
      <c r="BA95" s="4317"/>
      <c r="BB95" s="4317"/>
      <c r="BC95" s="4317"/>
      <c r="BD95" s="4317"/>
      <c r="BE95" s="4317"/>
      <c r="BF95" s="4317"/>
      <c r="BG95" s="4317"/>
      <c r="BH95" s="4317"/>
      <c r="BI95" s="4317"/>
      <c r="BJ95" s="4317"/>
      <c r="BK95" s="4317"/>
      <c r="BL95" s="4317"/>
      <c r="BM95" s="4317"/>
      <c r="BN95" s="4317"/>
      <c r="BO95" s="4317"/>
      <c r="BP95" s="4317"/>
      <c r="BQ95" s="4317"/>
      <c r="BR95" s="4317"/>
      <c r="BS95" s="4317"/>
      <c r="BT95" s="4317"/>
      <c r="BU95" s="4317"/>
    </row>
    <row r="96" spans="1:73" s="312" customFormat="1" ht="12" customHeight="1">
      <c r="A96" s="315"/>
      <c r="C96" s="114"/>
      <c r="D96" s="114"/>
      <c r="E96" s="114"/>
      <c r="F96" s="114"/>
      <c r="G96" s="114"/>
      <c r="H96" s="114"/>
      <c r="I96" s="1167" t="s">
        <v>870</v>
      </c>
      <c r="J96" s="4317" t="s">
        <v>1646</v>
      </c>
      <c r="K96" s="4317"/>
      <c r="L96" s="4317"/>
      <c r="M96" s="4317"/>
      <c r="N96" s="4317"/>
      <c r="O96" s="4317"/>
      <c r="P96" s="4317"/>
      <c r="Q96" s="4317"/>
      <c r="R96" s="4317"/>
      <c r="S96" s="4317"/>
      <c r="T96" s="4317"/>
      <c r="U96" s="4317"/>
      <c r="V96" s="4317"/>
      <c r="W96" s="4317"/>
      <c r="X96" s="4317"/>
      <c r="Y96" s="4317"/>
      <c r="Z96" s="4317"/>
      <c r="AA96" s="4317"/>
      <c r="AB96" s="4317"/>
      <c r="AC96" s="4317"/>
      <c r="AD96" s="4317"/>
      <c r="AE96" s="4317"/>
      <c r="AF96" s="4317"/>
      <c r="AG96" s="4317"/>
      <c r="AH96" s="4317"/>
      <c r="AI96" s="4317"/>
      <c r="AJ96" s="4317"/>
      <c r="AK96" s="4317"/>
      <c r="AL96" s="4317"/>
      <c r="AM96" s="4317"/>
      <c r="AN96" s="4317"/>
      <c r="AO96" s="4317"/>
      <c r="AP96" s="4317"/>
      <c r="AQ96" s="4317"/>
      <c r="AR96" s="4317"/>
      <c r="AS96" s="4317"/>
      <c r="AT96" s="4317"/>
      <c r="AU96" s="4317"/>
      <c r="AV96" s="4317"/>
      <c r="AW96" s="4317"/>
      <c r="AX96" s="4317"/>
      <c r="AY96" s="4317"/>
      <c r="AZ96" s="4317"/>
      <c r="BA96" s="4317"/>
      <c r="BB96" s="4317"/>
      <c r="BC96" s="4317"/>
      <c r="BD96" s="4317"/>
      <c r="BE96" s="4317"/>
      <c r="BF96" s="4317"/>
      <c r="BG96" s="4317"/>
      <c r="BH96" s="4317"/>
      <c r="BI96" s="4317"/>
      <c r="BJ96" s="4317"/>
      <c r="BK96" s="4317"/>
      <c r="BL96" s="4317"/>
      <c r="BM96" s="4317"/>
      <c r="BN96" s="4317"/>
      <c r="BO96" s="4317"/>
      <c r="BP96" s="4317"/>
      <c r="BQ96" s="4317"/>
      <c r="BR96" s="4317"/>
      <c r="BS96" s="4317"/>
      <c r="BT96" s="4317"/>
      <c r="BU96" s="294"/>
    </row>
    <row r="97" spans="1:73" s="312" customFormat="1" ht="12" customHeight="1">
      <c r="A97" s="315"/>
      <c r="C97" s="114"/>
      <c r="D97" s="114"/>
      <c r="E97" s="114"/>
      <c r="F97" s="114"/>
      <c r="G97" s="114"/>
      <c r="H97" s="114"/>
      <c r="I97" s="1167" t="s">
        <v>871</v>
      </c>
      <c r="J97" s="4317" t="s">
        <v>988</v>
      </c>
      <c r="K97" s="4317"/>
      <c r="L97" s="4317"/>
      <c r="M97" s="4317"/>
      <c r="N97" s="4317"/>
      <c r="O97" s="4317"/>
      <c r="P97" s="4317"/>
      <c r="Q97" s="4317"/>
      <c r="R97" s="4317"/>
      <c r="S97" s="4317"/>
      <c r="T97" s="4317"/>
      <c r="U97" s="4317"/>
      <c r="V97" s="4317"/>
      <c r="W97" s="4317"/>
      <c r="X97" s="4317"/>
      <c r="Y97" s="4317"/>
      <c r="Z97" s="4317"/>
      <c r="AA97" s="4317"/>
      <c r="AB97" s="4317"/>
      <c r="AC97" s="4317"/>
      <c r="AD97" s="4317"/>
      <c r="AE97" s="4317"/>
      <c r="AF97" s="4317"/>
      <c r="AG97" s="4317"/>
      <c r="AH97" s="4317"/>
      <c r="AI97" s="4317"/>
      <c r="AJ97" s="4317"/>
      <c r="AK97" s="4317"/>
      <c r="AL97" s="4317"/>
      <c r="AM97" s="4317"/>
      <c r="AN97" s="4317"/>
      <c r="AO97" s="4317"/>
      <c r="AP97" s="4317"/>
      <c r="AQ97" s="4317"/>
      <c r="AR97" s="4317"/>
      <c r="AS97" s="4317"/>
      <c r="AT97" s="4317"/>
      <c r="AU97" s="4317"/>
      <c r="AV97" s="4317"/>
      <c r="AW97" s="4317"/>
      <c r="AX97" s="4317"/>
      <c r="AY97" s="4317"/>
      <c r="AZ97" s="4317"/>
      <c r="BA97" s="4317"/>
      <c r="BB97" s="4317"/>
      <c r="BC97" s="4317"/>
      <c r="BD97" s="4317"/>
      <c r="BE97" s="4317"/>
      <c r="BF97" s="4317"/>
      <c r="BG97" s="4317"/>
      <c r="BH97" s="4317"/>
      <c r="BI97" s="4317"/>
      <c r="BJ97" s="4317"/>
      <c r="BK97" s="4317"/>
      <c r="BL97" s="4317"/>
      <c r="BM97" s="1282"/>
      <c r="BN97" s="1282"/>
      <c r="BO97" s="1282"/>
      <c r="BP97" s="1282"/>
      <c r="BQ97" s="1282"/>
      <c r="BR97" s="1282"/>
      <c r="BS97" s="1282"/>
      <c r="BT97" s="1282"/>
      <c r="BU97" s="294"/>
    </row>
    <row r="98" spans="1:73" ht="5.0999999999999996" customHeight="1">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row>
    <row r="99" spans="1:73" ht="14.1" customHeight="1">
      <c r="C99" s="4411" t="s">
        <v>1807</v>
      </c>
      <c r="D99" s="4411"/>
      <c r="E99" s="4411"/>
      <c r="F99" s="4411"/>
      <c r="G99" s="4411"/>
      <c r="H99" s="4411"/>
      <c r="I99" s="4411"/>
      <c r="J99" s="4411"/>
      <c r="K99" s="4411"/>
      <c r="L99" s="4411"/>
      <c r="M99" s="4411"/>
      <c r="N99" s="4411"/>
      <c r="O99" s="4411"/>
      <c r="P99" s="4411"/>
      <c r="Q99" s="4411"/>
      <c r="R99" s="4411"/>
      <c r="S99" s="4411"/>
      <c r="T99" s="4411"/>
      <c r="U99" s="4411"/>
      <c r="V99" s="4411"/>
      <c r="W99" s="4411"/>
      <c r="X99" s="4411"/>
      <c r="Y99" s="4411"/>
      <c r="Z99" s="4411"/>
      <c r="AA99" s="4411"/>
      <c r="AB99" s="4411"/>
      <c r="AC99" s="4411"/>
      <c r="AD99" s="4411"/>
      <c r="AE99" s="4411"/>
      <c r="AF99" s="4411"/>
      <c r="AG99" s="4411"/>
      <c r="AH99" s="4411"/>
      <c r="AI99" s="4411"/>
      <c r="AJ99" s="4411"/>
      <c r="AK99" s="4411"/>
      <c r="AL99" s="4411"/>
      <c r="AM99" s="4411"/>
      <c r="AN99" s="4411"/>
      <c r="AO99" s="4411"/>
      <c r="AP99" s="4411"/>
      <c r="AQ99" s="4411"/>
      <c r="AR99" s="4411"/>
      <c r="AS99" s="4411"/>
      <c r="AT99" s="4411"/>
      <c r="AU99" s="4411"/>
      <c r="AV99" s="4411"/>
      <c r="AW99" s="4411"/>
      <c r="AX99" s="4411"/>
      <c r="AY99" s="4411"/>
      <c r="AZ99" s="4411"/>
      <c r="BA99" s="4411"/>
      <c r="BB99" s="4411"/>
      <c r="BC99" s="4411"/>
      <c r="BD99" s="4411"/>
      <c r="BE99" s="4411"/>
      <c r="BF99" s="4411"/>
      <c r="BG99" s="4411"/>
      <c r="BH99" s="4411"/>
      <c r="BI99" s="4411"/>
      <c r="BJ99" s="4411"/>
      <c r="BK99" s="4411"/>
      <c r="BL99" s="4411"/>
      <c r="BM99" s="4411"/>
      <c r="BN99" s="4411"/>
      <c r="BO99" s="4411"/>
      <c r="BP99" s="4411"/>
      <c r="BQ99" s="4411"/>
      <c r="BR99" s="4411"/>
      <c r="BS99" s="4411"/>
      <c r="BT99" s="4411"/>
      <c r="BU99" s="4411"/>
    </row>
    <row r="100" spans="1:73" ht="6.95" customHeight="1">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row>
    <row r="101" spans="1:73" ht="14.1" customHeight="1">
      <c r="C101" s="75" t="s">
        <v>949</v>
      </c>
      <c r="D101" s="75"/>
      <c r="E101" s="75"/>
      <c r="F101" s="75"/>
      <c r="G101" s="75"/>
      <c r="H101" s="75"/>
      <c r="I101" s="920"/>
      <c r="J101" s="920"/>
      <c r="K101" s="920"/>
      <c r="L101" s="920"/>
      <c r="M101" s="920"/>
      <c r="N101" s="920"/>
      <c r="O101" s="920"/>
      <c r="P101" s="920"/>
      <c r="Q101" s="920"/>
      <c r="R101" s="920"/>
      <c r="S101" s="920"/>
      <c r="T101" s="920"/>
      <c r="U101" s="920"/>
      <c r="V101" s="920"/>
      <c r="W101" s="920"/>
      <c r="X101" s="920"/>
      <c r="Y101" s="920"/>
      <c r="Z101" s="920"/>
      <c r="AA101" s="920"/>
      <c r="AB101" s="920"/>
      <c r="AC101" s="920"/>
      <c r="AD101" s="920"/>
      <c r="AE101" s="920"/>
      <c r="AF101" s="920"/>
      <c r="AG101" s="920"/>
      <c r="AH101" s="920"/>
      <c r="AI101" s="920"/>
      <c r="AJ101" s="920"/>
      <c r="AK101" s="920"/>
      <c r="AL101" s="920"/>
      <c r="AM101" s="920"/>
      <c r="AN101" s="4"/>
      <c r="AO101" s="4"/>
      <c r="AP101" s="4"/>
      <c r="AQ101" s="4"/>
      <c r="AR101" s="4"/>
      <c r="AS101" s="4"/>
      <c r="AT101" s="4"/>
      <c r="AU101" s="4"/>
      <c r="AV101" s="4"/>
      <c r="AW101" s="4"/>
      <c r="AX101" s="4"/>
      <c r="AY101" s="4"/>
      <c r="AZ101" s="4"/>
      <c r="BA101" s="4"/>
      <c r="BB101" s="4"/>
      <c r="BC101" s="1119"/>
      <c r="BD101" s="4412" t="s">
        <v>856</v>
      </c>
      <c r="BE101" s="4412"/>
      <c r="BF101" s="4412"/>
      <c r="BG101" s="4412"/>
      <c r="BH101" s="4412"/>
      <c r="BI101" s="4412"/>
      <c r="BJ101" s="4412"/>
      <c r="BK101" s="4413"/>
      <c r="BL101" s="4413"/>
      <c r="BM101" s="4414" t="s">
        <v>862</v>
      </c>
      <c r="BN101" s="4414"/>
      <c r="BO101" s="4414"/>
      <c r="BP101" s="4414"/>
      <c r="BQ101" s="4414"/>
      <c r="BR101" s="4414"/>
      <c r="BS101" s="4"/>
      <c r="BT101" s="4"/>
      <c r="BU101" s="4"/>
    </row>
    <row r="102" spans="1:73" ht="6.95" customHeight="1" thickBot="1">
      <c r="C102" s="75"/>
      <c r="D102" s="75"/>
      <c r="E102" s="75"/>
      <c r="F102" s="75"/>
      <c r="G102" s="75"/>
      <c r="H102" s="75"/>
      <c r="I102" s="920"/>
      <c r="J102" s="920"/>
      <c r="K102" s="920"/>
      <c r="L102" s="920"/>
      <c r="M102" s="920"/>
      <c r="N102" s="920"/>
      <c r="O102" s="920"/>
      <c r="P102" s="920"/>
      <c r="Q102" s="920"/>
      <c r="R102" s="920"/>
      <c r="S102" s="920"/>
      <c r="T102" s="920"/>
      <c r="U102" s="920"/>
      <c r="V102" s="920"/>
      <c r="W102" s="920"/>
      <c r="X102" s="920"/>
      <c r="Y102" s="920"/>
      <c r="Z102" s="920"/>
      <c r="AA102" s="920"/>
      <c r="AB102" s="920"/>
      <c r="AC102" s="920"/>
      <c r="AD102" s="920"/>
      <c r="AE102" s="920"/>
      <c r="AF102" s="920"/>
      <c r="AG102" s="920"/>
      <c r="AH102" s="920"/>
      <c r="AI102" s="920"/>
      <c r="AJ102" s="920"/>
      <c r="AK102" s="920"/>
      <c r="AL102" s="920"/>
      <c r="AM102" s="920"/>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row>
    <row r="103" spans="1:73" s="312" customFormat="1" ht="12.95" customHeight="1">
      <c r="A103" s="315"/>
      <c r="C103" s="4389" t="s">
        <v>80</v>
      </c>
      <c r="D103" s="4392" t="s">
        <v>1796</v>
      </c>
      <c r="E103" s="4393"/>
      <c r="F103" s="4394"/>
      <c r="G103" s="4371" t="s">
        <v>81</v>
      </c>
      <c r="H103" s="4372"/>
      <c r="I103" s="4372"/>
      <c r="J103" s="4373"/>
      <c r="K103" s="4371" t="s">
        <v>76</v>
      </c>
      <c r="L103" s="4372"/>
      <c r="M103" s="4372"/>
      <c r="N103" s="4372"/>
      <c r="O103" s="4373"/>
      <c r="P103" s="4455" t="s">
        <v>77</v>
      </c>
      <c r="Q103" s="4458" t="s">
        <v>1022</v>
      </c>
      <c r="R103" s="4461" t="s">
        <v>159</v>
      </c>
      <c r="S103" s="4462"/>
      <c r="T103" s="4463"/>
      <c r="U103" s="4371" t="s">
        <v>82</v>
      </c>
      <c r="V103" s="4372"/>
      <c r="W103" s="4372"/>
      <c r="X103" s="4372"/>
      <c r="Y103" s="4372"/>
      <c r="Z103" s="4372"/>
      <c r="AA103" s="4372"/>
      <c r="AB103" s="4372"/>
      <c r="AC103" s="4494"/>
      <c r="AD103" s="4560" t="s">
        <v>864</v>
      </c>
      <c r="AE103" s="4372"/>
      <c r="AF103" s="4372"/>
      <c r="AG103" s="4372"/>
      <c r="AH103" s="4372"/>
      <c r="AI103" s="4372"/>
      <c r="AJ103" s="4372"/>
      <c r="AK103" s="4372"/>
      <c r="AL103" s="4372"/>
      <c r="AM103" s="4372"/>
      <c r="AN103" s="4372"/>
      <c r="AO103" s="4372"/>
      <c r="AP103" s="4372"/>
      <c r="AQ103" s="4372"/>
      <c r="AR103" s="4372"/>
      <c r="AS103" s="4372"/>
      <c r="AT103" s="4372"/>
      <c r="AU103" s="4372"/>
      <c r="AV103" s="4372"/>
      <c r="AW103" s="4372"/>
      <c r="AX103" s="4372"/>
      <c r="AY103" s="4372"/>
      <c r="AZ103" s="4372"/>
      <c r="BA103" s="4372"/>
      <c r="BB103" s="4372"/>
      <c r="BC103" s="4372"/>
      <c r="BD103" s="4372"/>
      <c r="BE103" s="4372"/>
      <c r="BF103" s="4494"/>
      <c r="BG103" s="4562" t="s">
        <v>496</v>
      </c>
      <c r="BH103" s="4563"/>
      <c r="BI103" s="4564"/>
      <c r="BJ103" s="4522" t="s">
        <v>88</v>
      </c>
      <c r="BK103" s="4461" t="s">
        <v>73</v>
      </c>
      <c r="BL103" s="4462"/>
      <c r="BM103" s="4462"/>
      <c r="BN103" s="4462"/>
      <c r="BO103" s="4462"/>
      <c r="BP103" s="4462"/>
      <c r="BQ103" s="4462"/>
      <c r="BR103" s="4525"/>
      <c r="BS103" s="1239"/>
      <c r="BT103" s="1239"/>
      <c r="BU103" s="1239"/>
    </row>
    <row r="104" spans="1:73" s="312" customFormat="1" ht="12.95" customHeight="1">
      <c r="A104" s="315"/>
      <c r="C104" s="4390"/>
      <c r="D104" s="4395"/>
      <c r="E104" s="4396"/>
      <c r="F104" s="4397"/>
      <c r="G104" s="4374"/>
      <c r="H104" s="4375"/>
      <c r="I104" s="4375"/>
      <c r="J104" s="4376"/>
      <c r="K104" s="4374"/>
      <c r="L104" s="4375"/>
      <c r="M104" s="4375"/>
      <c r="N104" s="4375"/>
      <c r="O104" s="4376"/>
      <c r="P104" s="4456"/>
      <c r="Q104" s="4459"/>
      <c r="R104" s="4464"/>
      <c r="S104" s="4465"/>
      <c r="T104" s="4466"/>
      <c r="U104" s="4297"/>
      <c r="V104" s="4298"/>
      <c r="W104" s="4298"/>
      <c r="X104" s="4298"/>
      <c r="Y104" s="4298"/>
      <c r="Z104" s="4298"/>
      <c r="AA104" s="4298"/>
      <c r="AB104" s="4298"/>
      <c r="AC104" s="4495"/>
      <c r="AD104" s="4561"/>
      <c r="AE104" s="4298"/>
      <c r="AF104" s="4298"/>
      <c r="AG104" s="4298"/>
      <c r="AH104" s="4298"/>
      <c r="AI104" s="4298"/>
      <c r="AJ104" s="4298"/>
      <c r="AK104" s="4298"/>
      <c r="AL104" s="4298"/>
      <c r="AM104" s="4298"/>
      <c r="AN104" s="4298"/>
      <c r="AO104" s="4298"/>
      <c r="AP104" s="4298"/>
      <c r="AQ104" s="4298"/>
      <c r="AR104" s="4298"/>
      <c r="AS104" s="4298"/>
      <c r="AT104" s="4298"/>
      <c r="AU104" s="4298"/>
      <c r="AV104" s="4298"/>
      <c r="AW104" s="4298"/>
      <c r="AX104" s="4298"/>
      <c r="AY104" s="4298"/>
      <c r="AZ104" s="4298"/>
      <c r="BA104" s="4298"/>
      <c r="BB104" s="4298"/>
      <c r="BC104" s="4298"/>
      <c r="BD104" s="4298"/>
      <c r="BE104" s="4298"/>
      <c r="BF104" s="4495"/>
      <c r="BG104" s="4565"/>
      <c r="BH104" s="4566"/>
      <c r="BI104" s="4567"/>
      <c r="BJ104" s="4523"/>
      <c r="BK104" s="4526"/>
      <c r="BL104" s="4527"/>
      <c r="BM104" s="4527"/>
      <c r="BN104" s="4527"/>
      <c r="BO104" s="4527"/>
      <c r="BP104" s="4527"/>
      <c r="BQ104" s="4527"/>
      <c r="BR104" s="4528"/>
      <c r="BS104" s="1239"/>
      <c r="BT104" s="1239"/>
      <c r="BU104" s="1239"/>
    </row>
    <row r="105" spans="1:73" s="312" customFormat="1" ht="15" customHeight="1">
      <c r="A105" s="315"/>
      <c r="C105" s="4390"/>
      <c r="D105" s="4395"/>
      <c r="E105" s="4396"/>
      <c r="F105" s="4397"/>
      <c r="G105" s="4374"/>
      <c r="H105" s="4375"/>
      <c r="I105" s="4375"/>
      <c r="J105" s="4376"/>
      <c r="K105" s="4374"/>
      <c r="L105" s="4375"/>
      <c r="M105" s="4375"/>
      <c r="N105" s="4375"/>
      <c r="O105" s="4376"/>
      <c r="P105" s="4456"/>
      <c r="Q105" s="4459"/>
      <c r="R105" s="4464"/>
      <c r="S105" s="4465"/>
      <c r="T105" s="4466"/>
      <c r="U105" s="4308" t="s">
        <v>83</v>
      </c>
      <c r="V105" s="4433"/>
      <c r="W105" s="4433"/>
      <c r="X105" s="4433"/>
      <c r="Y105" s="4434"/>
      <c r="Z105" s="4470" t="s">
        <v>84</v>
      </c>
      <c r="AA105" s="4471"/>
      <c r="AB105" s="4348" t="s">
        <v>161</v>
      </c>
      <c r="AC105" s="4476"/>
      <c r="AD105" s="4545" t="s">
        <v>1024</v>
      </c>
      <c r="AE105" s="4284"/>
      <c r="AF105" s="4284"/>
      <c r="AG105" s="4284"/>
      <c r="AH105" s="4284"/>
      <c r="AI105" s="4284"/>
      <c r="AJ105" s="4284"/>
      <c r="AK105" s="4285"/>
      <c r="AL105" s="4283" t="s">
        <v>519</v>
      </c>
      <c r="AM105" s="4284"/>
      <c r="AN105" s="4284"/>
      <c r="AO105" s="4295"/>
      <c r="AP105" s="4295"/>
      <c r="AQ105" s="4295"/>
      <c r="AR105" s="4284"/>
      <c r="AS105" s="4284"/>
      <c r="AT105" s="4284"/>
      <c r="AU105" s="4284"/>
      <c r="AV105" s="4284"/>
      <c r="AW105" s="4284"/>
      <c r="AX105" s="4284"/>
      <c r="AY105" s="4284"/>
      <c r="AZ105" s="4284"/>
      <c r="BA105" s="4284"/>
      <c r="BB105" s="4284"/>
      <c r="BC105" s="4285"/>
      <c r="BD105" s="4191" t="s">
        <v>234</v>
      </c>
      <c r="BE105" s="4192"/>
      <c r="BF105" s="4549"/>
      <c r="BG105" s="4498" t="s">
        <v>497</v>
      </c>
      <c r="BH105" s="4499"/>
      <c r="BI105" s="4500"/>
      <c r="BJ105" s="4523"/>
      <c r="BK105" s="4551" t="s">
        <v>1793</v>
      </c>
      <c r="BL105" s="4552"/>
      <c r="BM105" s="4552"/>
      <c r="BN105" s="4552"/>
      <c r="BO105" s="4552"/>
      <c r="BP105" s="4552"/>
      <c r="BQ105" s="4552"/>
      <c r="BR105" s="4553"/>
      <c r="BS105" s="1286"/>
      <c r="BT105" s="1286"/>
      <c r="BU105" s="1286"/>
    </row>
    <row r="106" spans="1:73" s="312" customFormat="1" ht="15" customHeight="1">
      <c r="A106" s="315"/>
      <c r="C106" s="4390"/>
      <c r="D106" s="4395"/>
      <c r="E106" s="4396"/>
      <c r="F106" s="4397"/>
      <c r="G106" s="4374"/>
      <c r="H106" s="4375"/>
      <c r="I106" s="4375"/>
      <c r="J106" s="4376"/>
      <c r="K106" s="4401"/>
      <c r="L106" s="4402"/>
      <c r="M106" s="4402"/>
      <c r="N106" s="4402"/>
      <c r="O106" s="4403"/>
      <c r="P106" s="4456"/>
      <c r="Q106" s="4459"/>
      <c r="R106" s="4464"/>
      <c r="S106" s="4465"/>
      <c r="T106" s="4466"/>
      <c r="U106" s="4348" t="s">
        <v>1643</v>
      </c>
      <c r="V106" s="4496"/>
      <c r="W106" s="4497"/>
      <c r="X106" s="4348" t="s">
        <v>160</v>
      </c>
      <c r="Y106" s="4497"/>
      <c r="Z106" s="4472"/>
      <c r="AA106" s="4473"/>
      <c r="AB106" s="4464"/>
      <c r="AC106" s="4477"/>
      <c r="AD106" s="4568" t="s">
        <v>180</v>
      </c>
      <c r="AE106" s="2089"/>
      <c r="AF106" s="2089"/>
      <c r="AG106" s="2117"/>
      <c r="AH106" s="4277" t="s">
        <v>518</v>
      </c>
      <c r="AI106" s="2089"/>
      <c r="AJ106" s="2089"/>
      <c r="AK106" s="2117"/>
      <c r="AL106" s="4431" t="s">
        <v>85</v>
      </c>
      <c r="AM106" s="4432"/>
      <c r="AN106" s="4432"/>
      <c r="AO106" s="4431" t="s">
        <v>1436</v>
      </c>
      <c r="AP106" s="4432"/>
      <c r="AQ106" s="4514"/>
      <c r="AR106" s="4515" t="s">
        <v>489</v>
      </c>
      <c r="AS106" s="4515"/>
      <c r="AT106" s="4029"/>
      <c r="AU106" s="4028" t="s">
        <v>492</v>
      </c>
      <c r="AV106" s="4515"/>
      <c r="AW106" s="4029"/>
      <c r="AX106" s="4028" t="s">
        <v>1131</v>
      </c>
      <c r="AY106" s="4515"/>
      <c r="AZ106" s="4029"/>
      <c r="BA106" s="4348" t="s">
        <v>494</v>
      </c>
      <c r="BB106" s="4496"/>
      <c r="BC106" s="4497"/>
      <c r="BD106" s="4214"/>
      <c r="BE106" s="4198"/>
      <c r="BF106" s="4550"/>
      <c r="BG106" s="4501"/>
      <c r="BH106" s="4502"/>
      <c r="BI106" s="4503"/>
      <c r="BJ106" s="4523"/>
      <c r="BK106" s="4554"/>
      <c r="BL106" s="4555"/>
      <c r="BM106" s="4555"/>
      <c r="BN106" s="4555"/>
      <c r="BO106" s="4555"/>
      <c r="BP106" s="4555"/>
      <c r="BQ106" s="4555"/>
      <c r="BR106" s="4556"/>
      <c r="BS106" s="1286"/>
      <c r="BT106" s="1286"/>
      <c r="BU106" s="1286"/>
    </row>
    <row r="107" spans="1:73" s="312" customFormat="1" ht="15" customHeight="1">
      <c r="A107" s="315"/>
      <c r="C107" s="4390"/>
      <c r="D107" s="4395"/>
      <c r="E107" s="4396"/>
      <c r="F107" s="4397"/>
      <c r="G107" s="4377" t="s">
        <v>510</v>
      </c>
      <c r="H107" s="4378"/>
      <c r="I107" s="4381" t="s">
        <v>1732</v>
      </c>
      <c r="J107" s="4382"/>
      <c r="K107" s="4479" t="s">
        <v>911</v>
      </c>
      <c r="L107" s="4480"/>
      <c r="M107" s="4480"/>
      <c r="N107" s="4480"/>
      <c r="O107" s="4481"/>
      <c r="P107" s="4456"/>
      <c r="Q107" s="4459"/>
      <c r="R107" s="4464"/>
      <c r="S107" s="4465"/>
      <c r="T107" s="4466"/>
      <c r="U107" s="4464"/>
      <c r="V107" s="4465"/>
      <c r="W107" s="4466"/>
      <c r="X107" s="4464"/>
      <c r="Y107" s="4466"/>
      <c r="Z107" s="4472"/>
      <c r="AA107" s="4473"/>
      <c r="AB107" s="4464"/>
      <c r="AC107" s="4477"/>
      <c r="AD107" s="4541"/>
      <c r="AE107" s="4542"/>
      <c r="AF107" s="4542"/>
      <c r="AG107" s="4543"/>
      <c r="AH107" s="4544" t="s">
        <v>866</v>
      </c>
      <c r="AI107" s="4542"/>
      <c r="AJ107" s="4542"/>
      <c r="AK107" s="4543"/>
      <c r="AL107" s="4519" t="s">
        <v>490</v>
      </c>
      <c r="AM107" s="4520"/>
      <c r="AN107" s="4520"/>
      <c r="AO107" s="4519" t="s">
        <v>1437</v>
      </c>
      <c r="AP107" s="4520"/>
      <c r="AQ107" s="4521"/>
      <c r="AR107" s="4520" t="s">
        <v>515</v>
      </c>
      <c r="AS107" s="4520"/>
      <c r="AT107" s="4521"/>
      <c r="AU107" s="4516" t="s">
        <v>488</v>
      </c>
      <c r="AV107" s="4517"/>
      <c r="AW107" s="4518"/>
      <c r="AX107" s="4519" t="s">
        <v>493</v>
      </c>
      <c r="AY107" s="4520"/>
      <c r="AZ107" s="4521"/>
      <c r="BA107" s="4464"/>
      <c r="BB107" s="4465"/>
      <c r="BC107" s="4466"/>
      <c r="BD107" s="4214"/>
      <c r="BE107" s="4198"/>
      <c r="BF107" s="4550"/>
      <c r="BG107" s="4529" t="s">
        <v>498</v>
      </c>
      <c r="BH107" s="4530"/>
      <c r="BI107" s="4531"/>
      <c r="BJ107" s="4523"/>
      <c r="BK107" s="4554"/>
      <c r="BL107" s="4555"/>
      <c r="BM107" s="4555"/>
      <c r="BN107" s="4555"/>
      <c r="BO107" s="4555"/>
      <c r="BP107" s="4555"/>
      <c r="BQ107" s="4555"/>
      <c r="BR107" s="4556"/>
      <c r="BS107" s="1286"/>
      <c r="BT107" s="1286"/>
      <c r="BU107" s="1286"/>
    </row>
    <row r="108" spans="1:73" s="312" customFormat="1" ht="15" customHeight="1" thickBot="1">
      <c r="A108" s="315"/>
      <c r="C108" s="4391"/>
      <c r="D108" s="4398"/>
      <c r="E108" s="4399"/>
      <c r="F108" s="4400"/>
      <c r="G108" s="4379"/>
      <c r="H108" s="4380"/>
      <c r="I108" s="4383"/>
      <c r="J108" s="4384"/>
      <c r="K108" s="4482"/>
      <c r="L108" s="4483"/>
      <c r="M108" s="4483"/>
      <c r="N108" s="4483"/>
      <c r="O108" s="4484"/>
      <c r="P108" s="4457"/>
      <c r="Q108" s="4460"/>
      <c r="R108" s="4467"/>
      <c r="S108" s="4468"/>
      <c r="T108" s="4469"/>
      <c r="U108" s="4467"/>
      <c r="V108" s="4468"/>
      <c r="W108" s="4469"/>
      <c r="X108" s="4467"/>
      <c r="Y108" s="4469"/>
      <c r="Z108" s="4474"/>
      <c r="AA108" s="4475"/>
      <c r="AB108" s="4467"/>
      <c r="AC108" s="4478"/>
      <c r="AD108" s="1120" t="s">
        <v>44</v>
      </c>
      <c r="AE108" s="4535" t="s">
        <v>524</v>
      </c>
      <c r="AF108" s="4535"/>
      <c r="AG108" s="1121" t="s">
        <v>21</v>
      </c>
      <c r="AH108" s="1122" t="s">
        <v>44</v>
      </c>
      <c r="AI108" s="4535" t="s">
        <v>524</v>
      </c>
      <c r="AJ108" s="4535"/>
      <c r="AK108" s="1123" t="s">
        <v>21</v>
      </c>
      <c r="AL108" s="4536"/>
      <c r="AM108" s="4537"/>
      <c r="AN108" s="4537"/>
      <c r="AO108" s="4536" t="s">
        <v>1691</v>
      </c>
      <c r="AP108" s="4537"/>
      <c r="AQ108" s="4538"/>
      <c r="AR108" s="4539" t="s">
        <v>491</v>
      </c>
      <c r="AS108" s="4539"/>
      <c r="AT108" s="4540"/>
      <c r="AU108" s="4622" t="s">
        <v>86</v>
      </c>
      <c r="AV108" s="4623"/>
      <c r="AW108" s="4624"/>
      <c r="AX108" s="4622" t="s">
        <v>87</v>
      </c>
      <c r="AY108" s="4623"/>
      <c r="AZ108" s="4624"/>
      <c r="BA108" s="4467"/>
      <c r="BB108" s="4468"/>
      <c r="BC108" s="4469"/>
      <c r="BD108" s="4546" t="s">
        <v>517</v>
      </c>
      <c r="BE108" s="4547"/>
      <c r="BF108" s="4548"/>
      <c r="BG108" s="4532"/>
      <c r="BH108" s="4533"/>
      <c r="BI108" s="4534"/>
      <c r="BJ108" s="4524"/>
      <c r="BK108" s="4557"/>
      <c r="BL108" s="4558"/>
      <c r="BM108" s="4558"/>
      <c r="BN108" s="4558"/>
      <c r="BO108" s="4558"/>
      <c r="BP108" s="4558"/>
      <c r="BQ108" s="4558"/>
      <c r="BR108" s="4559"/>
      <c r="BS108" s="1286"/>
      <c r="BT108" s="1286"/>
      <c r="BU108" s="1286"/>
    </row>
    <row r="109" spans="1:73" s="312" customFormat="1" ht="14.1" customHeight="1" thickTop="1">
      <c r="A109" s="315"/>
      <c r="B109" s="4404" t="str">
        <f>IF(G109="","","○")</f>
        <v/>
      </c>
      <c r="C109" s="4405">
        <v>18</v>
      </c>
      <c r="D109" s="4842"/>
      <c r="E109" s="4843"/>
      <c r="F109" s="4844"/>
      <c r="G109" s="4361"/>
      <c r="H109" s="4362"/>
      <c r="I109" s="4362"/>
      <c r="J109" s="4363"/>
      <c r="K109" s="4277"/>
      <c r="L109" s="4278"/>
      <c r="M109" s="4278"/>
      <c r="N109" s="4278"/>
      <c r="O109" s="4279"/>
      <c r="P109" s="4644"/>
      <c r="Q109" s="4800"/>
      <c r="R109" s="4361"/>
      <c r="S109" s="4362"/>
      <c r="T109" s="4363"/>
      <c r="U109" s="4633"/>
      <c r="V109" s="4634"/>
      <c r="W109" s="4635"/>
      <c r="X109" s="4444"/>
      <c r="Y109" s="4296" t="s">
        <v>162</v>
      </c>
      <c r="Z109" s="4448"/>
      <c r="AA109" s="4296" t="s">
        <v>162</v>
      </c>
      <c r="AB109" s="4294"/>
      <c r="AC109" s="4801" t="s">
        <v>162</v>
      </c>
      <c r="AD109" s="4689"/>
      <c r="AE109" s="4690"/>
      <c r="AF109" s="4690"/>
      <c r="AG109" s="4691"/>
      <c r="AH109" s="4695"/>
      <c r="AI109" s="4690"/>
      <c r="AJ109" s="4690"/>
      <c r="AK109" s="4691"/>
      <c r="AL109" s="4442"/>
      <c r="AM109" s="4443"/>
      <c r="AN109" s="4443"/>
      <c r="AO109" s="4803"/>
      <c r="AP109" s="4804"/>
      <c r="AQ109" s="4805"/>
      <c r="AR109" s="4628"/>
      <c r="AS109" s="4628"/>
      <c r="AT109" s="4629"/>
      <c r="AU109" s="4711"/>
      <c r="AV109" s="4628"/>
      <c r="AW109" s="4629"/>
      <c r="AX109" s="4711"/>
      <c r="AY109" s="4628"/>
      <c r="AZ109" s="4629"/>
      <c r="BA109" s="4712">
        <f>SUM(AL109:AZ111)</f>
        <v>0</v>
      </c>
      <c r="BB109" s="4713"/>
      <c r="BC109" s="4714"/>
      <c r="BD109" s="4879" t="str">
        <f>IF(AH109+BA109=0,"",AH109+BA109)</f>
        <v/>
      </c>
      <c r="BE109" s="4880"/>
      <c r="BF109" s="4881"/>
      <c r="BG109" s="4725"/>
      <c r="BH109" s="4726"/>
      <c r="BI109" s="4727"/>
      <c r="BJ109" s="4731"/>
      <c r="BK109" s="4697"/>
      <c r="BL109" s="4698"/>
      <c r="BM109" s="4698"/>
      <c r="BN109" s="4698"/>
      <c r="BO109" s="4698"/>
      <c r="BP109" s="4698"/>
      <c r="BQ109" s="4698"/>
      <c r="BR109" s="4699"/>
      <c r="BS109" s="1285"/>
      <c r="BT109" s="1285"/>
      <c r="BU109" s="1285"/>
    </row>
    <row r="110" spans="1:73" s="312" customFormat="1" ht="14.1" customHeight="1">
      <c r="A110" s="315"/>
      <c r="B110" s="4404"/>
      <c r="C110" s="4406"/>
      <c r="D110" s="4845"/>
      <c r="E110" s="4846"/>
      <c r="F110" s="4847"/>
      <c r="G110" s="4364"/>
      <c r="H110" s="4365"/>
      <c r="I110" s="4365"/>
      <c r="J110" s="4366"/>
      <c r="K110" s="4408"/>
      <c r="L110" s="4409"/>
      <c r="M110" s="4409"/>
      <c r="N110" s="4409"/>
      <c r="O110" s="4410"/>
      <c r="P110" s="4645"/>
      <c r="Q110" s="4648"/>
      <c r="R110" s="4364"/>
      <c r="S110" s="4365"/>
      <c r="T110" s="4366"/>
      <c r="U110" s="4636"/>
      <c r="V110" s="2695"/>
      <c r="W110" s="4637"/>
      <c r="X110" s="4445"/>
      <c r="Y110" s="4376"/>
      <c r="Z110" s="4449"/>
      <c r="AA110" s="4376"/>
      <c r="AB110" s="4374"/>
      <c r="AC110" s="4802"/>
      <c r="AD110" s="4692"/>
      <c r="AE110" s="4693"/>
      <c r="AF110" s="4693"/>
      <c r="AG110" s="4694"/>
      <c r="AH110" s="4696"/>
      <c r="AI110" s="4693"/>
      <c r="AJ110" s="4693"/>
      <c r="AK110" s="4694"/>
      <c r="AL110" s="4700"/>
      <c r="AM110" s="4701"/>
      <c r="AN110" s="4701"/>
      <c r="AO110" s="4702"/>
      <c r="AP110" s="4703"/>
      <c r="AQ110" s="4704"/>
      <c r="AR110" s="4705"/>
      <c r="AS110" s="4705"/>
      <c r="AT110" s="4706"/>
      <c r="AU110" s="4707"/>
      <c r="AV110" s="4705"/>
      <c r="AW110" s="4706"/>
      <c r="AX110" s="4707"/>
      <c r="AY110" s="4705"/>
      <c r="AZ110" s="4706"/>
      <c r="BA110" s="4715"/>
      <c r="BB110" s="4716"/>
      <c r="BC110" s="4717"/>
      <c r="BD110" s="4715"/>
      <c r="BE110" s="4716"/>
      <c r="BF110" s="4723"/>
      <c r="BG110" s="4728"/>
      <c r="BH110" s="4729"/>
      <c r="BI110" s="4730"/>
      <c r="BJ110" s="4732"/>
      <c r="BK110" s="4708"/>
      <c r="BL110" s="4709"/>
      <c r="BM110" s="4709"/>
      <c r="BN110" s="4709"/>
      <c r="BO110" s="4709"/>
      <c r="BP110" s="4709"/>
      <c r="BQ110" s="4709"/>
      <c r="BR110" s="4710"/>
      <c r="BS110" s="1285"/>
      <c r="BT110" s="1285"/>
      <c r="BU110" s="1285"/>
    </row>
    <row r="111" spans="1:73" s="312" customFormat="1" ht="14.1" customHeight="1">
      <c r="A111" s="315"/>
      <c r="B111" s="4404"/>
      <c r="C111" s="4435"/>
      <c r="D111" s="4882"/>
      <c r="E111" s="4883"/>
      <c r="F111" s="4884"/>
      <c r="G111" s="4367"/>
      <c r="H111" s="4368"/>
      <c r="I111" s="4369"/>
      <c r="J111" s="4370"/>
      <c r="K111" s="4280"/>
      <c r="L111" s="4281"/>
      <c r="M111" s="4281"/>
      <c r="N111" s="4281"/>
      <c r="O111" s="4282"/>
      <c r="P111" s="4646"/>
      <c r="Q111" s="4649"/>
      <c r="R111" s="4650"/>
      <c r="S111" s="4651"/>
      <c r="T111" s="4652"/>
      <c r="U111" s="4436"/>
      <c r="V111" s="4437"/>
      <c r="W111" s="4438"/>
      <c r="X111" s="1139"/>
      <c r="Y111" s="1279" t="s">
        <v>45</v>
      </c>
      <c r="Z111" s="1140"/>
      <c r="AA111" s="1141" t="s">
        <v>45</v>
      </c>
      <c r="AB111" s="1140"/>
      <c r="AC111" s="1141" t="s">
        <v>45</v>
      </c>
      <c r="AD111" s="1142" t="s">
        <v>44</v>
      </c>
      <c r="AE111" s="4439"/>
      <c r="AF111" s="4439"/>
      <c r="AG111" s="1143" t="s">
        <v>21</v>
      </c>
      <c r="AH111" s="1144" t="s">
        <v>44</v>
      </c>
      <c r="AI111" s="4439"/>
      <c r="AJ111" s="4439"/>
      <c r="AK111" s="1145" t="s">
        <v>21</v>
      </c>
      <c r="AL111" s="4440"/>
      <c r="AM111" s="4441"/>
      <c r="AN111" s="4441"/>
      <c r="AO111" s="4630"/>
      <c r="AP111" s="4631"/>
      <c r="AQ111" s="4632"/>
      <c r="AR111" s="4653"/>
      <c r="AS111" s="4653"/>
      <c r="AT111" s="4654"/>
      <c r="AU111" s="4655"/>
      <c r="AV111" s="4653"/>
      <c r="AW111" s="4654"/>
      <c r="AX111" s="4655"/>
      <c r="AY111" s="4653"/>
      <c r="AZ111" s="4654"/>
      <c r="BA111" s="4718"/>
      <c r="BB111" s="4719"/>
      <c r="BC111" s="4720"/>
      <c r="BD111" s="4718"/>
      <c r="BE111" s="4719"/>
      <c r="BF111" s="4724"/>
      <c r="BG111" s="4656"/>
      <c r="BH111" s="4657"/>
      <c r="BI111" s="4658"/>
      <c r="BJ111" s="4733"/>
      <c r="BK111" s="4659"/>
      <c r="BL111" s="4660"/>
      <c r="BM111" s="4660"/>
      <c r="BN111" s="4660"/>
      <c r="BO111" s="4660"/>
      <c r="BP111" s="4660"/>
      <c r="BQ111" s="4660"/>
      <c r="BR111" s="4661"/>
      <c r="BS111" s="1285"/>
      <c r="BT111" s="1285"/>
      <c r="BU111" s="1285"/>
    </row>
    <row r="112" spans="1:73" s="312" customFormat="1" ht="14.1" customHeight="1">
      <c r="A112" s="315"/>
      <c r="B112" s="4404" t="str">
        <f>IF(G112="","","○")</f>
        <v/>
      </c>
      <c r="C112" s="4405">
        <v>19</v>
      </c>
      <c r="D112" s="4842"/>
      <c r="E112" s="4843"/>
      <c r="F112" s="4844"/>
      <c r="G112" s="4361"/>
      <c r="H112" s="4362"/>
      <c r="I112" s="4362"/>
      <c r="J112" s="4363"/>
      <c r="K112" s="4277"/>
      <c r="L112" s="4278"/>
      <c r="M112" s="4278"/>
      <c r="N112" s="4278"/>
      <c r="O112" s="4279"/>
      <c r="P112" s="4644"/>
      <c r="Q112" s="4647"/>
      <c r="R112" s="4361"/>
      <c r="S112" s="4362"/>
      <c r="T112" s="4363"/>
      <c r="U112" s="4633"/>
      <c r="V112" s="4634"/>
      <c r="W112" s="4635"/>
      <c r="X112" s="4444"/>
      <c r="Y112" s="4296" t="s">
        <v>162</v>
      </c>
      <c r="Z112" s="4448"/>
      <c r="AA112" s="4296" t="s">
        <v>162</v>
      </c>
      <c r="AB112" s="4294"/>
      <c r="AC112" s="4801" t="s">
        <v>162</v>
      </c>
      <c r="AD112" s="4689"/>
      <c r="AE112" s="4690"/>
      <c r="AF112" s="4690"/>
      <c r="AG112" s="4691"/>
      <c r="AH112" s="4695"/>
      <c r="AI112" s="4690"/>
      <c r="AJ112" s="4690"/>
      <c r="AK112" s="4691"/>
      <c r="AL112" s="4442"/>
      <c r="AM112" s="4443"/>
      <c r="AN112" s="4443"/>
      <c r="AO112" s="4625"/>
      <c r="AP112" s="4626"/>
      <c r="AQ112" s="4627"/>
      <c r="AR112" s="4628"/>
      <c r="AS112" s="4628"/>
      <c r="AT112" s="4629"/>
      <c r="AU112" s="4711"/>
      <c r="AV112" s="4628"/>
      <c r="AW112" s="4629"/>
      <c r="AX112" s="4711"/>
      <c r="AY112" s="4628"/>
      <c r="AZ112" s="4629"/>
      <c r="BA112" s="4712">
        <f>SUM(AL112:AZ114)</f>
        <v>0</v>
      </c>
      <c r="BB112" s="4713"/>
      <c r="BC112" s="4714"/>
      <c r="BD112" s="4712" t="str">
        <f>IF(AH112+BA112=0,"",AH112+BA112)</f>
        <v/>
      </c>
      <c r="BE112" s="4713"/>
      <c r="BF112" s="4721"/>
      <c r="BG112" s="4725"/>
      <c r="BH112" s="4726"/>
      <c r="BI112" s="4727"/>
      <c r="BJ112" s="4731"/>
      <c r="BK112" s="4697"/>
      <c r="BL112" s="4698"/>
      <c r="BM112" s="4698"/>
      <c r="BN112" s="4698"/>
      <c r="BO112" s="4698"/>
      <c r="BP112" s="4698"/>
      <c r="BQ112" s="4698"/>
      <c r="BR112" s="4699"/>
      <c r="BS112" s="1285"/>
      <c r="BT112" s="1285"/>
      <c r="BU112" s="1285"/>
    </row>
    <row r="113" spans="1:73" s="312" customFormat="1" ht="14.1" customHeight="1">
      <c r="A113" s="315"/>
      <c r="B113" s="4404"/>
      <c r="C113" s="4406"/>
      <c r="D113" s="4845"/>
      <c r="E113" s="4846"/>
      <c r="F113" s="4847"/>
      <c r="G113" s="4364"/>
      <c r="H113" s="4365"/>
      <c r="I113" s="4365"/>
      <c r="J113" s="4366"/>
      <c r="K113" s="4408"/>
      <c r="L113" s="4409"/>
      <c r="M113" s="4409"/>
      <c r="N113" s="4409"/>
      <c r="O113" s="4410"/>
      <c r="P113" s="4645"/>
      <c r="Q113" s="4648"/>
      <c r="R113" s="4364"/>
      <c r="S113" s="4365"/>
      <c r="T113" s="4366"/>
      <c r="U113" s="4636"/>
      <c r="V113" s="2695"/>
      <c r="W113" s="4637"/>
      <c r="X113" s="4445"/>
      <c r="Y113" s="4376"/>
      <c r="Z113" s="4449"/>
      <c r="AA113" s="4376"/>
      <c r="AB113" s="4374"/>
      <c r="AC113" s="4802"/>
      <c r="AD113" s="4692"/>
      <c r="AE113" s="4693"/>
      <c r="AF113" s="4693"/>
      <c r="AG113" s="4694"/>
      <c r="AH113" s="4696"/>
      <c r="AI113" s="4693"/>
      <c r="AJ113" s="4693"/>
      <c r="AK113" s="4694"/>
      <c r="AL113" s="4700"/>
      <c r="AM113" s="4701"/>
      <c r="AN113" s="4701"/>
      <c r="AO113" s="4702"/>
      <c r="AP113" s="4703"/>
      <c r="AQ113" s="4704"/>
      <c r="AR113" s="4705"/>
      <c r="AS113" s="4705"/>
      <c r="AT113" s="4706"/>
      <c r="AU113" s="4707"/>
      <c r="AV113" s="4705"/>
      <c r="AW113" s="4706"/>
      <c r="AX113" s="4707"/>
      <c r="AY113" s="4705"/>
      <c r="AZ113" s="4706"/>
      <c r="BA113" s="4715"/>
      <c r="BB113" s="4716"/>
      <c r="BC113" s="4717"/>
      <c r="BD113" s="4715"/>
      <c r="BE113" s="4716"/>
      <c r="BF113" s="4723"/>
      <c r="BG113" s="4728"/>
      <c r="BH113" s="4729"/>
      <c r="BI113" s="4730"/>
      <c r="BJ113" s="4732"/>
      <c r="BK113" s="4708"/>
      <c r="BL113" s="4709"/>
      <c r="BM113" s="4709"/>
      <c r="BN113" s="4709"/>
      <c r="BO113" s="4709"/>
      <c r="BP113" s="4709"/>
      <c r="BQ113" s="4709"/>
      <c r="BR113" s="4710"/>
      <c r="BS113" s="1285"/>
      <c r="BT113" s="1285"/>
      <c r="BU113" s="1285"/>
    </row>
    <row r="114" spans="1:73" s="312" customFormat="1" ht="14.1" customHeight="1">
      <c r="A114" s="315"/>
      <c r="B114" s="4404"/>
      <c r="C114" s="4435"/>
      <c r="D114" s="4882"/>
      <c r="E114" s="4883"/>
      <c r="F114" s="4884"/>
      <c r="G114" s="4367"/>
      <c r="H114" s="4368"/>
      <c r="I114" s="4369"/>
      <c r="J114" s="4370"/>
      <c r="K114" s="4280"/>
      <c r="L114" s="4281"/>
      <c r="M114" s="4281"/>
      <c r="N114" s="4281"/>
      <c r="O114" s="4282"/>
      <c r="P114" s="4646"/>
      <c r="Q114" s="4649"/>
      <c r="R114" s="4650"/>
      <c r="S114" s="4651"/>
      <c r="T114" s="4652"/>
      <c r="U114" s="4436"/>
      <c r="V114" s="4437"/>
      <c r="W114" s="4438"/>
      <c r="X114" s="1139"/>
      <c r="Y114" s="1279" t="s">
        <v>45</v>
      </c>
      <c r="Z114" s="1140"/>
      <c r="AA114" s="1141" t="s">
        <v>45</v>
      </c>
      <c r="AB114" s="1140"/>
      <c r="AC114" s="1141" t="s">
        <v>45</v>
      </c>
      <c r="AD114" s="1142" t="s">
        <v>44</v>
      </c>
      <c r="AE114" s="4439"/>
      <c r="AF114" s="4439"/>
      <c r="AG114" s="1143" t="s">
        <v>21</v>
      </c>
      <c r="AH114" s="1144"/>
      <c r="AI114" s="4439"/>
      <c r="AJ114" s="4439"/>
      <c r="AK114" s="1145" t="s">
        <v>21</v>
      </c>
      <c r="AL114" s="4440"/>
      <c r="AM114" s="4441"/>
      <c r="AN114" s="4441"/>
      <c r="AO114" s="4630"/>
      <c r="AP114" s="4631"/>
      <c r="AQ114" s="4632"/>
      <c r="AR114" s="4653"/>
      <c r="AS114" s="4653"/>
      <c r="AT114" s="4654"/>
      <c r="AU114" s="4655"/>
      <c r="AV114" s="4653"/>
      <c r="AW114" s="4654"/>
      <c r="AX114" s="4655"/>
      <c r="AY114" s="4653"/>
      <c r="AZ114" s="4654"/>
      <c r="BA114" s="4718"/>
      <c r="BB114" s="4719"/>
      <c r="BC114" s="4720"/>
      <c r="BD114" s="4718"/>
      <c r="BE114" s="4719"/>
      <c r="BF114" s="4724"/>
      <c r="BG114" s="4656"/>
      <c r="BH114" s="4657"/>
      <c r="BI114" s="4658"/>
      <c r="BJ114" s="4733"/>
      <c r="BK114" s="4659"/>
      <c r="BL114" s="4660"/>
      <c r="BM114" s="4660"/>
      <c r="BN114" s="4660"/>
      <c r="BO114" s="4660"/>
      <c r="BP114" s="4660"/>
      <c r="BQ114" s="4660"/>
      <c r="BR114" s="4661"/>
      <c r="BS114" s="1285"/>
      <c r="BT114" s="1285"/>
      <c r="BU114" s="1285"/>
    </row>
    <row r="115" spans="1:73" s="312" customFormat="1" ht="14.1" customHeight="1">
      <c r="A115" s="315"/>
      <c r="B115" s="4404" t="str">
        <f>IF(G115="","","○")</f>
        <v/>
      </c>
      <c r="C115" s="4405">
        <v>20</v>
      </c>
      <c r="D115" s="4842"/>
      <c r="E115" s="4843"/>
      <c r="F115" s="4844"/>
      <c r="G115" s="4361"/>
      <c r="H115" s="4362"/>
      <c r="I115" s="4362"/>
      <c r="J115" s="4363"/>
      <c r="K115" s="4277"/>
      <c r="L115" s="4278"/>
      <c r="M115" s="4278"/>
      <c r="N115" s="4278"/>
      <c r="O115" s="4279"/>
      <c r="P115" s="4644"/>
      <c r="Q115" s="4647"/>
      <c r="R115" s="4361"/>
      <c r="S115" s="4362"/>
      <c r="T115" s="4363"/>
      <c r="U115" s="4633"/>
      <c r="V115" s="4634"/>
      <c r="W115" s="4635"/>
      <c r="X115" s="4444"/>
      <c r="Y115" s="4296" t="s">
        <v>162</v>
      </c>
      <c r="Z115" s="4448"/>
      <c r="AA115" s="4296" t="s">
        <v>162</v>
      </c>
      <c r="AB115" s="4294"/>
      <c r="AC115" s="4801" t="s">
        <v>162</v>
      </c>
      <c r="AD115" s="4689"/>
      <c r="AE115" s="4690"/>
      <c r="AF115" s="4690"/>
      <c r="AG115" s="4691"/>
      <c r="AH115" s="4695"/>
      <c r="AI115" s="4690"/>
      <c r="AJ115" s="4690"/>
      <c r="AK115" s="4691"/>
      <c r="AL115" s="4442"/>
      <c r="AM115" s="4443"/>
      <c r="AN115" s="4443"/>
      <c r="AO115" s="4625"/>
      <c r="AP115" s="4626"/>
      <c r="AQ115" s="4627"/>
      <c r="AR115" s="4628"/>
      <c r="AS115" s="4628"/>
      <c r="AT115" s="4629"/>
      <c r="AU115" s="4711"/>
      <c r="AV115" s="4628"/>
      <c r="AW115" s="4629"/>
      <c r="AX115" s="4711"/>
      <c r="AY115" s="4628"/>
      <c r="AZ115" s="4629"/>
      <c r="BA115" s="4712">
        <f>SUM(AL115:AZ117)</f>
        <v>0</v>
      </c>
      <c r="BB115" s="4713"/>
      <c r="BC115" s="4714"/>
      <c r="BD115" s="4712" t="str">
        <f>IF(AH115+BA115=0,"",AH115+BA115)</f>
        <v/>
      </c>
      <c r="BE115" s="4713"/>
      <c r="BF115" s="4721"/>
      <c r="BG115" s="4725"/>
      <c r="BH115" s="4726"/>
      <c r="BI115" s="4727"/>
      <c r="BJ115" s="4731"/>
      <c r="BK115" s="4697"/>
      <c r="BL115" s="4698"/>
      <c r="BM115" s="4698"/>
      <c r="BN115" s="4698"/>
      <c r="BO115" s="4698"/>
      <c r="BP115" s="4698"/>
      <c r="BQ115" s="4698"/>
      <c r="BR115" s="4699"/>
      <c r="BS115" s="1285"/>
      <c r="BT115" s="1285"/>
      <c r="BU115" s="1285"/>
    </row>
    <row r="116" spans="1:73" s="312" customFormat="1" ht="14.1" customHeight="1">
      <c r="A116" s="315"/>
      <c r="B116" s="4404"/>
      <c r="C116" s="4406"/>
      <c r="D116" s="4845"/>
      <c r="E116" s="4846"/>
      <c r="F116" s="4847"/>
      <c r="G116" s="4364"/>
      <c r="H116" s="4365"/>
      <c r="I116" s="4365"/>
      <c r="J116" s="4366"/>
      <c r="K116" s="4408"/>
      <c r="L116" s="4409"/>
      <c r="M116" s="4409"/>
      <c r="N116" s="4409"/>
      <c r="O116" s="4410"/>
      <c r="P116" s="4645"/>
      <c r="Q116" s="4648"/>
      <c r="R116" s="4364"/>
      <c r="S116" s="4365"/>
      <c r="T116" s="4366"/>
      <c r="U116" s="4636"/>
      <c r="V116" s="2695"/>
      <c r="W116" s="4637"/>
      <c r="X116" s="4445"/>
      <c r="Y116" s="4376"/>
      <c r="Z116" s="4449"/>
      <c r="AA116" s="4376"/>
      <c r="AB116" s="4374"/>
      <c r="AC116" s="4802"/>
      <c r="AD116" s="4692"/>
      <c r="AE116" s="4693"/>
      <c r="AF116" s="4693"/>
      <c r="AG116" s="4694"/>
      <c r="AH116" s="4696"/>
      <c r="AI116" s="4693"/>
      <c r="AJ116" s="4693"/>
      <c r="AK116" s="4694"/>
      <c r="AL116" s="4700"/>
      <c r="AM116" s="4701"/>
      <c r="AN116" s="4701"/>
      <c r="AO116" s="4702"/>
      <c r="AP116" s="4703"/>
      <c r="AQ116" s="4704"/>
      <c r="AR116" s="4705"/>
      <c r="AS116" s="4705"/>
      <c r="AT116" s="4706"/>
      <c r="AU116" s="4707"/>
      <c r="AV116" s="4705"/>
      <c r="AW116" s="4706"/>
      <c r="AX116" s="4707"/>
      <c r="AY116" s="4705"/>
      <c r="AZ116" s="4706"/>
      <c r="BA116" s="4715"/>
      <c r="BB116" s="4716"/>
      <c r="BC116" s="4717"/>
      <c r="BD116" s="4715"/>
      <c r="BE116" s="4716"/>
      <c r="BF116" s="4723"/>
      <c r="BG116" s="4728"/>
      <c r="BH116" s="4729"/>
      <c r="BI116" s="4730"/>
      <c r="BJ116" s="4732"/>
      <c r="BK116" s="4708"/>
      <c r="BL116" s="4709"/>
      <c r="BM116" s="4709"/>
      <c r="BN116" s="4709"/>
      <c r="BO116" s="4709"/>
      <c r="BP116" s="4709"/>
      <c r="BQ116" s="4709"/>
      <c r="BR116" s="4710"/>
      <c r="BS116" s="1285"/>
      <c r="BT116" s="1285"/>
      <c r="BU116" s="1285"/>
    </row>
    <row r="117" spans="1:73" s="312" customFormat="1" ht="14.1" customHeight="1">
      <c r="A117" s="315"/>
      <c r="B117" s="4404"/>
      <c r="C117" s="4435"/>
      <c r="D117" s="4882"/>
      <c r="E117" s="4883"/>
      <c r="F117" s="4884"/>
      <c r="G117" s="4367"/>
      <c r="H117" s="4368"/>
      <c r="I117" s="4369"/>
      <c r="J117" s="4370"/>
      <c r="K117" s="4280"/>
      <c r="L117" s="4281"/>
      <c r="M117" s="4281"/>
      <c r="N117" s="4281"/>
      <c r="O117" s="4282"/>
      <c r="P117" s="4646"/>
      <c r="Q117" s="4649"/>
      <c r="R117" s="4650"/>
      <c r="S117" s="4651"/>
      <c r="T117" s="4652"/>
      <c r="U117" s="4436"/>
      <c r="V117" s="4437"/>
      <c r="W117" s="4438"/>
      <c r="X117" s="1139"/>
      <c r="Y117" s="1279" t="s">
        <v>45</v>
      </c>
      <c r="Z117" s="1140"/>
      <c r="AA117" s="1141" t="s">
        <v>45</v>
      </c>
      <c r="AB117" s="1140"/>
      <c r="AC117" s="1141" t="s">
        <v>45</v>
      </c>
      <c r="AD117" s="1142" t="s">
        <v>44</v>
      </c>
      <c r="AE117" s="4439"/>
      <c r="AF117" s="4439"/>
      <c r="AG117" s="1143" t="s">
        <v>21</v>
      </c>
      <c r="AH117" s="1144" t="s">
        <v>44</v>
      </c>
      <c r="AI117" s="4439"/>
      <c r="AJ117" s="4439"/>
      <c r="AK117" s="1145" t="s">
        <v>21</v>
      </c>
      <c r="AL117" s="4440"/>
      <c r="AM117" s="4441"/>
      <c r="AN117" s="4441"/>
      <c r="AO117" s="4630"/>
      <c r="AP117" s="4631"/>
      <c r="AQ117" s="4632"/>
      <c r="AR117" s="4653"/>
      <c r="AS117" s="4653"/>
      <c r="AT117" s="4654"/>
      <c r="AU117" s="4655"/>
      <c r="AV117" s="4653"/>
      <c r="AW117" s="4654"/>
      <c r="AX117" s="4655"/>
      <c r="AY117" s="4653"/>
      <c r="AZ117" s="4654"/>
      <c r="BA117" s="4718"/>
      <c r="BB117" s="4719"/>
      <c r="BC117" s="4720"/>
      <c r="BD117" s="4718"/>
      <c r="BE117" s="4719"/>
      <c r="BF117" s="4724"/>
      <c r="BG117" s="4656"/>
      <c r="BH117" s="4657"/>
      <c r="BI117" s="4658"/>
      <c r="BJ117" s="4733"/>
      <c r="BK117" s="4659"/>
      <c r="BL117" s="4660"/>
      <c r="BM117" s="4660"/>
      <c r="BN117" s="4660"/>
      <c r="BO117" s="4660"/>
      <c r="BP117" s="4660"/>
      <c r="BQ117" s="4660"/>
      <c r="BR117" s="4661"/>
      <c r="BS117" s="1285"/>
      <c r="BT117" s="1285"/>
      <c r="BU117" s="1285"/>
    </row>
    <row r="118" spans="1:73" s="312" customFormat="1" ht="14.1" customHeight="1">
      <c r="A118" s="315"/>
      <c r="B118" s="4404" t="str">
        <f>IF(G118="","","○")</f>
        <v/>
      </c>
      <c r="C118" s="4405">
        <v>21</v>
      </c>
      <c r="D118" s="4842"/>
      <c r="E118" s="4843"/>
      <c r="F118" s="4844"/>
      <c r="G118" s="4361"/>
      <c r="H118" s="4362"/>
      <c r="I118" s="4362"/>
      <c r="J118" s="4363"/>
      <c r="K118" s="4277"/>
      <c r="L118" s="4278"/>
      <c r="M118" s="4278"/>
      <c r="N118" s="4278"/>
      <c r="O118" s="4279"/>
      <c r="P118" s="4644"/>
      <c r="Q118" s="4647"/>
      <c r="R118" s="4361"/>
      <c r="S118" s="4362"/>
      <c r="T118" s="4363"/>
      <c r="U118" s="4633"/>
      <c r="V118" s="4634"/>
      <c r="W118" s="4635"/>
      <c r="X118" s="4444"/>
      <c r="Y118" s="4296" t="s">
        <v>162</v>
      </c>
      <c r="Z118" s="4448"/>
      <c r="AA118" s="4296" t="s">
        <v>162</v>
      </c>
      <c r="AB118" s="4294"/>
      <c r="AC118" s="4801" t="s">
        <v>162</v>
      </c>
      <c r="AD118" s="4689"/>
      <c r="AE118" s="4690"/>
      <c r="AF118" s="4690"/>
      <c r="AG118" s="4691"/>
      <c r="AH118" s="4695"/>
      <c r="AI118" s="4690"/>
      <c r="AJ118" s="4690"/>
      <c r="AK118" s="4691"/>
      <c r="AL118" s="4442"/>
      <c r="AM118" s="4443"/>
      <c r="AN118" s="4443"/>
      <c r="AO118" s="4625"/>
      <c r="AP118" s="4626"/>
      <c r="AQ118" s="4627"/>
      <c r="AR118" s="4628"/>
      <c r="AS118" s="4628"/>
      <c r="AT118" s="4629"/>
      <c r="AU118" s="4711"/>
      <c r="AV118" s="4628"/>
      <c r="AW118" s="4629"/>
      <c r="AX118" s="4711"/>
      <c r="AY118" s="4628"/>
      <c r="AZ118" s="4629"/>
      <c r="BA118" s="4712">
        <f>SUM(AL118:AZ120)</f>
        <v>0</v>
      </c>
      <c r="BB118" s="4713"/>
      <c r="BC118" s="4714"/>
      <c r="BD118" s="4712" t="str">
        <f>IF(AH118+BA118=0,"",AH118+BA118)</f>
        <v/>
      </c>
      <c r="BE118" s="4713"/>
      <c r="BF118" s="4721"/>
      <c r="BG118" s="4725"/>
      <c r="BH118" s="4726"/>
      <c r="BI118" s="4727"/>
      <c r="BJ118" s="4731"/>
      <c r="BK118" s="4697"/>
      <c r="BL118" s="4698"/>
      <c r="BM118" s="4698"/>
      <c r="BN118" s="4698"/>
      <c r="BO118" s="4698"/>
      <c r="BP118" s="4698"/>
      <c r="BQ118" s="4698"/>
      <c r="BR118" s="4699"/>
      <c r="BS118" s="1285"/>
      <c r="BT118" s="1285"/>
      <c r="BU118" s="1285"/>
    </row>
    <row r="119" spans="1:73" s="312" customFormat="1" ht="14.1" customHeight="1">
      <c r="A119" s="315"/>
      <c r="B119" s="4404"/>
      <c r="C119" s="4406"/>
      <c r="D119" s="4845"/>
      <c r="E119" s="4846"/>
      <c r="F119" s="4847"/>
      <c r="G119" s="4364"/>
      <c r="H119" s="4365"/>
      <c r="I119" s="4365"/>
      <c r="J119" s="4366"/>
      <c r="K119" s="4408"/>
      <c r="L119" s="4409"/>
      <c r="M119" s="4409"/>
      <c r="N119" s="4409"/>
      <c r="O119" s="4410"/>
      <c r="P119" s="4645"/>
      <c r="Q119" s="4648"/>
      <c r="R119" s="4364"/>
      <c r="S119" s="4365"/>
      <c r="T119" s="4366"/>
      <c r="U119" s="4636"/>
      <c r="V119" s="2695"/>
      <c r="W119" s="4637"/>
      <c r="X119" s="4445"/>
      <c r="Y119" s="4376"/>
      <c r="Z119" s="4449"/>
      <c r="AA119" s="4376"/>
      <c r="AB119" s="4374"/>
      <c r="AC119" s="4802"/>
      <c r="AD119" s="4692"/>
      <c r="AE119" s="4693"/>
      <c r="AF119" s="4693"/>
      <c r="AG119" s="4694"/>
      <c r="AH119" s="4696"/>
      <c r="AI119" s="4693"/>
      <c r="AJ119" s="4693"/>
      <c r="AK119" s="4694"/>
      <c r="AL119" s="4700"/>
      <c r="AM119" s="4701"/>
      <c r="AN119" s="4701"/>
      <c r="AO119" s="4702"/>
      <c r="AP119" s="4703"/>
      <c r="AQ119" s="4704"/>
      <c r="AR119" s="4705"/>
      <c r="AS119" s="4705"/>
      <c r="AT119" s="4706"/>
      <c r="AU119" s="4707"/>
      <c r="AV119" s="4705"/>
      <c r="AW119" s="4706"/>
      <c r="AX119" s="4707"/>
      <c r="AY119" s="4705"/>
      <c r="AZ119" s="4706"/>
      <c r="BA119" s="4715"/>
      <c r="BB119" s="4716"/>
      <c r="BC119" s="4717"/>
      <c r="BD119" s="4715"/>
      <c r="BE119" s="4716"/>
      <c r="BF119" s="4723"/>
      <c r="BG119" s="4728"/>
      <c r="BH119" s="4729"/>
      <c r="BI119" s="4730"/>
      <c r="BJ119" s="4732"/>
      <c r="BK119" s="4708"/>
      <c r="BL119" s="4709"/>
      <c r="BM119" s="4709"/>
      <c r="BN119" s="4709"/>
      <c r="BO119" s="4709"/>
      <c r="BP119" s="4709"/>
      <c r="BQ119" s="4709"/>
      <c r="BR119" s="4710"/>
      <c r="BS119" s="1285"/>
      <c r="BT119" s="1285"/>
      <c r="BU119" s="1285"/>
    </row>
    <row r="120" spans="1:73" s="312" customFormat="1" ht="14.1" customHeight="1">
      <c r="A120" s="315"/>
      <c r="B120" s="4404"/>
      <c r="C120" s="4435"/>
      <c r="D120" s="4882"/>
      <c r="E120" s="4883"/>
      <c r="F120" s="4884"/>
      <c r="G120" s="4367"/>
      <c r="H120" s="4368"/>
      <c r="I120" s="4369"/>
      <c r="J120" s="4370"/>
      <c r="K120" s="4280"/>
      <c r="L120" s="4281"/>
      <c r="M120" s="4281"/>
      <c r="N120" s="4281"/>
      <c r="O120" s="4282"/>
      <c r="P120" s="4646"/>
      <c r="Q120" s="4649"/>
      <c r="R120" s="4650"/>
      <c r="S120" s="4651"/>
      <c r="T120" s="4652"/>
      <c r="U120" s="4436"/>
      <c r="V120" s="4437"/>
      <c r="W120" s="4438"/>
      <c r="X120" s="1139"/>
      <c r="Y120" s="1279" t="s">
        <v>45</v>
      </c>
      <c r="Z120" s="1140"/>
      <c r="AA120" s="1141" t="s">
        <v>45</v>
      </c>
      <c r="AB120" s="1140"/>
      <c r="AC120" s="1141" t="s">
        <v>45</v>
      </c>
      <c r="AD120" s="1142" t="s">
        <v>44</v>
      </c>
      <c r="AE120" s="4439"/>
      <c r="AF120" s="4439"/>
      <c r="AG120" s="1143" t="s">
        <v>21</v>
      </c>
      <c r="AH120" s="1144" t="s">
        <v>44</v>
      </c>
      <c r="AI120" s="4439"/>
      <c r="AJ120" s="4439"/>
      <c r="AK120" s="1145" t="s">
        <v>21</v>
      </c>
      <c r="AL120" s="4440"/>
      <c r="AM120" s="4441"/>
      <c r="AN120" s="4441"/>
      <c r="AO120" s="4630"/>
      <c r="AP120" s="4631"/>
      <c r="AQ120" s="4632"/>
      <c r="AR120" s="4653"/>
      <c r="AS120" s="4653"/>
      <c r="AT120" s="4654"/>
      <c r="AU120" s="4655"/>
      <c r="AV120" s="4653"/>
      <c r="AW120" s="4654"/>
      <c r="AX120" s="4655"/>
      <c r="AY120" s="4653"/>
      <c r="AZ120" s="4654"/>
      <c r="BA120" s="4718"/>
      <c r="BB120" s="4719"/>
      <c r="BC120" s="4720"/>
      <c r="BD120" s="4718"/>
      <c r="BE120" s="4719"/>
      <c r="BF120" s="4724"/>
      <c r="BG120" s="4656"/>
      <c r="BH120" s="4657"/>
      <c r="BI120" s="4658"/>
      <c r="BJ120" s="4733"/>
      <c r="BK120" s="4659"/>
      <c r="BL120" s="4660"/>
      <c r="BM120" s="4660"/>
      <c r="BN120" s="4660"/>
      <c r="BO120" s="4660"/>
      <c r="BP120" s="4660"/>
      <c r="BQ120" s="4660"/>
      <c r="BR120" s="4661"/>
      <c r="BS120" s="1285"/>
      <c r="BT120" s="1285"/>
      <c r="BU120" s="1285"/>
    </row>
    <row r="121" spans="1:73" s="312" customFormat="1" ht="14.1" customHeight="1">
      <c r="A121" s="315"/>
      <c r="B121" s="4404" t="str">
        <f>IF(G121="","","○")</f>
        <v/>
      </c>
      <c r="C121" s="4405">
        <v>22</v>
      </c>
      <c r="D121" s="4842"/>
      <c r="E121" s="4843"/>
      <c r="F121" s="4844"/>
      <c r="G121" s="4361"/>
      <c r="H121" s="4362"/>
      <c r="I121" s="4362"/>
      <c r="J121" s="4363"/>
      <c r="K121" s="4277"/>
      <c r="L121" s="4278"/>
      <c r="M121" s="4278"/>
      <c r="N121" s="4278"/>
      <c r="O121" s="4279"/>
      <c r="P121" s="4644"/>
      <c r="Q121" s="4647"/>
      <c r="R121" s="4361"/>
      <c r="S121" s="4362"/>
      <c r="T121" s="4363"/>
      <c r="U121" s="4633"/>
      <c r="V121" s="4634"/>
      <c r="W121" s="4635"/>
      <c r="X121" s="4444"/>
      <c r="Y121" s="4296" t="s">
        <v>162</v>
      </c>
      <c r="Z121" s="4448"/>
      <c r="AA121" s="4296" t="s">
        <v>162</v>
      </c>
      <c r="AB121" s="4294"/>
      <c r="AC121" s="4801" t="s">
        <v>162</v>
      </c>
      <c r="AD121" s="4689"/>
      <c r="AE121" s="4690"/>
      <c r="AF121" s="4690"/>
      <c r="AG121" s="4691"/>
      <c r="AH121" s="4695"/>
      <c r="AI121" s="4690"/>
      <c r="AJ121" s="4690"/>
      <c r="AK121" s="4691"/>
      <c r="AL121" s="4442"/>
      <c r="AM121" s="4443"/>
      <c r="AN121" s="4443"/>
      <c r="AO121" s="4625"/>
      <c r="AP121" s="4626"/>
      <c r="AQ121" s="4627"/>
      <c r="AR121" s="4628"/>
      <c r="AS121" s="4628"/>
      <c r="AT121" s="4629"/>
      <c r="AU121" s="4711"/>
      <c r="AV121" s="4628"/>
      <c r="AW121" s="4629"/>
      <c r="AX121" s="4711"/>
      <c r="AY121" s="4628"/>
      <c r="AZ121" s="4629"/>
      <c r="BA121" s="4712">
        <f>SUM(AL121:AZ123)</f>
        <v>0</v>
      </c>
      <c r="BB121" s="4713"/>
      <c r="BC121" s="4714"/>
      <c r="BD121" s="4712" t="str">
        <f>IF(AH121+BA121=0,"",AH121+BA121)</f>
        <v/>
      </c>
      <c r="BE121" s="4713"/>
      <c r="BF121" s="4721"/>
      <c r="BG121" s="4725"/>
      <c r="BH121" s="4726"/>
      <c r="BI121" s="4727"/>
      <c r="BJ121" s="4731"/>
      <c r="BK121" s="4697"/>
      <c r="BL121" s="4698"/>
      <c r="BM121" s="4698"/>
      <c r="BN121" s="4698"/>
      <c r="BO121" s="4698"/>
      <c r="BP121" s="4698"/>
      <c r="BQ121" s="4698"/>
      <c r="BR121" s="4699"/>
      <c r="BS121" s="1285"/>
      <c r="BT121" s="1285"/>
      <c r="BU121" s="1285"/>
    </row>
    <row r="122" spans="1:73" s="312" customFormat="1" ht="14.1" customHeight="1">
      <c r="A122" s="315"/>
      <c r="B122" s="4404"/>
      <c r="C122" s="4406"/>
      <c r="D122" s="4845"/>
      <c r="E122" s="4846"/>
      <c r="F122" s="4847"/>
      <c r="G122" s="4364"/>
      <c r="H122" s="4365"/>
      <c r="I122" s="4365"/>
      <c r="J122" s="4366"/>
      <c r="K122" s="4408"/>
      <c r="L122" s="4409"/>
      <c r="M122" s="4409"/>
      <c r="N122" s="4409"/>
      <c r="O122" s="4410"/>
      <c r="P122" s="4645"/>
      <c r="Q122" s="4648"/>
      <c r="R122" s="4364"/>
      <c r="S122" s="4365"/>
      <c r="T122" s="4366"/>
      <c r="U122" s="4636"/>
      <c r="V122" s="2695"/>
      <c r="W122" s="4637"/>
      <c r="X122" s="4445"/>
      <c r="Y122" s="4376"/>
      <c r="Z122" s="4449"/>
      <c r="AA122" s="4376"/>
      <c r="AB122" s="4374"/>
      <c r="AC122" s="4802"/>
      <c r="AD122" s="4692"/>
      <c r="AE122" s="4693"/>
      <c r="AF122" s="4693"/>
      <c r="AG122" s="4694"/>
      <c r="AH122" s="4696"/>
      <c r="AI122" s="4693"/>
      <c r="AJ122" s="4693"/>
      <c r="AK122" s="4694"/>
      <c r="AL122" s="4700"/>
      <c r="AM122" s="4701"/>
      <c r="AN122" s="4701"/>
      <c r="AO122" s="4702"/>
      <c r="AP122" s="4703"/>
      <c r="AQ122" s="4704"/>
      <c r="AR122" s="4705"/>
      <c r="AS122" s="4705"/>
      <c r="AT122" s="4706"/>
      <c r="AU122" s="4707"/>
      <c r="AV122" s="4705"/>
      <c r="AW122" s="4706"/>
      <c r="AX122" s="4707"/>
      <c r="AY122" s="4705"/>
      <c r="AZ122" s="4706"/>
      <c r="BA122" s="4715"/>
      <c r="BB122" s="4716"/>
      <c r="BC122" s="4717"/>
      <c r="BD122" s="4715"/>
      <c r="BE122" s="4716"/>
      <c r="BF122" s="4723"/>
      <c r="BG122" s="4728"/>
      <c r="BH122" s="4729"/>
      <c r="BI122" s="4730"/>
      <c r="BJ122" s="4732"/>
      <c r="BK122" s="4708"/>
      <c r="BL122" s="4709"/>
      <c r="BM122" s="4709"/>
      <c r="BN122" s="4709"/>
      <c r="BO122" s="4709"/>
      <c r="BP122" s="4709"/>
      <c r="BQ122" s="4709"/>
      <c r="BR122" s="4710"/>
      <c r="BS122" s="1285"/>
      <c r="BT122" s="1285"/>
      <c r="BU122" s="1285"/>
    </row>
    <row r="123" spans="1:73" s="312" customFormat="1" ht="14.1" customHeight="1">
      <c r="A123" s="315"/>
      <c r="B123" s="4404"/>
      <c r="C123" s="4435"/>
      <c r="D123" s="4882"/>
      <c r="E123" s="4883"/>
      <c r="F123" s="4884"/>
      <c r="G123" s="4367"/>
      <c r="H123" s="4368"/>
      <c r="I123" s="4369"/>
      <c r="J123" s="4370"/>
      <c r="K123" s="4280"/>
      <c r="L123" s="4281"/>
      <c r="M123" s="4281"/>
      <c r="N123" s="4281"/>
      <c r="O123" s="4282"/>
      <c r="P123" s="4646"/>
      <c r="Q123" s="4649"/>
      <c r="R123" s="4650"/>
      <c r="S123" s="4651"/>
      <c r="T123" s="4652"/>
      <c r="U123" s="4436"/>
      <c r="V123" s="4437"/>
      <c r="W123" s="4438"/>
      <c r="X123" s="1139"/>
      <c r="Y123" s="1279" t="s">
        <v>45</v>
      </c>
      <c r="Z123" s="1140"/>
      <c r="AA123" s="1141" t="s">
        <v>45</v>
      </c>
      <c r="AB123" s="1140"/>
      <c r="AC123" s="1141" t="s">
        <v>45</v>
      </c>
      <c r="AD123" s="1142" t="s">
        <v>44</v>
      </c>
      <c r="AE123" s="4439"/>
      <c r="AF123" s="4439"/>
      <c r="AG123" s="1143" t="s">
        <v>21</v>
      </c>
      <c r="AH123" s="1144" t="s">
        <v>44</v>
      </c>
      <c r="AI123" s="4439"/>
      <c r="AJ123" s="4439"/>
      <c r="AK123" s="1145" t="s">
        <v>21</v>
      </c>
      <c r="AL123" s="4440"/>
      <c r="AM123" s="4441"/>
      <c r="AN123" s="4441"/>
      <c r="AO123" s="4630"/>
      <c r="AP123" s="4631"/>
      <c r="AQ123" s="4632"/>
      <c r="AR123" s="4653"/>
      <c r="AS123" s="4653"/>
      <c r="AT123" s="4654"/>
      <c r="AU123" s="4655"/>
      <c r="AV123" s="4653"/>
      <c r="AW123" s="4654"/>
      <c r="AX123" s="4655"/>
      <c r="AY123" s="4653"/>
      <c r="AZ123" s="4654"/>
      <c r="BA123" s="4718"/>
      <c r="BB123" s="4719"/>
      <c r="BC123" s="4720"/>
      <c r="BD123" s="4718"/>
      <c r="BE123" s="4719"/>
      <c r="BF123" s="4724"/>
      <c r="BG123" s="4656"/>
      <c r="BH123" s="4657"/>
      <c r="BI123" s="4658"/>
      <c r="BJ123" s="4733"/>
      <c r="BK123" s="4659"/>
      <c r="BL123" s="4660"/>
      <c r="BM123" s="4660"/>
      <c r="BN123" s="4660"/>
      <c r="BO123" s="4660"/>
      <c r="BP123" s="4660"/>
      <c r="BQ123" s="4660"/>
      <c r="BR123" s="4661"/>
      <c r="BS123" s="1285"/>
      <c r="BT123" s="1285"/>
      <c r="BU123" s="1285"/>
    </row>
    <row r="124" spans="1:73" s="312" customFormat="1" ht="14.1" customHeight="1">
      <c r="A124" s="315"/>
      <c r="B124" s="4404" t="str">
        <f>IF(G124="","","○")</f>
        <v/>
      </c>
      <c r="C124" s="4405">
        <v>23</v>
      </c>
      <c r="D124" s="4842"/>
      <c r="E124" s="4843"/>
      <c r="F124" s="4844"/>
      <c r="G124" s="4361"/>
      <c r="H124" s="4362"/>
      <c r="I124" s="4362"/>
      <c r="J124" s="4363"/>
      <c r="K124" s="4277"/>
      <c r="L124" s="4278"/>
      <c r="M124" s="4278"/>
      <c r="N124" s="4278"/>
      <c r="O124" s="4279"/>
      <c r="P124" s="4644"/>
      <c r="Q124" s="4647"/>
      <c r="R124" s="4361"/>
      <c r="S124" s="4362"/>
      <c r="T124" s="4363"/>
      <c r="U124" s="4633"/>
      <c r="V124" s="4634"/>
      <c r="W124" s="4635"/>
      <c r="X124" s="4444"/>
      <c r="Y124" s="4296" t="s">
        <v>162</v>
      </c>
      <c r="Z124" s="4448"/>
      <c r="AA124" s="4296" t="s">
        <v>162</v>
      </c>
      <c r="AB124" s="4294"/>
      <c r="AC124" s="4801" t="s">
        <v>162</v>
      </c>
      <c r="AD124" s="4689"/>
      <c r="AE124" s="4690"/>
      <c r="AF124" s="4690"/>
      <c r="AG124" s="4691"/>
      <c r="AH124" s="4695"/>
      <c r="AI124" s="4690"/>
      <c r="AJ124" s="4690"/>
      <c r="AK124" s="4691"/>
      <c r="AL124" s="4442"/>
      <c r="AM124" s="4443"/>
      <c r="AN124" s="4443"/>
      <c r="AO124" s="4625"/>
      <c r="AP124" s="4626"/>
      <c r="AQ124" s="4627"/>
      <c r="AR124" s="4628"/>
      <c r="AS124" s="4628"/>
      <c r="AT124" s="4629"/>
      <c r="AU124" s="4711"/>
      <c r="AV124" s="4628"/>
      <c r="AW124" s="4629"/>
      <c r="AX124" s="4711"/>
      <c r="AY124" s="4628"/>
      <c r="AZ124" s="4629"/>
      <c r="BA124" s="4712">
        <f>SUM(AL124:AZ126)</f>
        <v>0</v>
      </c>
      <c r="BB124" s="4713"/>
      <c r="BC124" s="4714"/>
      <c r="BD124" s="4712" t="str">
        <f>IF(AH124+BA124=0,"",AH124+BA124)</f>
        <v/>
      </c>
      <c r="BE124" s="4713"/>
      <c r="BF124" s="4721"/>
      <c r="BG124" s="4725"/>
      <c r="BH124" s="4726"/>
      <c r="BI124" s="4727"/>
      <c r="BJ124" s="4731"/>
      <c r="BK124" s="4697"/>
      <c r="BL124" s="4698"/>
      <c r="BM124" s="4698"/>
      <c r="BN124" s="4698"/>
      <c r="BO124" s="4698"/>
      <c r="BP124" s="4698"/>
      <c r="BQ124" s="4698"/>
      <c r="BR124" s="4699"/>
      <c r="BS124" s="1285"/>
      <c r="BT124" s="1285"/>
      <c r="BU124" s="1285"/>
    </row>
    <row r="125" spans="1:73" s="312" customFormat="1" ht="14.1" customHeight="1">
      <c r="A125" s="315"/>
      <c r="B125" s="4404"/>
      <c r="C125" s="4406"/>
      <c r="D125" s="4845"/>
      <c r="E125" s="4846"/>
      <c r="F125" s="4847"/>
      <c r="G125" s="4364"/>
      <c r="H125" s="4365"/>
      <c r="I125" s="4365"/>
      <c r="J125" s="4366"/>
      <c r="K125" s="4408"/>
      <c r="L125" s="4409"/>
      <c r="M125" s="4409"/>
      <c r="N125" s="4409"/>
      <c r="O125" s="4410"/>
      <c r="P125" s="4645"/>
      <c r="Q125" s="4648"/>
      <c r="R125" s="4364"/>
      <c r="S125" s="4365"/>
      <c r="T125" s="4366"/>
      <c r="U125" s="4636"/>
      <c r="V125" s="2695"/>
      <c r="W125" s="4637"/>
      <c r="X125" s="4445"/>
      <c r="Y125" s="4376"/>
      <c r="Z125" s="4449"/>
      <c r="AA125" s="4376"/>
      <c r="AB125" s="4374"/>
      <c r="AC125" s="4802"/>
      <c r="AD125" s="4692"/>
      <c r="AE125" s="4693"/>
      <c r="AF125" s="4693"/>
      <c r="AG125" s="4694"/>
      <c r="AH125" s="4696"/>
      <c r="AI125" s="4693"/>
      <c r="AJ125" s="4693"/>
      <c r="AK125" s="4694"/>
      <c r="AL125" s="4700"/>
      <c r="AM125" s="4701"/>
      <c r="AN125" s="4701"/>
      <c r="AO125" s="4702"/>
      <c r="AP125" s="4703"/>
      <c r="AQ125" s="4704"/>
      <c r="AR125" s="4705"/>
      <c r="AS125" s="4705"/>
      <c r="AT125" s="4706"/>
      <c r="AU125" s="4707"/>
      <c r="AV125" s="4705"/>
      <c r="AW125" s="4706"/>
      <c r="AX125" s="4707"/>
      <c r="AY125" s="4705"/>
      <c r="AZ125" s="4706"/>
      <c r="BA125" s="4715"/>
      <c r="BB125" s="4716"/>
      <c r="BC125" s="4717"/>
      <c r="BD125" s="4715"/>
      <c r="BE125" s="4716"/>
      <c r="BF125" s="4723"/>
      <c r="BG125" s="4728"/>
      <c r="BH125" s="4729"/>
      <c r="BI125" s="4730"/>
      <c r="BJ125" s="4732"/>
      <c r="BK125" s="4708"/>
      <c r="BL125" s="4709"/>
      <c r="BM125" s="4709"/>
      <c r="BN125" s="4709"/>
      <c r="BO125" s="4709"/>
      <c r="BP125" s="4709"/>
      <c r="BQ125" s="4709"/>
      <c r="BR125" s="4710"/>
      <c r="BS125" s="1285"/>
      <c r="BT125" s="1285"/>
      <c r="BU125" s="1285"/>
    </row>
    <row r="126" spans="1:73" s="312" customFormat="1" ht="13.5" customHeight="1">
      <c r="A126" s="315"/>
      <c r="B126" s="4404"/>
      <c r="C126" s="4435"/>
      <c r="D126" s="4882"/>
      <c r="E126" s="4883"/>
      <c r="F126" s="4884"/>
      <c r="G126" s="4367"/>
      <c r="H126" s="4368"/>
      <c r="I126" s="4369"/>
      <c r="J126" s="4370"/>
      <c r="K126" s="4280"/>
      <c r="L126" s="4281"/>
      <c r="M126" s="4281"/>
      <c r="N126" s="4281"/>
      <c r="O126" s="4282"/>
      <c r="P126" s="4646"/>
      <c r="Q126" s="4649"/>
      <c r="R126" s="4650"/>
      <c r="S126" s="4651"/>
      <c r="T126" s="4652"/>
      <c r="U126" s="4436"/>
      <c r="V126" s="4437"/>
      <c r="W126" s="4438"/>
      <c r="X126" s="1139"/>
      <c r="Y126" s="1279" t="s">
        <v>45</v>
      </c>
      <c r="Z126" s="1140"/>
      <c r="AA126" s="1141" t="s">
        <v>45</v>
      </c>
      <c r="AB126" s="1140"/>
      <c r="AC126" s="1141" t="s">
        <v>45</v>
      </c>
      <c r="AD126" s="1142" t="s">
        <v>44</v>
      </c>
      <c r="AE126" s="4439"/>
      <c r="AF126" s="4439"/>
      <c r="AG126" s="1143" t="s">
        <v>21</v>
      </c>
      <c r="AH126" s="1144" t="s">
        <v>44</v>
      </c>
      <c r="AI126" s="4439"/>
      <c r="AJ126" s="4439"/>
      <c r="AK126" s="1145" t="s">
        <v>21</v>
      </c>
      <c r="AL126" s="4440"/>
      <c r="AM126" s="4441"/>
      <c r="AN126" s="4441"/>
      <c r="AO126" s="4630"/>
      <c r="AP126" s="4631"/>
      <c r="AQ126" s="4632"/>
      <c r="AR126" s="4653"/>
      <c r="AS126" s="4653"/>
      <c r="AT126" s="4654"/>
      <c r="AU126" s="4655"/>
      <c r="AV126" s="4653"/>
      <c r="AW126" s="4654"/>
      <c r="AX126" s="4655"/>
      <c r="AY126" s="4653"/>
      <c r="AZ126" s="4654"/>
      <c r="BA126" s="4718"/>
      <c r="BB126" s="4719"/>
      <c r="BC126" s="4720"/>
      <c r="BD126" s="4718"/>
      <c r="BE126" s="4719"/>
      <c r="BF126" s="4724"/>
      <c r="BG126" s="4656"/>
      <c r="BH126" s="4657"/>
      <c r="BI126" s="4658"/>
      <c r="BJ126" s="4733"/>
      <c r="BK126" s="4659"/>
      <c r="BL126" s="4660"/>
      <c r="BM126" s="4660"/>
      <c r="BN126" s="4660"/>
      <c r="BO126" s="4660"/>
      <c r="BP126" s="4660"/>
      <c r="BQ126" s="4660"/>
      <c r="BR126" s="4661"/>
      <c r="BS126" s="1285"/>
      <c r="BT126" s="1285"/>
      <c r="BU126" s="1285"/>
    </row>
    <row r="127" spans="1:73" s="312" customFormat="1" ht="14.1" customHeight="1">
      <c r="A127" s="315"/>
      <c r="B127" s="4404" t="str">
        <f>IF(G127="","","○")</f>
        <v/>
      </c>
      <c r="C127" s="4405">
        <v>24</v>
      </c>
      <c r="D127" s="4842"/>
      <c r="E127" s="4843"/>
      <c r="F127" s="4844"/>
      <c r="G127" s="4361"/>
      <c r="H127" s="4362"/>
      <c r="I127" s="4362"/>
      <c r="J127" s="4363"/>
      <c r="K127" s="4277"/>
      <c r="L127" s="4278"/>
      <c r="M127" s="4278"/>
      <c r="N127" s="4278"/>
      <c r="O127" s="4279"/>
      <c r="P127" s="4644"/>
      <c r="Q127" s="4647"/>
      <c r="R127" s="4361"/>
      <c r="S127" s="4362"/>
      <c r="T127" s="4363"/>
      <c r="U127" s="4633"/>
      <c r="V127" s="4634"/>
      <c r="W127" s="4635"/>
      <c r="X127" s="4444"/>
      <c r="Y127" s="4296" t="s">
        <v>162</v>
      </c>
      <c r="Z127" s="4448"/>
      <c r="AA127" s="4296" t="s">
        <v>162</v>
      </c>
      <c r="AB127" s="4294"/>
      <c r="AC127" s="4801" t="s">
        <v>162</v>
      </c>
      <c r="AD127" s="4689"/>
      <c r="AE127" s="4690"/>
      <c r="AF127" s="4690"/>
      <c r="AG127" s="4691"/>
      <c r="AH127" s="4695"/>
      <c r="AI127" s="4690"/>
      <c r="AJ127" s="4690"/>
      <c r="AK127" s="4691"/>
      <c r="AL127" s="4442"/>
      <c r="AM127" s="4443"/>
      <c r="AN127" s="4443"/>
      <c r="AO127" s="4625"/>
      <c r="AP127" s="4626"/>
      <c r="AQ127" s="4627"/>
      <c r="AR127" s="4628"/>
      <c r="AS127" s="4628"/>
      <c r="AT127" s="4629"/>
      <c r="AU127" s="4711"/>
      <c r="AV127" s="4628"/>
      <c r="AW127" s="4629"/>
      <c r="AX127" s="4711"/>
      <c r="AY127" s="4628"/>
      <c r="AZ127" s="4629"/>
      <c r="BA127" s="4712">
        <f>SUM(AL127:AZ129)</f>
        <v>0</v>
      </c>
      <c r="BB127" s="4713"/>
      <c r="BC127" s="4714"/>
      <c r="BD127" s="4712" t="str">
        <f>IF(AH127+BA127=0,"",AH127+BA127)</f>
        <v/>
      </c>
      <c r="BE127" s="4713"/>
      <c r="BF127" s="4721"/>
      <c r="BG127" s="4725"/>
      <c r="BH127" s="4726"/>
      <c r="BI127" s="4727"/>
      <c r="BJ127" s="4731"/>
      <c r="BK127" s="4697"/>
      <c r="BL127" s="4698"/>
      <c r="BM127" s="4698"/>
      <c r="BN127" s="4698"/>
      <c r="BO127" s="4698"/>
      <c r="BP127" s="4698"/>
      <c r="BQ127" s="4698"/>
      <c r="BR127" s="4699"/>
      <c r="BS127" s="1285"/>
      <c r="BT127" s="1285"/>
      <c r="BU127" s="1285"/>
    </row>
    <row r="128" spans="1:73" s="312" customFormat="1" ht="14.1" customHeight="1">
      <c r="A128" s="315"/>
      <c r="B128" s="4404"/>
      <c r="C128" s="4406"/>
      <c r="D128" s="4845"/>
      <c r="E128" s="4846"/>
      <c r="F128" s="4847"/>
      <c r="G128" s="4364"/>
      <c r="H128" s="4365"/>
      <c r="I128" s="4365"/>
      <c r="J128" s="4366"/>
      <c r="K128" s="4408"/>
      <c r="L128" s="4409"/>
      <c r="M128" s="4409"/>
      <c r="N128" s="4409"/>
      <c r="O128" s="4410"/>
      <c r="P128" s="4645"/>
      <c r="Q128" s="4648"/>
      <c r="R128" s="4364"/>
      <c r="S128" s="4365"/>
      <c r="T128" s="4366"/>
      <c r="U128" s="4636"/>
      <c r="V128" s="2695"/>
      <c r="W128" s="4637"/>
      <c r="X128" s="4445"/>
      <c r="Y128" s="4376"/>
      <c r="Z128" s="4449"/>
      <c r="AA128" s="4376"/>
      <c r="AB128" s="4374"/>
      <c r="AC128" s="4802"/>
      <c r="AD128" s="4692"/>
      <c r="AE128" s="4693"/>
      <c r="AF128" s="4693"/>
      <c r="AG128" s="4694"/>
      <c r="AH128" s="4696"/>
      <c r="AI128" s="4693"/>
      <c r="AJ128" s="4693"/>
      <c r="AK128" s="4694"/>
      <c r="AL128" s="4700"/>
      <c r="AM128" s="4701"/>
      <c r="AN128" s="4701"/>
      <c r="AO128" s="4702"/>
      <c r="AP128" s="4703"/>
      <c r="AQ128" s="4704"/>
      <c r="AR128" s="4705"/>
      <c r="AS128" s="4705"/>
      <c r="AT128" s="4706"/>
      <c r="AU128" s="4707"/>
      <c r="AV128" s="4705"/>
      <c r="AW128" s="4706"/>
      <c r="AX128" s="4707"/>
      <c r="AY128" s="4705"/>
      <c r="AZ128" s="4706"/>
      <c r="BA128" s="4715"/>
      <c r="BB128" s="4716"/>
      <c r="BC128" s="4717"/>
      <c r="BD128" s="4715"/>
      <c r="BE128" s="4716"/>
      <c r="BF128" s="4723"/>
      <c r="BG128" s="4728"/>
      <c r="BH128" s="4729"/>
      <c r="BI128" s="4730"/>
      <c r="BJ128" s="4732"/>
      <c r="BK128" s="4708"/>
      <c r="BL128" s="4709"/>
      <c r="BM128" s="4709"/>
      <c r="BN128" s="4709"/>
      <c r="BO128" s="4709"/>
      <c r="BP128" s="4709"/>
      <c r="BQ128" s="4709"/>
      <c r="BR128" s="4710"/>
      <c r="BS128" s="1285"/>
      <c r="BT128" s="1285"/>
      <c r="BU128" s="1285"/>
    </row>
    <row r="129" spans="1:75" s="312" customFormat="1" ht="14.1" customHeight="1">
      <c r="A129" s="315"/>
      <c r="B129" s="4404"/>
      <c r="C129" s="4406"/>
      <c r="D129" s="4882"/>
      <c r="E129" s="4883"/>
      <c r="F129" s="4884"/>
      <c r="G129" s="4367"/>
      <c r="H129" s="4368"/>
      <c r="I129" s="4369"/>
      <c r="J129" s="4370"/>
      <c r="K129" s="4734"/>
      <c r="L129" s="4735"/>
      <c r="M129" s="4735"/>
      <c r="N129" s="4735"/>
      <c r="O129" s="4736"/>
      <c r="P129" s="4645"/>
      <c r="Q129" s="4649"/>
      <c r="R129" s="4364"/>
      <c r="S129" s="4365"/>
      <c r="T129" s="4366"/>
      <c r="U129" s="4737"/>
      <c r="V129" s="4738"/>
      <c r="W129" s="4739"/>
      <c r="X129" s="1146"/>
      <c r="Y129" s="1278" t="s">
        <v>45</v>
      </c>
      <c r="Z129" s="6"/>
      <c r="AA129" s="291" t="s">
        <v>45</v>
      </c>
      <c r="AB129" s="1146"/>
      <c r="AC129" s="46" t="s">
        <v>45</v>
      </c>
      <c r="AD129" s="1147" t="s">
        <v>44</v>
      </c>
      <c r="AE129" s="4740"/>
      <c r="AF129" s="4740"/>
      <c r="AG129" s="1148" t="s">
        <v>21</v>
      </c>
      <c r="AH129" s="1149" t="s">
        <v>44</v>
      </c>
      <c r="AI129" s="4740"/>
      <c r="AJ129" s="4740"/>
      <c r="AK129" s="1150" t="s">
        <v>21</v>
      </c>
      <c r="AL129" s="4741"/>
      <c r="AM129" s="4742"/>
      <c r="AN129" s="4742"/>
      <c r="AO129" s="4630"/>
      <c r="AP129" s="4631"/>
      <c r="AQ129" s="4632"/>
      <c r="AR129" s="4743"/>
      <c r="AS129" s="4743"/>
      <c r="AT129" s="4744"/>
      <c r="AU129" s="4745"/>
      <c r="AV129" s="4743"/>
      <c r="AW129" s="4744"/>
      <c r="AX129" s="4745"/>
      <c r="AY129" s="4743"/>
      <c r="AZ129" s="4744"/>
      <c r="BA129" s="4715"/>
      <c r="BB129" s="4716"/>
      <c r="BC129" s="4717"/>
      <c r="BD129" s="4718"/>
      <c r="BE129" s="4719"/>
      <c r="BF129" s="4724"/>
      <c r="BG129" s="4746"/>
      <c r="BH129" s="4747"/>
      <c r="BI129" s="4748"/>
      <c r="BJ129" s="4732"/>
      <c r="BK129" s="4749"/>
      <c r="BL129" s="4750"/>
      <c r="BM129" s="4750"/>
      <c r="BN129" s="4750"/>
      <c r="BO129" s="4750"/>
      <c r="BP129" s="4750"/>
      <c r="BQ129" s="4750"/>
      <c r="BR129" s="4751"/>
      <c r="BS129" s="1285"/>
      <c r="BT129" s="1285"/>
      <c r="BU129" s="1285"/>
    </row>
    <row r="130" spans="1:75" s="312" customFormat="1" ht="14.1" customHeight="1">
      <c r="A130" s="315"/>
      <c r="B130" s="4404" t="str">
        <f>IF(G130="","","○")</f>
        <v/>
      </c>
      <c r="C130" s="4405">
        <v>25</v>
      </c>
      <c r="D130" s="4842"/>
      <c r="E130" s="4843"/>
      <c r="F130" s="4844"/>
      <c r="G130" s="4361"/>
      <c r="H130" s="4362"/>
      <c r="I130" s="4362"/>
      <c r="J130" s="4363"/>
      <c r="K130" s="4277"/>
      <c r="L130" s="4278"/>
      <c r="M130" s="4278"/>
      <c r="N130" s="4278"/>
      <c r="O130" s="4279"/>
      <c r="P130" s="4644"/>
      <c r="Q130" s="4647"/>
      <c r="R130" s="4361"/>
      <c r="S130" s="4362"/>
      <c r="T130" s="4363"/>
      <c r="U130" s="4633"/>
      <c r="V130" s="4634"/>
      <c r="W130" s="4635"/>
      <c r="X130" s="4444"/>
      <c r="Y130" s="4296" t="s">
        <v>162</v>
      </c>
      <c r="Z130" s="4448"/>
      <c r="AA130" s="4296" t="s">
        <v>162</v>
      </c>
      <c r="AB130" s="4294"/>
      <c r="AC130" s="4801" t="s">
        <v>162</v>
      </c>
      <c r="AD130" s="4689"/>
      <c r="AE130" s="4690"/>
      <c r="AF130" s="4690"/>
      <c r="AG130" s="4691"/>
      <c r="AH130" s="4695"/>
      <c r="AI130" s="4690"/>
      <c r="AJ130" s="4690"/>
      <c r="AK130" s="4691"/>
      <c r="AL130" s="4442"/>
      <c r="AM130" s="4443"/>
      <c r="AN130" s="4443"/>
      <c r="AO130" s="4625"/>
      <c r="AP130" s="4626"/>
      <c r="AQ130" s="4627"/>
      <c r="AR130" s="4628"/>
      <c r="AS130" s="4628"/>
      <c r="AT130" s="4629"/>
      <c r="AU130" s="4711"/>
      <c r="AV130" s="4628"/>
      <c r="AW130" s="4629"/>
      <c r="AX130" s="4711"/>
      <c r="AY130" s="4628"/>
      <c r="AZ130" s="4629"/>
      <c r="BA130" s="4712">
        <f>SUM(AL130:AZ132)</f>
        <v>0</v>
      </c>
      <c r="BB130" s="4713"/>
      <c r="BC130" s="4714"/>
      <c r="BD130" s="4712" t="str">
        <f>IF(AH130+BA130=0,"",AH130+BA130)</f>
        <v/>
      </c>
      <c r="BE130" s="4713"/>
      <c r="BF130" s="4721"/>
      <c r="BG130" s="4725"/>
      <c r="BH130" s="4726"/>
      <c r="BI130" s="4727"/>
      <c r="BJ130" s="4731"/>
      <c r="BK130" s="4697"/>
      <c r="BL130" s="4698"/>
      <c r="BM130" s="4698"/>
      <c r="BN130" s="4698"/>
      <c r="BO130" s="4698"/>
      <c r="BP130" s="4698"/>
      <c r="BQ130" s="4698"/>
      <c r="BR130" s="4699"/>
      <c r="BS130" s="1285"/>
      <c r="BT130" s="1285"/>
      <c r="BU130" s="1285"/>
    </row>
    <row r="131" spans="1:75" s="312" customFormat="1" ht="14.1" customHeight="1">
      <c r="A131" s="315"/>
      <c r="B131" s="4404"/>
      <c r="C131" s="4406"/>
      <c r="D131" s="4845"/>
      <c r="E131" s="4846"/>
      <c r="F131" s="4847"/>
      <c r="G131" s="4364"/>
      <c r="H131" s="4365"/>
      <c r="I131" s="4365"/>
      <c r="J131" s="4366"/>
      <c r="K131" s="4408"/>
      <c r="L131" s="4409"/>
      <c r="M131" s="4409"/>
      <c r="N131" s="4409"/>
      <c r="O131" s="4410"/>
      <c r="P131" s="4645"/>
      <c r="Q131" s="4648"/>
      <c r="R131" s="4364"/>
      <c r="S131" s="4365"/>
      <c r="T131" s="4366"/>
      <c r="U131" s="4636"/>
      <c r="V131" s="2695"/>
      <c r="W131" s="4637"/>
      <c r="X131" s="4445"/>
      <c r="Y131" s="4376"/>
      <c r="Z131" s="4449"/>
      <c r="AA131" s="4376"/>
      <c r="AB131" s="4374"/>
      <c r="AC131" s="4802"/>
      <c r="AD131" s="4692"/>
      <c r="AE131" s="4794"/>
      <c r="AF131" s="4794"/>
      <c r="AG131" s="4694"/>
      <c r="AH131" s="4696"/>
      <c r="AI131" s="4794"/>
      <c r="AJ131" s="4794"/>
      <c r="AK131" s="4694"/>
      <c r="AL131" s="4700"/>
      <c r="AM131" s="4701"/>
      <c r="AN131" s="4701"/>
      <c r="AO131" s="4702"/>
      <c r="AP131" s="4703"/>
      <c r="AQ131" s="4704"/>
      <c r="AR131" s="4705"/>
      <c r="AS131" s="4705"/>
      <c r="AT131" s="4706"/>
      <c r="AU131" s="4707"/>
      <c r="AV131" s="4705"/>
      <c r="AW131" s="4706"/>
      <c r="AX131" s="4707"/>
      <c r="AY131" s="4705"/>
      <c r="AZ131" s="4706"/>
      <c r="BA131" s="4715"/>
      <c r="BB131" s="4716"/>
      <c r="BC131" s="4717"/>
      <c r="BD131" s="4715"/>
      <c r="BE131" s="4716"/>
      <c r="BF131" s="4723"/>
      <c r="BG131" s="4728"/>
      <c r="BH131" s="4729"/>
      <c r="BI131" s="4730"/>
      <c r="BJ131" s="4732"/>
      <c r="BK131" s="4708"/>
      <c r="BL131" s="4709"/>
      <c r="BM131" s="4709"/>
      <c r="BN131" s="4709"/>
      <c r="BO131" s="4709"/>
      <c r="BP131" s="4709"/>
      <c r="BQ131" s="4709"/>
      <c r="BR131" s="4710"/>
      <c r="BS131" s="1285"/>
      <c r="BT131" s="1285"/>
      <c r="BU131" s="1285"/>
    </row>
    <row r="132" spans="1:75" s="312" customFormat="1" ht="14.1" customHeight="1">
      <c r="A132" s="315"/>
      <c r="B132" s="4404"/>
      <c r="C132" s="4435"/>
      <c r="D132" s="4882"/>
      <c r="E132" s="4883"/>
      <c r="F132" s="4884"/>
      <c r="G132" s="4367"/>
      <c r="H132" s="4368"/>
      <c r="I132" s="4369"/>
      <c r="J132" s="4370"/>
      <c r="K132" s="4817"/>
      <c r="L132" s="4818"/>
      <c r="M132" s="4818"/>
      <c r="N132" s="4818"/>
      <c r="O132" s="4819"/>
      <c r="P132" s="4646"/>
      <c r="Q132" s="4649"/>
      <c r="R132" s="4650"/>
      <c r="S132" s="4651"/>
      <c r="T132" s="4652"/>
      <c r="U132" s="4436"/>
      <c r="V132" s="4437"/>
      <c r="W132" s="4438"/>
      <c r="X132" s="1139"/>
      <c r="Y132" s="1279" t="s">
        <v>45</v>
      </c>
      <c r="Z132" s="1140"/>
      <c r="AA132" s="1141" t="s">
        <v>45</v>
      </c>
      <c r="AB132" s="1139"/>
      <c r="AC132" s="1168" t="s">
        <v>45</v>
      </c>
      <c r="AD132" s="1142" t="s">
        <v>44</v>
      </c>
      <c r="AE132" s="4439"/>
      <c r="AF132" s="4439"/>
      <c r="AG132" s="1143" t="s">
        <v>21</v>
      </c>
      <c r="AH132" s="1144" t="s">
        <v>44</v>
      </c>
      <c r="AI132" s="4439"/>
      <c r="AJ132" s="4439"/>
      <c r="AK132" s="1145" t="s">
        <v>21</v>
      </c>
      <c r="AL132" s="4440"/>
      <c r="AM132" s="4441"/>
      <c r="AN132" s="4441"/>
      <c r="AO132" s="4630"/>
      <c r="AP132" s="4631"/>
      <c r="AQ132" s="4632"/>
      <c r="AR132" s="4653"/>
      <c r="AS132" s="4653"/>
      <c r="AT132" s="4654"/>
      <c r="AU132" s="4655"/>
      <c r="AV132" s="4653"/>
      <c r="AW132" s="4654"/>
      <c r="AX132" s="4655"/>
      <c r="AY132" s="4653"/>
      <c r="AZ132" s="4654"/>
      <c r="BA132" s="4718"/>
      <c r="BB132" s="4719"/>
      <c r="BC132" s="4720"/>
      <c r="BD132" s="4718"/>
      <c r="BE132" s="4719"/>
      <c r="BF132" s="4724"/>
      <c r="BG132" s="4656"/>
      <c r="BH132" s="4657"/>
      <c r="BI132" s="4658"/>
      <c r="BJ132" s="4733"/>
      <c r="BK132" s="4659"/>
      <c r="BL132" s="4660"/>
      <c r="BM132" s="4660"/>
      <c r="BN132" s="4660"/>
      <c r="BO132" s="4660"/>
      <c r="BP132" s="4660"/>
      <c r="BQ132" s="4660"/>
      <c r="BR132" s="4661"/>
      <c r="BS132" s="1285"/>
      <c r="BT132" s="1285"/>
      <c r="BU132" s="1285"/>
    </row>
    <row r="133" spans="1:75" s="312" customFormat="1" ht="14.1" customHeight="1">
      <c r="A133" s="315"/>
      <c r="B133" s="4404" t="str">
        <f>IF(G133="","","○")</f>
        <v/>
      </c>
      <c r="C133" s="4406">
        <v>26</v>
      </c>
      <c r="D133" s="4842"/>
      <c r="E133" s="4843"/>
      <c r="F133" s="4844"/>
      <c r="G133" s="4361"/>
      <c r="H133" s="4362"/>
      <c r="I133" s="4362"/>
      <c r="J133" s="4363"/>
      <c r="K133" s="4814"/>
      <c r="L133" s="4815"/>
      <c r="M133" s="4815"/>
      <c r="N133" s="4815"/>
      <c r="O133" s="4816"/>
      <c r="P133" s="4645"/>
      <c r="Q133" s="4647"/>
      <c r="R133" s="4364"/>
      <c r="S133" s="4365"/>
      <c r="T133" s="4366"/>
      <c r="U133" s="4636"/>
      <c r="V133" s="2695"/>
      <c r="W133" s="4637"/>
      <c r="X133" s="4445"/>
      <c r="Y133" s="4376" t="s">
        <v>162</v>
      </c>
      <c r="Z133" s="4449"/>
      <c r="AA133" s="4376" t="s">
        <v>162</v>
      </c>
      <c r="AB133" s="4374"/>
      <c r="AC133" s="4802" t="s">
        <v>162</v>
      </c>
      <c r="AD133" s="4692"/>
      <c r="AE133" s="4794"/>
      <c r="AF133" s="4794"/>
      <c r="AG133" s="4694"/>
      <c r="AH133" s="4696"/>
      <c r="AI133" s="4794"/>
      <c r="AJ133" s="4794"/>
      <c r="AK133" s="4694"/>
      <c r="AL133" s="4812"/>
      <c r="AM133" s="4813"/>
      <c r="AN133" s="4813"/>
      <c r="AO133" s="4625"/>
      <c r="AP133" s="4626"/>
      <c r="AQ133" s="4627"/>
      <c r="AR133" s="4807"/>
      <c r="AS133" s="4807"/>
      <c r="AT133" s="4808"/>
      <c r="AU133" s="4806"/>
      <c r="AV133" s="4807"/>
      <c r="AW133" s="4808"/>
      <c r="AX133" s="4806"/>
      <c r="AY133" s="4807"/>
      <c r="AZ133" s="4808"/>
      <c r="BA133" s="4715">
        <f>SUM(AL133:AZ135)</f>
        <v>0</v>
      </c>
      <c r="BB133" s="4716"/>
      <c r="BC133" s="4717"/>
      <c r="BD133" s="4712" t="str">
        <f>IF(AH133+BA133=0,"",AH133+BA133)</f>
        <v/>
      </c>
      <c r="BE133" s="4713"/>
      <c r="BF133" s="4721"/>
      <c r="BG133" s="4809"/>
      <c r="BH133" s="4810"/>
      <c r="BI133" s="4811"/>
      <c r="BJ133" s="4732"/>
      <c r="BK133" s="4820"/>
      <c r="BL133" s="4821"/>
      <c r="BM133" s="4821"/>
      <c r="BN133" s="4821"/>
      <c r="BO133" s="4821"/>
      <c r="BP133" s="4821"/>
      <c r="BQ133" s="4821"/>
      <c r="BR133" s="4822"/>
      <c r="BS133" s="1285"/>
      <c r="BT133" s="1285"/>
      <c r="BU133" s="1285"/>
    </row>
    <row r="134" spans="1:75" s="312" customFormat="1" ht="14.1" customHeight="1">
      <c r="A134" s="315"/>
      <c r="B134" s="4404"/>
      <c r="C134" s="4406"/>
      <c r="D134" s="4845"/>
      <c r="E134" s="4846"/>
      <c r="F134" s="4847"/>
      <c r="G134" s="4364"/>
      <c r="H134" s="4365"/>
      <c r="I134" s="4365"/>
      <c r="J134" s="4366"/>
      <c r="K134" s="4408"/>
      <c r="L134" s="4409"/>
      <c r="M134" s="4409"/>
      <c r="N134" s="4409"/>
      <c r="O134" s="4410"/>
      <c r="P134" s="4645"/>
      <c r="Q134" s="4648"/>
      <c r="R134" s="4364"/>
      <c r="S134" s="4365"/>
      <c r="T134" s="4366"/>
      <c r="U134" s="4636"/>
      <c r="V134" s="2695"/>
      <c r="W134" s="4637"/>
      <c r="X134" s="4445"/>
      <c r="Y134" s="4376"/>
      <c r="Z134" s="4449"/>
      <c r="AA134" s="4376"/>
      <c r="AB134" s="4374"/>
      <c r="AC134" s="4802"/>
      <c r="AD134" s="4692"/>
      <c r="AE134" s="4794"/>
      <c r="AF134" s="4794"/>
      <c r="AG134" s="4694"/>
      <c r="AH134" s="4696"/>
      <c r="AI134" s="4794"/>
      <c r="AJ134" s="4794"/>
      <c r="AK134" s="4694"/>
      <c r="AL134" s="4700"/>
      <c r="AM134" s="4701"/>
      <c r="AN134" s="4701"/>
      <c r="AO134" s="4702"/>
      <c r="AP134" s="4703"/>
      <c r="AQ134" s="4704"/>
      <c r="AR134" s="4705"/>
      <c r="AS134" s="4705"/>
      <c r="AT134" s="4706"/>
      <c r="AU134" s="4707"/>
      <c r="AV134" s="4705"/>
      <c r="AW134" s="4706"/>
      <c r="AX134" s="4707"/>
      <c r="AY134" s="4705"/>
      <c r="AZ134" s="4706"/>
      <c r="BA134" s="4715"/>
      <c r="BB134" s="4716"/>
      <c r="BC134" s="4717"/>
      <c r="BD134" s="4715"/>
      <c r="BE134" s="4716"/>
      <c r="BF134" s="4723"/>
      <c r="BG134" s="4728"/>
      <c r="BH134" s="4729"/>
      <c r="BI134" s="4730"/>
      <c r="BJ134" s="4732"/>
      <c r="BK134" s="4708"/>
      <c r="BL134" s="4709"/>
      <c r="BM134" s="4709"/>
      <c r="BN134" s="4709"/>
      <c r="BO134" s="4709"/>
      <c r="BP134" s="4709"/>
      <c r="BQ134" s="4709"/>
      <c r="BR134" s="4710"/>
      <c r="BS134" s="1285"/>
      <c r="BT134" s="1285"/>
      <c r="BU134" s="1285"/>
    </row>
    <row r="135" spans="1:75" s="312" customFormat="1" ht="14.1" customHeight="1" thickBot="1">
      <c r="A135" s="315"/>
      <c r="B135" s="4404"/>
      <c r="C135" s="4407"/>
      <c r="D135" s="4848"/>
      <c r="E135" s="4849"/>
      <c r="F135" s="4850"/>
      <c r="G135" s="4385"/>
      <c r="H135" s="4386"/>
      <c r="I135" s="4791"/>
      <c r="J135" s="4792"/>
      <c r="K135" s="4782"/>
      <c r="L135" s="4783"/>
      <c r="M135" s="4783"/>
      <c r="N135" s="4783"/>
      <c r="O135" s="4784"/>
      <c r="P135" s="4795"/>
      <c r="Q135" s="4796"/>
      <c r="R135" s="4797"/>
      <c r="S135" s="4798"/>
      <c r="T135" s="4799"/>
      <c r="U135" s="4785"/>
      <c r="V135" s="4786"/>
      <c r="W135" s="4787"/>
      <c r="X135" s="1151"/>
      <c r="Y135" s="1152" t="s">
        <v>45</v>
      </c>
      <c r="Z135" s="303"/>
      <c r="AA135" s="1153" t="s">
        <v>45</v>
      </c>
      <c r="AB135" s="1151"/>
      <c r="AC135" s="246" t="s">
        <v>45</v>
      </c>
      <c r="AD135" s="1154" t="s">
        <v>44</v>
      </c>
      <c r="AE135" s="4788"/>
      <c r="AF135" s="4788"/>
      <c r="AG135" s="1155" t="s">
        <v>21</v>
      </c>
      <c r="AH135" s="1156" t="s">
        <v>44</v>
      </c>
      <c r="AI135" s="4788"/>
      <c r="AJ135" s="4788"/>
      <c r="AK135" s="1157" t="s">
        <v>21</v>
      </c>
      <c r="AL135" s="4789"/>
      <c r="AM135" s="4790"/>
      <c r="AN135" s="4790"/>
      <c r="AO135" s="4885"/>
      <c r="AP135" s="4886"/>
      <c r="AQ135" s="4887"/>
      <c r="AR135" s="4756"/>
      <c r="AS135" s="4756"/>
      <c r="AT135" s="4757"/>
      <c r="AU135" s="4758"/>
      <c r="AV135" s="4756"/>
      <c r="AW135" s="4757"/>
      <c r="AX135" s="4758"/>
      <c r="AY135" s="4756"/>
      <c r="AZ135" s="4757"/>
      <c r="BA135" s="4753"/>
      <c r="BB135" s="4754"/>
      <c r="BC135" s="4755"/>
      <c r="BD135" s="4753"/>
      <c r="BE135" s="4754"/>
      <c r="BF135" s="4793"/>
      <c r="BG135" s="4759"/>
      <c r="BH135" s="4760"/>
      <c r="BI135" s="4761"/>
      <c r="BJ135" s="4752"/>
      <c r="BK135" s="4762"/>
      <c r="BL135" s="4763"/>
      <c r="BM135" s="4763"/>
      <c r="BN135" s="4763"/>
      <c r="BO135" s="4763"/>
      <c r="BP135" s="4763"/>
      <c r="BQ135" s="4763"/>
      <c r="BR135" s="4764"/>
      <c r="BS135" s="1285"/>
      <c r="BT135" s="1285"/>
      <c r="BU135" s="1285"/>
    </row>
    <row r="136" spans="1:75" ht="6.95" customHeight="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30"/>
      <c r="AI136" s="30"/>
      <c r="AJ136" s="178"/>
      <c r="AK136" s="1"/>
      <c r="AL136" s="1"/>
      <c r="AM136" s="1"/>
      <c r="AN136" s="1"/>
      <c r="AO136" s="1"/>
      <c r="AP136" s="1"/>
      <c r="AQ136" s="1"/>
      <c r="AR136" s="1"/>
      <c r="AS136" s="1"/>
      <c r="AT136" s="1"/>
      <c r="AU136" s="1"/>
      <c r="AV136" s="1"/>
      <c r="AW136" s="1"/>
      <c r="AX136" s="1"/>
      <c r="AY136" s="1"/>
      <c r="AZ136" s="1"/>
      <c r="BA136" s="1"/>
      <c r="BB136" s="30"/>
      <c r="BC136" s="30"/>
      <c r="BD136" s="30"/>
      <c r="BE136" s="178"/>
      <c r="BF136" s="1"/>
      <c r="BG136" s="30"/>
      <c r="BH136" s="30"/>
      <c r="BI136" s="1"/>
      <c r="BJ136" s="30"/>
      <c r="BK136" s="1"/>
      <c r="BL136" s="1"/>
      <c r="BM136" s="1"/>
      <c r="BN136" s="1"/>
      <c r="BO136" s="1"/>
      <c r="BP136" s="1"/>
      <c r="BQ136" s="30"/>
      <c r="BR136" s="30"/>
    </row>
    <row r="137" spans="1:75" ht="20.100000000000001" customHeight="1" thickBot="1">
      <c r="C137" s="1" t="s">
        <v>1136</v>
      </c>
      <c r="D137" s="1"/>
      <c r="E137" s="1"/>
      <c r="F137" s="1"/>
      <c r="G137" s="1"/>
      <c r="H137" s="1"/>
      <c r="I137" s="1"/>
      <c r="J137" s="1"/>
      <c r="K137" s="1"/>
      <c r="L137" s="1"/>
      <c r="M137" s="1"/>
      <c r="N137" s="1"/>
      <c r="O137" s="1"/>
      <c r="P137" s="1"/>
      <c r="Q137" s="1"/>
      <c r="R137" s="1"/>
      <c r="S137" s="1"/>
      <c r="T137" s="1"/>
      <c r="U137" s="1"/>
      <c r="V137" s="18"/>
      <c r="W137" s="1"/>
      <c r="X137" s="1"/>
      <c r="Y137" s="1"/>
      <c r="Z137" s="1"/>
      <c r="AA137" s="1"/>
      <c r="AB137" s="1"/>
      <c r="AC137" s="1"/>
      <c r="AD137" s="1"/>
      <c r="AE137" s="1"/>
      <c r="AF137" s="1"/>
      <c r="AG137" s="1"/>
      <c r="AH137" s="1"/>
      <c r="AI137" s="1"/>
      <c r="AJ137" s="178"/>
      <c r="AK137" s="1"/>
      <c r="AL137" s="1"/>
      <c r="AM137" s="1"/>
      <c r="AN137" s="1"/>
      <c r="AO137" s="1"/>
      <c r="AP137" s="1"/>
      <c r="AQ137" s="1"/>
      <c r="AR137" s="1"/>
      <c r="AS137" s="1"/>
      <c r="AT137" s="1"/>
      <c r="AU137" s="1"/>
      <c r="AV137" s="1"/>
      <c r="AW137" s="1"/>
      <c r="AX137" s="1"/>
      <c r="AY137" s="1"/>
      <c r="AZ137" s="1"/>
      <c r="BA137" s="1"/>
      <c r="BB137" s="1"/>
      <c r="BC137" s="1"/>
      <c r="BD137" s="1"/>
      <c r="BE137" s="178"/>
      <c r="BF137" s="1"/>
      <c r="BG137" s="1"/>
      <c r="BH137" s="1"/>
      <c r="BI137" s="1"/>
      <c r="BJ137" s="4765" t="s">
        <v>1156</v>
      </c>
      <c r="BK137" s="4823"/>
      <c r="BL137" s="4823"/>
      <c r="BM137" s="4824"/>
      <c r="BN137" s="4765" t="s">
        <v>1157</v>
      </c>
      <c r="BO137" s="4823"/>
      <c r="BP137" s="4823"/>
      <c r="BQ137" s="4823"/>
      <c r="BR137" s="4825"/>
      <c r="BT137" s="387" t="s">
        <v>1137</v>
      </c>
    </row>
    <row r="138" spans="1:75" s="312" customFormat="1" ht="12" customHeight="1">
      <c r="A138" s="315" t="s">
        <v>1159</v>
      </c>
      <c r="C138" s="1158"/>
      <c r="D138" s="4354" t="s">
        <v>1795</v>
      </c>
      <c r="E138" s="4355"/>
      <c r="F138" s="4356"/>
      <c r="G138" s="4360">
        <f>SUM(I111,I114,I117,I120,I123,I126,I129,I132,I135)</f>
        <v>0</v>
      </c>
      <c r="H138" s="4355"/>
      <c r="I138" s="4355"/>
      <c r="J138" s="4356"/>
      <c r="K138" s="19"/>
      <c r="L138" s="19"/>
      <c r="M138" s="19"/>
      <c r="N138" s="19"/>
      <c r="O138" s="19"/>
      <c r="P138" s="19"/>
      <c r="Q138" s="1160"/>
      <c r="R138" s="19"/>
      <c r="S138" s="19"/>
      <c r="T138" s="19"/>
      <c r="U138" s="1158"/>
      <c r="V138" s="19"/>
      <c r="W138" s="1159"/>
      <c r="X138" s="1161"/>
      <c r="Y138" s="1363" t="s">
        <v>162</v>
      </c>
      <c r="Z138" s="1162"/>
      <c r="AA138" s="540" t="s">
        <v>162</v>
      </c>
      <c r="AB138" s="1162"/>
      <c r="AC138" s="540" t="s">
        <v>162</v>
      </c>
      <c r="AD138" s="4768" t="e">
        <f>ROUND(AVERAGE(AD109:AG135),0)</f>
        <v>#DIV/0!</v>
      </c>
      <c r="AE138" s="4769"/>
      <c r="AF138" s="4769"/>
      <c r="AG138" s="4770"/>
      <c r="AH138" s="4768" t="e">
        <f>ROUND(AVERAGE(AH109:AK135),0)</f>
        <v>#DIV/0!</v>
      </c>
      <c r="AI138" s="4769"/>
      <c r="AJ138" s="4769"/>
      <c r="AK138" s="4770"/>
      <c r="AL138" s="19"/>
      <c r="AM138" s="19"/>
      <c r="AN138" s="19"/>
      <c r="AO138" s="4774" t="e">
        <f>ROUND(SUM(AO109:AQ135)/BJ138,0)</f>
        <v>#DIV/0!</v>
      </c>
      <c r="AP138" s="4826"/>
      <c r="AQ138" s="4827"/>
      <c r="AR138" s="19"/>
      <c r="AS138" s="19"/>
      <c r="AT138" s="19"/>
      <c r="AU138" s="1158"/>
      <c r="AV138" s="19"/>
      <c r="AW138" s="1159"/>
      <c r="AX138" s="19"/>
      <c r="AY138" s="19"/>
      <c r="AZ138" s="19"/>
      <c r="BA138" s="4831" t="e">
        <f>ROUND(SUM(BA109:BC135)/BJ138,0)</f>
        <v>#DIV/0!</v>
      </c>
      <c r="BB138" s="4832"/>
      <c r="BC138" s="4833"/>
      <c r="BD138" s="4774" t="e">
        <f>ROUND(AVERAGE(BD109:BF135),0)</f>
        <v>#DIV/0!</v>
      </c>
      <c r="BE138" s="4826"/>
      <c r="BF138" s="4837"/>
      <c r="BG138" s="4839" t="e">
        <f>ROUND(AVERAGE(BG109,BG112,BG115,BG118,BG121,BG124,BG127,BG130,BG133),0)</f>
        <v>#DIV/0!</v>
      </c>
      <c r="BH138" s="4840"/>
      <c r="BI138" s="4841"/>
      <c r="BJ138" s="4417">
        <f>COUNTIF(G109:J135,BT138)+COUNTIF(G109:J135,BT139)+COUNTIF(G109:J135,BT140)+COUNTIF(G109:J135,BT141)</f>
        <v>0</v>
      </c>
      <c r="BK138" s="4418"/>
      <c r="BL138" s="4418"/>
      <c r="BM138" s="4419"/>
      <c r="BN138" s="4423" t="e">
        <f>ROUND(BG138/BG139*100,1)</f>
        <v>#DIV/0!</v>
      </c>
      <c r="BO138" s="4424"/>
      <c r="BP138" s="4424"/>
      <c r="BQ138" s="4424"/>
      <c r="BR138" s="4851"/>
      <c r="BT138" s="388" t="s">
        <v>1138</v>
      </c>
    </row>
    <row r="139" spans="1:75" s="312" customFormat="1" ht="12" customHeight="1" thickBot="1">
      <c r="A139" s="315"/>
      <c r="C139" s="201"/>
      <c r="D139" s="4357"/>
      <c r="E139" s="4358"/>
      <c r="F139" s="4359"/>
      <c r="G139" s="4357"/>
      <c r="H139" s="4358"/>
      <c r="I139" s="4358"/>
      <c r="J139" s="4359"/>
      <c r="K139" s="1163"/>
      <c r="L139" s="1163"/>
      <c r="M139" s="1163"/>
      <c r="N139" s="1163"/>
      <c r="O139" s="1163"/>
      <c r="P139" s="1163"/>
      <c r="Q139" s="1164"/>
      <c r="R139" s="1163"/>
      <c r="S139" s="1163"/>
      <c r="T139" s="1163"/>
      <c r="U139" s="201"/>
      <c r="V139" s="1163"/>
      <c r="W139" s="1141"/>
      <c r="X139" s="1165"/>
      <c r="Y139" s="219" t="s">
        <v>45</v>
      </c>
      <c r="Z139" s="1166"/>
      <c r="AA139" s="218" t="s">
        <v>45</v>
      </c>
      <c r="AB139" s="1166"/>
      <c r="AC139" s="218" t="s">
        <v>45</v>
      </c>
      <c r="AD139" s="4771"/>
      <c r="AE139" s="4772"/>
      <c r="AF139" s="4772"/>
      <c r="AG139" s="4773"/>
      <c r="AH139" s="4771"/>
      <c r="AI139" s="4772"/>
      <c r="AJ139" s="4772"/>
      <c r="AK139" s="4773"/>
      <c r="AL139" s="1163"/>
      <c r="AM139" s="1163"/>
      <c r="AN139" s="1163"/>
      <c r="AO139" s="4828"/>
      <c r="AP139" s="4829"/>
      <c r="AQ139" s="4830"/>
      <c r="AR139" s="1163"/>
      <c r="AS139" s="1163"/>
      <c r="AT139" s="1163"/>
      <c r="AU139" s="201"/>
      <c r="AV139" s="1163"/>
      <c r="AW139" s="1141"/>
      <c r="AX139" s="1163"/>
      <c r="AY139" s="1163"/>
      <c r="AZ139" s="1163"/>
      <c r="BA139" s="4834"/>
      <c r="BB139" s="4835"/>
      <c r="BC139" s="4836"/>
      <c r="BD139" s="4828"/>
      <c r="BE139" s="4829"/>
      <c r="BF139" s="4838"/>
      <c r="BG139" s="4429" t="e">
        <f>ROUND(AVERAGE(BG111,BG114,BG117,BG120,BG123,BG126,BG129,BG132,BG135),0)</f>
        <v>#DIV/0!</v>
      </c>
      <c r="BH139" s="4430"/>
      <c r="BI139" s="4859"/>
      <c r="BJ139" s="4420"/>
      <c r="BK139" s="4421"/>
      <c r="BL139" s="4421"/>
      <c r="BM139" s="4422"/>
      <c r="BN139" s="4426"/>
      <c r="BO139" s="4427"/>
      <c r="BP139" s="4427"/>
      <c r="BQ139" s="4427"/>
      <c r="BR139" s="4858"/>
      <c r="BT139" s="388" t="s">
        <v>1139</v>
      </c>
    </row>
    <row r="140" spans="1:75" s="312" customFormat="1" ht="12" customHeight="1">
      <c r="A140" s="315"/>
      <c r="C140" s="1158"/>
      <c r="D140" s="4354" t="s">
        <v>1794</v>
      </c>
      <c r="E140" s="4355"/>
      <c r="F140" s="4356"/>
      <c r="G140" s="4360">
        <f>SUM(H41,G88,G138)</f>
        <v>0</v>
      </c>
      <c r="H140" s="4355"/>
      <c r="I140" s="4355"/>
      <c r="J140" s="4356"/>
      <c r="K140" s="19"/>
      <c r="L140" s="19"/>
      <c r="M140" s="19"/>
      <c r="N140" s="19"/>
      <c r="O140" s="19"/>
      <c r="P140" s="19"/>
      <c r="Q140" s="1160"/>
      <c r="R140" s="19"/>
      <c r="S140" s="19"/>
      <c r="T140" s="19"/>
      <c r="U140" s="1158"/>
      <c r="V140" s="19"/>
      <c r="W140" s="1159"/>
      <c r="X140" s="1161"/>
      <c r="Y140" s="1363" t="s">
        <v>162</v>
      </c>
      <c r="Z140" s="1162"/>
      <c r="AA140" s="540" t="s">
        <v>162</v>
      </c>
      <c r="AB140" s="1162"/>
      <c r="AC140" s="540" t="s">
        <v>162</v>
      </c>
      <c r="AD140" s="4860" t="e">
        <f>ROUND(SUMIF(B$15:B135,$A138,AD$15:AG135)/$BJ140,0)</f>
        <v>#DIV/0!</v>
      </c>
      <c r="AE140" s="4861"/>
      <c r="AF140" s="4861" t="e">
        <f>ROUND(SUMIF(B$15:B135,A138,AI$15:AJ135)/$BG140,0)</f>
        <v>#DIV/0!</v>
      </c>
      <c r="AG140" s="4862"/>
      <c r="AH140" s="4860" t="e">
        <f>ROUND(SUMIF(B$15:$B135,A138,AH$15:AK135)/$BJ140,0)</f>
        <v>#DIV/0!</v>
      </c>
      <c r="AI140" s="4861"/>
      <c r="AJ140" s="4861" t="e">
        <f>ROUND(SUMIF(F$15:F135,E138,AM$15:AN135)/$BG140,0)</f>
        <v>#DIV/0!</v>
      </c>
      <c r="AK140" s="4862"/>
      <c r="AL140" s="1169"/>
      <c r="AM140" s="19"/>
      <c r="AN140" s="19"/>
      <c r="AO140" s="4866" t="e">
        <f>ROUND(SUMIF(B$15:B135,A$88,AO$15:AQ135)/$BJ140,0)</f>
        <v>#DIV/0!</v>
      </c>
      <c r="AP140" s="4867"/>
      <c r="AQ140" s="4868"/>
      <c r="AR140" s="1170"/>
      <c r="AS140" s="1170"/>
      <c r="AT140" s="1170"/>
      <c r="AU140" s="1170"/>
      <c r="AV140" s="1170"/>
      <c r="AW140" s="1170"/>
      <c r="AX140" s="1171"/>
      <c r="AY140" s="1172"/>
      <c r="AZ140" s="1172"/>
      <c r="BA140" s="4774" t="e">
        <f>ROUND(SUMIF(B$15:B135,A$88,BA$15:BC135)/$BJ140,0)</f>
        <v>#DIV/0!</v>
      </c>
      <c r="BB140" s="4826"/>
      <c r="BC140" s="4827"/>
      <c r="BD140" s="4774" t="e">
        <f>ROUND(SUMIF(B$15:B135,A$88,BD$15:BF135)/$BJ140,0)</f>
        <v>#DIV/0!</v>
      </c>
      <c r="BE140" s="4826"/>
      <c r="BF140" s="4837"/>
      <c r="BG140" s="4839" t="e">
        <f>ROUND(AVERAGE(BG59,BG65,BG68,BG71,BG74,BG77,BG80,BG83,BG62,BG109,BG112,BG115,BG118,BG121,BG124,BG127,BG130,BG133),0)</f>
        <v>#DIV/0!</v>
      </c>
      <c r="BH140" s="4840"/>
      <c r="BI140" s="4841"/>
      <c r="BJ140" s="4417">
        <f>SUM(BJ90,BJ138)</f>
        <v>0</v>
      </c>
      <c r="BK140" s="4418"/>
      <c r="BL140" s="4418"/>
      <c r="BM140" s="4419"/>
      <c r="BN140" s="4423" t="e">
        <f>ROUND(BG140/BG141*100,1)</f>
        <v>#DIV/0!</v>
      </c>
      <c r="BO140" s="4424"/>
      <c r="BP140" s="4424"/>
      <c r="BQ140" s="4424"/>
      <c r="BR140" s="4851"/>
      <c r="BT140" s="388" t="s">
        <v>90</v>
      </c>
    </row>
    <row r="141" spans="1:75" s="312" customFormat="1" ht="12" customHeight="1" thickBot="1">
      <c r="A141" s="315"/>
      <c r="C141" s="201"/>
      <c r="D141" s="4357"/>
      <c r="E141" s="4358"/>
      <c r="F141" s="4359"/>
      <c r="G141" s="4357"/>
      <c r="H141" s="4358"/>
      <c r="I141" s="4358"/>
      <c r="J141" s="4359"/>
      <c r="K141" s="1163"/>
      <c r="L141" s="1163"/>
      <c r="M141" s="1163"/>
      <c r="N141" s="1163"/>
      <c r="O141" s="1163"/>
      <c r="P141" s="1163"/>
      <c r="Q141" s="1164"/>
      <c r="R141" s="1163"/>
      <c r="S141" s="1163"/>
      <c r="T141" s="1163"/>
      <c r="U141" s="201"/>
      <c r="V141" s="1163"/>
      <c r="W141" s="1141"/>
      <c r="X141" s="1165"/>
      <c r="Y141" s="219" t="s">
        <v>45</v>
      </c>
      <c r="Z141" s="1166"/>
      <c r="AA141" s="218" t="s">
        <v>45</v>
      </c>
      <c r="AB141" s="1166"/>
      <c r="AC141" s="218" t="s">
        <v>45</v>
      </c>
      <c r="AD141" s="4863"/>
      <c r="AE141" s="4864"/>
      <c r="AF141" s="4864"/>
      <c r="AG141" s="4865"/>
      <c r="AH141" s="4863"/>
      <c r="AI141" s="4864"/>
      <c r="AJ141" s="4864"/>
      <c r="AK141" s="4865"/>
      <c r="AL141" s="1166"/>
      <c r="AM141" s="218"/>
      <c r="AN141" s="218"/>
      <c r="AO141" s="4869"/>
      <c r="AP141" s="4870"/>
      <c r="AQ141" s="4871"/>
      <c r="AR141" s="1173"/>
      <c r="AS141" s="1173"/>
      <c r="AT141" s="1173"/>
      <c r="AU141" s="1173"/>
      <c r="AV141" s="1173"/>
      <c r="AW141" s="1173"/>
      <c r="AX141" s="1174"/>
      <c r="AY141" s="1175"/>
      <c r="AZ141" s="1175"/>
      <c r="BA141" s="4872"/>
      <c r="BB141" s="4873"/>
      <c r="BC141" s="4874"/>
      <c r="BD141" s="4872"/>
      <c r="BE141" s="4873"/>
      <c r="BF141" s="4875"/>
      <c r="BG141" s="4855" t="e">
        <f>ROUND(AVERAGE(BG61,BG67,BG70,BG73,BG76,BG79,BG82,BG85,BG64,BG111,BG114,BG117,BG120,BG123,BG126,BG129,BG132,BG135),0)</f>
        <v>#DIV/0!</v>
      </c>
      <c r="BH141" s="4856"/>
      <c r="BI141" s="4857"/>
      <c r="BJ141" s="4876"/>
      <c r="BK141" s="4877"/>
      <c r="BL141" s="4877"/>
      <c r="BM141" s="4878"/>
      <c r="BN141" s="4852"/>
      <c r="BO141" s="4853"/>
      <c r="BP141" s="4853"/>
      <c r="BQ141" s="4853"/>
      <c r="BR141" s="4854"/>
      <c r="BT141" s="388" t="s">
        <v>1140</v>
      </c>
    </row>
    <row r="142" spans="1:75" s="312" customFormat="1" ht="12" customHeight="1">
      <c r="A142" s="315"/>
      <c r="C142" s="114" t="s">
        <v>151</v>
      </c>
      <c r="D142" s="114"/>
      <c r="E142" s="114"/>
      <c r="F142" s="114"/>
      <c r="G142" s="996"/>
      <c r="H142" s="996"/>
      <c r="I142" s="1167" t="s">
        <v>152</v>
      </c>
      <c r="J142" s="64" t="s">
        <v>1007</v>
      </c>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214"/>
      <c r="BJ142" s="214"/>
      <c r="BK142" s="214"/>
      <c r="BL142" s="214"/>
      <c r="BM142" s="214"/>
      <c r="BN142" s="214"/>
      <c r="BO142" s="214"/>
      <c r="BP142" s="214"/>
      <c r="BQ142" s="214"/>
      <c r="BR142" s="214"/>
      <c r="BS142" s="214"/>
      <c r="BT142" s="214"/>
      <c r="BU142" s="214"/>
      <c r="BW142" s="388" t="s">
        <v>90</v>
      </c>
    </row>
    <row r="143" spans="1:75" s="312" customFormat="1" ht="12" customHeight="1">
      <c r="A143" s="315"/>
      <c r="C143" s="114"/>
      <c r="D143" s="114"/>
      <c r="E143" s="114"/>
      <c r="F143" s="114"/>
      <c r="G143" s="114"/>
      <c r="H143" s="114"/>
      <c r="I143" s="1167" t="s">
        <v>163</v>
      </c>
      <c r="J143" s="3752" t="s">
        <v>1644</v>
      </c>
      <c r="K143" s="3752"/>
      <c r="L143" s="3752"/>
      <c r="M143" s="3752"/>
      <c r="N143" s="3752"/>
      <c r="O143" s="3752"/>
      <c r="P143" s="3752"/>
      <c r="Q143" s="3752"/>
      <c r="R143" s="3752"/>
      <c r="S143" s="3752"/>
      <c r="T143" s="3752"/>
      <c r="U143" s="3752"/>
      <c r="V143" s="3752"/>
      <c r="W143" s="3752"/>
      <c r="X143" s="3752"/>
      <c r="Y143" s="3752"/>
      <c r="Z143" s="3752"/>
      <c r="AA143" s="3752"/>
      <c r="AB143" s="3752"/>
      <c r="AC143" s="3752"/>
      <c r="AD143" s="3752"/>
      <c r="AE143" s="3752"/>
      <c r="AF143" s="3752"/>
      <c r="AG143" s="3752"/>
      <c r="AH143" s="3752"/>
      <c r="AI143" s="3752"/>
      <c r="AJ143" s="3752"/>
      <c r="AK143" s="3752"/>
      <c r="AL143" s="3752"/>
      <c r="AM143" s="3752"/>
      <c r="AN143" s="3752"/>
      <c r="AO143" s="3752"/>
      <c r="AP143" s="3752"/>
      <c r="AQ143" s="3752"/>
      <c r="AR143" s="3752"/>
      <c r="AS143" s="3752"/>
      <c r="AT143" s="3752"/>
      <c r="AU143" s="3752"/>
      <c r="AV143" s="3752"/>
      <c r="AW143" s="3752"/>
      <c r="AX143" s="3752"/>
      <c r="AY143" s="3752"/>
      <c r="AZ143" s="3752"/>
      <c r="BA143" s="3752"/>
      <c r="BB143" s="3752"/>
      <c r="BC143" s="3752"/>
      <c r="BD143" s="3752"/>
      <c r="BE143" s="3752"/>
      <c r="BF143" s="3752"/>
      <c r="BG143" s="3752"/>
      <c r="BH143" s="3752"/>
      <c r="BI143" s="3752"/>
      <c r="BJ143" s="3752"/>
      <c r="BK143" s="3752"/>
      <c r="BL143" s="3752"/>
      <c r="BM143" s="3752"/>
      <c r="BN143" s="3752"/>
      <c r="BO143" s="3752"/>
      <c r="BP143" s="3752"/>
      <c r="BQ143" s="3752"/>
      <c r="BR143" s="3752"/>
      <c r="BS143" s="3752"/>
      <c r="BT143" s="3752"/>
      <c r="BU143" s="3752"/>
      <c r="BW143" s="388" t="s">
        <v>1140</v>
      </c>
    </row>
    <row r="144" spans="1:75" s="312" customFormat="1" ht="12" customHeight="1">
      <c r="A144" s="315"/>
      <c r="C144" s="114"/>
      <c r="D144" s="114"/>
      <c r="E144" s="114"/>
      <c r="F144" s="114"/>
      <c r="G144" s="114"/>
      <c r="H144" s="114"/>
      <c r="I144" s="1167"/>
      <c r="J144" s="3752"/>
      <c r="K144" s="3752"/>
      <c r="L144" s="3752"/>
      <c r="M144" s="3752"/>
      <c r="N144" s="3752"/>
      <c r="O144" s="3752"/>
      <c r="P144" s="3752"/>
      <c r="Q144" s="3752"/>
      <c r="R144" s="3752"/>
      <c r="S144" s="3752"/>
      <c r="T144" s="3752"/>
      <c r="U144" s="3752"/>
      <c r="V144" s="3752"/>
      <c r="W144" s="3752"/>
      <c r="X144" s="3752"/>
      <c r="Y144" s="3752"/>
      <c r="Z144" s="3752"/>
      <c r="AA144" s="3752"/>
      <c r="AB144" s="3752"/>
      <c r="AC144" s="3752"/>
      <c r="AD144" s="3752"/>
      <c r="AE144" s="3752"/>
      <c r="AF144" s="3752"/>
      <c r="AG144" s="3752"/>
      <c r="AH144" s="3752"/>
      <c r="AI144" s="3752"/>
      <c r="AJ144" s="3752"/>
      <c r="AK144" s="3752"/>
      <c r="AL144" s="3752"/>
      <c r="AM144" s="3752"/>
      <c r="AN144" s="3752"/>
      <c r="AO144" s="3752"/>
      <c r="AP144" s="3752"/>
      <c r="AQ144" s="3752"/>
      <c r="AR144" s="3752"/>
      <c r="AS144" s="3752"/>
      <c r="AT144" s="3752"/>
      <c r="AU144" s="3752"/>
      <c r="AV144" s="3752"/>
      <c r="AW144" s="3752"/>
      <c r="AX144" s="3752"/>
      <c r="AY144" s="3752"/>
      <c r="AZ144" s="3752"/>
      <c r="BA144" s="3752"/>
      <c r="BB144" s="3752"/>
      <c r="BC144" s="3752"/>
      <c r="BD144" s="3752"/>
      <c r="BE144" s="3752"/>
      <c r="BF144" s="3752"/>
      <c r="BG144" s="3752"/>
      <c r="BH144" s="3752"/>
      <c r="BI144" s="3752"/>
      <c r="BJ144" s="3752"/>
      <c r="BK144" s="3752"/>
      <c r="BL144" s="3752"/>
      <c r="BM144" s="3752"/>
      <c r="BN144" s="3752"/>
      <c r="BO144" s="3752"/>
      <c r="BP144" s="3752"/>
      <c r="BQ144" s="3752"/>
      <c r="BR144" s="3752"/>
      <c r="BS144" s="3752"/>
      <c r="BT144" s="3752"/>
      <c r="BU144" s="3752"/>
    </row>
    <row r="145" spans="1:73" s="312" customFormat="1" ht="12" customHeight="1">
      <c r="A145" s="315"/>
      <c r="C145" s="114"/>
      <c r="D145" s="114"/>
      <c r="E145" s="114"/>
      <c r="F145" s="114"/>
      <c r="G145" s="114"/>
      <c r="H145" s="114"/>
      <c r="I145" s="1167" t="s">
        <v>1141</v>
      </c>
      <c r="J145" s="4317" t="s">
        <v>1645</v>
      </c>
      <c r="K145" s="4317"/>
      <c r="L145" s="4317"/>
      <c r="M145" s="4317"/>
      <c r="N145" s="4317"/>
      <c r="O145" s="4317"/>
      <c r="P145" s="4317"/>
      <c r="Q145" s="4317"/>
      <c r="R145" s="4317"/>
      <c r="S145" s="4317"/>
      <c r="T145" s="4317"/>
      <c r="U145" s="4317"/>
      <c r="V145" s="4317"/>
      <c r="W145" s="4317"/>
      <c r="X145" s="4317"/>
      <c r="Y145" s="4317"/>
      <c r="Z145" s="4317"/>
      <c r="AA145" s="4317"/>
      <c r="AB145" s="4317"/>
      <c r="AC145" s="4317"/>
      <c r="AD145" s="4317"/>
      <c r="AE145" s="4317"/>
      <c r="AF145" s="4317"/>
      <c r="AG145" s="4317"/>
      <c r="AH145" s="4317"/>
      <c r="AI145" s="4317"/>
      <c r="AJ145" s="4317"/>
      <c r="AK145" s="4317"/>
      <c r="AL145" s="4317"/>
      <c r="AM145" s="4317"/>
      <c r="AN145" s="4317"/>
      <c r="AO145" s="4317"/>
      <c r="AP145" s="4317"/>
      <c r="AQ145" s="4317"/>
      <c r="AR145" s="4317"/>
      <c r="AS145" s="4317"/>
      <c r="AT145" s="4317"/>
      <c r="AU145" s="4317"/>
      <c r="AV145" s="4317"/>
      <c r="AW145" s="4317"/>
      <c r="AX145" s="4317"/>
      <c r="AY145" s="4317"/>
      <c r="AZ145" s="4317"/>
      <c r="BA145" s="4317"/>
      <c r="BB145" s="4317"/>
      <c r="BC145" s="4317"/>
      <c r="BD145" s="4317"/>
      <c r="BE145" s="4317"/>
      <c r="BF145" s="4317"/>
      <c r="BG145" s="4317"/>
      <c r="BH145" s="4317"/>
      <c r="BI145" s="4317"/>
      <c r="BJ145" s="4317"/>
      <c r="BK145" s="4317"/>
      <c r="BL145" s="4317"/>
      <c r="BM145" s="4317"/>
      <c r="BN145" s="4317"/>
      <c r="BO145" s="4317"/>
      <c r="BP145" s="4317"/>
      <c r="BQ145" s="4317"/>
      <c r="BR145" s="4317"/>
      <c r="BS145" s="4317"/>
      <c r="BT145" s="4317"/>
      <c r="BU145" s="4317"/>
    </row>
    <row r="146" spans="1:73" s="312" customFormat="1" ht="12" customHeight="1">
      <c r="A146" s="315"/>
      <c r="C146" s="114"/>
      <c r="D146" s="114"/>
      <c r="E146" s="114"/>
      <c r="F146" s="114"/>
      <c r="G146" s="114"/>
      <c r="H146" s="114"/>
      <c r="I146" s="1167" t="s">
        <v>870</v>
      </c>
      <c r="J146" s="4317" t="s">
        <v>1647</v>
      </c>
      <c r="K146" s="4317"/>
      <c r="L146" s="4317"/>
      <c r="M146" s="4317"/>
      <c r="N146" s="4317"/>
      <c r="O146" s="4317"/>
      <c r="P146" s="4317"/>
      <c r="Q146" s="4317"/>
      <c r="R146" s="4317"/>
      <c r="S146" s="4317"/>
      <c r="T146" s="4317"/>
      <c r="U146" s="4317"/>
      <c r="V146" s="4317"/>
      <c r="W146" s="4317"/>
      <c r="X146" s="4317"/>
      <c r="Y146" s="4317"/>
      <c r="Z146" s="4317"/>
      <c r="AA146" s="4317"/>
      <c r="AB146" s="4317"/>
      <c r="AC146" s="4317"/>
      <c r="AD146" s="4317"/>
      <c r="AE146" s="4317"/>
      <c r="AF146" s="4317"/>
      <c r="AG146" s="4317"/>
      <c r="AH146" s="4317"/>
      <c r="AI146" s="4317"/>
      <c r="AJ146" s="4317"/>
      <c r="AK146" s="4317"/>
      <c r="AL146" s="4317"/>
      <c r="AM146" s="4317"/>
      <c r="AN146" s="4317"/>
      <c r="AO146" s="4317"/>
      <c r="AP146" s="4317"/>
      <c r="AQ146" s="4317"/>
      <c r="AR146" s="4317"/>
      <c r="AS146" s="4317"/>
      <c r="AT146" s="4317"/>
      <c r="AU146" s="4317"/>
      <c r="AV146" s="4317"/>
      <c r="AW146" s="4317"/>
      <c r="AX146" s="4317"/>
      <c r="AY146" s="4317"/>
      <c r="AZ146" s="4317"/>
      <c r="BA146" s="4317"/>
      <c r="BB146" s="4317"/>
      <c r="BC146" s="4317"/>
      <c r="BD146" s="4317"/>
      <c r="BE146" s="4317"/>
      <c r="BF146" s="4317"/>
      <c r="BG146" s="4317"/>
      <c r="BH146" s="4317"/>
      <c r="BI146" s="4317"/>
      <c r="BJ146" s="4317"/>
      <c r="BK146" s="4317"/>
      <c r="BL146" s="4317"/>
      <c r="BM146" s="4317"/>
      <c r="BN146" s="4317"/>
      <c r="BO146" s="4317"/>
      <c r="BP146" s="4317"/>
      <c r="BQ146" s="4317"/>
      <c r="BR146" s="4317"/>
      <c r="BS146" s="4317"/>
      <c r="BT146" s="4317"/>
      <c r="BU146" s="294"/>
    </row>
    <row r="147" spans="1:73" s="312" customFormat="1" ht="12" customHeight="1">
      <c r="A147" s="315"/>
      <c r="C147" s="114"/>
      <c r="D147" s="114"/>
      <c r="E147" s="114"/>
      <c r="F147" s="114"/>
      <c r="G147" s="114"/>
      <c r="H147" s="114"/>
      <c r="I147" s="1167" t="s">
        <v>871</v>
      </c>
      <c r="J147" s="4317" t="s">
        <v>988</v>
      </c>
      <c r="K147" s="4317"/>
      <c r="L147" s="4317"/>
      <c r="M147" s="4317"/>
      <c r="N147" s="4317"/>
      <c r="O147" s="4317"/>
      <c r="P147" s="4317"/>
      <c r="Q147" s="4317"/>
      <c r="R147" s="4317"/>
      <c r="S147" s="4317"/>
      <c r="T147" s="4317"/>
      <c r="U147" s="4317"/>
      <c r="V147" s="4317"/>
      <c r="W147" s="4317"/>
      <c r="X147" s="4317"/>
      <c r="Y147" s="4317"/>
      <c r="Z147" s="4317"/>
      <c r="AA147" s="4317"/>
      <c r="AB147" s="4317"/>
      <c r="AC147" s="4317"/>
      <c r="AD147" s="4317"/>
      <c r="AE147" s="4317"/>
      <c r="AF147" s="4317"/>
      <c r="AG147" s="4317"/>
      <c r="AH147" s="4317"/>
      <c r="AI147" s="4317"/>
      <c r="AJ147" s="4317"/>
      <c r="AK147" s="4317"/>
      <c r="AL147" s="4317"/>
      <c r="AM147" s="4317"/>
      <c r="AN147" s="4317"/>
      <c r="AO147" s="4317"/>
      <c r="AP147" s="4317"/>
      <c r="AQ147" s="4317"/>
      <c r="AR147" s="4317"/>
      <c r="AS147" s="4317"/>
      <c r="AT147" s="4317"/>
      <c r="AU147" s="4317"/>
      <c r="AV147" s="4317"/>
      <c r="AW147" s="4317"/>
      <c r="AX147" s="4317"/>
      <c r="AY147" s="4317"/>
      <c r="AZ147" s="4317"/>
      <c r="BA147" s="4317"/>
      <c r="BB147" s="4317"/>
      <c r="BC147" s="4317"/>
      <c r="BD147" s="4317"/>
      <c r="BE147" s="4317"/>
      <c r="BF147" s="4317"/>
      <c r="BG147" s="4317"/>
      <c r="BH147" s="4317"/>
      <c r="BI147" s="4317"/>
      <c r="BJ147" s="4317"/>
      <c r="BK147" s="4317"/>
      <c r="BL147" s="4317"/>
      <c r="BM147" s="1282"/>
      <c r="BN147" s="1282"/>
      <c r="BO147" s="1282"/>
      <c r="BP147" s="1282"/>
      <c r="BQ147" s="1282"/>
      <c r="BR147" s="1282"/>
      <c r="BS147" s="1282"/>
      <c r="BT147" s="1282"/>
      <c r="BU147" s="294"/>
    </row>
    <row r="148" spans="1:73" ht="5.0999999999999996" customHeight="1">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row>
    <row r="149" spans="1:73" ht="14.1" customHeight="1">
      <c r="C149" s="4411" t="s">
        <v>1809</v>
      </c>
      <c r="D149" s="4411"/>
      <c r="E149" s="4411"/>
      <c r="F149" s="4411"/>
      <c r="G149" s="4411"/>
      <c r="H149" s="4411"/>
      <c r="I149" s="4411"/>
      <c r="J149" s="4411"/>
      <c r="K149" s="4411"/>
      <c r="L149" s="4411"/>
      <c r="M149" s="4411"/>
      <c r="N149" s="4411"/>
      <c r="O149" s="4411"/>
      <c r="P149" s="4411"/>
      <c r="Q149" s="4411"/>
      <c r="R149" s="4411"/>
      <c r="S149" s="4411"/>
      <c r="T149" s="4411"/>
      <c r="U149" s="4411"/>
      <c r="V149" s="4411"/>
      <c r="W149" s="4411"/>
      <c r="X149" s="4411"/>
      <c r="Y149" s="4411"/>
      <c r="Z149" s="4411"/>
      <c r="AA149" s="4411"/>
      <c r="AB149" s="4411"/>
      <c r="AC149" s="4411"/>
      <c r="AD149" s="4411"/>
      <c r="AE149" s="4411"/>
      <c r="AF149" s="4411"/>
      <c r="AG149" s="4411"/>
      <c r="AH149" s="4411"/>
      <c r="AI149" s="4411"/>
      <c r="AJ149" s="4411"/>
      <c r="AK149" s="4411"/>
      <c r="AL149" s="4411"/>
      <c r="AM149" s="4411"/>
      <c r="AN149" s="4411"/>
      <c r="AO149" s="4411"/>
      <c r="AP149" s="4411"/>
      <c r="AQ149" s="4411"/>
      <c r="AR149" s="4411"/>
      <c r="AS149" s="4411"/>
      <c r="AT149" s="4411"/>
      <c r="AU149" s="4411"/>
      <c r="AV149" s="4411"/>
      <c r="AW149" s="4411"/>
      <c r="AX149" s="4411"/>
      <c r="AY149" s="4411"/>
      <c r="AZ149" s="4411"/>
      <c r="BA149" s="4411"/>
      <c r="BB149" s="4411"/>
      <c r="BC149" s="4411"/>
      <c r="BD149" s="4411"/>
      <c r="BE149" s="4411"/>
      <c r="BF149" s="4411"/>
      <c r="BG149" s="4411"/>
      <c r="BH149" s="4411"/>
      <c r="BI149" s="4411"/>
      <c r="BJ149" s="4411"/>
      <c r="BK149" s="4411"/>
      <c r="BL149" s="4411"/>
      <c r="BM149" s="4411"/>
      <c r="BN149" s="4411"/>
      <c r="BO149" s="4411"/>
      <c r="BP149" s="4411"/>
      <c r="BQ149" s="4411"/>
      <c r="BR149" s="4411"/>
      <c r="BS149" s="4411"/>
      <c r="BT149" s="4411"/>
      <c r="BU149" s="4411"/>
    </row>
    <row r="150" spans="1:73" ht="6.95" customHeight="1">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row>
    <row r="151" spans="1:73" ht="14.1" customHeight="1">
      <c r="C151" s="75" t="s">
        <v>949</v>
      </c>
      <c r="D151" s="75"/>
      <c r="E151" s="75"/>
      <c r="F151" s="75"/>
      <c r="G151" s="75"/>
      <c r="H151" s="75"/>
      <c r="I151" s="920"/>
      <c r="J151" s="920"/>
      <c r="K151" s="920"/>
      <c r="L151" s="920"/>
      <c r="M151" s="920"/>
      <c r="N151" s="920"/>
      <c r="O151" s="920"/>
      <c r="P151" s="920"/>
      <c r="Q151" s="920"/>
      <c r="R151" s="920"/>
      <c r="S151" s="920"/>
      <c r="T151" s="920"/>
      <c r="U151" s="920"/>
      <c r="V151" s="920"/>
      <c r="W151" s="920"/>
      <c r="X151" s="920"/>
      <c r="Y151" s="920"/>
      <c r="Z151" s="920"/>
      <c r="AA151" s="920"/>
      <c r="AB151" s="920"/>
      <c r="AC151" s="920"/>
      <c r="AD151" s="920"/>
      <c r="AE151" s="920"/>
      <c r="AF151" s="920"/>
      <c r="AG151" s="920"/>
      <c r="AH151" s="920"/>
      <c r="AI151" s="920"/>
      <c r="AJ151" s="920"/>
      <c r="AK151" s="920"/>
      <c r="AL151" s="920"/>
      <c r="AM151" s="920"/>
      <c r="AN151" s="4"/>
      <c r="AO151" s="4"/>
      <c r="AP151" s="4"/>
      <c r="AQ151" s="4"/>
      <c r="AR151" s="4"/>
      <c r="AS151" s="4"/>
      <c r="AT151" s="4"/>
      <c r="AU151" s="4"/>
      <c r="AV151" s="4"/>
      <c r="AW151" s="4"/>
      <c r="AX151" s="4"/>
      <c r="AY151" s="4"/>
      <c r="AZ151" s="4"/>
      <c r="BA151" s="4"/>
      <c r="BB151" s="4"/>
      <c r="BC151" s="1119"/>
      <c r="BD151" s="4412" t="s">
        <v>856</v>
      </c>
      <c r="BE151" s="4412"/>
      <c r="BF151" s="4412"/>
      <c r="BG151" s="4412"/>
      <c r="BH151" s="4412"/>
      <c r="BI151" s="4412"/>
      <c r="BJ151" s="4412"/>
      <c r="BK151" s="4413"/>
      <c r="BL151" s="4413"/>
      <c r="BM151" s="4414" t="s">
        <v>862</v>
      </c>
      <c r="BN151" s="4414"/>
      <c r="BO151" s="4414"/>
      <c r="BP151" s="4414"/>
      <c r="BQ151" s="4414"/>
      <c r="BR151" s="4414"/>
      <c r="BS151" s="4"/>
      <c r="BT151" s="4"/>
      <c r="BU151" s="4"/>
    </row>
    <row r="152" spans="1:73" ht="6.95" customHeight="1" thickBot="1">
      <c r="C152" s="75"/>
      <c r="D152" s="75"/>
      <c r="E152" s="75"/>
      <c r="F152" s="75"/>
      <c r="G152" s="75"/>
      <c r="H152" s="75"/>
      <c r="I152" s="920"/>
      <c r="J152" s="920"/>
      <c r="K152" s="920"/>
      <c r="L152" s="920"/>
      <c r="M152" s="920"/>
      <c r="N152" s="920"/>
      <c r="O152" s="920"/>
      <c r="P152" s="920"/>
      <c r="Q152" s="920"/>
      <c r="R152" s="920"/>
      <c r="S152" s="920"/>
      <c r="T152" s="920"/>
      <c r="U152" s="920"/>
      <c r="V152" s="920"/>
      <c r="W152" s="920"/>
      <c r="X152" s="920"/>
      <c r="Y152" s="920"/>
      <c r="Z152" s="920"/>
      <c r="AA152" s="920"/>
      <c r="AB152" s="920"/>
      <c r="AC152" s="920"/>
      <c r="AD152" s="920"/>
      <c r="AE152" s="920"/>
      <c r="AF152" s="920"/>
      <c r="AG152" s="920"/>
      <c r="AH152" s="920"/>
      <c r="AI152" s="920"/>
      <c r="AJ152" s="920"/>
      <c r="AK152" s="920"/>
      <c r="AL152" s="920"/>
      <c r="AM152" s="920"/>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row>
    <row r="153" spans="1:73" s="312" customFormat="1" ht="12.95" customHeight="1">
      <c r="A153" s="315"/>
      <c r="C153" s="4389" t="s">
        <v>80</v>
      </c>
      <c r="D153" s="4392" t="s">
        <v>1796</v>
      </c>
      <c r="E153" s="4393"/>
      <c r="F153" s="4394"/>
      <c r="G153" s="4371" t="s">
        <v>81</v>
      </c>
      <c r="H153" s="4372"/>
      <c r="I153" s="4372"/>
      <c r="J153" s="4373"/>
      <c r="K153" s="4371" t="s">
        <v>76</v>
      </c>
      <c r="L153" s="4372"/>
      <c r="M153" s="4372"/>
      <c r="N153" s="4372"/>
      <c r="O153" s="4373"/>
      <c r="P153" s="4455" t="s">
        <v>77</v>
      </c>
      <c r="Q153" s="4458" t="s">
        <v>1022</v>
      </c>
      <c r="R153" s="4461" t="s">
        <v>159</v>
      </c>
      <c r="S153" s="4462"/>
      <c r="T153" s="4463"/>
      <c r="U153" s="4371" t="s">
        <v>82</v>
      </c>
      <c r="V153" s="4372"/>
      <c r="W153" s="4372"/>
      <c r="X153" s="4372"/>
      <c r="Y153" s="4372"/>
      <c r="Z153" s="4372"/>
      <c r="AA153" s="4372"/>
      <c r="AB153" s="4372"/>
      <c r="AC153" s="4494"/>
      <c r="AD153" s="4560" t="s">
        <v>864</v>
      </c>
      <c r="AE153" s="4372"/>
      <c r="AF153" s="4372"/>
      <c r="AG153" s="4372"/>
      <c r="AH153" s="4372"/>
      <c r="AI153" s="4372"/>
      <c r="AJ153" s="4372"/>
      <c r="AK153" s="4372"/>
      <c r="AL153" s="4372"/>
      <c r="AM153" s="4372"/>
      <c r="AN153" s="4372"/>
      <c r="AO153" s="4372"/>
      <c r="AP153" s="4372"/>
      <c r="AQ153" s="4372"/>
      <c r="AR153" s="4372"/>
      <c r="AS153" s="4372"/>
      <c r="AT153" s="4372"/>
      <c r="AU153" s="4372"/>
      <c r="AV153" s="4372"/>
      <c r="AW153" s="4372"/>
      <c r="AX153" s="4372"/>
      <c r="AY153" s="4372"/>
      <c r="AZ153" s="4372"/>
      <c r="BA153" s="4372"/>
      <c r="BB153" s="4372"/>
      <c r="BC153" s="4372"/>
      <c r="BD153" s="4372"/>
      <c r="BE153" s="4372"/>
      <c r="BF153" s="4494"/>
      <c r="BG153" s="4562" t="s">
        <v>496</v>
      </c>
      <c r="BH153" s="4563"/>
      <c r="BI153" s="4564"/>
      <c r="BJ153" s="4522" t="s">
        <v>88</v>
      </c>
      <c r="BK153" s="4461" t="s">
        <v>73</v>
      </c>
      <c r="BL153" s="4462"/>
      <c r="BM153" s="4462"/>
      <c r="BN153" s="4462"/>
      <c r="BO153" s="4462"/>
      <c r="BP153" s="4462"/>
      <c r="BQ153" s="4462"/>
      <c r="BR153" s="4525"/>
      <c r="BS153" s="1239"/>
      <c r="BT153" s="1239"/>
      <c r="BU153" s="1239"/>
    </row>
    <row r="154" spans="1:73" s="312" customFormat="1" ht="12.95" customHeight="1">
      <c r="A154" s="315"/>
      <c r="C154" s="4390"/>
      <c r="D154" s="4395"/>
      <c r="E154" s="4396"/>
      <c r="F154" s="4397"/>
      <c r="G154" s="4374"/>
      <c r="H154" s="4375"/>
      <c r="I154" s="4375"/>
      <c r="J154" s="4376"/>
      <c r="K154" s="4374"/>
      <c r="L154" s="4375"/>
      <c r="M154" s="4375"/>
      <c r="N154" s="4375"/>
      <c r="O154" s="4376"/>
      <c r="P154" s="4456"/>
      <c r="Q154" s="4459"/>
      <c r="R154" s="4464"/>
      <c r="S154" s="4465"/>
      <c r="T154" s="4466"/>
      <c r="U154" s="4297"/>
      <c r="V154" s="4298"/>
      <c r="W154" s="4298"/>
      <c r="X154" s="4298"/>
      <c r="Y154" s="4298"/>
      <c r="Z154" s="4298"/>
      <c r="AA154" s="4298"/>
      <c r="AB154" s="4298"/>
      <c r="AC154" s="4495"/>
      <c r="AD154" s="4561"/>
      <c r="AE154" s="4298"/>
      <c r="AF154" s="4298"/>
      <c r="AG154" s="4298"/>
      <c r="AH154" s="4298"/>
      <c r="AI154" s="4298"/>
      <c r="AJ154" s="4298"/>
      <c r="AK154" s="4298"/>
      <c r="AL154" s="4298"/>
      <c r="AM154" s="4298"/>
      <c r="AN154" s="4298"/>
      <c r="AO154" s="4298"/>
      <c r="AP154" s="4298"/>
      <c r="AQ154" s="4298"/>
      <c r="AR154" s="4298"/>
      <c r="AS154" s="4298"/>
      <c r="AT154" s="4298"/>
      <c r="AU154" s="4298"/>
      <c r="AV154" s="4298"/>
      <c r="AW154" s="4298"/>
      <c r="AX154" s="4298"/>
      <c r="AY154" s="4298"/>
      <c r="AZ154" s="4298"/>
      <c r="BA154" s="4298"/>
      <c r="BB154" s="4298"/>
      <c r="BC154" s="4298"/>
      <c r="BD154" s="4298"/>
      <c r="BE154" s="4298"/>
      <c r="BF154" s="4495"/>
      <c r="BG154" s="4565"/>
      <c r="BH154" s="4566"/>
      <c r="BI154" s="4567"/>
      <c r="BJ154" s="4523"/>
      <c r="BK154" s="4526"/>
      <c r="BL154" s="4527"/>
      <c r="BM154" s="4527"/>
      <c r="BN154" s="4527"/>
      <c r="BO154" s="4527"/>
      <c r="BP154" s="4527"/>
      <c r="BQ154" s="4527"/>
      <c r="BR154" s="4528"/>
      <c r="BS154" s="1239"/>
      <c r="BT154" s="1239"/>
      <c r="BU154" s="1239"/>
    </row>
    <row r="155" spans="1:73" s="312" customFormat="1" ht="15" customHeight="1">
      <c r="A155" s="315"/>
      <c r="C155" s="4390"/>
      <c r="D155" s="4395"/>
      <c r="E155" s="4396"/>
      <c r="F155" s="4397"/>
      <c r="G155" s="4374"/>
      <c r="H155" s="4375"/>
      <c r="I155" s="4375"/>
      <c r="J155" s="4376"/>
      <c r="K155" s="4374"/>
      <c r="L155" s="4375"/>
      <c r="M155" s="4375"/>
      <c r="N155" s="4375"/>
      <c r="O155" s="4376"/>
      <c r="P155" s="4456"/>
      <c r="Q155" s="4459"/>
      <c r="R155" s="4464"/>
      <c r="S155" s="4465"/>
      <c r="T155" s="4466"/>
      <c r="U155" s="4308" t="s">
        <v>83</v>
      </c>
      <c r="V155" s="4433"/>
      <c r="W155" s="4433"/>
      <c r="X155" s="4433"/>
      <c r="Y155" s="4434"/>
      <c r="Z155" s="4470" t="s">
        <v>84</v>
      </c>
      <c r="AA155" s="4471"/>
      <c r="AB155" s="4348" t="s">
        <v>161</v>
      </c>
      <c r="AC155" s="4476"/>
      <c r="AD155" s="4545" t="s">
        <v>1024</v>
      </c>
      <c r="AE155" s="4284"/>
      <c r="AF155" s="4284"/>
      <c r="AG155" s="4284"/>
      <c r="AH155" s="4284"/>
      <c r="AI155" s="4284"/>
      <c r="AJ155" s="4284"/>
      <c r="AK155" s="4285"/>
      <c r="AL155" s="4283" t="s">
        <v>519</v>
      </c>
      <c r="AM155" s="4284"/>
      <c r="AN155" s="4284"/>
      <c r="AO155" s="4295"/>
      <c r="AP155" s="4295"/>
      <c r="AQ155" s="4295"/>
      <c r="AR155" s="4284"/>
      <c r="AS155" s="4284"/>
      <c r="AT155" s="4284"/>
      <c r="AU155" s="4284"/>
      <c r="AV155" s="4284"/>
      <c r="AW155" s="4284"/>
      <c r="AX155" s="4284"/>
      <c r="AY155" s="4284"/>
      <c r="AZ155" s="4284"/>
      <c r="BA155" s="4284"/>
      <c r="BB155" s="4284"/>
      <c r="BC155" s="4285"/>
      <c r="BD155" s="4191" t="s">
        <v>234</v>
      </c>
      <c r="BE155" s="4192"/>
      <c r="BF155" s="4549"/>
      <c r="BG155" s="4498" t="s">
        <v>497</v>
      </c>
      <c r="BH155" s="4499"/>
      <c r="BI155" s="4500"/>
      <c r="BJ155" s="4523"/>
      <c r="BK155" s="4551" t="s">
        <v>1793</v>
      </c>
      <c r="BL155" s="4552"/>
      <c r="BM155" s="4552"/>
      <c r="BN155" s="4552"/>
      <c r="BO155" s="4552"/>
      <c r="BP155" s="4552"/>
      <c r="BQ155" s="4552"/>
      <c r="BR155" s="4553"/>
      <c r="BS155" s="1286"/>
      <c r="BT155" s="1286"/>
      <c r="BU155" s="1286"/>
    </row>
    <row r="156" spans="1:73" s="312" customFormat="1" ht="15" customHeight="1">
      <c r="A156" s="315"/>
      <c r="C156" s="4390"/>
      <c r="D156" s="4395"/>
      <c r="E156" s="4396"/>
      <c r="F156" s="4397"/>
      <c r="G156" s="4374"/>
      <c r="H156" s="4375"/>
      <c r="I156" s="4375"/>
      <c r="J156" s="4376"/>
      <c r="K156" s="4401"/>
      <c r="L156" s="4402"/>
      <c r="M156" s="4402"/>
      <c r="N156" s="4402"/>
      <c r="O156" s="4403"/>
      <c r="P156" s="4456"/>
      <c r="Q156" s="4459"/>
      <c r="R156" s="4464"/>
      <c r="S156" s="4465"/>
      <c r="T156" s="4466"/>
      <c r="U156" s="4348" t="s">
        <v>1643</v>
      </c>
      <c r="V156" s="4496"/>
      <c r="W156" s="4497"/>
      <c r="X156" s="4348" t="s">
        <v>160</v>
      </c>
      <c r="Y156" s="4497"/>
      <c r="Z156" s="4472"/>
      <c r="AA156" s="4473"/>
      <c r="AB156" s="4464"/>
      <c r="AC156" s="4477"/>
      <c r="AD156" s="4568" t="s">
        <v>180</v>
      </c>
      <c r="AE156" s="2089"/>
      <c r="AF156" s="2089"/>
      <c r="AG156" s="2117"/>
      <c r="AH156" s="4277" t="s">
        <v>518</v>
      </c>
      <c r="AI156" s="2089"/>
      <c r="AJ156" s="2089"/>
      <c r="AK156" s="2117"/>
      <c r="AL156" s="4431" t="s">
        <v>85</v>
      </c>
      <c r="AM156" s="4432"/>
      <c r="AN156" s="4432"/>
      <c r="AO156" s="4431" t="s">
        <v>1436</v>
      </c>
      <c r="AP156" s="4432"/>
      <c r="AQ156" s="4514"/>
      <c r="AR156" s="4515" t="s">
        <v>489</v>
      </c>
      <c r="AS156" s="4515"/>
      <c r="AT156" s="4029"/>
      <c r="AU156" s="4028" t="s">
        <v>492</v>
      </c>
      <c r="AV156" s="4515"/>
      <c r="AW156" s="4029"/>
      <c r="AX156" s="4028" t="s">
        <v>1131</v>
      </c>
      <c r="AY156" s="4515"/>
      <c r="AZ156" s="4029"/>
      <c r="BA156" s="4348" t="s">
        <v>494</v>
      </c>
      <c r="BB156" s="4496"/>
      <c r="BC156" s="4497"/>
      <c r="BD156" s="4214"/>
      <c r="BE156" s="4198"/>
      <c r="BF156" s="4550"/>
      <c r="BG156" s="4501"/>
      <c r="BH156" s="4502"/>
      <c r="BI156" s="4503"/>
      <c r="BJ156" s="4523"/>
      <c r="BK156" s="4554"/>
      <c r="BL156" s="4555"/>
      <c r="BM156" s="4555"/>
      <c r="BN156" s="4555"/>
      <c r="BO156" s="4555"/>
      <c r="BP156" s="4555"/>
      <c r="BQ156" s="4555"/>
      <c r="BR156" s="4556"/>
      <c r="BS156" s="1286"/>
      <c r="BT156" s="1286"/>
      <c r="BU156" s="1286"/>
    </row>
    <row r="157" spans="1:73" s="312" customFormat="1" ht="15" customHeight="1">
      <c r="A157" s="315"/>
      <c r="C157" s="4390"/>
      <c r="D157" s="4395"/>
      <c r="E157" s="4396"/>
      <c r="F157" s="4397"/>
      <c r="G157" s="4377" t="s">
        <v>510</v>
      </c>
      <c r="H157" s="4378"/>
      <c r="I157" s="4381" t="s">
        <v>1732</v>
      </c>
      <c r="J157" s="4382"/>
      <c r="K157" s="4479" t="s">
        <v>911</v>
      </c>
      <c r="L157" s="4480"/>
      <c r="M157" s="4480"/>
      <c r="N157" s="4480"/>
      <c r="O157" s="4481"/>
      <c r="P157" s="4456"/>
      <c r="Q157" s="4459"/>
      <c r="R157" s="4464"/>
      <c r="S157" s="4465"/>
      <c r="T157" s="4466"/>
      <c r="U157" s="4464"/>
      <c r="V157" s="4465"/>
      <c r="W157" s="4466"/>
      <c r="X157" s="4464"/>
      <c r="Y157" s="4466"/>
      <c r="Z157" s="4472"/>
      <c r="AA157" s="4473"/>
      <c r="AB157" s="4464"/>
      <c r="AC157" s="4477"/>
      <c r="AD157" s="4541"/>
      <c r="AE157" s="4542"/>
      <c r="AF157" s="4542"/>
      <c r="AG157" s="4543"/>
      <c r="AH157" s="4544" t="s">
        <v>866</v>
      </c>
      <c r="AI157" s="4542"/>
      <c r="AJ157" s="4542"/>
      <c r="AK157" s="4543"/>
      <c r="AL157" s="4519" t="s">
        <v>490</v>
      </c>
      <c r="AM157" s="4520"/>
      <c r="AN157" s="4520"/>
      <c r="AO157" s="4519" t="s">
        <v>1437</v>
      </c>
      <c r="AP157" s="4520"/>
      <c r="AQ157" s="4521"/>
      <c r="AR157" s="4520" t="s">
        <v>515</v>
      </c>
      <c r="AS157" s="4520"/>
      <c r="AT157" s="4521"/>
      <c r="AU157" s="4516" t="s">
        <v>488</v>
      </c>
      <c r="AV157" s="4517"/>
      <c r="AW157" s="4518"/>
      <c r="AX157" s="4519" t="s">
        <v>493</v>
      </c>
      <c r="AY157" s="4520"/>
      <c r="AZ157" s="4521"/>
      <c r="BA157" s="4464"/>
      <c r="BB157" s="4465"/>
      <c r="BC157" s="4466"/>
      <c r="BD157" s="4214"/>
      <c r="BE157" s="4198"/>
      <c r="BF157" s="4550"/>
      <c r="BG157" s="4529" t="s">
        <v>498</v>
      </c>
      <c r="BH157" s="4530"/>
      <c r="BI157" s="4531"/>
      <c r="BJ157" s="4523"/>
      <c r="BK157" s="4554"/>
      <c r="BL157" s="4555"/>
      <c r="BM157" s="4555"/>
      <c r="BN157" s="4555"/>
      <c r="BO157" s="4555"/>
      <c r="BP157" s="4555"/>
      <c r="BQ157" s="4555"/>
      <c r="BR157" s="4556"/>
      <c r="BS157" s="1286"/>
      <c r="BT157" s="1286"/>
      <c r="BU157" s="1286"/>
    </row>
    <row r="158" spans="1:73" s="312" customFormat="1" ht="15" customHeight="1" thickBot="1">
      <c r="A158" s="315"/>
      <c r="C158" s="4391"/>
      <c r="D158" s="4398"/>
      <c r="E158" s="4399"/>
      <c r="F158" s="4400"/>
      <c r="G158" s="4379"/>
      <c r="H158" s="4380"/>
      <c r="I158" s="4383"/>
      <c r="J158" s="4384"/>
      <c r="K158" s="4482"/>
      <c r="L158" s="4483"/>
      <c r="M158" s="4483"/>
      <c r="N158" s="4483"/>
      <c r="O158" s="4484"/>
      <c r="P158" s="4457"/>
      <c r="Q158" s="4460"/>
      <c r="R158" s="4467"/>
      <c r="S158" s="4468"/>
      <c r="T158" s="4469"/>
      <c r="U158" s="4467"/>
      <c r="V158" s="4468"/>
      <c r="W158" s="4469"/>
      <c r="X158" s="4467"/>
      <c r="Y158" s="4469"/>
      <c r="Z158" s="4474"/>
      <c r="AA158" s="4475"/>
      <c r="AB158" s="4467"/>
      <c r="AC158" s="4478"/>
      <c r="AD158" s="1120" t="s">
        <v>44</v>
      </c>
      <c r="AE158" s="4535" t="s">
        <v>524</v>
      </c>
      <c r="AF158" s="4535"/>
      <c r="AG158" s="1121" t="s">
        <v>21</v>
      </c>
      <c r="AH158" s="1122" t="s">
        <v>44</v>
      </c>
      <c r="AI158" s="4535" t="s">
        <v>524</v>
      </c>
      <c r="AJ158" s="4535"/>
      <c r="AK158" s="1123" t="s">
        <v>21</v>
      </c>
      <c r="AL158" s="4536"/>
      <c r="AM158" s="4537"/>
      <c r="AN158" s="4537"/>
      <c r="AO158" s="4536" t="s">
        <v>1691</v>
      </c>
      <c r="AP158" s="4537"/>
      <c r="AQ158" s="4538"/>
      <c r="AR158" s="4539" t="s">
        <v>491</v>
      </c>
      <c r="AS158" s="4539"/>
      <c r="AT158" s="4540"/>
      <c r="AU158" s="4622" t="s">
        <v>86</v>
      </c>
      <c r="AV158" s="4623"/>
      <c r="AW158" s="4624"/>
      <c r="AX158" s="4622" t="s">
        <v>87</v>
      </c>
      <c r="AY158" s="4623"/>
      <c r="AZ158" s="4624"/>
      <c r="BA158" s="4467"/>
      <c r="BB158" s="4468"/>
      <c r="BC158" s="4469"/>
      <c r="BD158" s="4546" t="s">
        <v>517</v>
      </c>
      <c r="BE158" s="4547"/>
      <c r="BF158" s="4548"/>
      <c r="BG158" s="4532"/>
      <c r="BH158" s="4533"/>
      <c r="BI158" s="4534"/>
      <c r="BJ158" s="4524"/>
      <c r="BK158" s="4557"/>
      <c r="BL158" s="4558"/>
      <c r="BM158" s="4558"/>
      <c r="BN158" s="4558"/>
      <c r="BO158" s="4558"/>
      <c r="BP158" s="4558"/>
      <c r="BQ158" s="4558"/>
      <c r="BR158" s="4559"/>
      <c r="BS158" s="1286"/>
      <c r="BT158" s="1286"/>
      <c r="BU158" s="1286"/>
    </row>
    <row r="159" spans="1:73" s="312" customFormat="1" ht="14.1" customHeight="1" thickTop="1">
      <c r="A159" s="315"/>
      <c r="B159" s="4404" t="str">
        <f>IF(G159="","","○")</f>
        <v/>
      </c>
      <c r="C159" s="4405">
        <v>27</v>
      </c>
      <c r="D159" s="4842"/>
      <c r="E159" s="4843"/>
      <c r="F159" s="4844"/>
      <c r="G159" s="4361"/>
      <c r="H159" s="4362"/>
      <c r="I159" s="4362"/>
      <c r="J159" s="4363"/>
      <c r="K159" s="4277"/>
      <c r="L159" s="4278"/>
      <c r="M159" s="4278"/>
      <c r="N159" s="4278"/>
      <c r="O159" s="4279"/>
      <c r="P159" s="4644"/>
      <c r="Q159" s="4800"/>
      <c r="R159" s="4361"/>
      <c r="S159" s="4362"/>
      <c r="T159" s="4363"/>
      <c r="U159" s="4633"/>
      <c r="V159" s="4634"/>
      <c r="W159" s="4635"/>
      <c r="X159" s="4444"/>
      <c r="Y159" s="4296" t="s">
        <v>162</v>
      </c>
      <c r="Z159" s="4448"/>
      <c r="AA159" s="4296" t="s">
        <v>162</v>
      </c>
      <c r="AB159" s="4294"/>
      <c r="AC159" s="4801" t="s">
        <v>162</v>
      </c>
      <c r="AD159" s="4689"/>
      <c r="AE159" s="4690"/>
      <c r="AF159" s="4690"/>
      <c r="AG159" s="4691"/>
      <c r="AH159" s="4695"/>
      <c r="AI159" s="4690"/>
      <c r="AJ159" s="4690"/>
      <c r="AK159" s="4691"/>
      <c r="AL159" s="4442"/>
      <c r="AM159" s="4443"/>
      <c r="AN159" s="4443"/>
      <c r="AO159" s="4803"/>
      <c r="AP159" s="4804"/>
      <c r="AQ159" s="4805"/>
      <c r="AR159" s="4628"/>
      <c r="AS159" s="4628"/>
      <c r="AT159" s="4629"/>
      <c r="AU159" s="4711"/>
      <c r="AV159" s="4628"/>
      <c r="AW159" s="4629"/>
      <c r="AX159" s="4711"/>
      <c r="AY159" s="4628"/>
      <c r="AZ159" s="4629"/>
      <c r="BA159" s="4712">
        <f>SUM(AL159:AZ161)</f>
        <v>0</v>
      </c>
      <c r="BB159" s="4713"/>
      <c r="BC159" s="4714"/>
      <c r="BD159" s="4712" t="str">
        <f>IF(AH159+BA159=0,"",AH159+BA159)</f>
        <v/>
      </c>
      <c r="BE159" s="4713"/>
      <c r="BF159" s="4721"/>
      <c r="BG159" s="4725"/>
      <c r="BH159" s="4726"/>
      <c r="BI159" s="4727"/>
      <c r="BJ159" s="4731"/>
      <c r="BK159" s="4697"/>
      <c r="BL159" s="4698"/>
      <c r="BM159" s="4698"/>
      <c r="BN159" s="4698"/>
      <c r="BO159" s="4698"/>
      <c r="BP159" s="4698"/>
      <c r="BQ159" s="4698"/>
      <c r="BR159" s="4699"/>
      <c r="BS159" s="1285"/>
      <c r="BT159" s="1285"/>
      <c r="BU159" s="1285"/>
    </row>
    <row r="160" spans="1:73" s="312" customFormat="1" ht="14.1" customHeight="1">
      <c r="A160" s="315"/>
      <c r="B160" s="4404"/>
      <c r="C160" s="4406"/>
      <c r="D160" s="4845"/>
      <c r="E160" s="4846"/>
      <c r="F160" s="4847"/>
      <c r="G160" s="4364"/>
      <c r="H160" s="4365"/>
      <c r="I160" s="4365"/>
      <c r="J160" s="4366"/>
      <c r="K160" s="4408"/>
      <c r="L160" s="4409"/>
      <c r="M160" s="4409"/>
      <c r="N160" s="4409"/>
      <c r="O160" s="4410"/>
      <c r="P160" s="4645"/>
      <c r="Q160" s="4648"/>
      <c r="R160" s="4364"/>
      <c r="S160" s="4365"/>
      <c r="T160" s="4366"/>
      <c r="U160" s="4636"/>
      <c r="V160" s="2695"/>
      <c r="W160" s="4637"/>
      <c r="X160" s="4445"/>
      <c r="Y160" s="4376"/>
      <c r="Z160" s="4449"/>
      <c r="AA160" s="4376"/>
      <c r="AB160" s="4374"/>
      <c r="AC160" s="4802"/>
      <c r="AD160" s="4692"/>
      <c r="AE160" s="4693"/>
      <c r="AF160" s="4693"/>
      <c r="AG160" s="4694"/>
      <c r="AH160" s="4696"/>
      <c r="AI160" s="4693"/>
      <c r="AJ160" s="4693"/>
      <c r="AK160" s="4694"/>
      <c r="AL160" s="4700"/>
      <c r="AM160" s="4701"/>
      <c r="AN160" s="4701"/>
      <c r="AO160" s="4702"/>
      <c r="AP160" s="4703"/>
      <c r="AQ160" s="4704"/>
      <c r="AR160" s="4705"/>
      <c r="AS160" s="4705"/>
      <c r="AT160" s="4706"/>
      <c r="AU160" s="4707"/>
      <c r="AV160" s="4705"/>
      <c r="AW160" s="4706"/>
      <c r="AX160" s="4707"/>
      <c r="AY160" s="4705"/>
      <c r="AZ160" s="4706"/>
      <c r="BA160" s="4715"/>
      <c r="BB160" s="4716"/>
      <c r="BC160" s="4717"/>
      <c r="BD160" s="4715"/>
      <c r="BE160" s="4722"/>
      <c r="BF160" s="4723"/>
      <c r="BG160" s="4728"/>
      <c r="BH160" s="4729"/>
      <c r="BI160" s="4730"/>
      <c r="BJ160" s="4732"/>
      <c r="BK160" s="4708"/>
      <c r="BL160" s="4709"/>
      <c r="BM160" s="4709"/>
      <c r="BN160" s="4709"/>
      <c r="BO160" s="4709"/>
      <c r="BP160" s="4709"/>
      <c r="BQ160" s="4709"/>
      <c r="BR160" s="4710"/>
      <c r="BS160" s="1285"/>
      <c r="BT160" s="1285"/>
      <c r="BU160" s="1285"/>
    </row>
    <row r="161" spans="1:73" s="312" customFormat="1" ht="14.1" customHeight="1">
      <c r="A161" s="315"/>
      <c r="B161" s="4404"/>
      <c r="C161" s="4435"/>
      <c r="D161" s="4882"/>
      <c r="E161" s="4883"/>
      <c r="F161" s="4884"/>
      <c r="G161" s="4367"/>
      <c r="H161" s="4368"/>
      <c r="I161" s="4369"/>
      <c r="J161" s="4370"/>
      <c r="K161" s="4280"/>
      <c r="L161" s="4281"/>
      <c r="M161" s="4281"/>
      <c r="N161" s="4281"/>
      <c r="O161" s="4282"/>
      <c r="P161" s="4646"/>
      <c r="Q161" s="4649"/>
      <c r="R161" s="4650"/>
      <c r="S161" s="4651"/>
      <c r="T161" s="4652"/>
      <c r="U161" s="4436"/>
      <c r="V161" s="4437"/>
      <c r="W161" s="4438"/>
      <c r="X161" s="1139"/>
      <c r="Y161" s="1279" t="s">
        <v>45</v>
      </c>
      <c r="Z161" s="1140"/>
      <c r="AA161" s="1141" t="s">
        <v>45</v>
      </c>
      <c r="AB161" s="1140"/>
      <c r="AC161" s="1141" t="s">
        <v>45</v>
      </c>
      <c r="AD161" s="1142" t="s">
        <v>44</v>
      </c>
      <c r="AE161" s="4439"/>
      <c r="AF161" s="4439"/>
      <c r="AG161" s="1143" t="s">
        <v>21</v>
      </c>
      <c r="AH161" s="1144" t="s">
        <v>44</v>
      </c>
      <c r="AI161" s="4439"/>
      <c r="AJ161" s="4439"/>
      <c r="AK161" s="1145" t="s">
        <v>21</v>
      </c>
      <c r="AL161" s="4440"/>
      <c r="AM161" s="4441"/>
      <c r="AN161" s="4441"/>
      <c r="AO161" s="4630"/>
      <c r="AP161" s="4631"/>
      <c r="AQ161" s="4632"/>
      <c r="AR161" s="4653"/>
      <c r="AS161" s="4653"/>
      <c r="AT161" s="4654"/>
      <c r="AU161" s="4655"/>
      <c r="AV161" s="4653"/>
      <c r="AW161" s="4654"/>
      <c r="AX161" s="4655"/>
      <c r="AY161" s="4653"/>
      <c r="AZ161" s="4654"/>
      <c r="BA161" s="4718"/>
      <c r="BB161" s="4719"/>
      <c r="BC161" s="4720"/>
      <c r="BD161" s="4718"/>
      <c r="BE161" s="4719"/>
      <c r="BF161" s="4724"/>
      <c r="BG161" s="4656"/>
      <c r="BH161" s="4657"/>
      <c r="BI161" s="4658"/>
      <c r="BJ161" s="4733"/>
      <c r="BK161" s="4659"/>
      <c r="BL161" s="4660"/>
      <c r="BM161" s="4660"/>
      <c r="BN161" s="4660"/>
      <c r="BO161" s="4660"/>
      <c r="BP161" s="4660"/>
      <c r="BQ161" s="4660"/>
      <c r="BR161" s="4661"/>
      <c r="BS161" s="1285"/>
      <c r="BT161" s="1285"/>
      <c r="BU161" s="1285"/>
    </row>
    <row r="162" spans="1:73" s="312" customFormat="1" ht="14.1" customHeight="1">
      <c r="A162" s="315"/>
      <c r="B162" s="4404" t="str">
        <f>IF(G162="","","○")</f>
        <v/>
      </c>
      <c r="C162" s="4405">
        <v>28</v>
      </c>
      <c r="D162" s="4842"/>
      <c r="E162" s="4843"/>
      <c r="F162" s="4844"/>
      <c r="G162" s="4361"/>
      <c r="H162" s="4362"/>
      <c r="I162" s="4362"/>
      <c r="J162" s="4363"/>
      <c r="K162" s="4277"/>
      <c r="L162" s="4278"/>
      <c r="M162" s="4278"/>
      <c r="N162" s="4278"/>
      <c r="O162" s="4279"/>
      <c r="P162" s="4644"/>
      <c r="Q162" s="4647"/>
      <c r="R162" s="4361"/>
      <c r="S162" s="4362"/>
      <c r="T162" s="4363"/>
      <c r="U162" s="4633"/>
      <c r="V162" s="4634"/>
      <c r="W162" s="4635"/>
      <c r="X162" s="4444"/>
      <c r="Y162" s="4296" t="s">
        <v>162</v>
      </c>
      <c r="Z162" s="4448"/>
      <c r="AA162" s="4296" t="s">
        <v>162</v>
      </c>
      <c r="AB162" s="4294"/>
      <c r="AC162" s="4801" t="s">
        <v>162</v>
      </c>
      <c r="AD162" s="4689"/>
      <c r="AE162" s="4690"/>
      <c r="AF162" s="4690"/>
      <c r="AG162" s="4691"/>
      <c r="AH162" s="4695"/>
      <c r="AI162" s="4690"/>
      <c r="AJ162" s="4690"/>
      <c r="AK162" s="4691"/>
      <c r="AL162" s="4442"/>
      <c r="AM162" s="4443"/>
      <c r="AN162" s="4443"/>
      <c r="AO162" s="4625"/>
      <c r="AP162" s="4626"/>
      <c r="AQ162" s="4627"/>
      <c r="AR162" s="4628"/>
      <c r="AS162" s="4628"/>
      <c r="AT162" s="4629"/>
      <c r="AU162" s="4711"/>
      <c r="AV162" s="4628"/>
      <c r="AW162" s="4629"/>
      <c r="AX162" s="4711"/>
      <c r="AY162" s="4628"/>
      <c r="AZ162" s="4629"/>
      <c r="BA162" s="4712">
        <f>SUM(AL162:AZ164)</f>
        <v>0</v>
      </c>
      <c r="BB162" s="4713"/>
      <c r="BC162" s="4714"/>
      <c r="BD162" s="4712" t="str">
        <f>IF(AH162+BA162=0,"",AH162+BA162)</f>
        <v/>
      </c>
      <c r="BE162" s="4713"/>
      <c r="BF162" s="4721"/>
      <c r="BG162" s="4725"/>
      <c r="BH162" s="4726"/>
      <c r="BI162" s="4727"/>
      <c r="BJ162" s="4731"/>
      <c r="BK162" s="4697"/>
      <c r="BL162" s="4698"/>
      <c r="BM162" s="4698"/>
      <c r="BN162" s="4698"/>
      <c r="BO162" s="4698"/>
      <c r="BP162" s="4698"/>
      <c r="BQ162" s="4698"/>
      <c r="BR162" s="4699"/>
      <c r="BS162" s="1285"/>
      <c r="BT162" s="1285"/>
      <c r="BU162" s="1285"/>
    </row>
    <row r="163" spans="1:73" s="312" customFormat="1" ht="14.1" customHeight="1">
      <c r="A163" s="315"/>
      <c r="B163" s="4404"/>
      <c r="C163" s="4406"/>
      <c r="D163" s="4845"/>
      <c r="E163" s="4846"/>
      <c r="F163" s="4847"/>
      <c r="G163" s="4364"/>
      <c r="H163" s="4365"/>
      <c r="I163" s="4365"/>
      <c r="J163" s="4366"/>
      <c r="K163" s="4408"/>
      <c r="L163" s="4409"/>
      <c r="M163" s="4409"/>
      <c r="N163" s="4409"/>
      <c r="O163" s="4410"/>
      <c r="P163" s="4645"/>
      <c r="Q163" s="4648"/>
      <c r="R163" s="4364"/>
      <c r="S163" s="4365"/>
      <c r="T163" s="4366"/>
      <c r="U163" s="4636"/>
      <c r="V163" s="2695"/>
      <c r="W163" s="4637"/>
      <c r="X163" s="4445"/>
      <c r="Y163" s="4376"/>
      <c r="Z163" s="4449"/>
      <c r="AA163" s="4376"/>
      <c r="AB163" s="4374"/>
      <c r="AC163" s="4802"/>
      <c r="AD163" s="4692"/>
      <c r="AE163" s="4693"/>
      <c r="AF163" s="4693"/>
      <c r="AG163" s="4694"/>
      <c r="AH163" s="4696"/>
      <c r="AI163" s="4693"/>
      <c r="AJ163" s="4693"/>
      <c r="AK163" s="4694"/>
      <c r="AL163" s="4700"/>
      <c r="AM163" s="4701"/>
      <c r="AN163" s="4701"/>
      <c r="AO163" s="4702"/>
      <c r="AP163" s="4703"/>
      <c r="AQ163" s="4704"/>
      <c r="AR163" s="4705"/>
      <c r="AS163" s="4705"/>
      <c r="AT163" s="4706"/>
      <c r="AU163" s="4707"/>
      <c r="AV163" s="4705"/>
      <c r="AW163" s="4706"/>
      <c r="AX163" s="4707"/>
      <c r="AY163" s="4705"/>
      <c r="AZ163" s="4706"/>
      <c r="BA163" s="4715"/>
      <c r="BB163" s="4716"/>
      <c r="BC163" s="4717"/>
      <c r="BD163" s="4715"/>
      <c r="BE163" s="4722"/>
      <c r="BF163" s="4723"/>
      <c r="BG163" s="4728"/>
      <c r="BH163" s="4729"/>
      <c r="BI163" s="4730"/>
      <c r="BJ163" s="4732"/>
      <c r="BK163" s="4708"/>
      <c r="BL163" s="4709"/>
      <c r="BM163" s="4709"/>
      <c r="BN163" s="4709"/>
      <c r="BO163" s="4709"/>
      <c r="BP163" s="4709"/>
      <c r="BQ163" s="4709"/>
      <c r="BR163" s="4710"/>
      <c r="BS163" s="1285"/>
      <c r="BT163" s="1285"/>
      <c r="BU163" s="1285"/>
    </row>
    <row r="164" spans="1:73" s="312" customFormat="1" ht="14.1" customHeight="1">
      <c r="A164" s="315"/>
      <c r="B164" s="4404"/>
      <c r="C164" s="4435"/>
      <c r="D164" s="4882"/>
      <c r="E164" s="4883"/>
      <c r="F164" s="4884"/>
      <c r="G164" s="4367"/>
      <c r="H164" s="4368"/>
      <c r="I164" s="4369"/>
      <c r="J164" s="4370"/>
      <c r="K164" s="4280"/>
      <c r="L164" s="4281"/>
      <c r="M164" s="4281"/>
      <c r="N164" s="4281"/>
      <c r="O164" s="4282"/>
      <c r="P164" s="4646"/>
      <c r="Q164" s="4649"/>
      <c r="R164" s="4650"/>
      <c r="S164" s="4651"/>
      <c r="T164" s="4652"/>
      <c r="U164" s="4436"/>
      <c r="V164" s="4437"/>
      <c r="W164" s="4438"/>
      <c r="X164" s="1139"/>
      <c r="Y164" s="1279" t="s">
        <v>45</v>
      </c>
      <c r="Z164" s="1140"/>
      <c r="AA164" s="1141" t="s">
        <v>45</v>
      </c>
      <c r="AB164" s="1140"/>
      <c r="AC164" s="1141" t="s">
        <v>45</v>
      </c>
      <c r="AD164" s="1142" t="s">
        <v>44</v>
      </c>
      <c r="AE164" s="4439"/>
      <c r="AF164" s="4439"/>
      <c r="AG164" s="1143" t="s">
        <v>21</v>
      </c>
      <c r="AH164" s="1144"/>
      <c r="AI164" s="4439"/>
      <c r="AJ164" s="4439"/>
      <c r="AK164" s="1145" t="s">
        <v>21</v>
      </c>
      <c r="AL164" s="4440"/>
      <c r="AM164" s="4441"/>
      <c r="AN164" s="4441"/>
      <c r="AO164" s="4630"/>
      <c r="AP164" s="4631"/>
      <c r="AQ164" s="4632"/>
      <c r="AR164" s="4653"/>
      <c r="AS164" s="4653"/>
      <c r="AT164" s="4654"/>
      <c r="AU164" s="4655"/>
      <c r="AV164" s="4653"/>
      <c r="AW164" s="4654"/>
      <c r="AX164" s="4655"/>
      <c r="AY164" s="4653"/>
      <c r="AZ164" s="4654"/>
      <c r="BA164" s="4718"/>
      <c r="BB164" s="4719"/>
      <c r="BC164" s="4720"/>
      <c r="BD164" s="4718"/>
      <c r="BE164" s="4719"/>
      <c r="BF164" s="4724"/>
      <c r="BG164" s="4656"/>
      <c r="BH164" s="4657"/>
      <c r="BI164" s="4658"/>
      <c r="BJ164" s="4733"/>
      <c r="BK164" s="4659"/>
      <c r="BL164" s="4660"/>
      <c r="BM164" s="4660"/>
      <c r="BN164" s="4660"/>
      <c r="BO164" s="4660"/>
      <c r="BP164" s="4660"/>
      <c r="BQ164" s="4660"/>
      <c r="BR164" s="4661"/>
      <c r="BS164" s="1285"/>
      <c r="BT164" s="1285"/>
      <c r="BU164" s="1285"/>
    </row>
    <row r="165" spans="1:73" s="312" customFormat="1" ht="14.1" customHeight="1">
      <c r="A165" s="315"/>
      <c r="B165" s="4404" t="str">
        <f>IF(G165="","","○")</f>
        <v/>
      </c>
      <c r="C165" s="4405">
        <v>29</v>
      </c>
      <c r="D165" s="4842"/>
      <c r="E165" s="4843"/>
      <c r="F165" s="4844"/>
      <c r="G165" s="4361"/>
      <c r="H165" s="4362"/>
      <c r="I165" s="4362"/>
      <c r="J165" s="4363"/>
      <c r="K165" s="4277"/>
      <c r="L165" s="4278"/>
      <c r="M165" s="4278"/>
      <c r="N165" s="4278"/>
      <c r="O165" s="4279"/>
      <c r="P165" s="4644"/>
      <c r="Q165" s="4647"/>
      <c r="R165" s="4361"/>
      <c r="S165" s="4362"/>
      <c r="T165" s="4363"/>
      <c r="U165" s="4633"/>
      <c r="V165" s="4634"/>
      <c r="W165" s="4635"/>
      <c r="X165" s="4444"/>
      <c r="Y165" s="4296" t="s">
        <v>162</v>
      </c>
      <c r="Z165" s="4448"/>
      <c r="AA165" s="4296" t="s">
        <v>162</v>
      </c>
      <c r="AB165" s="4294"/>
      <c r="AC165" s="4801" t="s">
        <v>162</v>
      </c>
      <c r="AD165" s="4689"/>
      <c r="AE165" s="4690"/>
      <c r="AF165" s="4690"/>
      <c r="AG165" s="4691"/>
      <c r="AH165" s="4695"/>
      <c r="AI165" s="4690"/>
      <c r="AJ165" s="4690"/>
      <c r="AK165" s="4691"/>
      <c r="AL165" s="4442"/>
      <c r="AM165" s="4443"/>
      <c r="AN165" s="4443"/>
      <c r="AO165" s="4625"/>
      <c r="AP165" s="4626"/>
      <c r="AQ165" s="4627"/>
      <c r="AR165" s="4628"/>
      <c r="AS165" s="4628"/>
      <c r="AT165" s="4629"/>
      <c r="AU165" s="4711"/>
      <c r="AV165" s="4628"/>
      <c r="AW165" s="4629"/>
      <c r="AX165" s="4711"/>
      <c r="AY165" s="4628"/>
      <c r="AZ165" s="4629"/>
      <c r="BA165" s="4712">
        <f>SUM(AL165:AZ167)</f>
        <v>0</v>
      </c>
      <c r="BB165" s="4713"/>
      <c r="BC165" s="4714"/>
      <c r="BD165" s="4712" t="str">
        <f>IF(AH165+BA165=0,"",AH165+BA165)</f>
        <v/>
      </c>
      <c r="BE165" s="4713"/>
      <c r="BF165" s="4721"/>
      <c r="BG165" s="4725"/>
      <c r="BH165" s="4726"/>
      <c r="BI165" s="4727"/>
      <c r="BJ165" s="4731"/>
      <c r="BK165" s="4697"/>
      <c r="BL165" s="4698"/>
      <c r="BM165" s="4698"/>
      <c r="BN165" s="4698"/>
      <c r="BO165" s="4698"/>
      <c r="BP165" s="4698"/>
      <c r="BQ165" s="4698"/>
      <c r="BR165" s="4699"/>
      <c r="BS165" s="1285"/>
      <c r="BT165" s="1285"/>
      <c r="BU165" s="1285"/>
    </row>
    <row r="166" spans="1:73" s="312" customFormat="1" ht="14.1" customHeight="1">
      <c r="A166" s="315"/>
      <c r="B166" s="4404"/>
      <c r="C166" s="4406"/>
      <c r="D166" s="4845"/>
      <c r="E166" s="4846"/>
      <c r="F166" s="4847"/>
      <c r="G166" s="4364"/>
      <c r="H166" s="4365"/>
      <c r="I166" s="4365"/>
      <c r="J166" s="4366"/>
      <c r="K166" s="4408"/>
      <c r="L166" s="4409"/>
      <c r="M166" s="4409"/>
      <c r="N166" s="4409"/>
      <c r="O166" s="4410"/>
      <c r="P166" s="4645"/>
      <c r="Q166" s="4648"/>
      <c r="R166" s="4364"/>
      <c r="S166" s="4365"/>
      <c r="T166" s="4366"/>
      <c r="U166" s="4636"/>
      <c r="V166" s="2695"/>
      <c r="W166" s="4637"/>
      <c r="X166" s="4445"/>
      <c r="Y166" s="4376"/>
      <c r="Z166" s="4449"/>
      <c r="AA166" s="4376"/>
      <c r="AB166" s="4374"/>
      <c r="AC166" s="4802"/>
      <c r="AD166" s="4692"/>
      <c r="AE166" s="4693"/>
      <c r="AF166" s="4693"/>
      <c r="AG166" s="4694"/>
      <c r="AH166" s="4696"/>
      <c r="AI166" s="4693"/>
      <c r="AJ166" s="4693"/>
      <c r="AK166" s="4694"/>
      <c r="AL166" s="4700"/>
      <c r="AM166" s="4701"/>
      <c r="AN166" s="4701"/>
      <c r="AO166" s="4702"/>
      <c r="AP166" s="4703"/>
      <c r="AQ166" s="4704"/>
      <c r="AR166" s="4705"/>
      <c r="AS166" s="4705"/>
      <c r="AT166" s="4706"/>
      <c r="AU166" s="4707"/>
      <c r="AV166" s="4705"/>
      <c r="AW166" s="4706"/>
      <c r="AX166" s="4707"/>
      <c r="AY166" s="4705"/>
      <c r="AZ166" s="4706"/>
      <c r="BA166" s="4715"/>
      <c r="BB166" s="4716"/>
      <c r="BC166" s="4717"/>
      <c r="BD166" s="4715"/>
      <c r="BE166" s="4722"/>
      <c r="BF166" s="4723"/>
      <c r="BG166" s="4728"/>
      <c r="BH166" s="4729"/>
      <c r="BI166" s="4730"/>
      <c r="BJ166" s="4732"/>
      <c r="BK166" s="4708"/>
      <c r="BL166" s="4709"/>
      <c r="BM166" s="4709"/>
      <c r="BN166" s="4709"/>
      <c r="BO166" s="4709"/>
      <c r="BP166" s="4709"/>
      <c r="BQ166" s="4709"/>
      <c r="BR166" s="4710"/>
      <c r="BS166" s="1285"/>
      <c r="BT166" s="1285"/>
      <c r="BU166" s="1285"/>
    </row>
    <row r="167" spans="1:73" s="312" customFormat="1" ht="14.1" customHeight="1">
      <c r="A167" s="315"/>
      <c r="B167" s="4404"/>
      <c r="C167" s="4435"/>
      <c r="D167" s="4882"/>
      <c r="E167" s="4883"/>
      <c r="F167" s="4884"/>
      <c r="G167" s="4367"/>
      <c r="H167" s="4368"/>
      <c r="I167" s="4369"/>
      <c r="J167" s="4370"/>
      <c r="K167" s="4280"/>
      <c r="L167" s="4281"/>
      <c r="M167" s="4281"/>
      <c r="N167" s="4281"/>
      <c r="O167" s="4282"/>
      <c r="P167" s="4646"/>
      <c r="Q167" s="4649"/>
      <c r="R167" s="4650"/>
      <c r="S167" s="4651"/>
      <c r="T167" s="4652"/>
      <c r="U167" s="4436"/>
      <c r="V167" s="4437"/>
      <c r="W167" s="4438"/>
      <c r="X167" s="1139"/>
      <c r="Y167" s="1279" t="s">
        <v>45</v>
      </c>
      <c r="Z167" s="1140"/>
      <c r="AA167" s="1141" t="s">
        <v>45</v>
      </c>
      <c r="AB167" s="1140"/>
      <c r="AC167" s="1141" t="s">
        <v>45</v>
      </c>
      <c r="AD167" s="1142" t="s">
        <v>44</v>
      </c>
      <c r="AE167" s="4439"/>
      <c r="AF167" s="4439"/>
      <c r="AG167" s="1143" t="s">
        <v>21</v>
      </c>
      <c r="AH167" s="1144" t="s">
        <v>44</v>
      </c>
      <c r="AI167" s="4439"/>
      <c r="AJ167" s="4439"/>
      <c r="AK167" s="1145" t="s">
        <v>21</v>
      </c>
      <c r="AL167" s="4440"/>
      <c r="AM167" s="4441"/>
      <c r="AN167" s="4441"/>
      <c r="AO167" s="4630"/>
      <c r="AP167" s="4631"/>
      <c r="AQ167" s="4632"/>
      <c r="AR167" s="4653"/>
      <c r="AS167" s="4653"/>
      <c r="AT167" s="4654"/>
      <c r="AU167" s="4655"/>
      <c r="AV167" s="4653"/>
      <c r="AW167" s="4654"/>
      <c r="AX167" s="4655"/>
      <c r="AY167" s="4653"/>
      <c r="AZ167" s="4654"/>
      <c r="BA167" s="4718"/>
      <c r="BB167" s="4719"/>
      <c r="BC167" s="4720"/>
      <c r="BD167" s="4718"/>
      <c r="BE167" s="4719"/>
      <c r="BF167" s="4724"/>
      <c r="BG167" s="4656"/>
      <c r="BH167" s="4657"/>
      <c r="BI167" s="4658"/>
      <c r="BJ167" s="4733"/>
      <c r="BK167" s="4659"/>
      <c r="BL167" s="4660"/>
      <c r="BM167" s="4660"/>
      <c r="BN167" s="4660"/>
      <c r="BO167" s="4660"/>
      <c r="BP167" s="4660"/>
      <c r="BQ167" s="4660"/>
      <c r="BR167" s="4661"/>
      <c r="BS167" s="1285"/>
      <c r="BT167" s="1285"/>
      <c r="BU167" s="1285"/>
    </row>
    <row r="168" spans="1:73" s="312" customFormat="1" ht="14.1" customHeight="1">
      <c r="A168" s="315"/>
      <c r="B168" s="4404" t="str">
        <f>IF(G168="","","○")</f>
        <v/>
      </c>
      <c r="C168" s="4405">
        <v>30</v>
      </c>
      <c r="D168" s="4842"/>
      <c r="E168" s="4843"/>
      <c r="F168" s="4844"/>
      <c r="G168" s="4361"/>
      <c r="H168" s="4362"/>
      <c r="I168" s="4362"/>
      <c r="J168" s="4363"/>
      <c r="K168" s="4277"/>
      <c r="L168" s="4278"/>
      <c r="M168" s="4278"/>
      <c r="N168" s="4278"/>
      <c r="O168" s="4279"/>
      <c r="P168" s="4644"/>
      <c r="Q168" s="4647"/>
      <c r="R168" s="4361"/>
      <c r="S168" s="4362"/>
      <c r="T168" s="4363"/>
      <c r="U168" s="4633"/>
      <c r="V168" s="4634"/>
      <c r="W168" s="4635"/>
      <c r="X168" s="4444"/>
      <c r="Y168" s="4296" t="s">
        <v>162</v>
      </c>
      <c r="Z168" s="4448"/>
      <c r="AA168" s="4296" t="s">
        <v>162</v>
      </c>
      <c r="AB168" s="4294"/>
      <c r="AC168" s="4801" t="s">
        <v>162</v>
      </c>
      <c r="AD168" s="4689"/>
      <c r="AE168" s="4690"/>
      <c r="AF168" s="4690"/>
      <c r="AG168" s="4691"/>
      <c r="AH168" s="4695"/>
      <c r="AI168" s="4690"/>
      <c r="AJ168" s="4690"/>
      <c r="AK168" s="4691"/>
      <c r="AL168" s="4442"/>
      <c r="AM168" s="4443"/>
      <c r="AN168" s="4443"/>
      <c r="AO168" s="4625"/>
      <c r="AP168" s="4626"/>
      <c r="AQ168" s="4627"/>
      <c r="AR168" s="4628"/>
      <c r="AS168" s="4628"/>
      <c r="AT168" s="4629"/>
      <c r="AU168" s="4711"/>
      <c r="AV168" s="4628"/>
      <c r="AW168" s="4629"/>
      <c r="AX168" s="4711"/>
      <c r="AY168" s="4628"/>
      <c r="AZ168" s="4629"/>
      <c r="BA168" s="4712">
        <f>SUM(AL168:AZ170)</f>
        <v>0</v>
      </c>
      <c r="BB168" s="4713"/>
      <c r="BC168" s="4714"/>
      <c r="BD168" s="4712" t="str">
        <f>IF(AH168+BA168=0,"",AH168+BA168)</f>
        <v/>
      </c>
      <c r="BE168" s="4713"/>
      <c r="BF168" s="4721"/>
      <c r="BG168" s="4725"/>
      <c r="BH168" s="4726"/>
      <c r="BI168" s="4727"/>
      <c r="BJ168" s="4731"/>
      <c r="BK168" s="4697"/>
      <c r="BL168" s="4698"/>
      <c r="BM168" s="4698"/>
      <c r="BN168" s="4698"/>
      <c r="BO168" s="4698"/>
      <c r="BP168" s="4698"/>
      <c r="BQ168" s="4698"/>
      <c r="BR168" s="4699"/>
      <c r="BS168" s="1285"/>
      <c r="BT168" s="1285"/>
      <c r="BU168" s="1285"/>
    </row>
    <row r="169" spans="1:73" s="312" customFormat="1" ht="14.1" customHeight="1">
      <c r="A169" s="315"/>
      <c r="B169" s="4404"/>
      <c r="C169" s="4406"/>
      <c r="D169" s="4845"/>
      <c r="E169" s="4846"/>
      <c r="F169" s="4847"/>
      <c r="G169" s="4364"/>
      <c r="H169" s="4365"/>
      <c r="I169" s="4365"/>
      <c r="J169" s="4366"/>
      <c r="K169" s="4408"/>
      <c r="L169" s="4409"/>
      <c r="M169" s="4409"/>
      <c r="N169" s="4409"/>
      <c r="O169" s="4410"/>
      <c r="P169" s="4645"/>
      <c r="Q169" s="4648"/>
      <c r="R169" s="4364"/>
      <c r="S169" s="4365"/>
      <c r="T169" s="4366"/>
      <c r="U169" s="4636"/>
      <c r="V169" s="2695"/>
      <c r="W169" s="4637"/>
      <c r="X169" s="4445"/>
      <c r="Y169" s="4376"/>
      <c r="Z169" s="4449"/>
      <c r="AA169" s="4376"/>
      <c r="AB169" s="4374"/>
      <c r="AC169" s="4802"/>
      <c r="AD169" s="4692"/>
      <c r="AE169" s="4693"/>
      <c r="AF169" s="4693"/>
      <c r="AG169" s="4694"/>
      <c r="AH169" s="4696"/>
      <c r="AI169" s="4693"/>
      <c r="AJ169" s="4693"/>
      <c r="AK169" s="4694"/>
      <c r="AL169" s="4700"/>
      <c r="AM169" s="4701"/>
      <c r="AN169" s="4701"/>
      <c r="AO169" s="4702"/>
      <c r="AP169" s="4703"/>
      <c r="AQ169" s="4704"/>
      <c r="AR169" s="4705"/>
      <c r="AS169" s="4705"/>
      <c r="AT169" s="4706"/>
      <c r="AU169" s="4707"/>
      <c r="AV169" s="4705"/>
      <c r="AW169" s="4706"/>
      <c r="AX169" s="4707"/>
      <c r="AY169" s="4705"/>
      <c r="AZ169" s="4706"/>
      <c r="BA169" s="4715"/>
      <c r="BB169" s="4716"/>
      <c r="BC169" s="4717"/>
      <c r="BD169" s="4715"/>
      <c r="BE169" s="4722"/>
      <c r="BF169" s="4723"/>
      <c r="BG169" s="4728"/>
      <c r="BH169" s="4729"/>
      <c r="BI169" s="4730"/>
      <c r="BJ169" s="4732"/>
      <c r="BK169" s="4708"/>
      <c r="BL169" s="4709"/>
      <c r="BM169" s="4709"/>
      <c r="BN169" s="4709"/>
      <c r="BO169" s="4709"/>
      <c r="BP169" s="4709"/>
      <c r="BQ169" s="4709"/>
      <c r="BR169" s="4710"/>
      <c r="BS169" s="1285"/>
      <c r="BT169" s="1285"/>
      <c r="BU169" s="1285"/>
    </row>
    <row r="170" spans="1:73" s="312" customFormat="1" ht="14.1" customHeight="1">
      <c r="A170" s="315"/>
      <c r="B170" s="4404"/>
      <c r="C170" s="4435"/>
      <c r="D170" s="4882"/>
      <c r="E170" s="4883"/>
      <c r="F170" s="4884"/>
      <c r="G170" s="4367"/>
      <c r="H170" s="4368"/>
      <c r="I170" s="4369"/>
      <c r="J170" s="4370"/>
      <c r="K170" s="4280"/>
      <c r="L170" s="4281"/>
      <c r="M170" s="4281"/>
      <c r="N170" s="4281"/>
      <c r="O170" s="4282"/>
      <c r="P170" s="4646"/>
      <c r="Q170" s="4649"/>
      <c r="R170" s="4650"/>
      <c r="S170" s="4651"/>
      <c r="T170" s="4652"/>
      <c r="U170" s="4436"/>
      <c r="V170" s="4437"/>
      <c r="W170" s="4438"/>
      <c r="X170" s="1139"/>
      <c r="Y170" s="1279" t="s">
        <v>45</v>
      </c>
      <c r="Z170" s="1140"/>
      <c r="AA170" s="1141" t="s">
        <v>45</v>
      </c>
      <c r="AB170" s="1140"/>
      <c r="AC170" s="1141" t="s">
        <v>45</v>
      </c>
      <c r="AD170" s="1142" t="s">
        <v>44</v>
      </c>
      <c r="AE170" s="4439"/>
      <c r="AF170" s="4439"/>
      <c r="AG170" s="1143" t="s">
        <v>21</v>
      </c>
      <c r="AH170" s="1144" t="s">
        <v>44</v>
      </c>
      <c r="AI170" s="4439"/>
      <c r="AJ170" s="4439"/>
      <c r="AK170" s="1145" t="s">
        <v>21</v>
      </c>
      <c r="AL170" s="4440"/>
      <c r="AM170" s="4441"/>
      <c r="AN170" s="4441"/>
      <c r="AO170" s="4630"/>
      <c r="AP170" s="4631"/>
      <c r="AQ170" s="4632"/>
      <c r="AR170" s="4653"/>
      <c r="AS170" s="4653"/>
      <c r="AT170" s="4654"/>
      <c r="AU170" s="4655"/>
      <c r="AV170" s="4653"/>
      <c r="AW170" s="4654"/>
      <c r="AX170" s="4655"/>
      <c r="AY170" s="4653"/>
      <c r="AZ170" s="4654"/>
      <c r="BA170" s="4718"/>
      <c r="BB170" s="4719"/>
      <c r="BC170" s="4720"/>
      <c r="BD170" s="4718"/>
      <c r="BE170" s="4719"/>
      <c r="BF170" s="4724"/>
      <c r="BG170" s="4656"/>
      <c r="BH170" s="4657"/>
      <c r="BI170" s="4658"/>
      <c r="BJ170" s="4733"/>
      <c r="BK170" s="4659"/>
      <c r="BL170" s="4660"/>
      <c r="BM170" s="4660"/>
      <c r="BN170" s="4660"/>
      <c r="BO170" s="4660"/>
      <c r="BP170" s="4660"/>
      <c r="BQ170" s="4660"/>
      <c r="BR170" s="4661"/>
      <c r="BS170" s="1285"/>
      <c r="BT170" s="1285"/>
      <c r="BU170" s="1285"/>
    </row>
    <row r="171" spans="1:73" s="312" customFormat="1" ht="14.1" customHeight="1">
      <c r="A171" s="315"/>
      <c r="B171" s="4404" t="str">
        <f>IF(G171="","","○")</f>
        <v/>
      </c>
      <c r="C171" s="4405">
        <v>31</v>
      </c>
      <c r="D171" s="4842"/>
      <c r="E171" s="4843"/>
      <c r="F171" s="4844"/>
      <c r="G171" s="4361"/>
      <c r="H171" s="4362"/>
      <c r="I171" s="4362"/>
      <c r="J171" s="4363"/>
      <c r="K171" s="4277"/>
      <c r="L171" s="4278"/>
      <c r="M171" s="4278"/>
      <c r="N171" s="4278"/>
      <c r="O171" s="4279"/>
      <c r="P171" s="4644"/>
      <c r="Q171" s="4647"/>
      <c r="R171" s="4361"/>
      <c r="S171" s="4362"/>
      <c r="T171" s="4363"/>
      <c r="U171" s="4633"/>
      <c r="V171" s="4634"/>
      <c r="W171" s="4635"/>
      <c r="X171" s="4444"/>
      <c r="Y171" s="4296" t="s">
        <v>162</v>
      </c>
      <c r="Z171" s="4448"/>
      <c r="AA171" s="4296" t="s">
        <v>162</v>
      </c>
      <c r="AB171" s="4294"/>
      <c r="AC171" s="4801" t="s">
        <v>162</v>
      </c>
      <c r="AD171" s="4689"/>
      <c r="AE171" s="4690"/>
      <c r="AF171" s="4690"/>
      <c r="AG171" s="4691"/>
      <c r="AH171" s="4695"/>
      <c r="AI171" s="4690"/>
      <c r="AJ171" s="4690"/>
      <c r="AK171" s="4691"/>
      <c r="AL171" s="4442"/>
      <c r="AM171" s="4443"/>
      <c r="AN171" s="4443"/>
      <c r="AO171" s="4625"/>
      <c r="AP171" s="4626"/>
      <c r="AQ171" s="4627"/>
      <c r="AR171" s="4628"/>
      <c r="AS171" s="4628"/>
      <c r="AT171" s="4629"/>
      <c r="AU171" s="4711"/>
      <c r="AV171" s="4628"/>
      <c r="AW171" s="4629"/>
      <c r="AX171" s="4711"/>
      <c r="AY171" s="4628"/>
      <c r="AZ171" s="4629"/>
      <c r="BA171" s="4712">
        <f>SUM(AL171:AZ173)</f>
        <v>0</v>
      </c>
      <c r="BB171" s="4713"/>
      <c r="BC171" s="4714"/>
      <c r="BD171" s="4712" t="str">
        <f>IF(AH171+BA171=0,"",AH171+BA171)</f>
        <v/>
      </c>
      <c r="BE171" s="4713"/>
      <c r="BF171" s="4721"/>
      <c r="BG171" s="4725"/>
      <c r="BH171" s="4726"/>
      <c r="BI171" s="4727"/>
      <c r="BJ171" s="4731"/>
      <c r="BK171" s="4697"/>
      <c r="BL171" s="4698"/>
      <c r="BM171" s="4698"/>
      <c r="BN171" s="4698"/>
      <c r="BO171" s="4698"/>
      <c r="BP171" s="4698"/>
      <c r="BQ171" s="4698"/>
      <c r="BR171" s="4699"/>
      <c r="BS171" s="1285"/>
      <c r="BT171" s="1285"/>
      <c r="BU171" s="1285"/>
    </row>
    <row r="172" spans="1:73" s="312" customFormat="1" ht="14.1" customHeight="1">
      <c r="A172" s="315"/>
      <c r="B172" s="4404"/>
      <c r="C172" s="4406"/>
      <c r="D172" s="4845"/>
      <c r="E172" s="4846"/>
      <c r="F172" s="4847"/>
      <c r="G172" s="4364"/>
      <c r="H172" s="4365"/>
      <c r="I172" s="4365"/>
      <c r="J172" s="4366"/>
      <c r="K172" s="4408"/>
      <c r="L172" s="4409"/>
      <c r="M172" s="4409"/>
      <c r="N172" s="4409"/>
      <c r="O172" s="4410"/>
      <c r="P172" s="4645"/>
      <c r="Q172" s="4648"/>
      <c r="R172" s="4364"/>
      <c r="S172" s="4365"/>
      <c r="T172" s="4366"/>
      <c r="U172" s="4636"/>
      <c r="V172" s="2695"/>
      <c r="W172" s="4637"/>
      <c r="X172" s="4445"/>
      <c r="Y172" s="4376"/>
      <c r="Z172" s="4449"/>
      <c r="AA172" s="4376"/>
      <c r="AB172" s="4374"/>
      <c r="AC172" s="4802"/>
      <c r="AD172" s="4692"/>
      <c r="AE172" s="4693"/>
      <c r="AF172" s="4693"/>
      <c r="AG172" s="4694"/>
      <c r="AH172" s="4696"/>
      <c r="AI172" s="4693"/>
      <c r="AJ172" s="4693"/>
      <c r="AK172" s="4694"/>
      <c r="AL172" s="4700"/>
      <c r="AM172" s="4701"/>
      <c r="AN172" s="4701"/>
      <c r="AO172" s="4702"/>
      <c r="AP172" s="4703"/>
      <c r="AQ172" s="4704"/>
      <c r="AR172" s="4705"/>
      <c r="AS172" s="4705"/>
      <c r="AT172" s="4706"/>
      <c r="AU172" s="4707"/>
      <c r="AV172" s="4705"/>
      <c r="AW172" s="4706"/>
      <c r="AX172" s="4707"/>
      <c r="AY172" s="4705"/>
      <c r="AZ172" s="4706"/>
      <c r="BA172" s="4715"/>
      <c r="BB172" s="4716"/>
      <c r="BC172" s="4717"/>
      <c r="BD172" s="4715"/>
      <c r="BE172" s="4722"/>
      <c r="BF172" s="4723"/>
      <c r="BG172" s="4728"/>
      <c r="BH172" s="4729"/>
      <c r="BI172" s="4730"/>
      <c r="BJ172" s="4732"/>
      <c r="BK172" s="4708"/>
      <c r="BL172" s="4709"/>
      <c r="BM172" s="4709"/>
      <c r="BN172" s="4709"/>
      <c r="BO172" s="4709"/>
      <c r="BP172" s="4709"/>
      <c r="BQ172" s="4709"/>
      <c r="BR172" s="4710"/>
      <c r="BS172" s="1285"/>
      <c r="BT172" s="1285"/>
      <c r="BU172" s="1285"/>
    </row>
    <row r="173" spans="1:73" s="312" customFormat="1" ht="14.1" customHeight="1">
      <c r="A173" s="315"/>
      <c r="B173" s="4404"/>
      <c r="C173" s="4435"/>
      <c r="D173" s="4882"/>
      <c r="E173" s="4883"/>
      <c r="F173" s="4884"/>
      <c r="G173" s="4367"/>
      <c r="H173" s="4368"/>
      <c r="I173" s="4369"/>
      <c r="J173" s="4370"/>
      <c r="K173" s="4280"/>
      <c r="L173" s="4281"/>
      <c r="M173" s="4281"/>
      <c r="N173" s="4281"/>
      <c r="O173" s="4282"/>
      <c r="P173" s="4646"/>
      <c r="Q173" s="4649"/>
      <c r="R173" s="4650"/>
      <c r="S173" s="4651"/>
      <c r="T173" s="4652"/>
      <c r="U173" s="4436"/>
      <c r="V173" s="4437"/>
      <c r="W173" s="4438"/>
      <c r="X173" s="1139"/>
      <c r="Y173" s="1279" t="s">
        <v>45</v>
      </c>
      <c r="Z173" s="1140"/>
      <c r="AA173" s="1141" t="s">
        <v>45</v>
      </c>
      <c r="AB173" s="1140"/>
      <c r="AC173" s="1141" t="s">
        <v>45</v>
      </c>
      <c r="AD173" s="1142" t="s">
        <v>44</v>
      </c>
      <c r="AE173" s="4439"/>
      <c r="AF173" s="4439"/>
      <c r="AG173" s="1143" t="s">
        <v>21</v>
      </c>
      <c r="AH173" s="1144" t="s">
        <v>44</v>
      </c>
      <c r="AI173" s="4439"/>
      <c r="AJ173" s="4439"/>
      <c r="AK173" s="1145" t="s">
        <v>21</v>
      </c>
      <c r="AL173" s="4440"/>
      <c r="AM173" s="4441"/>
      <c r="AN173" s="4441"/>
      <c r="AO173" s="4630"/>
      <c r="AP173" s="4631"/>
      <c r="AQ173" s="4632"/>
      <c r="AR173" s="4653"/>
      <c r="AS173" s="4653"/>
      <c r="AT173" s="4654"/>
      <c r="AU173" s="4655"/>
      <c r="AV173" s="4653"/>
      <c r="AW173" s="4654"/>
      <c r="AX173" s="4655"/>
      <c r="AY173" s="4653"/>
      <c r="AZ173" s="4654"/>
      <c r="BA173" s="4718"/>
      <c r="BB173" s="4719"/>
      <c r="BC173" s="4720"/>
      <c r="BD173" s="4718"/>
      <c r="BE173" s="4719"/>
      <c r="BF173" s="4724"/>
      <c r="BG173" s="4656"/>
      <c r="BH173" s="4657"/>
      <c r="BI173" s="4658"/>
      <c r="BJ173" s="4733"/>
      <c r="BK173" s="4659"/>
      <c r="BL173" s="4660"/>
      <c r="BM173" s="4660"/>
      <c r="BN173" s="4660"/>
      <c r="BO173" s="4660"/>
      <c r="BP173" s="4660"/>
      <c r="BQ173" s="4660"/>
      <c r="BR173" s="4661"/>
      <c r="BS173" s="1285"/>
      <c r="BT173" s="1285"/>
      <c r="BU173" s="1285"/>
    </row>
    <row r="174" spans="1:73" s="312" customFormat="1" ht="14.1" customHeight="1">
      <c r="A174" s="315"/>
      <c r="B174" s="4404" t="str">
        <f>IF(G174="","","○")</f>
        <v/>
      </c>
      <c r="C174" s="4405">
        <v>32</v>
      </c>
      <c r="D174" s="4842"/>
      <c r="E174" s="4843"/>
      <c r="F174" s="4844"/>
      <c r="G174" s="4361"/>
      <c r="H174" s="4362"/>
      <c r="I174" s="4362"/>
      <c r="J174" s="4363"/>
      <c r="K174" s="4277"/>
      <c r="L174" s="4278"/>
      <c r="M174" s="4278"/>
      <c r="N174" s="4278"/>
      <c r="O174" s="4279"/>
      <c r="P174" s="4644"/>
      <c r="Q174" s="4647"/>
      <c r="R174" s="4361"/>
      <c r="S174" s="4362"/>
      <c r="T174" s="4363"/>
      <c r="U174" s="4633"/>
      <c r="V174" s="4634"/>
      <c r="W174" s="4635"/>
      <c r="X174" s="4444"/>
      <c r="Y174" s="4296" t="s">
        <v>162</v>
      </c>
      <c r="Z174" s="4448"/>
      <c r="AA174" s="4296" t="s">
        <v>162</v>
      </c>
      <c r="AB174" s="4294"/>
      <c r="AC174" s="4801" t="s">
        <v>162</v>
      </c>
      <c r="AD174" s="4689"/>
      <c r="AE174" s="4690"/>
      <c r="AF174" s="4690"/>
      <c r="AG174" s="4691"/>
      <c r="AH174" s="4695"/>
      <c r="AI174" s="4690"/>
      <c r="AJ174" s="4690"/>
      <c r="AK174" s="4691"/>
      <c r="AL174" s="4442"/>
      <c r="AM174" s="4443"/>
      <c r="AN174" s="4443"/>
      <c r="AO174" s="4625"/>
      <c r="AP174" s="4626"/>
      <c r="AQ174" s="4627"/>
      <c r="AR174" s="4628"/>
      <c r="AS174" s="4628"/>
      <c r="AT174" s="4629"/>
      <c r="AU174" s="4711"/>
      <c r="AV174" s="4628"/>
      <c r="AW174" s="4629"/>
      <c r="AX174" s="4711"/>
      <c r="AY174" s="4628"/>
      <c r="AZ174" s="4629"/>
      <c r="BA174" s="4712">
        <f>SUM(AL174:AZ176)</f>
        <v>0</v>
      </c>
      <c r="BB174" s="4713"/>
      <c r="BC174" s="4714"/>
      <c r="BD174" s="4712" t="str">
        <f>IF(AH174+BA174=0,"",AH174+BA174)</f>
        <v/>
      </c>
      <c r="BE174" s="4713"/>
      <c r="BF174" s="4721"/>
      <c r="BG174" s="4725"/>
      <c r="BH174" s="4726"/>
      <c r="BI174" s="4727"/>
      <c r="BJ174" s="4731"/>
      <c r="BK174" s="4697"/>
      <c r="BL174" s="4698"/>
      <c r="BM174" s="4698"/>
      <c r="BN174" s="4698"/>
      <c r="BO174" s="4698"/>
      <c r="BP174" s="4698"/>
      <c r="BQ174" s="4698"/>
      <c r="BR174" s="4699"/>
      <c r="BS174" s="1285"/>
      <c r="BT174" s="1285"/>
      <c r="BU174" s="1285"/>
    </row>
    <row r="175" spans="1:73" s="312" customFormat="1" ht="14.1" customHeight="1">
      <c r="A175" s="315"/>
      <c r="B175" s="4404"/>
      <c r="C175" s="4406"/>
      <c r="D175" s="4845"/>
      <c r="E175" s="4846"/>
      <c r="F175" s="4847"/>
      <c r="G175" s="4364"/>
      <c r="H175" s="4365"/>
      <c r="I175" s="4365"/>
      <c r="J175" s="4366"/>
      <c r="K175" s="4408"/>
      <c r="L175" s="4409"/>
      <c r="M175" s="4409"/>
      <c r="N175" s="4409"/>
      <c r="O175" s="4410"/>
      <c r="P175" s="4645"/>
      <c r="Q175" s="4648"/>
      <c r="R175" s="4364"/>
      <c r="S175" s="4365"/>
      <c r="T175" s="4366"/>
      <c r="U175" s="4636"/>
      <c r="V175" s="2695"/>
      <c r="W175" s="4637"/>
      <c r="X175" s="4445"/>
      <c r="Y175" s="4376"/>
      <c r="Z175" s="4449"/>
      <c r="AA175" s="4376"/>
      <c r="AB175" s="4374"/>
      <c r="AC175" s="4802"/>
      <c r="AD175" s="4692"/>
      <c r="AE175" s="4693"/>
      <c r="AF175" s="4693"/>
      <c r="AG175" s="4694"/>
      <c r="AH175" s="4696"/>
      <c r="AI175" s="4693"/>
      <c r="AJ175" s="4693"/>
      <c r="AK175" s="4694"/>
      <c r="AL175" s="4700"/>
      <c r="AM175" s="4701"/>
      <c r="AN175" s="4701"/>
      <c r="AO175" s="4702"/>
      <c r="AP175" s="4703"/>
      <c r="AQ175" s="4704"/>
      <c r="AR175" s="4705"/>
      <c r="AS175" s="4705"/>
      <c r="AT175" s="4706"/>
      <c r="AU175" s="4707"/>
      <c r="AV175" s="4705"/>
      <c r="AW175" s="4706"/>
      <c r="AX175" s="4707"/>
      <c r="AY175" s="4705"/>
      <c r="AZ175" s="4706"/>
      <c r="BA175" s="4715"/>
      <c r="BB175" s="4716"/>
      <c r="BC175" s="4717"/>
      <c r="BD175" s="4715"/>
      <c r="BE175" s="4722"/>
      <c r="BF175" s="4723"/>
      <c r="BG175" s="4728"/>
      <c r="BH175" s="4729"/>
      <c r="BI175" s="4730"/>
      <c r="BJ175" s="4732"/>
      <c r="BK175" s="4708"/>
      <c r="BL175" s="4709"/>
      <c r="BM175" s="4709"/>
      <c r="BN175" s="4709"/>
      <c r="BO175" s="4709"/>
      <c r="BP175" s="4709"/>
      <c r="BQ175" s="4709"/>
      <c r="BR175" s="4710"/>
      <c r="BS175" s="1285"/>
      <c r="BT175" s="1285"/>
      <c r="BU175" s="1285"/>
    </row>
    <row r="176" spans="1:73" s="312" customFormat="1" ht="13.5" customHeight="1">
      <c r="A176" s="315"/>
      <c r="B176" s="4404"/>
      <c r="C176" s="4435"/>
      <c r="D176" s="4882"/>
      <c r="E176" s="4883"/>
      <c r="F176" s="4884"/>
      <c r="G176" s="4367"/>
      <c r="H176" s="4368"/>
      <c r="I176" s="4369"/>
      <c r="J176" s="4370"/>
      <c r="K176" s="4280"/>
      <c r="L176" s="4281"/>
      <c r="M176" s="4281"/>
      <c r="N176" s="4281"/>
      <c r="O176" s="4282"/>
      <c r="P176" s="4646"/>
      <c r="Q176" s="4649"/>
      <c r="R176" s="4650"/>
      <c r="S176" s="4651"/>
      <c r="T176" s="4652"/>
      <c r="U176" s="4436"/>
      <c r="V176" s="4437"/>
      <c r="W176" s="4438"/>
      <c r="X176" s="1139"/>
      <c r="Y176" s="1279" t="s">
        <v>45</v>
      </c>
      <c r="Z176" s="1140"/>
      <c r="AA176" s="1141" t="s">
        <v>45</v>
      </c>
      <c r="AB176" s="1140"/>
      <c r="AC176" s="1141" t="s">
        <v>45</v>
      </c>
      <c r="AD176" s="1142" t="s">
        <v>44</v>
      </c>
      <c r="AE176" s="4439"/>
      <c r="AF176" s="4439"/>
      <c r="AG176" s="1143" t="s">
        <v>21</v>
      </c>
      <c r="AH176" s="1144" t="s">
        <v>44</v>
      </c>
      <c r="AI176" s="4439"/>
      <c r="AJ176" s="4439"/>
      <c r="AK176" s="1145" t="s">
        <v>21</v>
      </c>
      <c r="AL176" s="4440"/>
      <c r="AM176" s="4441"/>
      <c r="AN176" s="4441"/>
      <c r="AO176" s="4630"/>
      <c r="AP176" s="4631"/>
      <c r="AQ176" s="4632"/>
      <c r="AR176" s="4653"/>
      <c r="AS176" s="4653"/>
      <c r="AT176" s="4654"/>
      <c r="AU176" s="4655"/>
      <c r="AV176" s="4653"/>
      <c r="AW176" s="4654"/>
      <c r="AX176" s="4655"/>
      <c r="AY176" s="4653"/>
      <c r="AZ176" s="4654"/>
      <c r="BA176" s="4718"/>
      <c r="BB176" s="4719"/>
      <c r="BC176" s="4720"/>
      <c r="BD176" s="4718"/>
      <c r="BE176" s="4719"/>
      <c r="BF176" s="4724"/>
      <c r="BG176" s="4656"/>
      <c r="BH176" s="4657"/>
      <c r="BI176" s="4658"/>
      <c r="BJ176" s="4733"/>
      <c r="BK176" s="4659"/>
      <c r="BL176" s="4660"/>
      <c r="BM176" s="4660"/>
      <c r="BN176" s="4660"/>
      <c r="BO176" s="4660"/>
      <c r="BP176" s="4660"/>
      <c r="BQ176" s="4660"/>
      <c r="BR176" s="4661"/>
      <c r="BS176" s="1285"/>
      <c r="BT176" s="1285"/>
      <c r="BU176" s="1285"/>
    </row>
    <row r="177" spans="1:75" s="312" customFormat="1" ht="14.1" customHeight="1">
      <c r="A177" s="315"/>
      <c r="B177" s="4404" t="str">
        <f>IF(G177="","","○")</f>
        <v/>
      </c>
      <c r="C177" s="4405">
        <v>33</v>
      </c>
      <c r="D177" s="4842"/>
      <c r="E177" s="4843"/>
      <c r="F177" s="4844"/>
      <c r="G177" s="4361"/>
      <c r="H177" s="4362"/>
      <c r="I177" s="4362"/>
      <c r="J177" s="4363"/>
      <c r="K177" s="4277"/>
      <c r="L177" s="4278"/>
      <c r="M177" s="4278"/>
      <c r="N177" s="4278"/>
      <c r="O177" s="4279"/>
      <c r="P177" s="4644"/>
      <c r="Q177" s="4647"/>
      <c r="R177" s="4361"/>
      <c r="S177" s="4362"/>
      <c r="T177" s="4363"/>
      <c r="U177" s="4633"/>
      <c r="V177" s="4634"/>
      <c r="W177" s="4635"/>
      <c r="X177" s="4444"/>
      <c r="Y177" s="4296" t="s">
        <v>162</v>
      </c>
      <c r="Z177" s="4448"/>
      <c r="AA177" s="4296" t="s">
        <v>162</v>
      </c>
      <c r="AB177" s="4294"/>
      <c r="AC177" s="4801" t="s">
        <v>162</v>
      </c>
      <c r="AD177" s="4689"/>
      <c r="AE177" s="4690"/>
      <c r="AF177" s="4690"/>
      <c r="AG177" s="4691"/>
      <c r="AH177" s="4695"/>
      <c r="AI177" s="4690"/>
      <c r="AJ177" s="4690"/>
      <c r="AK177" s="4691"/>
      <c r="AL177" s="4442"/>
      <c r="AM177" s="4443"/>
      <c r="AN177" s="4443"/>
      <c r="AO177" s="4625"/>
      <c r="AP177" s="4626"/>
      <c r="AQ177" s="4627"/>
      <c r="AR177" s="4628"/>
      <c r="AS177" s="4628"/>
      <c r="AT177" s="4629"/>
      <c r="AU177" s="4711"/>
      <c r="AV177" s="4628"/>
      <c r="AW177" s="4629"/>
      <c r="AX177" s="4711"/>
      <c r="AY177" s="4628"/>
      <c r="AZ177" s="4629"/>
      <c r="BA177" s="4712">
        <f>SUM(AL177:AZ179)</f>
        <v>0</v>
      </c>
      <c r="BB177" s="4713"/>
      <c r="BC177" s="4714"/>
      <c r="BD177" s="4712" t="str">
        <f>IF(AH177+BA177=0,"",AH177+BA177)</f>
        <v/>
      </c>
      <c r="BE177" s="4713"/>
      <c r="BF177" s="4721"/>
      <c r="BG177" s="4725"/>
      <c r="BH177" s="4726"/>
      <c r="BI177" s="4727"/>
      <c r="BJ177" s="4731"/>
      <c r="BK177" s="4697"/>
      <c r="BL177" s="4698"/>
      <c r="BM177" s="4698"/>
      <c r="BN177" s="4698"/>
      <c r="BO177" s="4698"/>
      <c r="BP177" s="4698"/>
      <c r="BQ177" s="4698"/>
      <c r="BR177" s="4699"/>
      <c r="BS177" s="1285"/>
      <c r="BT177" s="1285"/>
      <c r="BU177" s="1285"/>
    </row>
    <row r="178" spans="1:75" s="312" customFormat="1" ht="14.1" customHeight="1">
      <c r="A178" s="315"/>
      <c r="B178" s="4404"/>
      <c r="C178" s="4406"/>
      <c r="D178" s="4845"/>
      <c r="E178" s="4846"/>
      <c r="F178" s="4847"/>
      <c r="G178" s="4364"/>
      <c r="H178" s="4365"/>
      <c r="I178" s="4365"/>
      <c r="J178" s="4366"/>
      <c r="K178" s="4408"/>
      <c r="L178" s="4409"/>
      <c r="M178" s="4409"/>
      <c r="N178" s="4409"/>
      <c r="O178" s="4410"/>
      <c r="P178" s="4645"/>
      <c r="Q178" s="4648"/>
      <c r="R178" s="4364"/>
      <c r="S178" s="4365"/>
      <c r="T178" s="4366"/>
      <c r="U178" s="4636"/>
      <c r="V178" s="2695"/>
      <c r="W178" s="4637"/>
      <c r="X178" s="4445"/>
      <c r="Y178" s="4376"/>
      <c r="Z178" s="4449"/>
      <c r="AA178" s="4376"/>
      <c r="AB178" s="4374"/>
      <c r="AC178" s="4802"/>
      <c r="AD178" s="4692"/>
      <c r="AE178" s="4693"/>
      <c r="AF178" s="4693"/>
      <c r="AG178" s="4694"/>
      <c r="AH178" s="4696"/>
      <c r="AI178" s="4693"/>
      <c r="AJ178" s="4693"/>
      <c r="AK178" s="4694"/>
      <c r="AL178" s="4700"/>
      <c r="AM178" s="4701"/>
      <c r="AN178" s="4701"/>
      <c r="AO178" s="4702"/>
      <c r="AP178" s="4703"/>
      <c r="AQ178" s="4704"/>
      <c r="AR178" s="4705"/>
      <c r="AS178" s="4705"/>
      <c r="AT178" s="4706"/>
      <c r="AU178" s="4707"/>
      <c r="AV178" s="4705"/>
      <c r="AW178" s="4706"/>
      <c r="AX178" s="4707"/>
      <c r="AY178" s="4705"/>
      <c r="AZ178" s="4706"/>
      <c r="BA178" s="4715"/>
      <c r="BB178" s="4716"/>
      <c r="BC178" s="4717"/>
      <c r="BD178" s="4715"/>
      <c r="BE178" s="4722"/>
      <c r="BF178" s="4723"/>
      <c r="BG178" s="4728"/>
      <c r="BH178" s="4729"/>
      <c r="BI178" s="4730"/>
      <c r="BJ178" s="4732"/>
      <c r="BK178" s="4708"/>
      <c r="BL178" s="4709"/>
      <c r="BM178" s="4709"/>
      <c r="BN178" s="4709"/>
      <c r="BO178" s="4709"/>
      <c r="BP178" s="4709"/>
      <c r="BQ178" s="4709"/>
      <c r="BR178" s="4710"/>
      <c r="BS178" s="1285"/>
      <c r="BT178" s="1285"/>
      <c r="BU178" s="1285"/>
    </row>
    <row r="179" spans="1:75" s="312" customFormat="1" ht="14.1" customHeight="1">
      <c r="A179" s="315"/>
      <c r="B179" s="4404"/>
      <c r="C179" s="4406"/>
      <c r="D179" s="4882"/>
      <c r="E179" s="4883"/>
      <c r="F179" s="4884"/>
      <c r="G179" s="4367"/>
      <c r="H179" s="4368"/>
      <c r="I179" s="4369"/>
      <c r="J179" s="4370"/>
      <c r="K179" s="4734"/>
      <c r="L179" s="4735"/>
      <c r="M179" s="4735"/>
      <c r="N179" s="4735"/>
      <c r="O179" s="4736"/>
      <c r="P179" s="4645"/>
      <c r="Q179" s="4649"/>
      <c r="R179" s="4364"/>
      <c r="S179" s="4365"/>
      <c r="T179" s="4366"/>
      <c r="U179" s="4737"/>
      <c r="V179" s="4738"/>
      <c r="W179" s="4739"/>
      <c r="X179" s="1146"/>
      <c r="Y179" s="1278" t="s">
        <v>45</v>
      </c>
      <c r="Z179" s="6"/>
      <c r="AA179" s="291" t="s">
        <v>45</v>
      </c>
      <c r="AB179" s="1146"/>
      <c r="AC179" s="46" t="s">
        <v>45</v>
      </c>
      <c r="AD179" s="1147" t="s">
        <v>44</v>
      </c>
      <c r="AE179" s="4740"/>
      <c r="AF179" s="4740"/>
      <c r="AG179" s="1148" t="s">
        <v>21</v>
      </c>
      <c r="AH179" s="1149" t="s">
        <v>44</v>
      </c>
      <c r="AI179" s="4740"/>
      <c r="AJ179" s="4740"/>
      <c r="AK179" s="1150" t="s">
        <v>21</v>
      </c>
      <c r="AL179" s="4741"/>
      <c r="AM179" s="4742"/>
      <c r="AN179" s="4742"/>
      <c r="AO179" s="4630"/>
      <c r="AP179" s="4631"/>
      <c r="AQ179" s="4632"/>
      <c r="AR179" s="4743"/>
      <c r="AS179" s="4743"/>
      <c r="AT179" s="4744"/>
      <c r="AU179" s="4745"/>
      <c r="AV179" s="4743"/>
      <c r="AW179" s="4744"/>
      <c r="AX179" s="4745"/>
      <c r="AY179" s="4743"/>
      <c r="AZ179" s="4744"/>
      <c r="BA179" s="4715"/>
      <c r="BB179" s="4716"/>
      <c r="BC179" s="4717"/>
      <c r="BD179" s="4718"/>
      <c r="BE179" s="4719"/>
      <c r="BF179" s="4724"/>
      <c r="BG179" s="4746"/>
      <c r="BH179" s="4747"/>
      <c r="BI179" s="4748"/>
      <c r="BJ179" s="4732"/>
      <c r="BK179" s="4749"/>
      <c r="BL179" s="4750"/>
      <c r="BM179" s="4750"/>
      <c r="BN179" s="4750"/>
      <c r="BO179" s="4750"/>
      <c r="BP179" s="4750"/>
      <c r="BQ179" s="4750"/>
      <c r="BR179" s="4751"/>
      <c r="BS179" s="1285"/>
      <c r="BT179" s="1285"/>
      <c r="BU179" s="1285"/>
    </row>
    <row r="180" spans="1:75" s="312" customFormat="1" ht="14.1" customHeight="1">
      <c r="A180" s="315"/>
      <c r="B180" s="4404" t="str">
        <f>IF(G180="","","○")</f>
        <v/>
      </c>
      <c r="C180" s="4405">
        <v>34</v>
      </c>
      <c r="D180" s="4842"/>
      <c r="E180" s="4843"/>
      <c r="F180" s="4844"/>
      <c r="G180" s="4361"/>
      <c r="H180" s="4362"/>
      <c r="I180" s="4362"/>
      <c r="J180" s="4363"/>
      <c r="K180" s="4277"/>
      <c r="L180" s="4278"/>
      <c r="M180" s="4278"/>
      <c r="N180" s="4278"/>
      <c r="O180" s="4279"/>
      <c r="P180" s="4644"/>
      <c r="Q180" s="4647"/>
      <c r="R180" s="4361"/>
      <c r="S180" s="4362"/>
      <c r="T180" s="4363"/>
      <c r="U180" s="4633"/>
      <c r="V180" s="4634"/>
      <c r="W180" s="4635"/>
      <c r="X180" s="4444"/>
      <c r="Y180" s="4296" t="s">
        <v>162</v>
      </c>
      <c r="Z180" s="4448"/>
      <c r="AA180" s="4296" t="s">
        <v>162</v>
      </c>
      <c r="AB180" s="4294"/>
      <c r="AC180" s="4801" t="s">
        <v>162</v>
      </c>
      <c r="AD180" s="4689"/>
      <c r="AE180" s="4690"/>
      <c r="AF180" s="4690"/>
      <c r="AG180" s="4691"/>
      <c r="AH180" s="4695"/>
      <c r="AI180" s="4690"/>
      <c r="AJ180" s="4690"/>
      <c r="AK180" s="4691"/>
      <c r="AL180" s="4442"/>
      <c r="AM180" s="4443"/>
      <c r="AN180" s="4443"/>
      <c r="AO180" s="4625"/>
      <c r="AP180" s="4626"/>
      <c r="AQ180" s="4627"/>
      <c r="AR180" s="4628"/>
      <c r="AS180" s="4628"/>
      <c r="AT180" s="4629"/>
      <c r="AU180" s="4711"/>
      <c r="AV180" s="4628"/>
      <c r="AW180" s="4629"/>
      <c r="AX180" s="4711"/>
      <c r="AY180" s="4628"/>
      <c r="AZ180" s="4629"/>
      <c r="BA180" s="4712">
        <f>SUM(AL180:AZ182)</f>
        <v>0</v>
      </c>
      <c r="BB180" s="4713"/>
      <c r="BC180" s="4714"/>
      <c r="BD180" s="4712" t="str">
        <f>IF(AH180+BA180=0,"",AH180+BA180)</f>
        <v/>
      </c>
      <c r="BE180" s="4713"/>
      <c r="BF180" s="4721"/>
      <c r="BG180" s="4725"/>
      <c r="BH180" s="4726"/>
      <c r="BI180" s="4727"/>
      <c r="BJ180" s="4731"/>
      <c r="BK180" s="4697"/>
      <c r="BL180" s="4698"/>
      <c r="BM180" s="4698"/>
      <c r="BN180" s="4698"/>
      <c r="BO180" s="4698"/>
      <c r="BP180" s="4698"/>
      <c r="BQ180" s="4698"/>
      <c r="BR180" s="4699"/>
      <c r="BS180" s="1285"/>
      <c r="BT180" s="1285"/>
      <c r="BU180" s="1285"/>
    </row>
    <row r="181" spans="1:75" s="312" customFormat="1" ht="14.1" customHeight="1">
      <c r="A181" s="315"/>
      <c r="B181" s="4404"/>
      <c r="C181" s="4406"/>
      <c r="D181" s="4845"/>
      <c r="E181" s="4846"/>
      <c r="F181" s="4847"/>
      <c r="G181" s="4364"/>
      <c r="H181" s="4365"/>
      <c r="I181" s="4365"/>
      <c r="J181" s="4366"/>
      <c r="K181" s="4408"/>
      <c r="L181" s="4409"/>
      <c r="M181" s="4409"/>
      <c r="N181" s="4409"/>
      <c r="O181" s="4410"/>
      <c r="P181" s="4645"/>
      <c r="Q181" s="4648"/>
      <c r="R181" s="4364"/>
      <c r="S181" s="4365"/>
      <c r="T181" s="4366"/>
      <c r="U181" s="4636"/>
      <c r="V181" s="2695"/>
      <c r="W181" s="4637"/>
      <c r="X181" s="4445"/>
      <c r="Y181" s="4376"/>
      <c r="Z181" s="4449"/>
      <c r="AA181" s="4376"/>
      <c r="AB181" s="4374"/>
      <c r="AC181" s="4802"/>
      <c r="AD181" s="4692"/>
      <c r="AE181" s="4794"/>
      <c r="AF181" s="4794"/>
      <c r="AG181" s="4694"/>
      <c r="AH181" s="4696"/>
      <c r="AI181" s="4794"/>
      <c r="AJ181" s="4794"/>
      <c r="AK181" s="4694"/>
      <c r="AL181" s="4700"/>
      <c r="AM181" s="4701"/>
      <c r="AN181" s="4701"/>
      <c r="AO181" s="4702"/>
      <c r="AP181" s="4703"/>
      <c r="AQ181" s="4704"/>
      <c r="AR181" s="4705"/>
      <c r="AS181" s="4705"/>
      <c r="AT181" s="4706"/>
      <c r="AU181" s="4707"/>
      <c r="AV181" s="4705"/>
      <c r="AW181" s="4706"/>
      <c r="AX181" s="4707"/>
      <c r="AY181" s="4705"/>
      <c r="AZ181" s="4706"/>
      <c r="BA181" s="4715"/>
      <c r="BB181" s="4716"/>
      <c r="BC181" s="4717"/>
      <c r="BD181" s="4715"/>
      <c r="BE181" s="4722"/>
      <c r="BF181" s="4723"/>
      <c r="BG181" s="4728"/>
      <c r="BH181" s="4729"/>
      <c r="BI181" s="4730"/>
      <c r="BJ181" s="4732"/>
      <c r="BK181" s="4708"/>
      <c r="BL181" s="4709"/>
      <c r="BM181" s="4709"/>
      <c r="BN181" s="4709"/>
      <c r="BO181" s="4709"/>
      <c r="BP181" s="4709"/>
      <c r="BQ181" s="4709"/>
      <c r="BR181" s="4710"/>
      <c r="BS181" s="1285"/>
      <c r="BT181" s="1285"/>
      <c r="BU181" s="1285"/>
    </row>
    <row r="182" spans="1:75" s="312" customFormat="1" ht="14.1" customHeight="1">
      <c r="A182" s="315"/>
      <c r="B182" s="4404"/>
      <c r="C182" s="4435"/>
      <c r="D182" s="4882"/>
      <c r="E182" s="4883"/>
      <c r="F182" s="4884"/>
      <c r="G182" s="4367"/>
      <c r="H182" s="4368"/>
      <c r="I182" s="4369"/>
      <c r="J182" s="4370"/>
      <c r="K182" s="4817"/>
      <c r="L182" s="4818"/>
      <c r="M182" s="4818"/>
      <c r="N182" s="4818"/>
      <c r="O182" s="4819"/>
      <c r="P182" s="4646"/>
      <c r="Q182" s="4649"/>
      <c r="R182" s="4650"/>
      <c r="S182" s="4651"/>
      <c r="T182" s="4652"/>
      <c r="U182" s="4436"/>
      <c r="V182" s="4437"/>
      <c r="W182" s="4438"/>
      <c r="X182" s="1139"/>
      <c r="Y182" s="1279" t="s">
        <v>45</v>
      </c>
      <c r="Z182" s="1140"/>
      <c r="AA182" s="1141" t="s">
        <v>45</v>
      </c>
      <c r="AB182" s="1139"/>
      <c r="AC182" s="1168" t="s">
        <v>45</v>
      </c>
      <c r="AD182" s="1142" t="s">
        <v>44</v>
      </c>
      <c r="AE182" s="4439"/>
      <c r="AF182" s="4439"/>
      <c r="AG182" s="1143" t="s">
        <v>21</v>
      </c>
      <c r="AH182" s="1144" t="s">
        <v>44</v>
      </c>
      <c r="AI182" s="4439"/>
      <c r="AJ182" s="4439"/>
      <c r="AK182" s="1145" t="s">
        <v>21</v>
      </c>
      <c r="AL182" s="4440"/>
      <c r="AM182" s="4441"/>
      <c r="AN182" s="4441"/>
      <c r="AO182" s="4630"/>
      <c r="AP182" s="4631"/>
      <c r="AQ182" s="4632"/>
      <c r="AR182" s="4653"/>
      <c r="AS182" s="4653"/>
      <c r="AT182" s="4654"/>
      <c r="AU182" s="4655"/>
      <c r="AV182" s="4653"/>
      <c r="AW182" s="4654"/>
      <c r="AX182" s="4655"/>
      <c r="AY182" s="4653"/>
      <c r="AZ182" s="4654"/>
      <c r="BA182" s="4718"/>
      <c r="BB182" s="4719"/>
      <c r="BC182" s="4720"/>
      <c r="BD182" s="4718"/>
      <c r="BE182" s="4719"/>
      <c r="BF182" s="4724"/>
      <c r="BG182" s="4656"/>
      <c r="BH182" s="4657"/>
      <c r="BI182" s="4658"/>
      <c r="BJ182" s="4733"/>
      <c r="BK182" s="4659"/>
      <c r="BL182" s="4660"/>
      <c r="BM182" s="4660"/>
      <c r="BN182" s="4660"/>
      <c r="BO182" s="4660"/>
      <c r="BP182" s="4660"/>
      <c r="BQ182" s="4660"/>
      <c r="BR182" s="4661"/>
      <c r="BS182" s="1285"/>
      <c r="BT182" s="1285"/>
      <c r="BU182" s="1285"/>
    </row>
    <row r="183" spans="1:75" s="312" customFormat="1" ht="14.1" customHeight="1">
      <c r="A183" s="315"/>
      <c r="B183" s="4404" t="str">
        <f>IF(G183="","","○")</f>
        <v/>
      </c>
      <c r="C183" s="4406">
        <v>35</v>
      </c>
      <c r="D183" s="4842"/>
      <c r="E183" s="4843"/>
      <c r="F183" s="4844"/>
      <c r="G183" s="4361"/>
      <c r="H183" s="4362"/>
      <c r="I183" s="4362"/>
      <c r="J183" s="4363"/>
      <c r="K183" s="4814"/>
      <c r="L183" s="4815"/>
      <c r="M183" s="4815"/>
      <c r="N183" s="4815"/>
      <c r="O183" s="4816"/>
      <c r="P183" s="4645"/>
      <c r="Q183" s="4647"/>
      <c r="R183" s="4364"/>
      <c r="S183" s="4365"/>
      <c r="T183" s="4366"/>
      <c r="U183" s="4636"/>
      <c r="V183" s="2695"/>
      <c r="W183" s="4637"/>
      <c r="X183" s="4445"/>
      <c r="Y183" s="4376" t="s">
        <v>162</v>
      </c>
      <c r="Z183" s="4449"/>
      <c r="AA183" s="4376" t="s">
        <v>162</v>
      </c>
      <c r="AB183" s="4374"/>
      <c r="AC183" s="4802" t="s">
        <v>162</v>
      </c>
      <c r="AD183" s="4692"/>
      <c r="AE183" s="4794"/>
      <c r="AF183" s="4794"/>
      <c r="AG183" s="4694"/>
      <c r="AH183" s="4696"/>
      <c r="AI183" s="4794"/>
      <c r="AJ183" s="4794"/>
      <c r="AK183" s="4694"/>
      <c r="AL183" s="4812"/>
      <c r="AM183" s="4813"/>
      <c r="AN183" s="4813"/>
      <c r="AO183" s="4625"/>
      <c r="AP183" s="4626"/>
      <c r="AQ183" s="4627"/>
      <c r="AR183" s="4807"/>
      <c r="AS183" s="4807"/>
      <c r="AT183" s="4808"/>
      <c r="AU183" s="4806"/>
      <c r="AV183" s="4807"/>
      <c r="AW183" s="4808"/>
      <c r="AX183" s="4806"/>
      <c r="AY183" s="4807"/>
      <c r="AZ183" s="4808"/>
      <c r="BA183" s="4715">
        <f>SUM(AL183:AZ185)</f>
        <v>0</v>
      </c>
      <c r="BB183" s="4716"/>
      <c r="BC183" s="4717"/>
      <c r="BD183" s="4712" t="str">
        <f>IF(AH183+BA183=0,"",AH183+BA183)</f>
        <v/>
      </c>
      <c r="BE183" s="4713"/>
      <c r="BF183" s="4721"/>
      <c r="BG183" s="4809"/>
      <c r="BH183" s="4810"/>
      <c r="BI183" s="4811"/>
      <c r="BJ183" s="4732"/>
      <c r="BK183" s="4820"/>
      <c r="BL183" s="4821"/>
      <c r="BM183" s="4821"/>
      <c r="BN183" s="4821"/>
      <c r="BO183" s="4821"/>
      <c r="BP183" s="4821"/>
      <c r="BQ183" s="4821"/>
      <c r="BR183" s="4822"/>
      <c r="BS183" s="1285"/>
      <c r="BT183" s="1285"/>
      <c r="BU183" s="1285"/>
    </row>
    <row r="184" spans="1:75" s="312" customFormat="1" ht="14.1" customHeight="1">
      <c r="A184" s="315"/>
      <c r="B184" s="4404"/>
      <c r="C184" s="4406"/>
      <c r="D184" s="4845"/>
      <c r="E184" s="4846"/>
      <c r="F184" s="4847"/>
      <c r="G184" s="4364"/>
      <c r="H184" s="4365"/>
      <c r="I184" s="4365"/>
      <c r="J184" s="4366"/>
      <c r="K184" s="4408"/>
      <c r="L184" s="4409"/>
      <c r="M184" s="4409"/>
      <c r="N184" s="4409"/>
      <c r="O184" s="4410"/>
      <c r="P184" s="4645"/>
      <c r="Q184" s="4648"/>
      <c r="R184" s="4364"/>
      <c r="S184" s="4365"/>
      <c r="T184" s="4366"/>
      <c r="U184" s="4636"/>
      <c r="V184" s="2695"/>
      <c r="W184" s="4637"/>
      <c r="X184" s="4445"/>
      <c r="Y184" s="4376"/>
      <c r="Z184" s="4449"/>
      <c r="AA184" s="4376"/>
      <c r="AB184" s="4374"/>
      <c r="AC184" s="4802"/>
      <c r="AD184" s="4692"/>
      <c r="AE184" s="4794"/>
      <c r="AF184" s="4794"/>
      <c r="AG184" s="4694"/>
      <c r="AH184" s="4696"/>
      <c r="AI184" s="4794"/>
      <c r="AJ184" s="4794"/>
      <c r="AK184" s="4694"/>
      <c r="AL184" s="4700"/>
      <c r="AM184" s="4701"/>
      <c r="AN184" s="4701"/>
      <c r="AO184" s="4702"/>
      <c r="AP184" s="4703"/>
      <c r="AQ184" s="4704"/>
      <c r="AR184" s="4705"/>
      <c r="AS184" s="4705"/>
      <c r="AT184" s="4706"/>
      <c r="AU184" s="4707"/>
      <c r="AV184" s="4705"/>
      <c r="AW184" s="4706"/>
      <c r="AX184" s="4707"/>
      <c r="AY184" s="4705"/>
      <c r="AZ184" s="4706"/>
      <c r="BA184" s="4715"/>
      <c r="BB184" s="4716"/>
      <c r="BC184" s="4717"/>
      <c r="BD184" s="4715"/>
      <c r="BE184" s="4716"/>
      <c r="BF184" s="4723"/>
      <c r="BG184" s="4728"/>
      <c r="BH184" s="4729"/>
      <c r="BI184" s="4730"/>
      <c r="BJ184" s="4732"/>
      <c r="BK184" s="4708"/>
      <c r="BL184" s="4709"/>
      <c r="BM184" s="4709"/>
      <c r="BN184" s="4709"/>
      <c r="BO184" s="4709"/>
      <c r="BP184" s="4709"/>
      <c r="BQ184" s="4709"/>
      <c r="BR184" s="4710"/>
      <c r="BS184" s="1285"/>
      <c r="BT184" s="1285"/>
      <c r="BU184" s="1285"/>
    </row>
    <row r="185" spans="1:75" s="312" customFormat="1" ht="14.1" customHeight="1" thickBot="1">
      <c r="A185" s="315"/>
      <c r="B185" s="4404"/>
      <c r="C185" s="4407"/>
      <c r="D185" s="4848"/>
      <c r="E185" s="4849"/>
      <c r="F185" s="4850"/>
      <c r="G185" s="4385"/>
      <c r="H185" s="4386"/>
      <c r="I185" s="4791"/>
      <c r="J185" s="4792"/>
      <c r="K185" s="4782"/>
      <c r="L185" s="4783"/>
      <c r="M185" s="4783"/>
      <c r="N185" s="4783"/>
      <c r="O185" s="4784"/>
      <c r="P185" s="4795"/>
      <c r="Q185" s="4796"/>
      <c r="R185" s="4797"/>
      <c r="S185" s="4798"/>
      <c r="T185" s="4799"/>
      <c r="U185" s="4785"/>
      <c r="V185" s="4786"/>
      <c r="W185" s="4787"/>
      <c r="X185" s="1151"/>
      <c r="Y185" s="1152" t="s">
        <v>45</v>
      </c>
      <c r="Z185" s="303"/>
      <c r="AA185" s="1153" t="s">
        <v>45</v>
      </c>
      <c r="AB185" s="1151"/>
      <c r="AC185" s="246" t="s">
        <v>45</v>
      </c>
      <c r="AD185" s="1154" t="s">
        <v>44</v>
      </c>
      <c r="AE185" s="4788"/>
      <c r="AF185" s="4788"/>
      <c r="AG185" s="1155" t="s">
        <v>21</v>
      </c>
      <c r="AH185" s="1156" t="s">
        <v>44</v>
      </c>
      <c r="AI185" s="4788"/>
      <c r="AJ185" s="4788"/>
      <c r="AK185" s="1157" t="s">
        <v>21</v>
      </c>
      <c r="AL185" s="4789"/>
      <c r="AM185" s="4790"/>
      <c r="AN185" s="4790"/>
      <c r="AO185" s="4885"/>
      <c r="AP185" s="4886"/>
      <c r="AQ185" s="4887"/>
      <c r="AR185" s="4756"/>
      <c r="AS185" s="4756"/>
      <c r="AT185" s="4757"/>
      <c r="AU185" s="4758"/>
      <c r="AV185" s="4756"/>
      <c r="AW185" s="4757"/>
      <c r="AX185" s="4758"/>
      <c r="AY185" s="4756"/>
      <c r="AZ185" s="4757"/>
      <c r="BA185" s="4753"/>
      <c r="BB185" s="4754"/>
      <c r="BC185" s="4755"/>
      <c r="BD185" s="4753"/>
      <c r="BE185" s="4754"/>
      <c r="BF185" s="4793"/>
      <c r="BG185" s="4759"/>
      <c r="BH185" s="4760"/>
      <c r="BI185" s="4761"/>
      <c r="BJ185" s="4752"/>
      <c r="BK185" s="4762"/>
      <c r="BL185" s="4763"/>
      <c r="BM185" s="4763"/>
      <c r="BN185" s="4763"/>
      <c r="BO185" s="4763"/>
      <c r="BP185" s="4763"/>
      <c r="BQ185" s="4763"/>
      <c r="BR185" s="4764"/>
      <c r="BS185" s="1285"/>
      <c r="BT185" s="1285"/>
      <c r="BU185" s="1285"/>
    </row>
    <row r="186" spans="1:75" ht="6.95" customHeight="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30"/>
      <c r="AI186" s="30"/>
      <c r="AJ186" s="178"/>
      <c r="AK186" s="1"/>
      <c r="AL186" s="1"/>
      <c r="AM186" s="1"/>
      <c r="AN186" s="1"/>
      <c r="AO186" s="1"/>
      <c r="AP186" s="1"/>
      <c r="AQ186" s="1"/>
      <c r="AR186" s="1"/>
      <c r="AS186" s="1"/>
      <c r="AT186" s="1"/>
      <c r="AU186" s="1"/>
      <c r="AV186" s="1"/>
      <c r="AW186" s="1"/>
      <c r="AX186" s="1"/>
      <c r="AY186" s="1"/>
      <c r="AZ186" s="1"/>
      <c r="BA186" s="1"/>
      <c r="BB186" s="30"/>
      <c r="BC186" s="30"/>
      <c r="BD186" s="30"/>
      <c r="BE186" s="178"/>
      <c r="BF186" s="1"/>
      <c r="BG186" s="30"/>
      <c r="BH186" s="30"/>
      <c r="BI186" s="1"/>
      <c r="BJ186" s="30"/>
      <c r="BK186" s="1"/>
      <c r="BL186" s="1"/>
      <c r="BM186" s="1"/>
      <c r="BN186" s="1"/>
      <c r="BO186" s="1"/>
      <c r="BP186" s="1"/>
      <c r="BQ186" s="30"/>
      <c r="BR186" s="30"/>
    </row>
    <row r="187" spans="1:75" ht="20.100000000000001" customHeight="1" thickBot="1">
      <c r="C187" s="1" t="s">
        <v>1136</v>
      </c>
      <c r="D187" s="1"/>
      <c r="E187" s="1"/>
      <c r="F187" s="1"/>
      <c r="G187" s="1"/>
      <c r="H187" s="1"/>
      <c r="I187" s="1"/>
      <c r="J187" s="1"/>
      <c r="K187" s="1"/>
      <c r="L187" s="1"/>
      <c r="M187" s="1"/>
      <c r="N187" s="1"/>
      <c r="O187" s="1"/>
      <c r="P187" s="1"/>
      <c r="Q187" s="1"/>
      <c r="R187" s="1"/>
      <c r="S187" s="1"/>
      <c r="T187" s="1"/>
      <c r="U187" s="1"/>
      <c r="V187" s="18"/>
      <c r="W187" s="1"/>
      <c r="X187" s="1"/>
      <c r="Y187" s="1"/>
      <c r="Z187" s="1"/>
      <c r="AA187" s="1"/>
      <c r="AB187" s="1"/>
      <c r="AC187" s="1"/>
      <c r="AD187" s="1"/>
      <c r="AE187" s="1"/>
      <c r="AF187" s="1"/>
      <c r="AG187" s="1"/>
      <c r="AH187" s="1"/>
      <c r="AI187" s="1"/>
      <c r="AJ187" s="178"/>
      <c r="AK187" s="1"/>
      <c r="AL187" s="1"/>
      <c r="AM187" s="1"/>
      <c r="AN187" s="1"/>
      <c r="AO187" s="1"/>
      <c r="AP187" s="1"/>
      <c r="AQ187" s="1"/>
      <c r="AR187" s="1"/>
      <c r="AS187" s="1"/>
      <c r="AT187" s="1"/>
      <c r="AU187" s="1"/>
      <c r="AV187" s="1"/>
      <c r="AW187" s="1"/>
      <c r="AX187" s="1"/>
      <c r="AY187" s="1"/>
      <c r="AZ187" s="1"/>
      <c r="BA187" s="1"/>
      <c r="BB187" s="1"/>
      <c r="BC187" s="1"/>
      <c r="BD187" s="1"/>
      <c r="BE187" s="178"/>
      <c r="BF187" s="1"/>
      <c r="BG187" s="1"/>
      <c r="BH187" s="1"/>
      <c r="BI187" s="1"/>
      <c r="BJ187" s="4765" t="s">
        <v>1156</v>
      </c>
      <c r="BK187" s="4823"/>
      <c r="BL187" s="4823"/>
      <c r="BM187" s="4824"/>
      <c r="BN187" s="4765" t="s">
        <v>1157</v>
      </c>
      <c r="BO187" s="4823"/>
      <c r="BP187" s="4823"/>
      <c r="BQ187" s="4823"/>
      <c r="BR187" s="4825"/>
      <c r="BT187" s="387" t="s">
        <v>1137</v>
      </c>
    </row>
    <row r="188" spans="1:75" s="312" customFormat="1" ht="12" customHeight="1">
      <c r="A188" s="315" t="s">
        <v>1159</v>
      </c>
      <c r="C188" s="1158"/>
      <c r="D188" s="4354" t="s">
        <v>1795</v>
      </c>
      <c r="E188" s="4355"/>
      <c r="F188" s="4356"/>
      <c r="G188" s="4360">
        <f>SUM(I161,I164,I167,I170,I173,I176,I179,I182,I185)</f>
        <v>0</v>
      </c>
      <c r="H188" s="4355"/>
      <c r="I188" s="4355"/>
      <c r="J188" s="4356"/>
      <c r="K188" s="19"/>
      <c r="L188" s="19"/>
      <c r="M188" s="19"/>
      <c r="N188" s="19"/>
      <c r="O188" s="19"/>
      <c r="P188" s="19"/>
      <c r="Q188" s="1160"/>
      <c r="R188" s="19"/>
      <c r="S188" s="19"/>
      <c r="T188" s="19"/>
      <c r="U188" s="1158"/>
      <c r="V188" s="19"/>
      <c r="W188" s="1159"/>
      <c r="X188" s="1161"/>
      <c r="Y188" s="540" t="s">
        <v>162</v>
      </c>
      <c r="Z188" s="1162"/>
      <c r="AA188" s="540" t="s">
        <v>162</v>
      </c>
      <c r="AB188" s="1162"/>
      <c r="AC188" s="540" t="s">
        <v>162</v>
      </c>
      <c r="AD188" s="4768" t="e">
        <f>ROUND(AVERAGE(AD159:AG185),0)</f>
        <v>#DIV/0!</v>
      </c>
      <c r="AE188" s="4769"/>
      <c r="AF188" s="4769"/>
      <c r="AG188" s="4770"/>
      <c r="AH188" s="4768" t="e">
        <f>ROUND(AVERAGE(AH159:AK185),0)</f>
        <v>#DIV/0!</v>
      </c>
      <c r="AI188" s="4769"/>
      <c r="AJ188" s="4769"/>
      <c r="AK188" s="4770"/>
      <c r="AL188" s="19"/>
      <c r="AM188" s="19"/>
      <c r="AN188" s="19"/>
      <c r="AO188" s="4774" t="e">
        <f>ROUND(SUM(AO159:AQ185)/BJ188,0)</f>
        <v>#DIV/0!</v>
      </c>
      <c r="AP188" s="4826"/>
      <c r="AQ188" s="4827"/>
      <c r="AR188" s="19"/>
      <c r="AS188" s="19"/>
      <c r="AT188" s="19"/>
      <c r="AU188" s="1158"/>
      <c r="AV188" s="19"/>
      <c r="AW188" s="1159"/>
      <c r="AX188" s="19"/>
      <c r="AY188" s="19"/>
      <c r="AZ188" s="19"/>
      <c r="BA188" s="4831" t="e">
        <f>ROUND(SUM(BA159:BC185)/BJ188,0)</f>
        <v>#DIV/0!</v>
      </c>
      <c r="BB188" s="4832"/>
      <c r="BC188" s="4833"/>
      <c r="BD188" s="4774" t="e">
        <f>ROUND(AVERAGE(BD159:BF185),0)</f>
        <v>#DIV/0!</v>
      </c>
      <c r="BE188" s="4826"/>
      <c r="BF188" s="4837"/>
      <c r="BG188" s="4839" t="e">
        <f>ROUND(AVERAGE(BG159,BG162,BG165,BG168,BG171,BG174,BG177,BG180,BG183),0)</f>
        <v>#DIV/0!</v>
      </c>
      <c r="BH188" s="4840"/>
      <c r="BI188" s="4841"/>
      <c r="BJ188" s="4417">
        <f>COUNTIF(G159:J185,BT188)+COUNTIF(G159:J185,BT189)+COUNTIF(G159:J185,BT190)+COUNTIF(G159:J185,BT191)</f>
        <v>0</v>
      </c>
      <c r="BK188" s="4418"/>
      <c r="BL188" s="4418"/>
      <c r="BM188" s="4419"/>
      <c r="BN188" s="4423" t="e">
        <f>ROUND(BG188/BG189*100,1)</f>
        <v>#DIV/0!</v>
      </c>
      <c r="BO188" s="4424"/>
      <c r="BP188" s="4424"/>
      <c r="BQ188" s="4424"/>
      <c r="BR188" s="4851"/>
      <c r="BT188" s="388" t="s">
        <v>1138</v>
      </c>
    </row>
    <row r="189" spans="1:75" s="312" customFormat="1" ht="12" customHeight="1" thickBot="1">
      <c r="A189" s="315"/>
      <c r="C189" s="201"/>
      <c r="D189" s="4357"/>
      <c r="E189" s="4358"/>
      <c r="F189" s="4359"/>
      <c r="G189" s="4357"/>
      <c r="H189" s="4358"/>
      <c r="I189" s="4358"/>
      <c r="J189" s="4359"/>
      <c r="K189" s="1163"/>
      <c r="L189" s="1163"/>
      <c r="M189" s="1163"/>
      <c r="N189" s="1163"/>
      <c r="O189" s="1163"/>
      <c r="P189" s="1163"/>
      <c r="Q189" s="1164"/>
      <c r="R189" s="1163"/>
      <c r="S189" s="1163"/>
      <c r="T189" s="1163"/>
      <c r="U189" s="201"/>
      <c r="V189" s="1163"/>
      <c r="W189" s="1141"/>
      <c r="X189" s="1165"/>
      <c r="Y189" s="218" t="s">
        <v>45</v>
      </c>
      <c r="Z189" s="1166"/>
      <c r="AA189" s="218" t="s">
        <v>45</v>
      </c>
      <c r="AB189" s="1166"/>
      <c r="AC189" s="218" t="s">
        <v>45</v>
      </c>
      <c r="AD189" s="4771"/>
      <c r="AE189" s="4772"/>
      <c r="AF189" s="4772"/>
      <c r="AG189" s="4773"/>
      <c r="AH189" s="4771"/>
      <c r="AI189" s="4772"/>
      <c r="AJ189" s="4772"/>
      <c r="AK189" s="4773"/>
      <c r="AL189" s="1163"/>
      <c r="AM189" s="1163"/>
      <c r="AN189" s="1163"/>
      <c r="AO189" s="4828"/>
      <c r="AP189" s="4829"/>
      <c r="AQ189" s="4830"/>
      <c r="AR189" s="1163"/>
      <c r="AS189" s="1163"/>
      <c r="AT189" s="1163"/>
      <c r="AU189" s="201"/>
      <c r="AV189" s="1163"/>
      <c r="AW189" s="1141"/>
      <c r="AX189" s="1163"/>
      <c r="AY189" s="1163"/>
      <c r="AZ189" s="1163"/>
      <c r="BA189" s="4834"/>
      <c r="BB189" s="4835"/>
      <c r="BC189" s="4836"/>
      <c r="BD189" s="4828"/>
      <c r="BE189" s="4829"/>
      <c r="BF189" s="4838"/>
      <c r="BG189" s="4429" t="e">
        <f>ROUND(AVERAGE(BG161,BG164,BG167,BG170,BG173,BG176,BG179,BG182,BG185),0)</f>
        <v>#DIV/0!</v>
      </c>
      <c r="BH189" s="4430"/>
      <c r="BI189" s="4859"/>
      <c r="BJ189" s="4420"/>
      <c r="BK189" s="4421"/>
      <c r="BL189" s="4421"/>
      <c r="BM189" s="4422"/>
      <c r="BN189" s="4426"/>
      <c r="BO189" s="4427"/>
      <c r="BP189" s="4427"/>
      <c r="BQ189" s="4427"/>
      <c r="BR189" s="4858"/>
      <c r="BT189" s="388" t="s">
        <v>1139</v>
      </c>
    </row>
    <row r="190" spans="1:75" s="312" customFormat="1" ht="12" customHeight="1">
      <c r="A190" s="315"/>
      <c r="C190" s="1158"/>
      <c r="D190" s="4354" t="s">
        <v>1794</v>
      </c>
      <c r="E190" s="4355"/>
      <c r="F190" s="4356"/>
      <c r="G190" s="4360">
        <f>SUM(H41,G88,G138,G188)</f>
        <v>0</v>
      </c>
      <c r="H190" s="4355"/>
      <c r="I190" s="4355"/>
      <c r="J190" s="4356"/>
      <c r="K190" s="19"/>
      <c r="L190" s="19"/>
      <c r="M190" s="19"/>
      <c r="N190" s="19"/>
      <c r="O190" s="19"/>
      <c r="P190" s="19"/>
      <c r="Q190" s="1160"/>
      <c r="R190" s="19"/>
      <c r="S190" s="19"/>
      <c r="T190" s="19"/>
      <c r="U190" s="1158"/>
      <c r="V190" s="19"/>
      <c r="W190" s="1159"/>
      <c r="X190" s="1161"/>
      <c r="Y190" s="540" t="s">
        <v>162</v>
      </c>
      <c r="Z190" s="1162"/>
      <c r="AA190" s="540" t="s">
        <v>162</v>
      </c>
      <c r="AB190" s="1162"/>
      <c r="AC190" s="540" t="s">
        <v>162</v>
      </c>
      <c r="AD190" s="4860" t="e">
        <f>ROUND(SUMIF(B$15:B185,$A188,AD$15:AG185)/$BJ190,0)</f>
        <v>#DIV/0!</v>
      </c>
      <c r="AE190" s="4861"/>
      <c r="AF190" s="4861" t="e">
        <f>ROUND(SUMIF(B$15:B185,A188,AI$15:AJ185)/$BG190,0)</f>
        <v>#DIV/0!</v>
      </c>
      <c r="AG190" s="4862"/>
      <c r="AH190" s="4860" t="e">
        <f>ROUND(SUMIF(B$15:$B185,A188,AH$15:AK185)/$BJ190,0)</f>
        <v>#DIV/0!</v>
      </c>
      <c r="AI190" s="4861"/>
      <c r="AJ190" s="4861" t="e">
        <f>ROUND(SUMIF(F$15:F185,E188,AM$15:AN185)/$BG190,0)</f>
        <v>#DIV/0!</v>
      </c>
      <c r="AK190" s="4862"/>
      <c r="AL190" s="1169"/>
      <c r="AM190" s="19"/>
      <c r="AN190" s="19"/>
      <c r="AO190" s="4866" t="e">
        <f>ROUND(SUMIF(B$15:B185,A$88,AO$15:AQ185)/$BJ190,0)</f>
        <v>#DIV/0!</v>
      </c>
      <c r="AP190" s="4867"/>
      <c r="AQ190" s="4868"/>
      <c r="AR190" s="1170"/>
      <c r="AS190" s="1170"/>
      <c r="AT190" s="1170"/>
      <c r="AU190" s="1170"/>
      <c r="AV190" s="1170"/>
      <c r="AW190" s="1170"/>
      <c r="AX190" s="1171"/>
      <c r="AY190" s="1172"/>
      <c r="AZ190" s="1172"/>
      <c r="BA190" s="4774" t="e">
        <f>ROUND(SUMIF(B$15:B185,A$88,BA$15:BC185)/$BJ190,0)</f>
        <v>#DIV/0!</v>
      </c>
      <c r="BB190" s="4826"/>
      <c r="BC190" s="4827"/>
      <c r="BD190" s="4774" t="e">
        <f>ROUND(SUMIF(B$15:B185,A$88,BD$15:BF185)/$BJ190,0)</f>
        <v>#DIV/0!</v>
      </c>
      <c r="BE190" s="4826"/>
      <c r="BF190" s="4837"/>
      <c r="BG190" s="4839" t="e">
        <f>ROUND(AVERAGE(BG109,BG115,BG118,BG121,BG124,BG127,BG130,BG133,BG112,BG159,BG162,BG165,BG168,BG171,BG174,BG177,BG180,BG183),0)</f>
        <v>#DIV/0!</v>
      </c>
      <c r="BH190" s="4840"/>
      <c r="BI190" s="4841"/>
      <c r="BJ190" s="4417">
        <f>SUM(BJ141,BJ188)</f>
        <v>0</v>
      </c>
      <c r="BK190" s="4418"/>
      <c r="BL190" s="4418"/>
      <c r="BM190" s="4419"/>
      <c r="BN190" s="4423" t="e">
        <f>ROUND(BG190/BG191*100,1)</f>
        <v>#DIV/0!</v>
      </c>
      <c r="BO190" s="4424"/>
      <c r="BP190" s="4424"/>
      <c r="BQ190" s="4424"/>
      <c r="BR190" s="4851"/>
      <c r="BT190" s="388" t="s">
        <v>90</v>
      </c>
    </row>
    <row r="191" spans="1:75" s="312" customFormat="1" ht="12" customHeight="1" thickBot="1">
      <c r="A191" s="315"/>
      <c r="C191" s="201"/>
      <c r="D191" s="4357"/>
      <c r="E191" s="4358"/>
      <c r="F191" s="4359"/>
      <c r="G191" s="4357"/>
      <c r="H191" s="4358"/>
      <c r="I191" s="4358"/>
      <c r="J191" s="4359"/>
      <c r="K191" s="1163"/>
      <c r="L191" s="1163"/>
      <c r="M191" s="1163"/>
      <c r="N191" s="1163"/>
      <c r="O191" s="1163"/>
      <c r="P191" s="1163"/>
      <c r="Q191" s="1164"/>
      <c r="R191" s="1163"/>
      <c r="S191" s="1163"/>
      <c r="T191" s="1163"/>
      <c r="U191" s="201"/>
      <c r="V191" s="1163"/>
      <c r="W191" s="1141"/>
      <c r="X191" s="1165"/>
      <c r="Y191" s="218" t="s">
        <v>45</v>
      </c>
      <c r="Z191" s="1166"/>
      <c r="AA191" s="218" t="s">
        <v>45</v>
      </c>
      <c r="AB191" s="1166"/>
      <c r="AC191" s="218" t="s">
        <v>45</v>
      </c>
      <c r="AD191" s="4863"/>
      <c r="AE191" s="4864"/>
      <c r="AF191" s="4864"/>
      <c r="AG191" s="4865"/>
      <c r="AH191" s="4863"/>
      <c r="AI191" s="4864"/>
      <c r="AJ191" s="4864"/>
      <c r="AK191" s="4865"/>
      <c r="AL191" s="1166"/>
      <c r="AM191" s="218"/>
      <c r="AN191" s="218"/>
      <c r="AO191" s="4869"/>
      <c r="AP191" s="4870"/>
      <c r="AQ191" s="4871"/>
      <c r="AR191" s="1173"/>
      <c r="AS191" s="1173"/>
      <c r="AT191" s="1173"/>
      <c r="AU191" s="1173"/>
      <c r="AV191" s="1173"/>
      <c r="AW191" s="1173"/>
      <c r="AX191" s="1174"/>
      <c r="AY191" s="1175"/>
      <c r="AZ191" s="1175"/>
      <c r="BA191" s="4872"/>
      <c r="BB191" s="4873"/>
      <c r="BC191" s="4874"/>
      <c r="BD191" s="4872"/>
      <c r="BE191" s="4873"/>
      <c r="BF191" s="4875"/>
      <c r="BG191" s="4855" t="e">
        <f>ROUND(AVERAGE(BG111,BG117,BG120,BG123,BG126,BG129,BG132,BG135,BG114,BG161,BG164,BG167,BG170,BG173,BG176,BG179,BG182,BG185),0)</f>
        <v>#DIV/0!</v>
      </c>
      <c r="BH191" s="4856"/>
      <c r="BI191" s="4857"/>
      <c r="BJ191" s="4876"/>
      <c r="BK191" s="4877"/>
      <c r="BL191" s="4877"/>
      <c r="BM191" s="4878"/>
      <c r="BN191" s="4852"/>
      <c r="BO191" s="4853"/>
      <c r="BP191" s="4853"/>
      <c r="BQ191" s="4853"/>
      <c r="BR191" s="4854"/>
      <c r="BT191" s="388" t="s">
        <v>1140</v>
      </c>
    </row>
    <row r="192" spans="1:75" s="312" customFormat="1" ht="12" customHeight="1">
      <c r="A192" s="315"/>
      <c r="C192" s="114" t="s">
        <v>151</v>
      </c>
      <c r="D192" s="114"/>
      <c r="E192" s="114"/>
      <c r="F192" s="114"/>
      <c r="G192" s="996"/>
      <c r="H192" s="996"/>
      <c r="I192" s="1167" t="s">
        <v>152</v>
      </c>
      <c r="J192" s="64" t="s">
        <v>1007</v>
      </c>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214"/>
      <c r="BJ192" s="214"/>
      <c r="BK192" s="214"/>
      <c r="BL192" s="214"/>
      <c r="BM192" s="214"/>
      <c r="BN192" s="214"/>
      <c r="BO192" s="214"/>
      <c r="BP192" s="214"/>
      <c r="BQ192" s="214"/>
      <c r="BR192" s="214"/>
      <c r="BS192" s="214"/>
      <c r="BT192" s="214"/>
      <c r="BU192" s="214"/>
      <c r="BW192" s="388" t="s">
        <v>90</v>
      </c>
    </row>
    <row r="193" spans="1:75" s="312" customFormat="1" ht="12" customHeight="1">
      <c r="A193" s="315"/>
      <c r="C193" s="114"/>
      <c r="D193" s="114"/>
      <c r="E193" s="114"/>
      <c r="F193" s="114"/>
      <c r="G193" s="114"/>
      <c r="H193" s="114"/>
      <c r="I193" s="1167" t="s">
        <v>163</v>
      </c>
      <c r="J193" s="3752" t="s">
        <v>1644</v>
      </c>
      <c r="K193" s="3752"/>
      <c r="L193" s="3752"/>
      <c r="M193" s="3752"/>
      <c r="N193" s="3752"/>
      <c r="O193" s="3752"/>
      <c r="P193" s="3752"/>
      <c r="Q193" s="3752"/>
      <c r="R193" s="3752"/>
      <c r="S193" s="3752"/>
      <c r="T193" s="3752"/>
      <c r="U193" s="3752"/>
      <c r="V193" s="3752"/>
      <c r="W193" s="3752"/>
      <c r="X193" s="3752"/>
      <c r="Y193" s="3752"/>
      <c r="Z193" s="3752"/>
      <c r="AA193" s="3752"/>
      <c r="AB193" s="3752"/>
      <c r="AC193" s="3752"/>
      <c r="AD193" s="3752"/>
      <c r="AE193" s="3752"/>
      <c r="AF193" s="3752"/>
      <c r="AG193" s="3752"/>
      <c r="AH193" s="3752"/>
      <c r="AI193" s="3752"/>
      <c r="AJ193" s="3752"/>
      <c r="AK193" s="3752"/>
      <c r="AL193" s="3752"/>
      <c r="AM193" s="3752"/>
      <c r="AN193" s="3752"/>
      <c r="AO193" s="3752"/>
      <c r="AP193" s="3752"/>
      <c r="AQ193" s="3752"/>
      <c r="AR193" s="3752"/>
      <c r="AS193" s="3752"/>
      <c r="AT193" s="3752"/>
      <c r="AU193" s="3752"/>
      <c r="AV193" s="3752"/>
      <c r="AW193" s="3752"/>
      <c r="AX193" s="3752"/>
      <c r="AY193" s="3752"/>
      <c r="AZ193" s="3752"/>
      <c r="BA193" s="3752"/>
      <c r="BB193" s="3752"/>
      <c r="BC193" s="3752"/>
      <c r="BD193" s="3752"/>
      <c r="BE193" s="3752"/>
      <c r="BF193" s="3752"/>
      <c r="BG193" s="3752"/>
      <c r="BH193" s="3752"/>
      <c r="BI193" s="3752"/>
      <c r="BJ193" s="3752"/>
      <c r="BK193" s="3752"/>
      <c r="BL193" s="3752"/>
      <c r="BM193" s="3752"/>
      <c r="BN193" s="3752"/>
      <c r="BO193" s="3752"/>
      <c r="BP193" s="3752"/>
      <c r="BQ193" s="3752"/>
      <c r="BR193" s="3752"/>
      <c r="BS193" s="3752"/>
      <c r="BT193" s="3752"/>
      <c r="BU193" s="3752"/>
      <c r="BW193" s="388" t="s">
        <v>1140</v>
      </c>
    </row>
    <row r="194" spans="1:75" s="312" customFormat="1" ht="12" customHeight="1">
      <c r="A194" s="315"/>
      <c r="C194" s="114"/>
      <c r="D194" s="114"/>
      <c r="E194" s="114"/>
      <c r="F194" s="114"/>
      <c r="G194" s="114"/>
      <c r="H194" s="114"/>
      <c r="I194" s="1167"/>
      <c r="J194" s="3752"/>
      <c r="K194" s="3752"/>
      <c r="L194" s="3752"/>
      <c r="M194" s="3752"/>
      <c r="N194" s="3752"/>
      <c r="O194" s="3752"/>
      <c r="P194" s="3752"/>
      <c r="Q194" s="3752"/>
      <c r="R194" s="3752"/>
      <c r="S194" s="3752"/>
      <c r="T194" s="3752"/>
      <c r="U194" s="3752"/>
      <c r="V194" s="3752"/>
      <c r="W194" s="3752"/>
      <c r="X194" s="3752"/>
      <c r="Y194" s="3752"/>
      <c r="Z194" s="3752"/>
      <c r="AA194" s="3752"/>
      <c r="AB194" s="3752"/>
      <c r="AC194" s="3752"/>
      <c r="AD194" s="3752"/>
      <c r="AE194" s="3752"/>
      <c r="AF194" s="3752"/>
      <c r="AG194" s="3752"/>
      <c r="AH194" s="3752"/>
      <c r="AI194" s="3752"/>
      <c r="AJ194" s="3752"/>
      <c r="AK194" s="3752"/>
      <c r="AL194" s="3752"/>
      <c r="AM194" s="3752"/>
      <c r="AN194" s="3752"/>
      <c r="AO194" s="3752"/>
      <c r="AP194" s="3752"/>
      <c r="AQ194" s="3752"/>
      <c r="AR194" s="3752"/>
      <c r="AS194" s="3752"/>
      <c r="AT194" s="3752"/>
      <c r="AU194" s="3752"/>
      <c r="AV194" s="3752"/>
      <c r="AW194" s="3752"/>
      <c r="AX194" s="3752"/>
      <c r="AY194" s="3752"/>
      <c r="AZ194" s="3752"/>
      <c r="BA194" s="3752"/>
      <c r="BB194" s="3752"/>
      <c r="BC194" s="3752"/>
      <c r="BD194" s="3752"/>
      <c r="BE194" s="3752"/>
      <c r="BF194" s="3752"/>
      <c r="BG194" s="3752"/>
      <c r="BH194" s="3752"/>
      <c r="BI194" s="3752"/>
      <c r="BJ194" s="3752"/>
      <c r="BK194" s="3752"/>
      <c r="BL194" s="3752"/>
      <c r="BM194" s="3752"/>
      <c r="BN194" s="3752"/>
      <c r="BO194" s="3752"/>
      <c r="BP194" s="3752"/>
      <c r="BQ194" s="3752"/>
      <c r="BR194" s="3752"/>
      <c r="BS194" s="3752"/>
      <c r="BT194" s="3752"/>
      <c r="BU194" s="3752"/>
    </row>
    <row r="195" spans="1:75" s="312" customFormat="1" ht="12" customHeight="1">
      <c r="A195" s="315"/>
      <c r="C195" s="114"/>
      <c r="D195" s="114"/>
      <c r="E195" s="114"/>
      <c r="F195" s="114"/>
      <c r="G195" s="114"/>
      <c r="H195" s="114"/>
      <c r="I195" s="1167" t="s">
        <v>1141</v>
      </c>
      <c r="J195" s="4317" t="s">
        <v>1645</v>
      </c>
      <c r="K195" s="4317"/>
      <c r="L195" s="4317"/>
      <c r="M195" s="4317"/>
      <c r="N195" s="4317"/>
      <c r="O195" s="4317"/>
      <c r="P195" s="4317"/>
      <c r="Q195" s="4317"/>
      <c r="R195" s="4317"/>
      <c r="S195" s="4317"/>
      <c r="T195" s="4317"/>
      <c r="U195" s="4317"/>
      <c r="V195" s="4317"/>
      <c r="W195" s="4317"/>
      <c r="X195" s="4317"/>
      <c r="Y195" s="4317"/>
      <c r="Z195" s="4317"/>
      <c r="AA195" s="4317"/>
      <c r="AB195" s="4317"/>
      <c r="AC195" s="4317"/>
      <c r="AD195" s="4317"/>
      <c r="AE195" s="4317"/>
      <c r="AF195" s="4317"/>
      <c r="AG195" s="4317"/>
      <c r="AH195" s="4317"/>
      <c r="AI195" s="4317"/>
      <c r="AJ195" s="4317"/>
      <c r="AK195" s="4317"/>
      <c r="AL195" s="4317"/>
      <c r="AM195" s="4317"/>
      <c r="AN195" s="4317"/>
      <c r="AO195" s="4317"/>
      <c r="AP195" s="4317"/>
      <c r="AQ195" s="4317"/>
      <c r="AR195" s="4317"/>
      <c r="AS195" s="4317"/>
      <c r="AT195" s="4317"/>
      <c r="AU195" s="4317"/>
      <c r="AV195" s="4317"/>
      <c r="AW195" s="4317"/>
      <c r="AX195" s="4317"/>
      <c r="AY195" s="4317"/>
      <c r="AZ195" s="4317"/>
      <c r="BA195" s="4317"/>
      <c r="BB195" s="4317"/>
      <c r="BC195" s="4317"/>
      <c r="BD195" s="4317"/>
      <c r="BE195" s="4317"/>
      <c r="BF195" s="4317"/>
      <c r="BG195" s="4317"/>
      <c r="BH195" s="4317"/>
      <c r="BI195" s="4317"/>
      <c r="BJ195" s="4317"/>
      <c r="BK195" s="4317"/>
      <c r="BL195" s="4317"/>
      <c r="BM195" s="4317"/>
      <c r="BN195" s="4317"/>
      <c r="BO195" s="4317"/>
      <c r="BP195" s="4317"/>
      <c r="BQ195" s="4317"/>
      <c r="BR195" s="4317"/>
      <c r="BS195" s="4317"/>
      <c r="BT195" s="4317"/>
      <c r="BU195" s="4317"/>
    </row>
    <row r="196" spans="1:75" s="312" customFormat="1" ht="12" customHeight="1">
      <c r="A196" s="315"/>
      <c r="C196" s="114"/>
      <c r="D196" s="114"/>
      <c r="E196" s="114"/>
      <c r="F196" s="114"/>
      <c r="G196" s="114"/>
      <c r="H196" s="114"/>
      <c r="I196" s="1167" t="s">
        <v>870</v>
      </c>
      <c r="J196" s="4317" t="s">
        <v>1647</v>
      </c>
      <c r="K196" s="4317"/>
      <c r="L196" s="4317"/>
      <c r="M196" s="4317"/>
      <c r="N196" s="4317"/>
      <c r="O196" s="4317"/>
      <c r="P196" s="4317"/>
      <c r="Q196" s="4317"/>
      <c r="R196" s="4317"/>
      <c r="S196" s="4317"/>
      <c r="T196" s="4317"/>
      <c r="U196" s="4317"/>
      <c r="V196" s="4317"/>
      <c r="W196" s="4317"/>
      <c r="X196" s="4317"/>
      <c r="Y196" s="4317"/>
      <c r="Z196" s="4317"/>
      <c r="AA196" s="4317"/>
      <c r="AB196" s="4317"/>
      <c r="AC196" s="4317"/>
      <c r="AD196" s="4317"/>
      <c r="AE196" s="4317"/>
      <c r="AF196" s="4317"/>
      <c r="AG196" s="4317"/>
      <c r="AH196" s="4317"/>
      <c r="AI196" s="4317"/>
      <c r="AJ196" s="4317"/>
      <c r="AK196" s="4317"/>
      <c r="AL196" s="4317"/>
      <c r="AM196" s="4317"/>
      <c r="AN196" s="4317"/>
      <c r="AO196" s="4317"/>
      <c r="AP196" s="4317"/>
      <c r="AQ196" s="4317"/>
      <c r="AR196" s="4317"/>
      <c r="AS196" s="4317"/>
      <c r="AT196" s="4317"/>
      <c r="AU196" s="4317"/>
      <c r="AV196" s="4317"/>
      <c r="AW196" s="4317"/>
      <c r="AX196" s="4317"/>
      <c r="AY196" s="4317"/>
      <c r="AZ196" s="4317"/>
      <c r="BA196" s="4317"/>
      <c r="BB196" s="4317"/>
      <c r="BC196" s="4317"/>
      <c r="BD196" s="4317"/>
      <c r="BE196" s="4317"/>
      <c r="BF196" s="4317"/>
      <c r="BG196" s="4317"/>
      <c r="BH196" s="4317"/>
      <c r="BI196" s="4317"/>
      <c r="BJ196" s="4317"/>
      <c r="BK196" s="4317"/>
      <c r="BL196" s="4317"/>
      <c r="BM196" s="4317"/>
      <c r="BN196" s="4317"/>
      <c r="BO196" s="4317"/>
      <c r="BP196" s="4317"/>
      <c r="BQ196" s="4317"/>
      <c r="BR196" s="4317"/>
      <c r="BS196" s="4317"/>
      <c r="BT196" s="4317"/>
      <c r="BU196" s="294"/>
    </row>
    <row r="197" spans="1:75" s="312" customFormat="1" ht="12" customHeight="1">
      <c r="A197" s="315"/>
      <c r="C197" s="114"/>
      <c r="D197" s="114"/>
      <c r="E197" s="114"/>
      <c r="F197" s="114"/>
      <c r="G197" s="114"/>
      <c r="H197" s="114"/>
      <c r="I197" s="1167" t="s">
        <v>871</v>
      </c>
      <c r="J197" s="4317" t="s">
        <v>988</v>
      </c>
      <c r="K197" s="4317"/>
      <c r="L197" s="4317"/>
      <c r="M197" s="4317"/>
      <c r="N197" s="4317"/>
      <c r="O197" s="4317"/>
      <c r="P197" s="4317"/>
      <c r="Q197" s="4317"/>
      <c r="R197" s="4317"/>
      <c r="S197" s="4317"/>
      <c r="T197" s="4317"/>
      <c r="U197" s="4317"/>
      <c r="V197" s="4317"/>
      <c r="W197" s="4317"/>
      <c r="X197" s="4317"/>
      <c r="Y197" s="4317"/>
      <c r="Z197" s="4317"/>
      <c r="AA197" s="4317"/>
      <c r="AB197" s="4317"/>
      <c r="AC197" s="4317"/>
      <c r="AD197" s="4317"/>
      <c r="AE197" s="4317"/>
      <c r="AF197" s="4317"/>
      <c r="AG197" s="4317"/>
      <c r="AH197" s="4317"/>
      <c r="AI197" s="4317"/>
      <c r="AJ197" s="4317"/>
      <c r="AK197" s="4317"/>
      <c r="AL197" s="4317"/>
      <c r="AM197" s="4317"/>
      <c r="AN197" s="4317"/>
      <c r="AO197" s="4317"/>
      <c r="AP197" s="4317"/>
      <c r="AQ197" s="4317"/>
      <c r="AR197" s="4317"/>
      <c r="AS197" s="4317"/>
      <c r="AT197" s="4317"/>
      <c r="AU197" s="4317"/>
      <c r="AV197" s="4317"/>
      <c r="AW197" s="4317"/>
      <c r="AX197" s="4317"/>
      <c r="AY197" s="4317"/>
      <c r="AZ197" s="4317"/>
      <c r="BA197" s="4317"/>
      <c r="BB197" s="4317"/>
      <c r="BC197" s="4317"/>
      <c r="BD197" s="4317"/>
      <c r="BE197" s="4317"/>
      <c r="BF197" s="4317"/>
      <c r="BG197" s="4317"/>
      <c r="BH197" s="4317"/>
      <c r="BI197" s="4317"/>
      <c r="BJ197" s="4317"/>
      <c r="BK197" s="4317"/>
      <c r="BL197" s="4317"/>
      <c r="BM197" s="1282"/>
      <c r="BN197" s="1282"/>
      <c r="BO197" s="1282"/>
      <c r="BP197" s="1282"/>
      <c r="BQ197" s="1282"/>
      <c r="BR197" s="1282"/>
      <c r="BS197" s="1282"/>
      <c r="BT197" s="1282"/>
      <c r="BU197" s="294"/>
    </row>
    <row r="198" spans="1:75" ht="6" customHeight="1"/>
  </sheetData>
  <mergeCells count="1970">
    <mergeCell ref="D118:F120"/>
    <mergeCell ref="D121:F123"/>
    <mergeCell ref="D124:F126"/>
    <mergeCell ref="D127:F129"/>
    <mergeCell ref="D130:F132"/>
    <mergeCell ref="D133:F135"/>
    <mergeCell ref="D159:F161"/>
    <mergeCell ref="D162:F164"/>
    <mergeCell ref="D165:F167"/>
    <mergeCell ref="D168:F170"/>
    <mergeCell ref="D171:F173"/>
    <mergeCell ref="D174:F176"/>
    <mergeCell ref="D177:F179"/>
    <mergeCell ref="D180:F182"/>
    <mergeCell ref="D183:F185"/>
    <mergeCell ref="D15:F17"/>
    <mergeCell ref="D18:F20"/>
    <mergeCell ref="D21:F23"/>
    <mergeCell ref="D24:F26"/>
    <mergeCell ref="D27:F29"/>
    <mergeCell ref="D30:F32"/>
    <mergeCell ref="D33:F35"/>
    <mergeCell ref="D36:F38"/>
    <mergeCell ref="D59:F61"/>
    <mergeCell ref="D62:F64"/>
    <mergeCell ref="D65:F67"/>
    <mergeCell ref="D68:F70"/>
    <mergeCell ref="D71:F73"/>
    <mergeCell ref="D74:F76"/>
    <mergeCell ref="D77:F79"/>
    <mergeCell ref="D80:F82"/>
    <mergeCell ref="C99:BU99"/>
    <mergeCell ref="AO135:AQ135"/>
    <mergeCell ref="AO161:AQ161"/>
    <mergeCell ref="AO23:AQ23"/>
    <mergeCell ref="AO26:AQ26"/>
    <mergeCell ref="AO29:AQ29"/>
    <mergeCell ref="AO32:AQ32"/>
    <mergeCell ref="AO35:AQ35"/>
    <mergeCell ref="AO38:AQ38"/>
    <mergeCell ref="AO39:AQ39"/>
    <mergeCell ref="AO40:AQ40"/>
    <mergeCell ref="AL41:AN41"/>
    <mergeCell ref="AO67:AQ67"/>
    <mergeCell ref="AO70:AQ70"/>
    <mergeCell ref="AO73:AQ73"/>
    <mergeCell ref="AO76:AQ76"/>
    <mergeCell ref="AO79:AQ79"/>
    <mergeCell ref="AO82:AQ82"/>
    <mergeCell ref="AO85:AQ85"/>
    <mergeCell ref="AO111:AQ111"/>
    <mergeCell ref="J143:BU144"/>
    <mergeCell ref="J145:BU145"/>
    <mergeCell ref="AD157:AG157"/>
    <mergeCell ref="AR133:AT133"/>
    <mergeCell ref="AL157:AN157"/>
    <mergeCell ref="AO157:AQ157"/>
    <mergeCell ref="AR157:AT157"/>
    <mergeCell ref="J146:BT146"/>
    <mergeCell ref="J147:BL147"/>
    <mergeCell ref="BN138:BR139"/>
    <mergeCell ref="BG139:BI139"/>
    <mergeCell ref="BG135:BI135"/>
    <mergeCell ref="AB133:AB134"/>
    <mergeCell ref="G17:H17"/>
    <mergeCell ref="I17:J17"/>
    <mergeCell ref="G20:H20"/>
    <mergeCell ref="I20:J20"/>
    <mergeCell ref="G23:H23"/>
    <mergeCell ref="I23:J23"/>
    <mergeCell ref="G24:J25"/>
    <mergeCell ref="G27:J28"/>
    <mergeCell ref="G30:J31"/>
    <mergeCell ref="G26:H26"/>
    <mergeCell ref="I26:J26"/>
    <mergeCell ref="G29:H29"/>
    <mergeCell ref="I29:J29"/>
    <mergeCell ref="G6:J9"/>
    <mergeCell ref="G15:J16"/>
    <mergeCell ref="G18:J19"/>
    <mergeCell ref="G21:J22"/>
    <mergeCell ref="G10:H11"/>
    <mergeCell ref="I10:J11"/>
    <mergeCell ref="BG132:BI132"/>
    <mergeCell ref="AR129:AT129"/>
    <mergeCell ref="AU129:AW129"/>
    <mergeCell ref="AX129:AZ129"/>
    <mergeCell ref="BG129:BI129"/>
    <mergeCell ref="BG126:BI126"/>
    <mergeCell ref="K126:O126"/>
    <mergeCell ref="Z124:Z125"/>
    <mergeCell ref="AL123:AN123"/>
    <mergeCell ref="AA124:AA125"/>
    <mergeCell ref="J193:BU194"/>
    <mergeCell ref="J195:BU195"/>
    <mergeCell ref="J196:BT196"/>
    <mergeCell ref="J197:BL197"/>
    <mergeCell ref="BN188:BR189"/>
    <mergeCell ref="BG189:BI189"/>
    <mergeCell ref="AD190:AG191"/>
    <mergeCell ref="AH190:AK191"/>
    <mergeCell ref="AO190:AQ191"/>
    <mergeCell ref="BA190:BC191"/>
    <mergeCell ref="BD190:BF191"/>
    <mergeCell ref="BG190:BI190"/>
    <mergeCell ref="BJ190:BM191"/>
    <mergeCell ref="BJ187:BM187"/>
    <mergeCell ref="BN187:BR187"/>
    <mergeCell ref="BN190:BR191"/>
    <mergeCell ref="BG191:BI191"/>
    <mergeCell ref="AX179:AZ179"/>
    <mergeCell ref="BG179:BI179"/>
    <mergeCell ref="BK179:BR179"/>
    <mergeCell ref="AO132:AQ132"/>
    <mergeCell ref="BG182:BI182"/>
    <mergeCell ref="G33:J34"/>
    <mergeCell ref="G36:J37"/>
    <mergeCell ref="BA188:BC189"/>
    <mergeCell ref="BD188:BF189"/>
    <mergeCell ref="BG188:BI188"/>
    <mergeCell ref="BJ188:BM189"/>
    <mergeCell ref="AR185:AT185"/>
    <mergeCell ref="AU185:AW185"/>
    <mergeCell ref="AX185:AZ185"/>
    <mergeCell ref="BG185:BI185"/>
    <mergeCell ref="BK185:BR185"/>
    <mergeCell ref="AU181:AW181"/>
    <mergeCell ref="AX181:AZ181"/>
    <mergeCell ref="BK181:BR181"/>
    <mergeCell ref="AX182:AZ182"/>
    <mergeCell ref="AR180:AT180"/>
    <mergeCell ref="AL185:AN185"/>
    <mergeCell ref="AC183:AC184"/>
    <mergeCell ref="AD183:AG184"/>
    <mergeCell ref="AH183:AK184"/>
    <mergeCell ref="AL183:AN183"/>
    <mergeCell ref="AO183:AQ183"/>
    <mergeCell ref="AR183:AT183"/>
    <mergeCell ref="AA180:AA181"/>
    <mergeCell ref="AB180:AB181"/>
    <mergeCell ref="AC180:AC181"/>
    <mergeCell ref="AD180:AG181"/>
    <mergeCell ref="AH180:AK181"/>
    <mergeCell ref="AL180:AN180"/>
    <mergeCell ref="U183:W184"/>
    <mergeCell ref="X183:X184"/>
    <mergeCell ref="U182:W182"/>
    <mergeCell ref="D188:F189"/>
    <mergeCell ref="AD188:AG189"/>
    <mergeCell ref="AH188:AK189"/>
    <mergeCell ref="AO188:AQ189"/>
    <mergeCell ref="BG180:BI181"/>
    <mergeCell ref="BJ180:BJ182"/>
    <mergeCell ref="BK180:BR180"/>
    <mergeCell ref="AL181:AN181"/>
    <mergeCell ref="AO181:AQ181"/>
    <mergeCell ref="AR181:AT181"/>
    <mergeCell ref="B183:B185"/>
    <mergeCell ref="C183:C185"/>
    <mergeCell ref="K183:O184"/>
    <mergeCell ref="P183:P185"/>
    <mergeCell ref="Q183:Q185"/>
    <mergeCell ref="R183:T185"/>
    <mergeCell ref="AE182:AF182"/>
    <mergeCell ref="AI182:AJ182"/>
    <mergeCell ref="AL182:AN182"/>
    <mergeCell ref="AR182:AT182"/>
    <mergeCell ref="AU182:AW182"/>
    <mergeCell ref="Q180:Q182"/>
    <mergeCell ref="R180:T182"/>
    <mergeCell ref="U180:W181"/>
    <mergeCell ref="X180:X181"/>
    <mergeCell ref="Y180:Y181"/>
    <mergeCell ref="K180:O181"/>
    <mergeCell ref="P180:P182"/>
    <mergeCell ref="K182:O182"/>
    <mergeCell ref="G185:H185"/>
    <mergeCell ref="I185:J185"/>
    <mergeCell ref="Z180:Z181"/>
    <mergeCell ref="BK182:BR182"/>
    <mergeCell ref="BK183:BR183"/>
    <mergeCell ref="AU184:AW184"/>
    <mergeCell ref="AX184:AZ184"/>
    <mergeCell ref="BK184:BR184"/>
    <mergeCell ref="AU183:AW183"/>
    <mergeCell ref="AX183:AZ183"/>
    <mergeCell ref="BA183:BC185"/>
    <mergeCell ref="BD183:BF185"/>
    <mergeCell ref="BG183:BI184"/>
    <mergeCell ref="BJ183:BJ185"/>
    <mergeCell ref="AO182:AQ182"/>
    <mergeCell ref="AO185:AQ185"/>
    <mergeCell ref="K185:O185"/>
    <mergeCell ref="U185:W185"/>
    <mergeCell ref="AE185:AF185"/>
    <mergeCell ref="AI185:AJ185"/>
    <mergeCell ref="B180:B182"/>
    <mergeCell ref="C180:C182"/>
    <mergeCell ref="AL184:AN184"/>
    <mergeCell ref="AO184:AQ184"/>
    <mergeCell ref="AR184:AT184"/>
    <mergeCell ref="AO180:AQ180"/>
    <mergeCell ref="AU180:AW180"/>
    <mergeCell ref="AX180:AZ180"/>
    <mergeCell ref="BA180:BC182"/>
    <mergeCell ref="BD180:BF182"/>
    <mergeCell ref="Y183:Y184"/>
    <mergeCell ref="Z183:Z184"/>
    <mergeCell ref="AA183:AA184"/>
    <mergeCell ref="AB183:AB184"/>
    <mergeCell ref="AI179:AJ179"/>
    <mergeCell ref="AL179:AN179"/>
    <mergeCell ref="B177:B179"/>
    <mergeCell ref="C177:C179"/>
    <mergeCell ref="K177:O178"/>
    <mergeCell ref="P177:P179"/>
    <mergeCell ref="Q177:Q179"/>
    <mergeCell ref="R177:T179"/>
    <mergeCell ref="K179:O179"/>
    <mergeCell ref="U179:W179"/>
    <mergeCell ref="U177:W178"/>
    <mergeCell ref="X177:X178"/>
    <mergeCell ref="AB177:AB178"/>
    <mergeCell ref="G174:J175"/>
    <mergeCell ref="BK177:BR177"/>
    <mergeCell ref="AL178:AN178"/>
    <mergeCell ref="AO178:AQ178"/>
    <mergeCell ref="AR178:AT178"/>
    <mergeCell ref="AU178:AW178"/>
    <mergeCell ref="AX178:AZ178"/>
    <mergeCell ref="BK178:BR178"/>
    <mergeCell ref="AU177:AW177"/>
    <mergeCell ref="AX177:AZ177"/>
    <mergeCell ref="BA177:BC179"/>
    <mergeCell ref="BD177:BF179"/>
    <mergeCell ref="BG177:BI178"/>
    <mergeCell ref="BJ177:BJ179"/>
    <mergeCell ref="AC177:AC178"/>
    <mergeCell ref="AH177:AK178"/>
    <mergeCell ref="AL177:AN177"/>
    <mergeCell ref="AO177:AQ177"/>
    <mergeCell ref="AR177:AT177"/>
    <mergeCell ref="AR179:AT179"/>
    <mergeCell ref="AU179:AW179"/>
    <mergeCell ref="AE179:AF179"/>
    <mergeCell ref="Y177:Y178"/>
    <mergeCell ref="AO179:AQ179"/>
    <mergeCell ref="AD177:AG178"/>
    <mergeCell ref="Z177:Z178"/>
    <mergeCell ref="AA177:AA178"/>
    <mergeCell ref="BG174:BI175"/>
    <mergeCell ref="BJ174:BJ176"/>
    <mergeCell ref="BK174:BR174"/>
    <mergeCell ref="AO175:AQ175"/>
    <mergeCell ref="AR175:AT175"/>
    <mergeCell ref="AU175:AW175"/>
    <mergeCell ref="AX175:AZ175"/>
    <mergeCell ref="BK175:BR175"/>
    <mergeCell ref="AX176:AZ176"/>
    <mergeCell ref="AO174:AQ174"/>
    <mergeCell ref="AR174:AT174"/>
    <mergeCell ref="AU174:AW174"/>
    <mergeCell ref="AX174:AZ174"/>
    <mergeCell ref="BA174:BC176"/>
    <mergeCell ref="AB174:AB175"/>
    <mergeCell ref="AC174:AC175"/>
    <mergeCell ref="BD174:BF176"/>
    <mergeCell ref="BG176:BI176"/>
    <mergeCell ref="BK176:BR176"/>
    <mergeCell ref="AE176:AF176"/>
    <mergeCell ref="AI176:AJ176"/>
    <mergeCell ref="AL176:AN176"/>
    <mergeCell ref="AR176:AT176"/>
    <mergeCell ref="AU176:AW176"/>
    <mergeCell ref="AO176:AQ176"/>
    <mergeCell ref="BK171:BR171"/>
    <mergeCell ref="AL172:AN172"/>
    <mergeCell ref="AO172:AQ172"/>
    <mergeCell ref="AR172:AT172"/>
    <mergeCell ref="AU172:AW172"/>
    <mergeCell ref="AX172:AZ172"/>
    <mergeCell ref="BK172:BR172"/>
    <mergeCell ref="AU171:AW171"/>
    <mergeCell ref="AX171:AZ171"/>
    <mergeCell ref="BA171:BC173"/>
    <mergeCell ref="BD171:BF173"/>
    <mergeCell ref="BG171:BI172"/>
    <mergeCell ref="BJ171:BJ173"/>
    <mergeCell ref="AC171:AC172"/>
    <mergeCell ref="AD171:AG172"/>
    <mergeCell ref="AH171:AK172"/>
    <mergeCell ref="AL171:AN171"/>
    <mergeCell ref="AO171:AQ171"/>
    <mergeCell ref="AR171:AT171"/>
    <mergeCell ref="AO173:AQ173"/>
    <mergeCell ref="AR173:AT173"/>
    <mergeCell ref="AU173:AW173"/>
    <mergeCell ref="AX173:AZ173"/>
    <mergeCell ref="BG173:BI173"/>
    <mergeCell ref="BK173:BR173"/>
    <mergeCell ref="AE173:AF173"/>
    <mergeCell ref="AI173:AJ173"/>
    <mergeCell ref="AL173:AN173"/>
    <mergeCell ref="I173:J173"/>
    <mergeCell ref="AH174:AK175"/>
    <mergeCell ref="AL174:AN174"/>
    <mergeCell ref="G176:H176"/>
    <mergeCell ref="I176:J176"/>
    <mergeCell ref="Z174:Z175"/>
    <mergeCell ref="U176:W176"/>
    <mergeCell ref="AD174:AG175"/>
    <mergeCell ref="B171:B173"/>
    <mergeCell ref="C171:C173"/>
    <mergeCell ref="K171:O172"/>
    <mergeCell ref="P171:P173"/>
    <mergeCell ref="Q171:Q173"/>
    <mergeCell ref="R171:T173"/>
    <mergeCell ref="G171:J172"/>
    <mergeCell ref="G173:H173"/>
    <mergeCell ref="U171:W172"/>
    <mergeCell ref="X171:X172"/>
    <mergeCell ref="K173:O173"/>
    <mergeCell ref="U173:W173"/>
    <mergeCell ref="Q174:Q176"/>
    <mergeCell ref="R174:T176"/>
    <mergeCell ref="U174:W175"/>
    <mergeCell ref="X174:X175"/>
    <mergeCell ref="Y174:Y175"/>
    <mergeCell ref="K174:O175"/>
    <mergeCell ref="P174:P176"/>
    <mergeCell ref="K176:O176"/>
    <mergeCell ref="B174:B176"/>
    <mergeCell ref="C174:C176"/>
    <mergeCell ref="AA174:AA175"/>
    <mergeCell ref="AL175:AN175"/>
    <mergeCell ref="Q168:Q170"/>
    <mergeCell ref="R168:T170"/>
    <mergeCell ref="U168:W169"/>
    <mergeCell ref="X168:X169"/>
    <mergeCell ref="Y168:Y169"/>
    <mergeCell ref="K168:O169"/>
    <mergeCell ref="P168:P170"/>
    <mergeCell ref="K170:O170"/>
    <mergeCell ref="Z168:Z169"/>
    <mergeCell ref="U170:W170"/>
    <mergeCell ref="B168:B170"/>
    <mergeCell ref="C168:C170"/>
    <mergeCell ref="AO170:AQ170"/>
    <mergeCell ref="G170:H170"/>
    <mergeCell ref="I170:J170"/>
    <mergeCell ref="Y171:Y172"/>
    <mergeCell ref="Z171:Z172"/>
    <mergeCell ref="AA171:AA172"/>
    <mergeCell ref="AB171:AB172"/>
    <mergeCell ref="BG168:BI169"/>
    <mergeCell ref="BJ168:BJ170"/>
    <mergeCell ref="BK168:BR168"/>
    <mergeCell ref="AL169:AN169"/>
    <mergeCell ref="AO169:AQ169"/>
    <mergeCell ref="AR169:AT169"/>
    <mergeCell ref="AU169:AW169"/>
    <mergeCell ref="AX169:AZ169"/>
    <mergeCell ref="BK169:BR169"/>
    <mergeCell ref="AX170:AZ170"/>
    <mergeCell ref="AO168:AQ168"/>
    <mergeCell ref="AR168:AT168"/>
    <mergeCell ref="AU168:AW168"/>
    <mergeCell ref="AX168:AZ168"/>
    <mergeCell ref="BA168:BC170"/>
    <mergeCell ref="BD168:BF170"/>
    <mergeCell ref="AA168:AA169"/>
    <mergeCell ref="AB168:AB169"/>
    <mergeCell ref="AC168:AC169"/>
    <mergeCell ref="AD168:AG169"/>
    <mergeCell ref="AH168:AK169"/>
    <mergeCell ref="AL168:AN168"/>
    <mergeCell ref="BG170:BI170"/>
    <mergeCell ref="BK170:BR170"/>
    <mergeCell ref="AE170:AF170"/>
    <mergeCell ref="AI170:AJ170"/>
    <mergeCell ref="AL170:AN170"/>
    <mergeCell ref="AR170:AT170"/>
    <mergeCell ref="AU170:AW170"/>
    <mergeCell ref="B162:B164"/>
    <mergeCell ref="C162:C164"/>
    <mergeCell ref="BK165:BR165"/>
    <mergeCell ref="AL166:AN166"/>
    <mergeCell ref="AO166:AQ166"/>
    <mergeCell ref="AR166:AT166"/>
    <mergeCell ref="AU166:AW166"/>
    <mergeCell ref="AX166:AZ166"/>
    <mergeCell ref="BK166:BR166"/>
    <mergeCell ref="AU165:AW165"/>
    <mergeCell ref="AX165:AZ165"/>
    <mergeCell ref="BA165:BC167"/>
    <mergeCell ref="BD165:BF167"/>
    <mergeCell ref="BG165:BI166"/>
    <mergeCell ref="BJ165:BJ167"/>
    <mergeCell ref="AC165:AC166"/>
    <mergeCell ref="AD165:AG166"/>
    <mergeCell ref="AH165:AK166"/>
    <mergeCell ref="AL165:AN165"/>
    <mergeCell ref="AO165:AQ165"/>
    <mergeCell ref="AR165:AT165"/>
    <mergeCell ref="AR167:AT167"/>
    <mergeCell ref="AU167:AW167"/>
    <mergeCell ref="AX167:AZ167"/>
    <mergeCell ref="BG167:BI167"/>
    <mergeCell ref="BK167:BR167"/>
    <mergeCell ref="AO167:AQ167"/>
    <mergeCell ref="K167:O167"/>
    <mergeCell ref="U167:W167"/>
    <mergeCell ref="AE167:AF167"/>
    <mergeCell ref="AI167:AJ167"/>
    <mergeCell ref="AL167:AN167"/>
    <mergeCell ref="BJ159:BJ161"/>
    <mergeCell ref="BK159:BR159"/>
    <mergeCell ref="AX160:AZ160"/>
    <mergeCell ref="BK160:BR160"/>
    <mergeCell ref="AD159:AG160"/>
    <mergeCell ref="AH159:AK160"/>
    <mergeCell ref="AL159:AN159"/>
    <mergeCell ref="AO159:AQ159"/>
    <mergeCell ref="U165:W166"/>
    <mergeCell ref="X165:X166"/>
    <mergeCell ref="Y165:Y166"/>
    <mergeCell ref="Z165:Z166"/>
    <mergeCell ref="AA165:AA166"/>
    <mergeCell ref="AB165:AB166"/>
    <mergeCell ref="BG164:BI164"/>
    <mergeCell ref="BK164:BR164"/>
    <mergeCell ref="B165:B167"/>
    <mergeCell ref="C165:C167"/>
    <mergeCell ref="K165:O166"/>
    <mergeCell ref="P165:P167"/>
    <mergeCell ref="Q165:Q167"/>
    <mergeCell ref="R165:T167"/>
    <mergeCell ref="AE164:AF164"/>
    <mergeCell ref="AI164:AJ164"/>
    <mergeCell ref="AL164:AN164"/>
    <mergeCell ref="AR164:AT164"/>
    <mergeCell ref="AU164:AW164"/>
    <mergeCell ref="Q162:Q164"/>
    <mergeCell ref="R162:T164"/>
    <mergeCell ref="U162:W163"/>
    <mergeCell ref="X162:X163"/>
    <mergeCell ref="Y162:Y163"/>
    <mergeCell ref="BG162:BI163"/>
    <mergeCell ref="BJ162:BJ164"/>
    <mergeCell ref="BK162:BR162"/>
    <mergeCell ref="AL163:AN163"/>
    <mergeCell ref="AO163:AQ163"/>
    <mergeCell ref="AR163:AT163"/>
    <mergeCell ref="AU163:AW163"/>
    <mergeCell ref="AX163:AZ163"/>
    <mergeCell ref="BK163:BR163"/>
    <mergeCell ref="AX164:AZ164"/>
    <mergeCell ref="AO162:AQ162"/>
    <mergeCell ref="AR162:AT162"/>
    <mergeCell ref="AU162:AW162"/>
    <mergeCell ref="AX162:AZ162"/>
    <mergeCell ref="BA162:BC164"/>
    <mergeCell ref="BD162:BF164"/>
    <mergeCell ref="AA162:AA163"/>
    <mergeCell ref="AB162:AB163"/>
    <mergeCell ref="AR159:AT159"/>
    <mergeCell ref="AU159:AW159"/>
    <mergeCell ref="AL160:AN160"/>
    <mergeCell ref="AO160:AQ160"/>
    <mergeCell ref="AR160:AT160"/>
    <mergeCell ref="AU160:AW160"/>
    <mergeCell ref="K162:O163"/>
    <mergeCell ref="P162:P164"/>
    <mergeCell ref="AC162:AC163"/>
    <mergeCell ref="AD162:AG163"/>
    <mergeCell ref="AH162:AK163"/>
    <mergeCell ref="AL162:AN162"/>
    <mergeCell ref="X159:X160"/>
    <mergeCell ref="Y159:Y160"/>
    <mergeCell ref="Z159:Z160"/>
    <mergeCell ref="AA159:AA160"/>
    <mergeCell ref="AB159:AB160"/>
    <mergeCell ref="AC159:AC160"/>
    <mergeCell ref="AO164:AQ164"/>
    <mergeCell ref="K164:O164"/>
    <mergeCell ref="AR161:AT161"/>
    <mergeCell ref="AU161:AW161"/>
    <mergeCell ref="K161:O161"/>
    <mergeCell ref="U161:W161"/>
    <mergeCell ref="AE161:AF161"/>
    <mergeCell ref="AI161:AJ161"/>
    <mergeCell ref="AL161:AN161"/>
    <mergeCell ref="Z162:Z163"/>
    <mergeCell ref="U164:W164"/>
    <mergeCell ref="AX161:AZ161"/>
    <mergeCell ref="BG161:BI161"/>
    <mergeCell ref="BK161:BR161"/>
    <mergeCell ref="B159:B161"/>
    <mergeCell ref="C159:C161"/>
    <mergeCell ref="K159:O160"/>
    <mergeCell ref="P159:P161"/>
    <mergeCell ref="Q159:Q161"/>
    <mergeCell ref="R159:T161"/>
    <mergeCell ref="U159:W160"/>
    <mergeCell ref="AU157:AW157"/>
    <mergeCell ref="AX157:AZ157"/>
    <mergeCell ref="AX159:AZ159"/>
    <mergeCell ref="BA159:BC161"/>
    <mergeCell ref="BD159:BF161"/>
    <mergeCell ref="BG157:BI158"/>
    <mergeCell ref="AE158:AF158"/>
    <mergeCell ref="AI158:AJ158"/>
    <mergeCell ref="AL158:AN158"/>
    <mergeCell ref="AO158:AQ158"/>
    <mergeCell ref="AR158:AT158"/>
    <mergeCell ref="AU158:AW158"/>
    <mergeCell ref="AX158:AZ158"/>
    <mergeCell ref="Z155:AA158"/>
    <mergeCell ref="R153:T158"/>
    <mergeCell ref="U153:AC154"/>
    <mergeCell ref="AD153:BF154"/>
    <mergeCell ref="BG153:BI154"/>
    <mergeCell ref="C153:C158"/>
    <mergeCell ref="D153:F158"/>
    <mergeCell ref="K153:O156"/>
    <mergeCell ref="P153:P158"/>
    <mergeCell ref="AR130:AT130"/>
    <mergeCell ref="AU130:AW130"/>
    <mergeCell ref="AX130:AZ130"/>
    <mergeCell ref="BA130:BC132"/>
    <mergeCell ref="BD130:BF132"/>
    <mergeCell ref="Q153:Q158"/>
    <mergeCell ref="BG159:BI160"/>
    <mergeCell ref="AH157:AK157"/>
    <mergeCell ref="K135:O135"/>
    <mergeCell ref="U135:W135"/>
    <mergeCell ref="AE135:AF135"/>
    <mergeCell ref="AI135:AJ135"/>
    <mergeCell ref="AL135:AN135"/>
    <mergeCell ref="BJ133:BJ135"/>
    <mergeCell ref="AC133:AC134"/>
    <mergeCell ref="AD133:AG134"/>
    <mergeCell ref="AH133:AK134"/>
    <mergeCell ref="AL133:AN133"/>
    <mergeCell ref="AO133:AQ133"/>
    <mergeCell ref="U133:W134"/>
    <mergeCell ref="BD140:BF141"/>
    <mergeCell ref="BG140:BI140"/>
    <mergeCell ref="BJ140:BM141"/>
    <mergeCell ref="AL155:BC155"/>
    <mergeCell ref="BD155:BF157"/>
    <mergeCell ref="BJ153:BJ158"/>
    <mergeCell ref="BK153:BR154"/>
    <mergeCell ref="AD156:AG156"/>
    <mergeCell ref="AH156:AK156"/>
    <mergeCell ref="AL156:AN156"/>
    <mergeCell ref="AO156:AQ156"/>
    <mergeCell ref="BD158:BF158"/>
    <mergeCell ref="AB155:AC158"/>
    <mergeCell ref="AD155:AK155"/>
    <mergeCell ref="BJ137:BM137"/>
    <mergeCell ref="BN137:BR137"/>
    <mergeCell ref="C149:BU149"/>
    <mergeCell ref="BD151:BJ151"/>
    <mergeCell ref="BK151:BL151"/>
    <mergeCell ref="BM151:BR151"/>
    <mergeCell ref="AR156:AT156"/>
    <mergeCell ref="AU156:AW156"/>
    <mergeCell ref="AX156:AZ156"/>
    <mergeCell ref="BA156:BC158"/>
    <mergeCell ref="K157:O158"/>
    <mergeCell ref="D138:F139"/>
    <mergeCell ref="AD140:AG141"/>
    <mergeCell ref="AH140:AK141"/>
    <mergeCell ref="AO140:AQ141"/>
    <mergeCell ref="BA140:BC141"/>
    <mergeCell ref="AD138:AG139"/>
    <mergeCell ref="AH138:AK139"/>
    <mergeCell ref="AO138:AQ139"/>
    <mergeCell ref="BA138:BC139"/>
    <mergeCell ref="BD138:BF139"/>
    <mergeCell ref="BG138:BI138"/>
    <mergeCell ref="BJ138:BM139"/>
    <mergeCell ref="BG155:BI156"/>
    <mergeCell ref="BK155:BR158"/>
    <mergeCell ref="U156:W158"/>
    <mergeCell ref="BN140:BR141"/>
    <mergeCell ref="BG141:BI141"/>
    <mergeCell ref="U155:Y155"/>
    <mergeCell ref="X156:Y158"/>
    <mergeCell ref="B133:B135"/>
    <mergeCell ref="C133:C135"/>
    <mergeCell ref="K133:O134"/>
    <mergeCell ref="P133:P135"/>
    <mergeCell ref="Q133:Q135"/>
    <mergeCell ref="R133:T135"/>
    <mergeCell ref="AE132:AF132"/>
    <mergeCell ref="AI132:AJ132"/>
    <mergeCell ref="AL132:AN132"/>
    <mergeCell ref="AR132:AT132"/>
    <mergeCell ref="AU132:AW132"/>
    <mergeCell ref="Q130:Q132"/>
    <mergeCell ref="R130:T132"/>
    <mergeCell ref="U130:W131"/>
    <mergeCell ref="X130:X131"/>
    <mergeCell ref="Y130:Y131"/>
    <mergeCell ref="K130:O131"/>
    <mergeCell ref="P130:P132"/>
    <mergeCell ref="K132:O132"/>
    <mergeCell ref="G133:J134"/>
    <mergeCell ref="G135:H135"/>
    <mergeCell ref="I135:J135"/>
    <mergeCell ref="Z130:Z131"/>
    <mergeCell ref="U132:W132"/>
    <mergeCell ref="B130:B132"/>
    <mergeCell ref="C130:C132"/>
    <mergeCell ref="AL134:AN134"/>
    <mergeCell ref="AO134:AQ134"/>
    <mergeCell ref="X133:X134"/>
    <mergeCell ref="Y133:Y134"/>
    <mergeCell ref="Z133:Z134"/>
    <mergeCell ref="AA133:AA134"/>
    <mergeCell ref="BK132:BR132"/>
    <mergeCell ref="BK133:BR133"/>
    <mergeCell ref="AR134:AT134"/>
    <mergeCell ref="AU134:AW134"/>
    <mergeCell ref="AX134:AZ134"/>
    <mergeCell ref="BK134:BR134"/>
    <mergeCell ref="AU133:AW133"/>
    <mergeCell ref="AX133:AZ133"/>
    <mergeCell ref="BA133:BC135"/>
    <mergeCell ref="BD133:BF135"/>
    <mergeCell ref="BG133:BI134"/>
    <mergeCell ref="AA130:AA131"/>
    <mergeCell ref="AB130:AB131"/>
    <mergeCell ref="AC130:AC131"/>
    <mergeCell ref="AD130:AG131"/>
    <mergeCell ref="AH130:AK131"/>
    <mergeCell ref="AL130:AN130"/>
    <mergeCell ref="BG130:BI131"/>
    <mergeCell ref="BJ130:BJ132"/>
    <mergeCell ref="BK130:BR130"/>
    <mergeCell ref="AL131:AN131"/>
    <mergeCell ref="AO131:AQ131"/>
    <mergeCell ref="AR131:AT131"/>
    <mergeCell ref="AU131:AW131"/>
    <mergeCell ref="AR135:AT135"/>
    <mergeCell ref="AU135:AW135"/>
    <mergeCell ref="AX135:AZ135"/>
    <mergeCell ref="BK135:BR135"/>
    <mergeCell ref="AX131:AZ131"/>
    <mergeCell ref="BK131:BR131"/>
    <mergeCell ref="AX132:AZ132"/>
    <mergeCell ref="AO130:AQ130"/>
    <mergeCell ref="BK129:BR129"/>
    <mergeCell ref="K129:O129"/>
    <mergeCell ref="U129:W129"/>
    <mergeCell ref="AE129:AF129"/>
    <mergeCell ref="AI129:AJ129"/>
    <mergeCell ref="AL129:AN129"/>
    <mergeCell ref="BK127:BR127"/>
    <mergeCell ref="AL128:AN128"/>
    <mergeCell ref="AO128:AQ128"/>
    <mergeCell ref="AR128:AT128"/>
    <mergeCell ref="AU128:AW128"/>
    <mergeCell ref="AX128:AZ128"/>
    <mergeCell ref="BK128:BR128"/>
    <mergeCell ref="AU127:AW127"/>
    <mergeCell ref="AX127:AZ127"/>
    <mergeCell ref="BA127:BC129"/>
    <mergeCell ref="BD127:BF129"/>
    <mergeCell ref="BG127:BI128"/>
    <mergeCell ref="BJ127:BJ129"/>
    <mergeCell ref="AC127:AC128"/>
    <mergeCell ref="AD127:AG128"/>
    <mergeCell ref="AH127:AK128"/>
    <mergeCell ref="AL127:AN127"/>
    <mergeCell ref="AO127:AQ127"/>
    <mergeCell ref="AR127:AT127"/>
    <mergeCell ref="Y127:Y128"/>
    <mergeCell ref="Z127:Z128"/>
    <mergeCell ref="AA127:AA128"/>
    <mergeCell ref="AB127:AB128"/>
    <mergeCell ref="AO129:AQ129"/>
    <mergeCell ref="BK126:BR126"/>
    <mergeCell ref="B127:B129"/>
    <mergeCell ref="C127:C129"/>
    <mergeCell ref="K127:O128"/>
    <mergeCell ref="P127:P129"/>
    <mergeCell ref="Q127:Q129"/>
    <mergeCell ref="R127:T129"/>
    <mergeCell ref="AE126:AF126"/>
    <mergeCell ref="AI126:AJ126"/>
    <mergeCell ref="AL126:AN126"/>
    <mergeCell ref="AR126:AT126"/>
    <mergeCell ref="AU126:AW126"/>
    <mergeCell ref="Q124:Q126"/>
    <mergeCell ref="R124:T126"/>
    <mergeCell ref="U124:W125"/>
    <mergeCell ref="X124:X125"/>
    <mergeCell ref="Y124:Y125"/>
    <mergeCell ref="K124:O125"/>
    <mergeCell ref="P124:P126"/>
    <mergeCell ref="U126:W126"/>
    <mergeCell ref="B124:B126"/>
    <mergeCell ref="C124:C126"/>
    <mergeCell ref="U127:W128"/>
    <mergeCell ref="X127:X128"/>
    <mergeCell ref="BG124:BI125"/>
    <mergeCell ref="BJ124:BJ126"/>
    <mergeCell ref="BK124:BR124"/>
    <mergeCell ref="AL125:AN125"/>
    <mergeCell ref="AO125:AQ125"/>
    <mergeCell ref="AR125:AT125"/>
    <mergeCell ref="AU125:AW125"/>
    <mergeCell ref="AX125:AZ125"/>
    <mergeCell ref="BK125:BR125"/>
    <mergeCell ref="AX126:AZ126"/>
    <mergeCell ref="AO124:AQ124"/>
    <mergeCell ref="AR124:AT124"/>
    <mergeCell ref="AB124:AB125"/>
    <mergeCell ref="AC124:AC125"/>
    <mergeCell ref="AD124:AG125"/>
    <mergeCell ref="AU124:AW124"/>
    <mergeCell ref="AX124:AZ124"/>
    <mergeCell ref="BA124:BC126"/>
    <mergeCell ref="AH124:AK125"/>
    <mergeCell ref="AL124:AN124"/>
    <mergeCell ref="BD124:BF126"/>
    <mergeCell ref="AO126:AQ126"/>
    <mergeCell ref="B121:B123"/>
    <mergeCell ref="C121:C123"/>
    <mergeCell ref="K121:O122"/>
    <mergeCell ref="P121:P123"/>
    <mergeCell ref="Q121:Q123"/>
    <mergeCell ref="R121:T123"/>
    <mergeCell ref="BK121:BR121"/>
    <mergeCell ref="AL122:AN122"/>
    <mergeCell ref="AO122:AQ122"/>
    <mergeCell ref="AR122:AT122"/>
    <mergeCell ref="AU122:AW122"/>
    <mergeCell ref="AX122:AZ122"/>
    <mergeCell ref="BK122:BR122"/>
    <mergeCell ref="AU121:AW121"/>
    <mergeCell ref="AX121:AZ121"/>
    <mergeCell ref="BA121:BC123"/>
    <mergeCell ref="BD121:BF123"/>
    <mergeCell ref="BG121:BI122"/>
    <mergeCell ref="BJ121:BJ123"/>
    <mergeCell ref="AC121:AC122"/>
    <mergeCell ref="AD121:AG122"/>
    <mergeCell ref="AH121:AK122"/>
    <mergeCell ref="AL121:AN121"/>
    <mergeCell ref="AO121:AQ121"/>
    <mergeCell ref="AR121:AT121"/>
    <mergeCell ref="AX123:AZ123"/>
    <mergeCell ref="BG123:BI123"/>
    <mergeCell ref="BK123:BR123"/>
    <mergeCell ref="K123:O123"/>
    <mergeCell ref="AO123:AQ123"/>
    <mergeCell ref="Q118:Q120"/>
    <mergeCell ref="R118:T120"/>
    <mergeCell ref="U118:W119"/>
    <mergeCell ref="X118:X119"/>
    <mergeCell ref="Y118:Y119"/>
    <mergeCell ref="K118:O119"/>
    <mergeCell ref="P118:P120"/>
    <mergeCell ref="K120:O120"/>
    <mergeCell ref="Z118:Z119"/>
    <mergeCell ref="U120:W120"/>
    <mergeCell ref="AL118:AN118"/>
    <mergeCell ref="Y121:Y122"/>
    <mergeCell ref="Z121:Z122"/>
    <mergeCell ref="AA121:AA122"/>
    <mergeCell ref="AB121:AB122"/>
    <mergeCell ref="U121:W122"/>
    <mergeCell ref="X121:X122"/>
    <mergeCell ref="U123:W123"/>
    <mergeCell ref="AE123:AF123"/>
    <mergeCell ref="AI123:AJ123"/>
    <mergeCell ref="B118:B120"/>
    <mergeCell ref="C118:C120"/>
    <mergeCell ref="AR123:AT123"/>
    <mergeCell ref="AU123:AW123"/>
    <mergeCell ref="K117:O117"/>
    <mergeCell ref="U117:W117"/>
    <mergeCell ref="AE117:AF117"/>
    <mergeCell ref="AI117:AJ117"/>
    <mergeCell ref="AL117:AN117"/>
    <mergeCell ref="BG118:BI119"/>
    <mergeCell ref="BJ118:BJ120"/>
    <mergeCell ref="BK118:BR118"/>
    <mergeCell ref="AL119:AN119"/>
    <mergeCell ref="AO119:AQ119"/>
    <mergeCell ref="AR119:AT119"/>
    <mergeCell ref="AU119:AW119"/>
    <mergeCell ref="AX119:AZ119"/>
    <mergeCell ref="BK119:BR119"/>
    <mergeCell ref="AX120:AZ120"/>
    <mergeCell ref="AO118:AQ118"/>
    <mergeCell ref="AR118:AT118"/>
    <mergeCell ref="AU118:AW118"/>
    <mergeCell ref="AX118:AZ118"/>
    <mergeCell ref="BA118:BC120"/>
    <mergeCell ref="BD118:BF120"/>
    <mergeCell ref="AA118:AA119"/>
    <mergeCell ref="AB118:AB119"/>
    <mergeCell ref="AC118:AC119"/>
    <mergeCell ref="AD118:AG119"/>
    <mergeCell ref="AH118:AK119"/>
    <mergeCell ref="BG120:BI120"/>
    <mergeCell ref="BK120:BR120"/>
    <mergeCell ref="AL116:AN116"/>
    <mergeCell ref="AO116:AQ116"/>
    <mergeCell ref="AR116:AT116"/>
    <mergeCell ref="AU116:AW116"/>
    <mergeCell ref="AX116:AZ116"/>
    <mergeCell ref="BK116:BR116"/>
    <mergeCell ref="AU115:AW115"/>
    <mergeCell ref="AX115:AZ115"/>
    <mergeCell ref="BA115:BC117"/>
    <mergeCell ref="BD115:BF117"/>
    <mergeCell ref="BG115:BI116"/>
    <mergeCell ref="BJ115:BJ117"/>
    <mergeCell ref="AC115:AC116"/>
    <mergeCell ref="AD115:AG116"/>
    <mergeCell ref="AH115:AK116"/>
    <mergeCell ref="AL115:AN115"/>
    <mergeCell ref="AO115:AQ115"/>
    <mergeCell ref="AR115:AT115"/>
    <mergeCell ref="AR117:AT117"/>
    <mergeCell ref="AU117:AW117"/>
    <mergeCell ref="AX117:AZ117"/>
    <mergeCell ref="BG117:BI117"/>
    <mergeCell ref="BK117:BR117"/>
    <mergeCell ref="AE120:AF120"/>
    <mergeCell ref="AI120:AJ120"/>
    <mergeCell ref="AL120:AN120"/>
    <mergeCell ref="AR120:AT120"/>
    <mergeCell ref="AU120:AW120"/>
    <mergeCell ref="AO117:AQ117"/>
    <mergeCell ref="AO120:AQ120"/>
    <mergeCell ref="U115:W116"/>
    <mergeCell ref="X115:X116"/>
    <mergeCell ref="Y115:Y116"/>
    <mergeCell ref="Z115:Z116"/>
    <mergeCell ref="AA115:AA116"/>
    <mergeCell ref="AB115:AB116"/>
    <mergeCell ref="BG114:BI114"/>
    <mergeCell ref="BK114:BR114"/>
    <mergeCell ref="B115:B117"/>
    <mergeCell ref="C115:C117"/>
    <mergeCell ref="K115:O116"/>
    <mergeCell ref="P115:P117"/>
    <mergeCell ref="Q115:Q117"/>
    <mergeCell ref="R115:T117"/>
    <mergeCell ref="AE114:AF114"/>
    <mergeCell ref="AI114:AJ114"/>
    <mergeCell ref="AL114:AN114"/>
    <mergeCell ref="AR114:AT114"/>
    <mergeCell ref="AU114:AW114"/>
    <mergeCell ref="Q112:Q114"/>
    <mergeCell ref="R112:T114"/>
    <mergeCell ref="U112:W113"/>
    <mergeCell ref="X112:X113"/>
    <mergeCell ref="Y112:Y113"/>
    <mergeCell ref="Z112:Z113"/>
    <mergeCell ref="B112:B114"/>
    <mergeCell ref="C112:C114"/>
    <mergeCell ref="BK115:BR115"/>
    <mergeCell ref="K111:O111"/>
    <mergeCell ref="U111:W111"/>
    <mergeCell ref="AE111:AF111"/>
    <mergeCell ref="AI111:AJ111"/>
    <mergeCell ref="AL111:AN111"/>
    <mergeCell ref="G112:J113"/>
    <mergeCell ref="G114:H114"/>
    <mergeCell ref="I114:J114"/>
    <mergeCell ref="BG112:BI113"/>
    <mergeCell ref="BJ112:BJ114"/>
    <mergeCell ref="BK112:BR112"/>
    <mergeCell ref="AL113:AN113"/>
    <mergeCell ref="AO113:AQ113"/>
    <mergeCell ref="AR113:AT113"/>
    <mergeCell ref="AU113:AW113"/>
    <mergeCell ref="AX113:AZ113"/>
    <mergeCell ref="BK113:BR113"/>
    <mergeCell ref="AX114:AZ114"/>
    <mergeCell ref="AO112:AQ112"/>
    <mergeCell ref="AR112:AT112"/>
    <mergeCell ref="AU112:AW112"/>
    <mergeCell ref="AX112:AZ112"/>
    <mergeCell ref="BA112:BC114"/>
    <mergeCell ref="AO114:AQ114"/>
    <mergeCell ref="D109:F111"/>
    <mergeCell ref="D112:F114"/>
    <mergeCell ref="BG109:BI110"/>
    <mergeCell ref="BJ109:BJ111"/>
    <mergeCell ref="D115:F117"/>
    <mergeCell ref="BK109:BR109"/>
    <mergeCell ref="AX110:AZ110"/>
    <mergeCell ref="BK110:BR110"/>
    <mergeCell ref="AD109:AG110"/>
    <mergeCell ref="AH109:AK110"/>
    <mergeCell ref="AL109:AN109"/>
    <mergeCell ref="AO109:AQ109"/>
    <mergeCell ref="AR109:AT109"/>
    <mergeCell ref="AU109:AW109"/>
    <mergeCell ref="AL110:AN110"/>
    <mergeCell ref="AO110:AQ110"/>
    <mergeCell ref="AR110:AT110"/>
    <mergeCell ref="AU110:AW110"/>
    <mergeCell ref="K112:O113"/>
    <mergeCell ref="P112:P114"/>
    <mergeCell ref="BD112:BF114"/>
    <mergeCell ref="AA112:AA113"/>
    <mergeCell ref="AB112:AB113"/>
    <mergeCell ref="AC112:AC113"/>
    <mergeCell ref="AD112:AG113"/>
    <mergeCell ref="AH112:AK113"/>
    <mergeCell ref="AL112:AN112"/>
    <mergeCell ref="K114:O114"/>
    <mergeCell ref="AR111:AT111"/>
    <mergeCell ref="AU111:AW111"/>
    <mergeCell ref="AX111:AZ111"/>
    <mergeCell ref="BG111:BI111"/>
    <mergeCell ref="BK111:BR111"/>
    <mergeCell ref="U114:W114"/>
    <mergeCell ref="K107:O108"/>
    <mergeCell ref="AD107:AG107"/>
    <mergeCell ref="AH107:AK107"/>
    <mergeCell ref="AL107:AN107"/>
    <mergeCell ref="AO107:AQ107"/>
    <mergeCell ref="AR107:AT107"/>
    <mergeCell ref="X109:X110"/>
    <mergeCell ref="Y109:Y110"/>
    <mergeCell ref="Z109:Z110"/>
    <mergeCell ref="AA109:AA110"/>
    <mergeCell ref="AB109:AB110"/>
    <mergeCell ref="AC109:AC110"/>
    <mergeCell ref="BD108:BF108"/>
    <mergeCell ref="B109:B111"/>
    <mergeCell ref="C109:C111"/>
    <mergeCell ref="K109:O110"/>
    <mergeCell ref="P109:P111"/>
    <mergeCell ref="Q109:Q111"/>
    <mergeCell ref="R109:T111"/>
    <mergeCell ref="U109:W110"/>
    <mergeCell ref="AU107:AW107"/>
    <mergeCell ref="AX107:AZ107"/>
    <mergeCell ref="G109:J110"/>
    <mergeCell ref="G111:H111"/>
    <mergeCell ref="I111:J111"/>
    <mergeCell ref="AX109:AZ109"/>
    <mergeCell ref="BA109:BC111"/>
    <mergeCell ref="BD109:BF111"/>
    <mergeCell ref="U106:W108"/>
    <mergeCell ref="X106:Y108"/>
    <mergeCell ref="AD106:AG106"/>
    <mergeCell ref="AO106:AQ106"/>
    <mergeCell ref="R103:T108"/>
    <mergeCell ref="U103:AC104"/>
    <mergeCell ref="AD103:BF104"/>
    <mergeCell ref="BG103:BI104"/>
    <mergeCell ref="BJ103:BJ108"/>
    <mergeCell ref="BK103:BR104"/>
    <mergeCell ref="U105:Y105"/>
    <mergeCell ref="Z105:AA108"/>
    <mergeCell ref="AB105:AC108"/>
    <mergeCell ref="AD105:AK105"/>
    <mergeCell ref="BG107:BI108"/>
    <mergeCell ref="AE108:AF108"/>
    <mergeCell ref="AI108:AJ108"/>
    <mergeCell ref="AL108:AN108"/>
    <mergeCell ref="AO108:AQ108"/>
    <mergeCell ref="AR108:AT108"/>
    <mergeCell ref="AU108:AW108"/>
    <mergeCell ref="AX108:AZ108"/>
    <mergeCell ref="AR106:AT106"/>
    <mergeCell ref="AU106:AW106"/>
    <mergeCell ref="AX106:AZ106"/>
    <mergeCell ref="BA106:BC108"/>
    <mergeCell ref="BD101:BJ101"/>
    <mergeCell ref="BK101:BL101"/>
    <mergeCell ref="BM101:BR101"/>
    <mergeCell ref="C103:C108"/>
    <mergeCell ref="D103:F108"/>
    <mergeCell ref="K103:O106"/>
    <mergeCell ref="P103:P108"/>
    <mergeCell ref="Q103:Q108"/>
    <mergeCell ref="BN90:BR91"/>
    <mergeCell ref="BG91:BI91"/>
    <mergeCell ref="J95:BU95"/>
    <mergeCell ref="J96:BT96"/>
    <mergeCell ref="J97:BL97"/>
    <mergeCell ref="BN88:BR89"/>
    <mergeCell ref="BG89:BI89"/>
    <mergeCell ref="AD90:AG91"/>
    <mergeCell ref="AH90:AK91"/>
    <mergeCell ref="AO90:AQ91"/>
    <mergeCell ref="BA90:BC91"/>
    <mergeCell ref="BD90:BF91"/>
    <mergeCell ref="BG90:BI90"/>
    <mergeCell ref="BJ90:BM91"/>
    <mergeCell ref="G103:J106"/>
    <mergeCell ref="G107:H108"/>
    <mergeCell ref="I107:J108"/>
    <mergeCell ref="AL105:BC105"/>
    <mergeCell ref="BD105:BF107"/>
    <mergeCell ref="BG105:BI106"/>
    <mergeCell ref="BK105:BR108"/>
    <mergeCell ref="AH106:AK106"/>
    <mergeCell ref="AL106:AN106"/>
    <mergeCell ref="J93:BR94"/>
    <mergeCell ref="BJ87:BM87"/>
    <mergeCell ref="BN87:BR87"/>
    <mergeCell ref="D88:F89"/>
    <mergeCell ref="AD88:AG89"/>
    <mergeCell ref="AH88:AK89"/>
    <mergeCell ref="AO88:AQ89"/>
    <mergeCell ref="BA88:BC89"/>
    <mergeCell ref="BD88:BF89"/>
    <mergeCell ref="BG88:BI88"/>
    <mergeCell ref="BJ88:BM89"/>
    <mergeCell ref="AR85:AT85"/>
    <mergeCell ref="AU85:AW85"/>
    <mergeCell ref="AX85:AZ85"/>
    <mergeCell ref="BG85:BI85"/>
    <mergeCell ref="BK85:BR85"/>
    <mergeCell ref="K85:O85"/>
    <mergeCell ref="U85:W85"/>
    <mergeCell ref="AE85:AF85"/>
    <mergeCell ref="AI85:AJ85"/>
    <mergeCell ref="AL85:AN85"/>
    <mergeCell ref="G88:J89"/>
    <mergeCell ref="D83:F85"/>
    <mergeCell ref="I85:J85"/>
    <mergeCell ref="B83:B85"/>
    <mergeCell ref="C83:C85"/>
    <mergeCell ref="K83:O84"/>
    <mergeCell ref="P83:P85"/>
    <mergeCell ref="Q83:Q85"/>
    <mergeCell ref="R83:T85"/>
    <mergeCell ref="K82:O82"/>
    <mergeCell ref="U82:W82"/>
    <mergeCell ref="AE82:AF82"/>
    <mergeCell ref="AI82:AJ82"/>
    <mergeCell ref="AL82:AN82"/>
    <mergeCell ref="BD80:BF82"/>
    <mergeCell ref="BG80:BI81"/>
    <mergeCell ref="BJ80:BJ82"/>
    <mergeCell ref="BK80:BR80"/>
    <mergeCell ref="AL81:AN81"/>
    <mergeCell ref="AO81:AQ81"/>
    <mergeCell ref="AR81:AT81"/>
    <mergeCell ref="AU81:AW81"/>
    <mergeCell ref="AX81:AZ81"/>
    <mergeCell ref="BK81:BR81"/>
    <mergeCell ref="BK83:BR83"/>
    <mergeCell ref="AL84:AN84"/>
    <mergeCell ref="AO84:AQ84"/>
    <mergeCell ref="AR84:AT84"/>
    <mergeCell ref="AU84:AW84"/>
    <mergeCell ref="AX84:AZ84"/>
    <mergeCell ref="BK84:BR84"/>
    <mergeCell ref="BA83:BC85"/>
    <mergeCell ref="BD83:BF85"/>
    <mergeCell ref="AO80:AQ80"/>
    <mergeCell ref="AR80:AT80"/>
    <mergeCell ref="AU80:AW80"/>
    <mergeCell ref="AX80:AZ80"/>
    <mergeCell ref="AU77:AW77"/>
    <mergeCell ref="AX77:AZ77"/>
    <mergeCell ref="U83:W84"/>
    <mergeCell ref="X83:X84"/>
    <mergeCell ref="Y83:Y84"/>
    <mergeCell ref="Z83:Z84"/>
    <mergeCell ref="AA83:AA84"/>
    <mergeCell ref="AB83:AB84"/>
    <mergeCell ref="AU83:AW83"/>
    <mergeCell ref="AX83:AZ83"/>
    <mergeCell ref="BG82:BI82"/>
    <mergeCell ref="BK82:BR82"/>
    <mergeCell ref="BG83:BI84"/>
    <mergeCell ref="BJ83:BJ85"/>
    <mergeCell ref="AC83:AC84"/>
    <mergeCell ref="AD83:AG84"/>
    <mergeCell ref="AH83:AK84"/>
    <mergeCell ref="AL83:AN83"/>
    <mergeCell ref="AO83:AQ83"/>
    <mergeCell ref="AR83:AT83"/>
    <mergeCell ref="BA80:BC82"/>
    <mergeCell ref="AR82:AT82"/>
    <mergeCell ref="AU82:AW82"/>
    <mergeCell ref="AX82:AZ82"/>
    <mergeCell ref="Z80:Z81"/>
    <mergeCell ref="AA80:AA81"/>
    <mergeCell ref="AB80:AB81"/>
    <mergeCell ref="AC80:AC81"/>
    <mergeCell ref="X77:X78"/>
    <mergeCell ref="BD77:BF79"/>
    <mergeCell ref="B80:B82"/>
    <mergeCell ref="C80:C82"/>
    <mergeCell ref="K80:O81"/>
    <mergeCell ref="K79:O79"/>
    <mergeCell ref="U79:W79"/>
    <mergeCell ref="AE79:AF79"/>
    <mergeCell ref="AI79:AJ79"/>
    <mergeCell ref="AL79:AN79"/>
    <mergeCell ref="AL80:AN80"/>
    <mergeCell ref="P80:P82"/>
    <mergeCell ref="Q80:Q82"/>
    <mergeCell ref="R80:T82"/>
    <mergeCell ref="U80:W81"/>
    <mergeCell ref="X80:X81"/>
    <mergeCell ref="Y80:Y81"/>
    <mergeCell ref="AD80:AG81"/>
    <mergeCell ref="AH80:AK81"/>
    <mergeCell ref="AO77:AQ77"/>
    <mergeCell ref="AR77:AT77"/>
    <mergeCell ref="U77:W78"/>
    <mergeCell ref="BG77:BI78"/>
    <mergeCell ref="BJ77:BJ79"/>
    <mergeCell ref="AC77:AC78"/>
    <mergeCell ref="AD77:AG78"/>
    <mergeCell ref="AH77:AK78"/>
    <mergeCell ref="Y77:Y78"/>
    <mergeCell ref="Z77:Z78"/>
    <mergeCell ref="AA77:AA78"/>
    <mergeCell ref="AB77:AB78"/>
    <mergeCell ref="BG79:BI79"/>
    <mergeCell ref="R74:T76"/>
    <mergeCell ref="U74:W75"/>
    <mergeCell ref="X74:X75"/>
    <mergeCell ref="Y74:Y75"/>
    <mergeCell ref="AR79:AT79"/>
    <mergeCell ref="AU79:AW79"/>
    <mergeCell ref="AX79:AZ79"/>
    <mergeCell ref="AL77:AN77"/>
    <mergeCell ref="AB74:AB75"/>
    <mergeCell ref="AC74:AC75"/>
    <mergeCell ref="AD74:AG75"/>
    <mergeCell ref="BG76:BI76"/>
    <mergeCell ref="AO74:AQ74"/>
    <mergeCell ref="AR74:AT74"/>
    <mergeCell ref="AU74:AW74"/>
    <mergeCell ref="AX74:AZ74"/>
    <mergeCell ref="BA74:BC76"/>
    <mergeCell ref="AR76:AT76"/>
    <mergeCell ref="AU76:AW76"/>
    <mergeCell ref="P74:P76"/>
    <mergeCell ref="Q74:Q76"/>
    <mergeCell ref="BK76:BR76"/>
    <mergeCell ref="B74:B76"/>
    <mergeCell ref="C74:C76"/>
    <mergeCell ref="K74:O75"/>
    <mergeCell ref="B77:B79"/>
    <mergeCell ref="C77:C79"/>
    <mergeCell ref="K77:O78"/>
    <mergeCell ref="P77:P79"/>
    <mergeCell ref="Q77:Q79"/>
    <mergeCell ref="R77:T79"/>
    <mergeCell ref="K76:O76"/>
    <mergeCell ref="U76:W76"/>
    <mergeCell ref="AE76:AF76"/>
    <mergeCell ref="AI76:AJ76"/>
    <mergeCell ref="BK79:BR79"/>
    <mergeCell ref="AX76:AZ76"/>
    <mergeCell ref="Z74:Z75"/>
    <mergeCell ref="AA74:AA75"/>
    <mergeCell ref="BK77:BR77"/>
    <mergeCell ref="AL78:AN78"/>
    <mergeCell ref="AO78:AQ78"/>
    <mergeCell ref="AR78:AT78"/>
    <mergeCell ref="AU78:AW78"/>
    <mergeCell ref="AX78:AZ78"/>
    <mergeCell ref="BK78:BR78"/>
    <mergeCell ref="BA77:BC79"/>
    <mergeCell ref="AU75:AW75"/>
    <mergeCell ref="AX75:AZ75"/>
    <mergeCell ref="BK75:BR75"/>
    <mergeCell ref="AL74:AN74"/>
    <mergeCell ref="AH74:AK75"/>
    <mergeCell ref="AL76:AN76"/>
    <mergeCell ref="BD74:BF76"/>
    <mergeCell ref="BG74:BI75"/>
    <mergeCell ref="BJ74:BJ76"/>
    <mergeCell ref="BK74:BR74"/>
    <mergeCell ref="AL75:AN75"/>
    <mergeCell ref="AO75:AQ75"/>
    <mergeCell ref="AR75:AT75"/>
    <mergeCell ref="BD71:BF73"/>
    <mergeCell ref="BG71:BI72"/>
    <mergeCell ref="BJ71:BJ73"/>
    <mergeCell ref="AC71:AC72"/>
    <mergeCell ref="AD71:AG72"/>
    <mergeCell ref="AH71:AK72"/>
    <mergeCell ref="AL71:AN71"/>
    <mergeCell ref="AO71:AQ71"/>
    <mergeCell ref="AR71:AT71"/>
    <mergeCell ref="AR73:AT73"/>
    <mergeCell ref="AU73:AW73"/>
    <mergeCell ref="AX73:AZ73"/>
    <mergeCell ref="BG73:BI73"/>
    <mergeCell ref="BK73:BR73"/>
    <mergeCell ref="AO72:AQ72"/>
    <mergeCell ref="AR72:AT72"/>
    <mergeCell ref="AU72:AW72"/>
    <mergeCell ref="AX72:AZ72"/>
    <mergeCell ref="BK72:BR72"/>
    <mergeCell ref="K73:O73"/>
    <mergeCell ref="U73:W73"/>
    <mergeCell ref="AE73:AF73"/>
    <mergeCell ref="AI73:AJ73"/>
    <mergeCell ref="AL73:AN73"/>
    <mergeCell ref="BG70:BI70"/>
    <mergeCell ref="BK70:BR70"/>
    <mergeCell ref="B71:B73"/>
    <mergeCell ref="C71:C73"/>
    <mergeCell ref="K71:O72"/>
    <mergeCell ref="P71:P73"/>
    <mergeCell ref="Q71:Q73"/>
    <mergeCell ref="R71:T73"/>
    <mergeCell ref="K70:O70"/>
    <mergeCell ref="U70:W70"/>
    <mergeCell ref="AE70:AF70"/>
    <mergeCell ref="AI70:AJ70"/>
    <mergeCell ref="AL70:AN70"/>
    <mergeCell ref="BD68:BF70"/>
    <mergeCell ref="BG68:BI69"/>
    <mergeCell ref="BJ68:BJ70"/>
    <mergeCell ref="BK68:BR68"/>
    <mergeCell ref="AL69:AN69"/>
    <mergeCell ref="AO69:AQ69"/>
    <mergeCell ref="AR69:AT69"/>
    <mergeCell ref="AU69:AW69"/>
    <mergeCell ref="AX69:AZ69"/>
    <mergeCell ref="BK69:BR69"/>
    <mergeCell ref="BK71:BR71"/>
    <mergeCell ref="AR68:AT68"/>
    <mergeCell ref="AU68:AW68"/>
    <mergeCell ref="AL72:AN72"/>
    <mergeCell ref="BA68:BC70"/>
    <mergeCell ref="AR70:AT70"/>
    <mergeCell ref="AU70:AW70"/>
    <mergeCell ref="AX70:AZ70"/>
    <mergeCell ref="Z68:Z69"/>
    <mergeCell ref="AA68:AA69"/>
    <mergeCell ref="AB68:AB69"/>
    <mergeCell ref="AC68:AC69"/>
    <mergeCell ref="AD68:AG69"/>
    <mergeCell ref="AH68:AK69"/>
    <mergeCell ref="P68:P70"/>
    <mergeCell ref="Q68:Q70"/>
    <mergeCell ref="R68:T70"/>
    <mergeCell ref="U68:W69"/>
    <mergeCell ref="X68:X69"/>
    <mergeCell ref="Y68:Y69"/>
    <mergeCell ref="U71:W72"/>
    <mergeCell ref="X71:X72"/>
    <mergeCell ref="Y71:Y72"/>
    <mergeCell ref="Z71:Z72"/>
    <mergeCell ref="AA71:AA72"/>
    <mergeCell ref="AB71:AB72"/>
    <mergeCell ref="AU71:AW71"/>
    <mergeCell ref="AX71:AZ71"/>
    <mergeCell ref="BA71:BC73"/>
    <mergeCell ref="AX67:AZ67"/>
    <mergeCell ref="BG67:BI67"/>
    <mergeCell ref="BK67:BR67"/>
    <mergeCell ref="B68:B70"/>
    <mergeCell ref="C68:C70"/>
    <mergeCell ref="K68:O69"/>
    <mergeCell ref="K67:O67"/>
    <mergeCell ref="U67:W67"/>
    <mergeCell ref="AE67:AF67"/>
    <mergeCell ref="AI67:AJ67"/>
    <mergeCell ref="AL67:AN67"/>
    <mergeCell ref="BK65:BR65"/>
    <mergeCell ref="AL66:AN66"/>
    <mergeCell ref="AO66:AQ66"/>
    <mergeCell ref="AR66:AT66"/>
    <mergeCell ref="AU66:AW66"/>
    <mergeCell ref="AX66:AZ66"/>
    <mergeCell ref="BK66:BR66"/>
    <mergeCell ref="AU65:AW65"/>
    <mergeCell ref="AX65:AZ65"/>
    <mergeCell ref="BA65:BC67"/>
    <mergeCell ref="BD65:BF67"/>
    <mergeCell ref="BG65:BI66"/>
    <mergeCell ref="BJ65:BJ67"/>
    <mergeCell ref="AC65:AC66"/>
    <mergeCell ref="AD65:AG66"/>
    <mergeCell ref="AH65:AK66"/>
    <mergeCell ref="AL68:AN68"/>
    <mergeCell ref="AO68:AQ68"/>
    <mergeCell ref="AL65:AN65"/>
    <mergeCell ref="AO65:AQ65"/>
    <mergeCell ref="AX68:AZ68"/>
    <mergeCell ref="AR65:AT65"/>
    <mergeCell ref="U65:W66"/>
    <mergeCell ref="X65:X66"/>
    <mergeCell ref="Y65:Y66"/>
    <mergeCell ref="Z65:Z66"/>
    <mergeCell ref="AA65:AA66"/>
    <mergeCell ref="AB65:AB66"/>
    <mergeCell ref="BG64:BI64"/>
    <mergeCell ref="BK64:BR64"/>
    <mergeCell ref="B65:B67"/>
    <mergeCell ref="C65:C67"/>
    <mergeCell ref="K65:O66"/>
    <mergeCell ref="P65:P67"/>
    <mergeCell ref="Q65:Q67"/>
    <mergeCell ref="R65:T67"/>
    <mergeCell ref="K64:O64"/>
    <mergeCell ref="U64:W64"/>
    <mergeCell ref="AE64:AF64"/>
    <mergeCell ref="AI64:AJ64"/>
    <mergeCell ref="AL64:AN64"/>
    <mergeCell ref="BD62:BF64"/>
    <mergeCell ref="BG62:BI63"/>
    <mergeCell ref="BJ62:BJ64"/>
    <mergeCell ref="BK62:BR62"/>
    <mergeCell ref="AL63:AN63"/>
    <mergeCell ref="AO63:AQ63"/>
    <mergeCell ref="AR63:AT63"/>
    <mergeCell ref="AR67:AT67"/>
    <mergeCell ref="B62:B64"/>
    <mergeCell ref="C62:C64"/>
    <mergeCell ref="K62:O63"/>
    <mergeCell ref="AU67:AW67"/>
    <mergeCell ref="K61:O61"/>
    <mergeCell ref="U61:W61"/>
    <mergeCell ref="AE61:AF61"/>
    <mergeCell ref="AI61:AJ61"/>
    <mergeCell ref="AL61:AN61"/>
    <mergeCell ref="AU63:AW63"/>
    <mergeCell ref="AX63:AZ63"/>
    <mergeCell ref="BK63:BR63"/>
    <mergeCell ref="AL62:AN62"/>
    <mergeCell ref="AO62:AQ62"/>
    <mergeCell ref="AR62:AT62"/>
    <mergeCell ref="AU62:AW62"/>
    <mergeCell ref="AX62:AZ62"/>
    <mergeCell ref="BA62:BC64"/>
    <mergeCell ref="AR64:AT64"/>
    <mergeCell ref="AU64:AW64"/>
    <mergeCell ref="AX64:AZ64"/>
    <mergeCell ref="Z62:Z63"/>
    <mergeCell ref="AA62:AA63"/>
    <mergeCell ref="AB62:AB63"/>
    <mergeCell ref="AC62:AC63"/>
    <mergeCell ref="AD62:AG63"/>
    <mergeCell ref="AH62:AK63"/>
    <mergeCell ref="BJ59:BJ61"/>
    <mergeCell ref="BK59:BR59"/>
    <mergeCell ref="AX60:AZ60"/>
    <mergeCell ref="BK60:BR60"/>
    <mergeCell ref="X59:X60"/>
    <mergeCell ref="AD59:AG60"/>
    <mergeCell ref="AH59:AK60"/>
    <mergeCell ref="AL59:AN59"/>
    <mergeCell ref="AO59:AQ59"/>
    <mergeCell ref="AU59:AW59"/>
    <mergeCell ref="AL60:AN60"/>
    <mergeCell ref="AO60:AQ60"/>
    <mergeCell ref="AR60:AT60"/>
    <mergeCell ref="AU60:AW60"/>
    <mergeCell ref="P62:P64"/>
    <mergeCell ref="Q62:Q64"/>
    <mergeCell ref="R62:T64"/>
    <mergeCell ref="U62:W63"/>
    <mergeCell ref="X62:X63"/>
    <mergeCell ref="Y62:Y63"/>
    <mergeCell ref="AR61:AT61"/>
    <mergeCell ref="AU61:AW61"/>
    <mergeCell ref="Y59:Y60"/>
    <mergeCell ref="Z59:Z60"/>
    <mergeCell ref="AA59:AA60"/>
    <mergeCell ref="AB59:AB60"/>
    <mergeCell ref="AC59:AC60"/>
    <mergeCell ref="AO61:AQ61"/>
    <mergeCell ref="AO64:AQ64"/>
    <mergeCell ref="AX61:AZ61"/>
    <mergeCell ref="BG61:BI61"/>
    <mergeCell ref="BK61:BR61"/>
    <mergeCell ref="BD58:BF58"/>
    <mergeCell ref="B59:B61"/>
    <mergeCell ref="C59:C61"/>
    <mergeCell ref="K59:O60"/>
    <mergeCell ref="P59:P61"/>
    <mergeCell ref="Q59:Q61"/>
    <mergeCell ref="R59:T61"/>
    <mergeCell ref="U59:W60"/>
    <mergeCell ref="AU57:AW57"/>
    <mergeCell ref="AX57:AZ57"/>
    <mergeCell ref="C53:C58"/>
    <mergeCell ref="D53:F58"/>
    <mergeCell ref="AX59:AZ59"/>
    <mergeCell ref="BA59:BC61"/>
    <mergeCell ref="BD59:BF61"/>
    <mergeCell ref="BG59:BI60"/>
    <mergeCell ref="AX56:AZ56"/>
    <mergeCell ref="BA56:BC58"/>
    <mergeCell ref="K57:O58"/>
    <mergeCell ref="AD57:AG57"/>
    <mergeCell ref="AH57:AK57"/>
    <mergeCell ref="AL57:AN57"/>
    <mergeCell ref="AO57:AQ57"/>
    <mergeCell ref="AR57:AT57"/>
    <mergeCell ref="K53:O56"/>
    <mergeCell ref="P53:P58"/>
    <mergeCell ref="Q53:Q58"/>
    <mergeCell ref="AL55:BC55"/>
    <mergeCell ref="AR59:AT59"/>
    <mergeCell ref="BD55:BF57"/>
    <mergeCell ref="BG55:BI56"/>
    <mergeCell ref="BK55:BR58"/>
    <mergeCell ref="U56:W58"/>
    <mergeCell ref="X56:Y58"/>
    <mergeCell ref="AD56:AG56"/>
    <mergeCell ref="AH56:AK56"/>
    <mergeCell ref="AL56:AN56"/>
    <mergeCell ref="AO56:AQ56"/>
    <mergeCell ref="R53:T58"/>
    <mergeCell ref="U53:AC54"/>
    <mergeCell ref="AD53:BF54"/>
    <mergeCell ref="BG53:BI54"/>
    <mergeCell ref="BJ53:BJ58"/>
    <mergeCell ref="BK53:BR54"/>
    <mergeCell ref="U55:Y55"/>
    <mergeCell ref="Z55:AA58"/>
    <mergeCell ref="AB55:AC58"/>
    <mergeCell ref="AD55:AK55"/>
    <mergeCell ref="BG57:BI58"/>
    <mergeCell ref="AE58:AF58"/>
    <mergeCell ref="AI58:AJ58"/>
    <mergeCell ref="AL58:AN58"/>
    <mergeCell ref="AO58:AQ58"/>
    <mergeCell ref="AR58:AT58"/>
    <mergeCell ref="AU58:AW58"/>
    <mergeCell ref="AX58:AZ58"/>
    <mergeCell ref="AR56:AT56"/>
    <mergeCell ref="AU56:AW56"/>
    <mergeCell ref="BJ40:BM40"/>
    <mergeCell ref="BN40:BR40"/>
    <mergeCell ref="AD41:AG42"/>
    <mergeCell ref="AH41:AK42"/>
    <mergeCell ref="AO41:AQ42"/>
    <mergeCell ref="BA41:BC42"/>
    <mergeCell ref="BD41:BF42"/>
    <mergeCell ref="K38:O38"/>
    <mergeCell ref="U38:W38"/>
    <mergeCell ref="AE38:AF38"/>
    <mergeCell ref="AI38:AJ38"/>
    <mergeCell ref="AL38:AN38"/>
    <mergeCell ref="G38:H38"/>
    <mergeCell ref="I38:J38"/>
    <mergeCell ref="BD36:BF38"/>
    <mergeCell ref="Z36:Z37"/>
    <mergeCell ref="BG36:BI37"/>
    <mergeCell ref="AA36:AA37"/>
    <mergeCell ref="AU38:AW38"/>
    <mergeCell ref="AB36:AB37"/>
    <mergeCell ref="AC36:AC37"/>
    <mergeCell ref="AD36:AG37"/>
    <mergeCell ref="AH36:AK37"/>
    <mergeCell ref="P36:P38"/>
    <mergeCell ref="Q36:Q38"/>
    <mergeCell ref="R36:T38"/>
    <mergeCell ref="U36:W37"/>
    <mergeCell ref="X36:X37"/>
    <mergeCell ref="Y36:Y37"/>
    <mergeCell ref="BK35:BR35"/>
    <mergeCell ref="BJ36:BJ38"/>
    <mergeCell ref="BK36:BR36"/>
    <mergeCell ref="AL37:AN37"/>
    <mergeCell ref="AO37:AQ37"/>
    <mergeCell ref="AR37:AT37"/>
    <mergeCell ref="AU37:AW37"/>
    <mergeCell ref="AX37:AZ37"/>
    <mergeCell ref="BK37:BR37"/>
    <mergeCell ref="AL36:AN36"/>
    <mergeCell ref="AO36:AQ36"/>
    <mergeCell ref="AR36:AT36"/>
    <mergeCell ref="AU36:AW36"/>
    <mergeCell ref="AX36:AZ36"/>
    <mergeCell ref="BA36:BC38"/>
    <mergeCell ref="AR38:AT38"/>
    <mergeCell ref="AX38:AZ38"/>
    <mergeCell ref="BG38:BI38"/>
    <mergeCell ref="BK38:BR38"/>
    <mergeCell ref="U35:W35"/>
    <mergeCell ref="AE35:AF35"/>
    <mergeCell ref="AI35:AJ35"/>
    <mergeCell ref="AL35:AN35"/>
    <mergeCell ref="G35:H35"/>
    <mergeCell ref="I35:J35"/>
    <mergeCell ref="BK33:BR33"/>
    <mergeCell ref="AL34:AN34"/>
    <mergeCell ref="AO34:AQ34"/>
    <mergeCell ref="AR34:AT34"/>
    <mergeCell ref="AU34:AW34"/>
    <mergeCell ref="AX34:AZ34"/>
    <mergeCell ref="BK34:BR34"/>
    <mergeCell ref="AU33:AW33"/>
    <mergeCell ref="AX33:AZ33"/>
    <mergeCell ref="BA33:BC35"/>
    <mergeCell ref="BD33:BF35"/>
    <mergeCell ref="BG33:BI34"/>
    <mergeCell ref="BJ33:BJ35"/>
    <mergeCell ref="AC33:AC34"/>
    <mergeCell ref="AD33:AG34"/>
    <mergeCell ref="AH33:AK34"/>
    <mergeCell ref="AL33:AN33"/>
    <mergeCell ref="AO33:AQ33"/>
    <mergeCell ref="AR33:AT33"/>
    <mergeCell ref="U33:W34"/>
    <mergeCell ref="AA33:AA34"/>
    <mergeCell ref="AB33:AB34"/>
    <mergeCell ref="AR35:AT35"/>
    <mergeCell ref="AU35:AW35"/>
    <mergeCell ref="AX35:AZ35"/>
    <mergeCell ref="BG35:BI35"/>
    <mergeCell ref="BK32:BR32"/>
    <mergeCell ref="B33:B35"/>
    <mergeCell ref="C33:C35"/>
    <mergeCell ref="K33:O34"/>
    <mergeCell ref="P33:P35"/>
    <mergeCell ref="Q33:Q35"/>
    <mergeCell ref="R33:T35"/>
    <mergeCell ref="K32:O32"/>
    <mergeCell ref="U32:W32"/>
    <mergeCell ref="AE32:AF32"/>
    <mergeCell ref="AI32:AJ32"/>
    <mergeCell ref="AL32:AN32"/>
    <mergeCell ref="G32:H32"/>
    <mergeCell ref="I32:J32"/>
    <mergeCell ref="BD30:BF32"/>
    <mergeCell ref="BG30:BI31"/>
    <mergeCell ref="BJ30:BJ32"/>
    <mergeCell ref="BK30:BR30"/>
    <mergeCell ref="AL31:AN31"/>
    <mergeCell ref="AO31:AQ31"/>
    <mergeCell ref="AR31:AT31"/>
    <mergeCell ref="AU31:AW31"/>
    <mergeCell ref="AX31:AZ31"/>
    <mergeCell ref="BK31:BR31"/>
    <mergeCell ref="AO30:AQ30"/>
    <mergeCell ref="AR30:AT30"/>
    <mergeCell ref="AU30:AW30"/>
    <mergeCell ref="AX30:AZ30"/>
    <mergeCell ref="BA30:BC32"/>
    <mergeCell ref="AR32:AT32"/>
    <mergeCell ref="AU32:AW32"/>
    <mergeCell ref="K35:O35"/>
    <mergeCell ref="AX32:AZ32"/>
    <mergeCell ref="Z30:Z31"/>
    <mergeCell ref="AA30:AA31"/>
    <mergeCell ref="AB30:AB31"/>
    <mergeCell ref="AC30:AC31"/>
    <mergeCell ref="AD30:AG31"/>
    <mergeCell ref="AH30:AK31"/>
    <mergeCell ref="P30:P32"/>
    <mergeCell ref="Q30:Q32"/>
    <mergeCell ref="R30:T32"/>
    <mergeCell ref="U30:W31"/>
    <mergeCell ref="X30:X31"/>
    <mergeCell ref="Y30:Y31"/>
    <mergeCell ref="AR29:AT29"/>
    <mergeCell ref="AU29:AW29"/>
    <mergeCell ref="AX29:AZ29"/>
    <mergeCell ref="BG29:BI29"/>
    <mergeCell ref="BG32:BI32"/>
    <mergeCell ref="BK29:BR29"/>
    <mergeCell ref="B30:B32"/>
    <mergeCell ref="C30:C32"/>
    <mergeCell ref="K30:O31"/>
    <mergeCell ref="K29:O29"/>
    <mergeCell ref="U29:W29"/>
    <mergeCell ref="AE29:AF29"/>
    <mergeCell ref="AI29:AJ29"/>
    <mergeCell ref="AL29:AN29"/>
    <mergeCell ref="BK27:BR27"/>
    <mergeCell ref="AL28:AN28"/>
    <mergeCell ref="AO28:AQ28"/>
    <mergeCell ref="AR28:AT28"/>
    <mergeCell ref="AU28:AW28"/>
    <mergeCell ref="AX28:AZ28"/>
    <mergeCell ref="BK28:BR28"/>
    <mergeCell ref="AU27:AW27"/>
    <mergeCell ref="AX27:AZ27"/>
    <mergeCell ref="BA27:BC29"/>
    <mergeCell ref="BD27:BF29"/>
    <mergeCell ref="BG27:BI28"/>
    <mergeCell ref="BJ27:BJ29"/>
    <mergeCell ref="AC27:AC28"/>
    <mergeCell ref="AD27:AG28"/>
    <mergeCell ref="AH27:AK28"/>
    <mergeCell ref="AL27:AN27"/>
    <mergeCell ref="AO27:AQ27"/>
    <mergeCell ref="AR27:AT27"/>
    <mergeCell ref="U27:W28"/>
    <mergeCell ref="X27:X28"/>
    <mergeCell ref="Y27:Y28"/>
    <mergeCell ref="Z27:Z28"/>
    <mergeCell ref="AA27:AA28"/>
    <mergeCell ref="AB27:AB28"/>
    <mergeCell ref="BG26:BI26"/>
    <mergeCell ref="BK26:BR26"/>
    <mergeCell ref="B27:B29"/>
    <mergeCell ref="C27:C29"/>
    <mergeCell ref="K27:O28"/>
    <mergeCell ref="P27:P29"/>
    <mergeCell ref="Q27:Q29"/>
    <mergeCell ref="R27:T29"/>
    <mergeCell ref="K26:O26"/>
    <mergeCell ref="U26:W26"/>
    <mergeCell ref="AE26:AF26"/>
    <mergeCell ref="AI26:AJ26"/>
    <mergeCell ref="AL26:AN26"/>
    <mergeCell ref="BD24:BF26"/>
    <mergeCell ref="BG24:BI25"/>
    <mergeCell ref="BJ24:BJ26"/>
    <mergeCell ref="BK24:BR24"/>
    <mergeCell ref="AL25:AN25"/>
    <mergeCell ref="AO25:AQ25"/>
    <mergeCell ref="AR25:AT25"/>
    <mergeCell ref="AU25:AW25"/>
    <mergeCell ref="AX25:AZ25"/>
    <mergeCell ref="BK25:BR25"/>
    <mergeCell ref="AL24:AN24"/>
    <mergeCell ref="AO24:AQ24"/>
    <mergeCell ref="AR24:AT24"/>
    <mergeCell ref="AU24:AW24"/>
    <mergeCell ref="AX24:AZ24"/>
    <mergeCell ref="BA24:BC26"/>
    <mergeCell ref="AR26:AT26"/>
    <mergeCell ref="AU26:AW26"/>
    <mergeCell ref="AX26:AZ26"/>
    <mergeCell ref="Z24:Z25"/>
    <mergeCell ref="AA24:AA25"/>
    <mergeCell ref="AB24:AB25"/>
    <mergeCell ref="AC24:AC25"/>
    <mergeCell ref="AD24:AG25"/>
    <mergeCell ref="AH24:AK25"/>
    <mergeCell ref="P24:P26"/>
    <mergeCell ref="Q24:Q26"/>
    <mergeCell ref="R24:T26"/>
    <mergeCell ref="U24:W25"/>
    <mergeCell ref="X24:X25"/>
    <mergeCell ref="Y24:Y25"/>
    <mergeCell ref="AR23:AT23"/>
    <mergeCell ref="AU23:AW23"/>
    <mergeCell ref="AX23:AZ23"/>
    <mergeCell ref="BG23:BI23"/>
    <mergeCell ref="BK23:BR23"/>
    <mergeCell ref="B24:B26"/>
    <mergeCell ref="C24:C26"/>
    <mergeCell ref="K24:O25"/>
    <mergeCell ref="K23:O23"/>
    <mergeCell ref="U23:W23"/>
    <mergeCell ref="AE23:AF23"/>
    <mergeCell ref="AI23:AJ23"/>
    <mergeCell ref="AL23:AN23"/>
    <mergeCell ref="BK21:BR21"/>
    <mergeCell ref="AL22:AN22"/>
    <mergeCell ref="AO22:AQ22"/>
    <mergeCell ref="AR22:AT22"/>
    <mergeCell ref="AU22:AW22"/>
    <mergeCell ref="AX22:AZ22"/>
    <mergeCell ref="BK22:BR22"/>
    <mergeCell ref="AU21:AW21"/>
    <mergeCell ref="AX21:AZ21"/>
    <mergeCell ref="BA21:BC23"/>
    <mergeCell ref="BD21:BF23"/>
    <mergeCell ref="BG21:BI22"/>
    <mergeCell ref="BJ21:BJ23"/>
    <mergeCell ref="AC21:AC22"/>
    <mergeCell ref="AD21:AG22"/>
    <mergeCell ref="AH21:AK22"/>
    <mergeCell ref="AL21:AN21"/>
    <mergeCell ref="AO21:AQ21"/>
    <mergeCell ref="AR21:AT21"/>
    <mergeCell ref="U21:W22"/>
    <mergeCell ref="X21:X22"/>
    <mergeCell ref="Y21:Y22"/>
    <mergeCell ref="Z21:Z22"/>
    <mergeCell ref="AA21:AA22"/>
    <mergeCell ref="AB21:AB22"/>
    <mergeCell ref="BG20:BI20"/>
    <mergeCell ref="BK20:BR20"/>
    <mergeCell ref="B21:B23"/>
    <mergeCell ref="C21:C23"/>
    <mergeCell ref="K21:O22"/>
    <mergeCell ref="P21:P23"/>
    <mergeCell ref="Q21:Q23"/>
    <mergeCell ref="R21:T23"/>
    <mergeCell ref="K20:O20"/>
    <mergeCell ref="U20:W20"/>
    <mergeCell ref="AE20:AF20"/>
    <mergeCell ref="AI20:AJ20"/>
    <mergeCell ref="AL20:AN20"/>
    <mergeCell ref="BD18:BF20"/>
    <mergeCell ref="BG18:BI19"/>
    <mergeCell ref="BJ18:BJ20"/>
    <mergeCell ref="BK18:BR18"/>
    <mergeCell ref="AL19:AN19"/>
    <mergeCell ref="AO19:AQ19"/>
    <mergeCell ref="AR19:AT19"/>
    <mergeCell ref="AU19:AW19"/>
    <mergeCell ref="AX19:AZ19"/>
    <mergeCell ref="BK19:BR19"/>
    <mergeCell ref="AL18:AN18"/>
    <mergeCell ref="AO18:AQ18"/>
    <mergeCell ref="AR18:AT18"/>
    <mergeCell ref="AU18:AW18"/>
    <mergeCell ref="AX18:AZ18"/>
    <mergeCell ref="BA18:BC20"/>
    <mergeCell ref="AR20:AT20"/>
    <mergeCell ref="AU20:AW20"/>
    <mergeCell ref="AX20:AZ20"/>
    <mergeCell ref="Z18:Z19"/>
    <mergeCell ref="AA18:AA19"/>
    <mergeCell ref="AB18:AB19"/>
    <mergeCell ref="AC18:AC19"/>
    <mergeCell ref="AD18:AG19"/>
    <mergeCell ref="AH18:AK19"/>
    <mergeCell ref="P18:P20"/>
    <mergeCell ref="Q18:Q20"/>
    <mergeCell ref="R18:T20"/>
    <mergeCell ref="U18:W19"/>
    <mergeCell ref="X18:X19"/>
    <mergeCell ref="Y18:Y19"/>
    <mergeCell ref="AO20:AQ20"/>
    <mergeCell ref="BK15:BR15"/>
    <mergeCell ref="AL16:AN16"/>
    <mergeCell ref="AO16:AQ16"/>
    <mergeCell ref="AR16:AT16"/>
    <mergeCell ref="AU16:AW16"/>
    <mergeCell ref="AX16:AZ16"/>
    <mergeCell ref="BK16:BR16"/>
    <mergeCell ref="AU15:AW15"/>
    <mergeCell ref="AX15:AZ15"/>
    <mergeCell ref="BA15:BC17"/>
    <mergeCell ref="BD15:BF17"/>
    <mergeCell ref="BG15:BI16"/>
    <mergeCell ref="BJ15:BJ17"/>
    <mergeCell ref="AC15:AC16"/>
    <mergeCell ref="AD15:AG16"/>
    <mergeCell ref="AH15:AK16"/>
    <mergeCell ref="AU11:AW11"/>
    <mergeCell ref="AX11:AZ11"/>
    <mergeCell ref="AL15:AN15"/>
    <mergeCell ref="AO15:AQ15"/>
    <mergeCell ref="AR15:AT15"/>
    <mergeCell ref="AO17:AQ17"/>
    <mergeCell ref="U15:W16"/>
    <mergeCell ref="X15:X16"/>
    <mergeCell ref="Y15:Y16"/>
    <mergeCell ref="Z15:Z16"/>
    <mergeCell ref="AA15:AA16"/>
    <mergeCell ref="AB15:AB16"/>
    <mergeCell ref="BG14:BI14"/>
    <mergeCell ref="BK14:BR14"/>
    <mergeCell ref="B15:B17"/>
    <mergeCell ref="C15:C17"/>
    <mergeCell ref="K15:O16"/>
    <mergeCell ref="P15:P17"/>
    <mergeCell ref="Q15:Q17"/>
    <mergeCell ref="R15:T17"/>
    <mergeCell ref="AR17:AT17"/>
    <mergeCell ref="AU17:AW17"/>
    <mergeCell ref="AX17:AZ17"/>
    <mergeCell ref="BG17:BI17"/>
    <mergeCell ref="BK17:BR17"/>
    <mergeCell ref="AX14:AZ14"/>
    <mergeCell ref="BA12:BC14"/>
    <mergeCell ref="BD12:BF14"/>
    <mergeCell ref="BG12:BI13"/>
    <mergeCell ref="BJ12:BJ14"/>
    <mergeCell ref="BK12:BR12"/>
    <mergeCell ref="K13:O13"/>
    <mergeCell ref="AR12:AT12"/>
    <mergeCell ref="AU12:AW12"/>
    <mergeCell ref="AX12:AZ12"/>
    <mergeCell ref="AR13:AT13"/>
    <mergeCell ref="AU13:AW13"/>
    <mergeCell ref="AX13:AZ13"/>
    <mergeCell ref="U12:W13"/>
    <mergeCell ref="X12:X13"/>
    <mergeCell ref="Y12:Y13"/>
    <mergeCell ref="AB12:AB13"/>
    <mergeCell ref="BK13:BR13"/>
    <mergeCell ref="AL13:AN13"/>
    <mergeCell ref="Z12:Z13"/>
    <mergeCell ref="AA12:AA13"/>
    <mergeCell ref="C12:C14"/>
    <mergeCell ref="G12:J14"/>
    <mergeCell ref="P12:P14"/>
    <mergeCell ref="Q12:Q14"/>
    <mergeCell ref="R12:T14"/>
    <mergeCell ref="K14:O14"/>
    <mergeCell ref="U14:W14"/>
    <mergeCell ref="AE14:AF14"/>
    <mergeCell ref="AI14:AJ14"/>
    <mergeCell ref="AL14:AN14"/>
    <mergeCell ref="AR14:AT14"/>
    <mergeCell ref="AU14:AW14"/>
    <mergeCell ref="AD13:AG13"/>
    <mergeCell ref="AH13:AK13"/>
    <mergeCell ref="BV2:BY2"/>
    <mergeCell ref="BD4:BJ4"/>
    <mergeCell ref="BK4:BL4"/>
    <mergeCell ref="BM4:BR4"/>
    <mergeCell ref="AO9:AQ9"/>
    <mergeCell ref="AR9:AT9"/>
    <mergeCell ref="AU9:AW9"/>
    <mergeCell ref="AX9:AZ9"/>
    <mergeCell ref="BA9:BC11"/>
    <mergeCell ref="AU10:AW10"/>
    <mergeCell ref="AX10:AZ10"/>
    <mergeCell ref="BJ6:BJ11"/>
    <mergeCell ref="BK6:BR7"/>
    <mergeCell ref="BG10:BI11"/>
    <mergeCell ref="AE11:AF11"/>
    <mergeCell ref="AI11:AJ11"/>
    <mergeCell ref="AL11:AN11"/>
    <mergeCell ref="AO11:AQ11"/>
    <mergeCell ref="AR11:AT11"/>
    <mergeCell ref="AD10:AG10"/>
    <mergeCell ref="AH10:AK10"/>
    <mergeCell ref="AL10:AN10"/>
    <mergeCell ref="AO10:AQ10"/>
    <mergeCell ref="AR10:AT10"/>
    <mergeCell ref="AD8:AK8"/>
    <mergeCell ref="AL8:BC8"/>
    <mergeCell ref="BD11:BF11"/>
    <mergeCell ref="BD8:BF10"/>
    <mergeCell ref="BK8:BR11"/>
    <mergeCell ref="AD6:BF7"/>
    <mergeCell ref="BG6:BI7"/>
    <mergeCell ref="AD9:AG9"/>
    <mergeCell ref="U8:Y8"/>
    <mergeCell ref="B18:B20"/>
    <mergeCell ref="C18:C20"/>
    <mergeCell ref="K18:O19"/>
    <mergeCell ref="K17:O17"/>
    <mergeCell ref="U17:W17"/>
    <mergeCell ref="AE17:AF17"/>
    <mergeCell ref="AI17:AJ17"/>
    <mergeCell ref="AL17:AN17"/>
    <mergeCell ref="AL30:AN30"/>
    <mergeCell ref="X33:X34"/>
    <mergeCell ref="Y33:Y34"/>
    <mergeCell ref="Z33:Z34"/>
    <mergeCell ref="D41:G42"/>
    <mergeCell ref="H41:J42"/>
    <mergeCell ref="C2:BU2"/>
    <mergeCell ref="P6:P11"/>
    <mergeCell ref="Q6:Q11"/>
    <mergeCell ref="R6:T11"/>
    <mergeCell ref="Z8:AA11"/>
    <mergeCell ref="AB8:AC11"/>
    <mergeCell ref="K10:O11"/>
    <mergeCell ref="D12:F14"/>
    <mergeCell ref="U6:AC7"/>
    <mergeCell ref="U9:W11"/>
    <mergeCell ref="X9:Y11"/>
    <mergeCell ref="AH9:AK9"/>
    <mergeCell ref="BG8:BI9"/>
    <mergeCell ref="AO13:AQ13"/>
    <mergeCell ref="AC12:AC13"/>
    <mergeCell ref="AL12:AN12"/>
    <mergeCell ref="AO12:AQ12"/>
    <mergeCell ref="B6:B14"/>
    <mergeCell ref="C6:C11"/>
    <mergeCell ref="D6:F11"/>
    <mergeCell ref="K6:O9"/>
    <mergeCell ref="G53:J56"/>
    <mergeCell ref="G57:H58"/>
    <mergeCell ref="I57:J58"/>
    <mergeCell ref="G62:J63"/>
    <mergeCell ref="G64:H64"/>
    <mergeCell ref="I64:J64"/>
    <mergeCell ref="G65:J66"/>
    <mergeCell ref="G67:H67"/>
    <mergeCell ref="I67:J67"/>
    <mergeCell ref="G59:J60"/>
    <mergeCell ref="G61:H61"/>
    <mergeCell ref="I61:J61"/>
    <mergeCell ref="B36:B38"/>
    <mergeCell ref="C36:C38"/>
    <mergeCell ref="K36:O37"/>
    <mergeCell ref="J47:BT47"/>
    <mergeCell ref="J48:BL48"/>
    <mergeCell ref="C49:BU49"/>
    <mergeCell ref="BD51:BJ51"/>
    <mergeCell ref="BK51:BL51"/>
    <mergeCell ref="BM51:BR51"/>
    <mergeCell ref="BG41:BI41"/>
    <mergeCell ref="BJ41:BM42"/>
    <mergeCell ref="BN41:BR42"/>
    <mergeCell ref="BG42:BI42"/>
    <mergeCell ref="J44:BU45"/>
    <mergeCell ref="J46:BU46"/>
    <mergeCell ref="AL9:AN9"/>
    <mergeCell ref="G120:H120"/>
    <mergeCell ref="I120:J120"/>
    <mergeCell ref="G121:J122"/>
    <mergeCell ref="G123:H123"/>
    <mergeCell ref="I123:J123"/>
    <mergeCell ref="G124:J125"/>
    <mergeCell ref="G126:H126"/>
    <mergeCell ref="I126:J126"/>
    <mergeCell ref="G127:J128"/>
    <mergeCell ref="G129:H129"/>
    <mergeCell ref="I129:J129"/>
    <mergeCell ref="G130:J131"/>
    <mergeCell ref="G132:H132"/>
    <mergeCell ref="I132:J132"/>
    <mergeCell ref="G68:J69"/>
    <mergeCell ref="G70:H70"/>
    <mergeCell ref="I70:J70"/>
    <mergeCell ref="G71:J72"/>
    <mergeCell ref="G73:H73"/>
    <mergeCell ref="I73:J73"/>
    <mergeCell ref="G74:J75"/>
    <mergeCell ref="G76:H76"/>
    <mergeCell ref="I76:J76"/>
    <mergeCell ref="G77:J78"/>
    <mergeCell ref="G79:H79"/>
    <mergeCell ref="I79:J79"/>
    <mergeCell ref="G80:J81"/>
    <mergeCell ref="G82:H82"/>
    <mergeCell ref="I82:J82"/>
    <mergeCell ref="G83:J84"/>
    <mergeCell ref="G85:H85"/>
    <mergeCell ref="D90:F91"/>
    <mergeCell ref="G90:J91"/>
    <mergeCell ref="D140:F141"/>
    <mergeCell ref="G138:J139"/>
    <mergeCell ref="G140:J141"/>
    <mergeCell ref="G188:J189"/>
    <mergeCell ref="D190:F191"/>
    <mergeCell ref="G190:J191"/>
    <mergeCell ref="G177:J178"/>
    <mergeCell ref="G179:H179"/>
    <mergeCell ref="I179:J179"/>
    <mergeCell ref="G180:J181"/>
    <mergeCell ref="G182:H182"/>
    <mergeCell ref="I182:J182"/>
    <mergeCell ref="G183:J184"/>
    <mergeCell ref="G153:J156"/>
    <mergeCell ref="G157:H158"/>
    <mergeCell ref="I157:J158"/>
    <mergeCell ref="G159:J160"/>
    <mergeCell ref="G161:H161"/>
    <mergeCell ref="I161:J161"/>
    <mergeCell ref="G162:J163"/>
    <mergeCell ref="G164:H164"/>
    <mergeCell ref="I164:J164"/>
    <mergeCell ref="G165:J166"/>
    <mergeCell ref="G167:H167"/>
    <mergeCell ref="I167:J167"/>
    <mergeCell ref="G168:J169"/>
    <mergeCell ref="G115:J116"/>
    <mergeCell ref="G117:H117"/>
    <mergeCell ref="I117:J117"/>
    <mergeCell ref="G118:J119"/>
  </mergeCells>
  <phoneticPr fontId="4"/>
  <dataValidations count="9">
    <dataValidation type="list" allowBlank="1" showInputMessage="1" showErrorMessage="1" sqref="G15 G36 G115 G21 G24 G27 G30 G33 G18 G59 G62 G83 G68 G71 G74 G77 G80 G65 G109 G112 G133 G118 G121 G124 G127 G130 G159 G162 G183 G168 G171 G174 G177 G180 G165">
      <formula1>",主任保育士,副主任保育士,保育士"</formula1>
    </dataValidation>
    <dataValidation imeMode="off" allowBlank="1" showInputMessage="1" showErrorMessage="1" sqref="BG109:BI135 BG15:BI38 BG59:BI85 BG159:BI185"/>
    <dataValidation type="list" allowBlank="1" showInputMessage="1" showErrorMessage="1" sqref="BK4:BL4 BK101:BL101 BK51:BL51 BK151:BL151">
      <formula1>"6,7,8,9,10,11,12,1,2,3"</formula1>
    </dataValidation>
    <dataValidation type="list" allowBlank="1" showInputMessage="1" showErrorMessage="1" sqref="BJ59:BJ85 BJ109:BJ135 BJ12:BJ38 BJ159:BJ185">
      <formula1>"　,◯,×"</formula1>
    </dataValidation>
    <dataValidation type="list" allowBlank="1" showInputMessage="1" showErrorMessage="1" sqref="R59:T85 R15:T38 R12 R109:T135 R159:T185">
      <formula1>"　,大学院,大学,短大,専門学校,高校,中学校,特別支援学校"</formula1>
    </dataValidation>
    <dataValidation type="list" allowBlank="1" showInputMessage="1" showErrorMessage="1" sqref="Q59:Q85 Q109:Q135 Q12:Q38 Q159:Q185">
      <formula1>"　,有,無"</formula1>
    </dataValidation>
    <dataValidation type="list" allowBlank="1" showInputMessage="1" showErrorMessage="1" sqref="G12:J14">
      <formula1>"　,主任保育士,副主任保育士,保育士,看護師"</formula1>
    </dataValidation>
    <dataValidation type="list" allowBlank="1" showInputMessage="1" showErrorMessage="1" sqref="G17:H17 G20:H20 G23:H23 G26:H26 G29:H29 G32:H32 G35:H35 G38:H38 G61:H61 G64:H64 G67:H67 G70:H70 G73:H73 G76:H76 G79:H79 G82:H82 G85:H85 G111:H111 G114:H114 G117:H117 G120:H120 G123:H123 G126:H126 G129:H129 G132:H132 G135:H135 G161:H161 G164:H164 G167:H167 G170:H170 G173:H173 G176:H176 G179:H179 G182:H182 G185:H185">
      <formula1>"　,常勤,短時間"</formula1>
    </dataValidation>
    <dataValidation type="list" allowBlank="1" showInputMessage="1" showErrorMessage="1" sqref="D12:F38 D59:F85 D109:F135 D159:F185">
      <formula1>"　,本園,その他の事業"</formula1>
    </dataValidation>
  </dataValidations>
  <hyperlinks>
    <hyperlink ref="BV2" location="'目次（保）'!A1" display="目次に戻る"/>
  </hyperlinks>
  <printOptions horizontalCentered="1"/>
  <pageMargins left="0.70866141732283472" right="0.23622047244094491" top="0.39370078740157483" bottom="0.23622047244094491" header="0" footer="0"/>
  <pageSetup paperSize="9" scale="87" orientation="landscape" r:id="rId1"/>
  <headerFooter alignWithMargins="0"/>
  <rowBreaks count="3" manualBreakCount="3">
    <brk id="48" min="2" max="72" man="1"/>
    <brk id="97" min="2" max="72" man="1"/>
    <brk id="147" min="2" max="72"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C000"/>
  </sheetPr>
  <dimension ref="A2:BX184"/>
  <sheetViews>
    <sheetView showGridLines="0" view="pageBreakPreview" zoomScaleNormal="100" zoomScaleSheetLayoutView="100" workbookViewId="0"/>
  </sheetViews>
  <sheetFormatPr defaultColWidth="8" defaultRowHeight="12"/>
  <cols>
    <col min="1" max="1" width="3.625" style="14" customWidth="1"/>
    <col min="2" max="5" width="2.375" style="14" customWidth="1"/>
    <col min="6" max="9" width="2.875" style="14" customWidth="1"/>
    <col min="10" max="14" width="2" style="14" customWidth="1"/>
    <col min="15" max="16" width="2.625" style="14" customWidth="1"/>
    <col min="17" max="19" width="2.125" style="14" customWidth="1"/>
    <col min="20" max="22" width="1.875" style="14" customWidth="1"/>
    <col min="23" max="23" width="2.5" style="14" customWidth="1"/>
    <col min="24" max="24" width="1.75" style="14" customWidth="1"/>
    <col min="25" max="25" width="2.5" style="14" customWidth="1"/>
    <col min="26" max="30" width="2.625" style="14" customWidth="1"/>
    <col min="31" max="31" width="2.375" style="14" customWidth="1"/>
    <col min="32" max="33" width="1.875" style="14" customWidth="1"/>
    <col min="34" max="34" width="2.875" style="14" customWidth="1"/>
    <col min="35" max="37" width="1.875" style="14" customWidth="1"/>
    <col min="38" max="38" width="2.875" style="14" customWidth="1"/>
    <col min="39" max="39" width="1.875" style="14" customWidth="1"/>
    <col min="40" max="57" width="2" style="14" customWidth="1"/>
    <col min="58" max="63" width="2.125" style="14" customWidth="1"/>
    <col min="64" max="64" width="2.625" style="14" customWidth="1"/>
    <col min="65" max="72" width="1.875" style="14" customWidth="1"/>
    <col min="73" max="75" width="2.125" style="14" customWidth="1"/>
    <col min="76" max="16384" width="8" style="14"/>
  </cols>
  <sheetData>
    <row r="2" spans="1:76" ht="14.1" customHeight="1">
      <c r="B2" s="2678" t="s">
        <v>1810</v>
      </c>
      <c r="C2" s="2678"/>
      <c r="D2" s="2678"/>
      <c r="E2" s="2678"/>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9"/>
      <c r="AO2" s="2689"/>
      <c r="AP2" s="2689"/>
      <c r="AQ2" s="2689"/>
      <c r="AR2" s="2689"/>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c r="BP2" s="2689"/>
      <c r="BQ2" s="2689"/>
      <c r="BR2" s="2689"/>
      <c r="BS2" s="2689"/>
      <c r="BT2" s="2689"/>
      <c r="BU2" s="2688" t="s">
        <v>1379</v>
      </c>
      <c r="BV2" s="2688"/>
      <c r="BW2" s="2688"/>
      <c r="BX2" s="2688"/>
    </row>
    <row r="3" spans="1:76" ht="5.0999999999999996" customHeight="1">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row>
    <row r="4" spans="1:76" ht="14.1" customHeight="1">
      <c r="B4" s="75" t="s">
        <v>1648</v>
      </c>
      <c r="C4" s="75"/>
      <c r="D4" s="75"/>
      <c r="E4" s="75"/>
      <c r="F4" s="75"/>
      <c r="G4" s="75"/>
      <c r="H4" s="75"/>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4"/>
      <c r="AN4" s="4"/>
      <c r="AO4" s="4"/>
      <c r="AP4" s="4"/>
      <c r="AQ4" s="4"/>
      <c r="AR4" s="4"/>
      <c r="AS4" s="4"/>
      <c r="AT4" s="4"/>
      <c r="AU4" s="4"/>
      <c r="AV4" s="4"/>
      <c r="AW4" s="4"/>
      <c r="AX4" s="4"/>
      <c r="AY4" s="4"/>
      <c r="AZ4" s="4"/>
      <c r="BA4" s="4"/>
      <c r="BB4" s="4"/>
      <c r="BC4" s="4412" t="s">
        <v>856</v>
      </c>
      <c r="BD4" s="4412"/>
      <c r="BE4" s="4412"/>
      <c r="BF4" s="4412"/>
      <c r="BG4" s="4412"/>
      <c r="BH4" s="4412"/>
      <c r="BI4" s="4412"/>
      <c r="BJ4" s="4413"/>
      <c r="BK4" s="4413"/>
      <c r="BL4" s="4414" t="s">
        <v>862</v>
      </c>
      <c r="BM4" s="4414"/>
      <c r="BN4" s="4414"/>
      <c r="BO4" s="4414"/>
      <c r="BP4" s="4414"/>
      <c r="BQ4" s="4414"/>
      <c r="BR4" s="4"/>
      <c r="BS4" s="4"/>
      <c r="BT4" s="4"/>
    </row>
    <row r="5" spans="1:76" ht="6.95" customHeight="1" thickBot="1">
      <c r="B5" s="75"/>
      <c r="C5" s="75"/>
      <c r="D5" s="75"/>
      <c r="E5" s="75"/>
      <c r="F5" s="75"/>
      <c r="G5" s="75"/>
      <c r="H5" s="75"/>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row>
    <row r="6" spans="1:76" s="312" customFormat="1" ht="12.95" customHeight="1">
      <c r="A6" s="2057"/>
      <c r="B6" s="4389" t="s">
        <v>80</v>
      </c>
      <c r="C6" s="4392" t="s">
        <v>1796</v>
      </c>
      <c r="D6" s="4393"/>
      <c r="E6" s="4394"/>
      <c r="F6" s="4371" t="s">
        <v>81</v>
      </c>
      <c r="G6" s="4372"/>
      <c r="H6" s="4372"/>
      <c r="I6" s="4373"/>
      <c r="J6" s="4371" t="s">
        <v>76</v>
      </c>
      <c r="K6" s="4372"/>
      <c r="L6" s="4372"/>
      <c r="M6" s="4372"/>
      <c r="N6" s="4373"/>
      <c r="O6" s="4957" t="s">
        <v>77</v>
      </c>
      <c r="P6" s="4458" t="s">
        <v>1022</v>
      </c>
      <c r="Q6" s="4461" t="s">
        <v>1023</v>
      </c>
      <c r="R6" s="4462"/>
      <c r="S6" s="4463"/>
      <c r="T6" s="4461" t="s">
        <v>159</v>
      </c>
      <c r="U6" s="4462"/>
      <c r="V6" s="4463"/>
      <c r="W6" s="4371" t="s">
        <v>82</v>
      </c>
      <c r="X6" s="4372"/>
      <c r="Y6" s="4372"/>
      <c r="Z6" s="4372"/>
      <c r="AA6" s="4372"/>
      <c r="AB6" s="4372"/>
      <c r="AC6" s="4372"/>
      <c r="AD6" s="4372"/>
      <c r="AE6" s="4372"/>
      <c r="AF6" s="4560" t="s">
        <v>865</v>
      </c>
      <c r="AG6" s="4372"/>
      <c r="AH6" s="4372"/>
      <c r="AI6" s="4372"/>
      <c r="AJ6" s="4372"/>
      <c r="AK6" s="4372"/>
      <c r="AL6" s="4372"/>
      <c r="AM6" s="4372"/>
      <c r="AN6" s="4372"/>
      <c r="AO6" s="4372"/>
      <c r="AP6" s="4372"/>
      <c r="AQ6" s="4372"/>
      <c r="AR6" s="4372"/>
      <c r="AS6" s="4372"/>
      <c r="AT6" s="4372"/>
      <c r="AU6" s="4372"/>
      <c r="AV6" s="4372"/>
      <c r="AW6" s="4372"/>
      <c r="AX6" s="4372"/>
      <c r="AY6" s="4372"/>
      <c r="AZ6" s="4372"/>
      <c r="BA6" s="4372"/>
      <c r="BB6" s="4372"/>
      <c r="BC6" s="4372"/>
      <c r="BD6" s="4372"/>
      <c r="BE6" s="4372"/>
      <c r="BF6" s="4372"/>
      <c r="BG6" s="4372"/>
      <c r="BH6" s="4494"/>
      <c r="BI6" s="4944" t="s">
        <v>496</v>
      </c>
      <c r="BJ6" s="4945"/>
      <c r="BK6" s="4946"/>
      <c r="BL6" s="4522" t="s">
        <v>88</v>
      </c>
      <c r="BM6" s="4461" t="s">
        <v>73</v>
      </c>
      <c r="BN6" s="4960"/>
      <c r="BO6" s="4960"/>
      <c r="BP6" s="4960"/>
      <c r="BQ6" s="4960"/>
      <c r="BR6" s="4960"/>
      <c r="BS6" s="4960"/>
      <c r="BT6" s="4961"/>
    </row>
    <row r="7" spans="1:76" s="312" customFormat="1" ht="12.95" customHeight="1">
      <c r="A7" s="2057"/>
      <c r="B7" s="4390"/>
      <c r="C7" s="4395"/>
      <c r="D7" s="4396"/>
      <c r="E7" s="4397"/>
      <c r="F7" s="4374"/>
      <c r="G7" s="4375"/>
      <c r="H7" s="4375"/>
      <c r="I7" s="4376"/>
      <c r="J7" s="4374"/>
      <c r="K7" s="4375"/>
      <c r="L7" s="4375"/>
      <c r="M7" s="4375"/>
      <c r="N7" s="4376"/>
      <c r="O7" s="4958"/>
      <c r="P7" s="4459"/>
      <c r="Q7" s="4464"/>
      <c r="R7" s="4465"/>
      <c r="S7" s="4466"/>
      <c r="T7" s="4464"/>
      <c r="U7" s="4465"/>
      <c r="V7" s="4466"/>
      <c r="W7" s="4297"/>
      <c r="X7" s="4298"/>
      <c r="Y7" s="4298"/>
      <c r="Z7" s="4298"/>
      <c r="AA7" s="4298"/>
      <c r="AB7" s="4298"/>
      <c r="AC7" s="4298"/>
      <c r="AD7" s="4298"/>
      <c r="AE7" s="4298"/>
      <c r="AF7" s="4561"/>
      <c r="AG7" s="4298"/>
      <c r="AH7" s="4298"/>
      <c r="AI7" s="4298"/>
      <c r="AJ7" s="4298"/>
      <c r="AK7" s="4298"/>
      <c r="AL7" s="4298"/>
      <c r="AM7" s="4298"/>
      <c r="AN7" s="4298"/>
      <c r="AO7" s="4298"/>
      <c r="AP7" s="4298"/>
      <c r="AQ7" s="4298"/>
      <c r="AR7" s="4298"/>
      <c r="AS7" s="4298"/>
      <c r="AT7" s="4298"/>
      <c r="AU7" s="4298"/>
      <c r="AV7" s="4298"/>
      <c r="AW7" s="4298"/>
      <c r="AX7" s="4298"/>
      <c r="AY7" s="4298"/>
      <c r="AZ7" s="4298"/>
      <c r="BA7" s="4298"/>
      <c r="BB7" s="4298"/>
      <c r="BC7" s="4298"/>
      <c r="BD7" s="4298"/>
      <c r="BE7" s="4298"/>
      <c r="BF7" s="4298"/>
      <c r="BG7" s="4298"/>
      <c r="BH7" s="4495"/>
      <c r="BI7" s="4947"/>
      <c r="BJ7" s="4948"/>
      <c r="BK7" s="4949"/>
      <c r="BL7" s="4950"/>
      <c r="BM7" s="4194"/>
      <c r="BN7" s="4195"/>
      <c r="BO7" s="4195"/>
      <c r="BP7" s="4195"/>
      <c r="BQ7" s="4195"/>
      <c r="BR7" s="4195"/>
      <c r="BS7" s="4195"/>
      <c r="BT7" s="4962"/>
    </row>
    <row r="8" spans="1:76" s="312" customFormat="1" ht="15" customHeight="1">
      <c r="A8" s="2057"/>
      <c r="B8" s="4390"/>
      <c r="C8" s="4395"/>
      <c r="D8" s="4396"/>
      <c r="E8" s="4397"/>
      <c r="F8" s="4374"/>
      <c r="G8" s="4375"/>
      <c r="H8" s="4375"/>
      <c r="I8" s="4376"/>
      <c r="J8" s="4374"/>
      <c r="K8" s="4375"/>
      <c r="L8" s="4375"/>
      <c r="M8" s="4375"/>
      <c r="N8" s="4376"/>
      <c r="O8" s="4958"/>
      <c r="P8" s="4459"/>
      <c r="Q8" s="4464"/>
      <c r="R8" s="4465"/>
      <c r="S8" s="4466"/>
      <c r="T8" s="4464"/>
      <c r="U8" s="4465"/>
      <c r="V8" s="4466"/>
      <c r="W8" s="4308" t="s">
        <v>83</v>
      </c>
      <c r="X8" s="4433"/>
      <c r="Y8" s="4433"/>
      <c r="Z8" s="4433"/>
      <c r="AA8" s="4433"/>
      <c r="AB8" s="4470" t="s">
        <v>84</v>
      </c>
      <c r="AC8" s="4927"/>
      <c r="AD8" s="4348" t="s">
        <v>161</v>
      </c>
      <c r="AE8" s="4496"/>
      <c r="AF8" s="4545" t="s">
        <v>1024</v>
      </c>
      <c r="AG8" s="4284"/>
      <c r="AH8" s="4284"/>
      <c r="AI8" s="4284"/>
      <c r="AJ8" s="4284"/>
      <c r="AK8" s="4284"/>
      <c r="AL8" s="4284"/>
      <c r="AM8" s="4285"/>
      <c r="AN8" s="4283" t="s">
        <v>519</v>
      </c>
      <c r="AO8" s="4284"/>
      <c r="AP8" s="4284"/>
      <c r="AQ8" s="4284"/>
      <c r="AR8" s="4284"/>
      <c r="AS8" s="4284"/>
      <c r="AT8" s="4284"/>
      <c r="AU8" s="4284"/>
      <c r="AV8" s="4284"/>
      <c r="AW8" s="4284"/>
      <c r="AX8" s="4284"/>
      <c r="AY8" s="4284"/>
      <c r="AZ8" s="4284"/>
      <c r="BA8" s="4284"/>
      <c r="BB8" s="4284"/>
      <c r="BC8" s="4284"/>
      <c r="BD8" s="4284"/>
      <c r="BE8" s="4285"/>
      <c r="BF8" s="4191" t="s">
        <v>234</v>
      </c>
      <c r="BG8" s="4192"/>
      <c r="BH8" s="4549"/>
      <c r="BI8" s="4930" t="s">
        <v>497</v>
      </c>
      <c r="BJ8" s="4931"/>
      <c r="BK8" s="4932"/>
      <c r="BL8" s="4950"/>
      <c r="BM8" s="4551" t="s">
        <v>1793</v>
      </c>
      <c r="BN8" s="4201"/>
      <c r="BO8" s="4201"/>
      <c r="BP8" s="4201"/>
      <c r="BQ8" s="4201"/>
      <c r="BR8" s="4201"/>
      <c r="BS8" s="4201"/>
      <c r="BT8" s="4936"/>
    </row>
    <row r="9" spans="1:76" s="312" customFormat="1" ht="15" customHeight="1">
      <c r="A9" s="2057"/>
      <c r="B9" s="4390"/>
      <c r="C9" s="4395"/>
      <c r="D9" s="4396"/>
      <c r="E9" s="4397"/>
      <c r="F9" s="4374"/>
      <c r="G9" s="4375"/>
      <c r="H9" s="4375"/>
      <c r="I9" s="4376"/>
      <c r="J9" s="4374"/>
      <c r="K9" s="4375"/>
      <c r="L9" s="4375"/>
      <c r="M9" s="4375"/>
      <c r="N9" s="4376"/>
      <c r="O9" s="4958"/>
      <c r="P9" s="4459"/>
      <c r="Q9" s="4952" t="s">
        <v>1596</v>
      </c>
      <c r="R9" s="4953"/>
      <c r="S9" s="4954"/>
      <c r="T9" s="4464"/>
      <c r="U9" s="4465"/>
      <c r="V9" s="4466"/>
      <c r="W9" s="4348" t="s">
        <v>1649</v>
      </c>
      <c r="X9" s="4496"/>
      <c r="Y9" s="4496"/>
      <c r="Z9" s="4348" t="s">
        <v>160</v>
      </c>
      <c r="AA9" s="4497"/>
      <c r="AB9" s="4928"/>
      <c r="AC9" s="4928"/>
      <c r="AD9" s="4464"/>
      <c r="AE9" s="4465"/>
      <c r="AF9" s="4568" t="s">
        <v>180</v>
      </c>
      <c r="AG9" s="2089"/>
      <c r="AH9" s="2089"/>
      <c r="AI9" s="2117"/>
      <c r="AJ9" s="4277" t="s">
        <v>518</v>
      </c>
      <c r="AK9" s="2089"/>
      <c r="AL9" s="2089"/>
      <c r="AM9" s="2117"/>
      <c r="AN9" s="4431" t="s">
        <v>85</v>
      </c>
      <c r="AO9" s="4432"/>
      <c r="AP9" s="4432"/>
      <c r="AQ9" s="4431" t="s">
        <v>1436</v>
      </c>
      <c r="AR9" s="4432"/>
      <c r="AS9" s="4514"/>
      <c r="AT9" s="4515" t="s">
        <v>489</v>
      </c>
      <c r="AU9" s="4515"/>
      <c r="AV9" s="4029"/>
      <c r="AW9" s="4028" t="s">
        <v>492</v>
      </c>
      <c r="AX9" s="4515"/>
      <c r="AY9" s="4029"/>
      <c r="AZ9" s="4028" t="s">
        <v>1131</v>
      </c>
      <c r="BA9" s="4515"/>
      <c r="BB9" s="4029"/>
      <c r="BC9" s="4348" t="s">
        <v>494</v>
      </c>
      <c r="BD9" s="4496"/>
      <c r="BE9" s="4497"/>
      <c r="BF9" s="4214"/>
      <c r="BG9" s="4198"/>
      <c r="BH9" s="4550"/>
      <c r="BI9" s="4933"/>
      <c r="BJ9" s="4934"/>
      <c r="BK9" s="4935"/>
      <c r="BL9" s="4950"/>
      <c r="BM9" s="4206"/>
      <c r="BN9" s="4199"/>
      <c r="BO9" s="4199"/>
      <c r="BP9" s="4199"/>
      <c r="BQ9" s="4199"/>
      <c r="BR9" s="4199"/>
      <c r="BS9" s="4199"/>
      <c r="BT9" s="4937"/>
    </row>
    <row r="10" spans="1:76" s="312" customFormat="1" ht="15" customHeight="1">
      <c r="A10" s="2057"/>
      <c r="B10" s="4390"/>
      <c r="C10" s="4395"/>
      <c r="D10" s="4396"/>
      <c r="E10" s="4397"/>
      <c r="F10" s="4377" t="s">
        <v>510</v>
      </c>
      <c r="G10" s="4378"/>
      <c r="H10" s="4381" t="s">
        <v>1732</v>
      </c>
      <c r="I10" s="4382"/>
      <c r="J10" s="4374"/>
      <c r="K10" s="4375"/>
      <c r="L10" s="4375"/>
      <c r="M10" s="4375"/>
      <c r="N10" s="4376"/>
      <c r="O10" s="4958"/>
      <c r="P10" s="4459"/>
      <c r="Q10" s="4464"/>
      <c r="R10" s="4465"/>
      <c r="S10" s="4466"/>
      <c r="T10" s="4464"/>
      <c r="U10" s="4465"/>
      <c r="V10" s="4466"/>
      <c r="W10" s="4464"/>
      <c r="X10" s="4465"/>
      <c r="Y10" s="4465"/>
      <c r="Z10" s="4464"/>
      <c r="AA10" s="4466"/>
      <c r="AB10" s="4928"/>
      <c r="AC10" s="4928"/>
      <c r="AD10" s="4464"/>
      <c r="AE10" s="4465"/>
      <c r="AF10" s="4541"/>
      <c r="AG10" s="4542"/>
      <c r="AH10" s="4542"/>
      <c r="AI10" s="4543"/>
      <c r="AJ10" s="4544" t="s">
        <v>866</v>
      </c>
      <c r="AK10" s="4542"/>
      <c r="AL10" s="4542"/>
      <c r="AM10" s="4543"/>
      <c r="AN10" s="4519" t="s">
        <v>490</v>
      </c>
      <c r="AO10" s="4520"/>
      <c r="AP10" s="4520"/>
      <c r="AQ10" s="4519" t="s">
        <v>1437</v>
      </c>
      <c r="AR10" s="4520"/>
      <c r="AS10" s="4521"/>
      <c r="AT10" s="4520" t="s">
        <v>515</v>
      </c>
      <c r="AU10" s="4520"/>
      <c r="AV10" s="4521"/>
      <c r="AW10" s="4516" t="s">
        <v>488</v>
      </c>
      <c r="AX10" s="4517"/>
      <c r="AY10" s="4518"/>
      <c r="AZ10" s="4519" t="s">
        <v>493</v>
      </c>
      <c r="BA10" s="4520"/>
      <c r="BB10" s="4521"/>
      <c r="BC10" s="4464"/>
      <c r="BD10" s="4465"/>
      <c r="BE10" s="4466"/>
      <c r="BF10" s="4214"/>
      <c r="BG10" s="4198"/>
      <c r="BH10" s="4550"/>
      <c r="BI10" s="4933" t="s">
        <v>498</v>
      </c>
      <c r="BJ10" s="4934"/>
      <c r="BK10" s="4935"/>
      <c r="BL10" s="4950"/>
      <c r="BM10" s="4206"/>
      <c r="BN10" s="4199"/>
      <c r="BO10" s="4199"/>
      <c r="BP10" s="4199"/>
      <c r="BQ10" s="4199"/>
      <c r="BR10" s="4199"/>
      <c r="BS10" s="4199"/>
      <c r="BT10" s="4937"/>
    </row>
    <row r="11" spans="1:76" s="312" customFormat="1" ht="15" customHeight="1" thickBot="1">
      <c r="A11" s="2057"/>
      <c r="B11" s="4391"/>
      <c r="C11" s="4398"/>
      <c r="D11" s="4399"/>
      <c r="E11" s="4400"/>
      <c r="F11" s="4379"/>
      <c r="G11" s="4380"/>
      <c r="H11" s="4383"/>
      <c r="I11" s="4384"/>
      <c r="J11" s="4955"/>
      <c r="K11" s="4956"/>
      <c r="L11" s="4483"/>
      <c r="M11" s="4483"/>
      <c r="N11" s="4484"/>
      <c r="O11" s="4959"/>
      <c r="P11" s="4460"/>
      <c r="Q11" s="4467"/>
      <c r="R11" s="4468"/>
      <c r="S11" s="4469"/>
      <c r="T11" s="4467"/>
      <c r="U11" s="4468"/>
      <c r="V11" s="4469"/>
      <c r="W11" s="4467"/>
      <c r="X11" s="4468"/>
      <c r="Y11" s="4468"/>
      <c r="Z11" s="4467"/>
      <c r="AA11" s="4469"/>
      <c r="AB11" s="4929"/>
      <c r="AC11" s="4929"/>
      <c r="AD11" s="4467"/>
      <c r="AE11" s="4468"/>
      <c r="AF11" s="1120" t="s">
        <v>44</v>
      </c>
      <c r="AG11" s="4535" t="s">
        <v>524</v>
      </c>
      <c r="AH11" s="4535"/>
      <c r="AI11" s="1121" t="s">
        <v>21</v>
      </c>
      <c r="AJ11" s="1122" t="s">
        <v>44</v>
      </c>
      <c r="AK11" s="4535" t="s">
        <v>524</v>
      </c>
      <c r="AL11" s="4535"/>
      <c r="AM11" s="1123" t="s">
        <v>21</v>
      </c>
      <c r="AN11" s="4536"/>
      <c r="AO11" s="4537"/>
      <c r="AP11" s="4537"/>
      <c r="AQ11" s="4536" t="s">
        <v>1691</v>
      </c>
      <c r="AR11" s="4537"/>
      <c r="AS11" s="4538"/>
      <c r="AT11" s="4539" t="s">
        <v>491</v>
      </c>
      <c r="AU11" s="4539"/>
      <c r="AV11" s="4540"/>
      <c r="AW11" s="4622" t="s">
        <v>86</v>
      </c>
      <c r="AX11" s="4623"/>
      <c r="AY11" s="4624"/>
      <c r="AZ11" s="4622" t="s">
        <v>87</v>
      </c>
      <c r="BA11" s="4623"/>
      <c r="BB11" s="4624"/>
      <c r="BC11" s="4467"/>
      <c r="BD11" s="4468"/>
      <c r="BE11" s="4469"/>
      <c r="BF11" s="4546" t="s">
        <v>517</v>
      </c>
      <c r="BG11" s="4547"/>
      <c r="BH11" s="4548"/>
      <c r="BI11" s="4941"/>
      <c r="BJ11" s="4942"/>
      <c r="BK11" s="4943"/>
      <c r="BL11" s="4951"/>
      <c r="BM11" s="4938"/>
      <c r="BN11" s="4939"/>
      <c r="BO11" s="4939"/>
      <c r="BP11" s="4939"/>
      <c r="BQ11" s="4939"/>
      <c r="BR11" s="4939"/>
      <c r="BS11" s="4939"/>
      <c r="BT11" s="4940"/>
    </row>
    <row r="12" spans="1:76" ht="12" customHeight="1" thickTop="1">
      <c r="B12" s="4983">
        <v>0</v>
      </c>
      <c r="C12" s="4485" t="s">
        <v>867</v>
      </c>
      <c r="D12" s="4486"/>
      <c r="E12" s="4487"/>
      <c r="F12" s="4594" t="s">
        <v>720</v>
      </c>
      <c r="G12" s="4595"/>
      <c r="H12" s="4595"/>
      <c r="I12" s="4596"/>
      <c r="J12" s="1124" t="s">
        <v>91</v>
      </c>
      <c r="K12" s="1295"/>
      <c r="L12" s="1295"/>
      <c r="M12" s="1295"/>
      <c r="N12" s="1294"/>
      <c r="O12" s="4578">
        <v>59</v>
      </c>
      <c r="P12" s="4603" t="s">
        <v>485</v>
      </c>
      <c r="Q12" s="4986" t="s">
        <v>485</v>
      </c>
      <c r="R12" s="4987"/>
      <c r="S12" s="4988"/>
      <c r="T12" s="4594" t="s">
        <v>511</v>
      </c>
      <c r="U12" s="4595"/>
      <c r="V12" s="4596"/>
      <c r="W12" s="4999" t="s">
        <v>721</v>
      </c>
      <c r="X12" s="5000"/>
      <c r="Y12" s="5000"/>
      <c r="Z12" s="4582">
        <v>31</v>
      </c>
      <c r="AA12" s="4580" t="s">
        <v>162</v>
      </c>
      <c r="AB12" s="4582">
        <v>7</v>
      </c>
      <c r="AC12" s="4580" t="s">
        <v>162</v>
      </c>
      <c r="AD12" s="4578">
        <v>38</v>
      </c>
      <c r="AE12" s="4508" t="s">
        <v>162</v>
      </c>
      <c r="AF12" s="1127" t="s">
        <v>91</v>
      </c>
      <c r="AG12" s="1176"/>
      <c r="AH12" s="1176"/>
      <c r="AI12" s="1176"/>
      <c r="AJ12" s="1177"/>
      <c r="AK12" s="1176"/>
      <c r="AL12" s="1176"/>
      <c r="AM12" s="1178"/>
      <c r="AN12" s="4509">
        <f>AJ13*0.04</f>
        <v>13140</v>
      </c>
      <c r="AO12" s="4510"/>
      <c r="AP12" s="4510"/>
      <c r="AQ12" s="4511"/>
      <c r="AR12" s="4512"/>
      <c r="AS12" s="4513"/>
      <c r="AT12" s="4569"/>
      <c r="AU12" s="4569"/>
      <c r="AV12" s="4570"/>
      <c r="AW12" s="4571">
        <v>6000</v>
      </c>
      <c r="AX12" s="4569"/>
      <c r="AY12" s="4570"/>
      <c r="AZ12" s="4571"/>
      <c r="BA12" s="4569"/>
      <c r="BB12" s="4570"/>
      <c r="BC12" s="4662">
        <f>SUM(AN12:BB14)</f>
        <v>60840</v>
      </c>
      <c r="BD12" s="4663"/>
      <c r="BE12" s="4664"/>
      <c r="BF12" s="4712">
        <f>AJ13+BC12</f>
        <v>389340</v>
      </c>
      <c r="BG12" s="4713"/>
      <c r="BH12" s="4721"/>
      <c r="BI12" s="4675" t="s">
        <v>1133</v>
      </c>
      <c r="BJ12" s="4676"/>
      <c r="BK12" s="4677"/>
      <c r="BL12" s="4991" t="s">
        <v>495</v>
      </c>
      <c r="BM12" s="4992" t="s">
        <v>722</v>
      </c>
      <c r="BN12" s="4993"/>
      <c r="BO12" s="4993"/>
      <c r="BP12" s="4993"/>
      <c r="BQ12" s="4993"/>
      <c r="BR12" s="4993"/>
      <c r="BS12" s="4993"/>
      <c r="BT12" s="4994"/>
    </row>
    <row r="13" spans="1:76" s="312" customFormat="1" ht="14.1" customHeight="1">
      <c r="A13" s="2057"/>
      <c r="B13" s="4983"/>
      <c r="C13" s="4488"/>
      <c r="D13" s="4489"/>
      <c r="E13" s="4490"/>
      <c r="F13" s="4594"/>
      <c r="G13" s="4595"/>
      <c r="H13" s="4595"/>
      <c r="I13" s="4596"/>
      <c r="J13" s="4578" t="s">
        <v>814</v>
      </c>
      <c r="K13" s="4579"/>
      <c r="L13" s="4579"/>
      <c r="M13" s="4579"/>
      <c r="N13" s="4580"/>
      <c r="O13" s="4578"/>
      <c r="P13" s="4604"/>
      <c r="Q13" s="4594" t="s">
        <v>1597</v>
      </c>
      <c r="R13" s="4595"/>
      <c r="S13" s="4596"/>
      <c r="T13" s="4594"/>
      <c r="U13" s="4595"/>
      <c r="V13" s="4596"/>
      <c r="W13" s="4999"/>
      <c r="X13" s="5000"/>
      <c r="Y13" s="5000"/>
      <c r="Z13" s="4582"/>
      <c r="AA13" s="4580"/>
      <c r="AB13" s="4582"/>
      <c r="AC13" s="4580"/>
      <c r="AD13" s="4578"/>
      <c r="AE13" s="4508"/>
      <c r="AF13" s="4995">
        <v>324000</v>
      </c>
      <c r="AG13" s="4996"/>
      <c r="AH13" s="4996"/>
      <c r="AI13" s="4997"/>
      <c r="AJ13" s="4998">
        <v>328500</v>
      </c>
      <c r="AK13" s="4996"/>
      <c r="AL13" s="4996"/>
      <c r="AM13" s="4997"/>
      <c r="AN13" s="4586">
        <v>9200</v>
      </c>
      <c r="AO13" s="4587"/>
      <c r="AP13" s="4587"/>
      <c r="AQ13" s="4504"/>
      <c r="AR13" s="4505"/>
      <c r="AS13" s="4506"/>
      <c r="AT13" s="4572">
        <v>15000</v>
      </c>
      <c r="AU13" s="4572"/>
      <c r="AV13" s="4573"/>
      <c r="AW13" s="4574">
        <v>10000</v>
      </c>
      <c r="AX13" s="4572"/>
      <c r="AY13" s="4573"/>
      <c r="AZ13" s="4574">
        <v>3000</v>
      </c>
      <c r="BA13" s="4572"/>
      <c r="BB13" s="4573"/>
      <c r="BC13" s="4665"/>
      <c r="BD13" s="4666"/>
      <c r="BE13" s="4667"/>
      <c r="BF13" s="4715"/>
      <c r="BG13" s="4722"/>
      <c r="BH13" s="4723"/>
      <c r="BI13" s="4678"/>
      <c r="BJ13" s="4679"/>
      <c r="BK13" s="4680"/>
      <c r="BL13" s="4682"/>
      <c r="BM13" s="4583" t="s">
        <v>723</v>
      </c>
      <c r="BN13" s="4584"/>
      <c r="BO13" s="4584"/>
      <c r="BP13" s="4584"/>
      <c r="BQ13" s="4584"/>
      <c r="BR13" s="4584"/>
      <c r="BS13" s="4584"/>
      <c r="BT13" s="4585"/>
    </row>
    <row r="14" spans="1:76" s="312" customFormat="1" ht="14.1" customHeight="1">
      <c r="A14" s="2057"/>
      <c r="B14" s="4984"/>
      <c r="C14" s="4491"/>
      <c r="D14" s="4492"/>
      <c r="E14" s="4493"/>
      <c r="F14" s="4597"/>
      <c r="G14" s="4598"/>
      <c r="H14" s="4598"/>
      <c r="I14" s="4599"/>
      <c r="J14" s="4985"/>
      <c r="K14" s="4989"/>
      <c r="L14" s="4989"/>
      <c r="M14" s="4989"/>
      <c r="N14" s="4990"/>
      <c r="O14" s="4985"/>
      <c r="P14" s="4605"/>
      <c r="Q14" s="4597"/>
      <c r="R14" s="4598"/>
      <c r="S14" s="4599"/>
      <c r="T14" s="4597"/>
      <c r="U14" s="4598"/>
      <c r="V14" s="4599"/>
      <c r="W14" s="4981">
        <v>42095</v>
      </c>
      <c r="X14" s="4982"/>
      <c r="Y14" s="4982"/>
      <c r="Z14" s="1131">
        <v>0</v>
      </c>
      <c r="AA14" s="1132" t="s">
        <v>45</v>
      </c>
      <c r="AB14" s="1133">
        <v>6</v>
      </c>
      <c r="AC14" s="1132" t="s">
        <v>45</v>
      </c>
      <c r="AD14" s="1133">
        <v>6</v>
      </c>
      <c r="AE14" s="1132" t="s">
        <v>45</v>
      </c>
      <c r="AF14" s="1134" t="s">
        <v>44</v>
      </c>
      <c r="AG14" s="4612" t="s">
        <v>1142</v>
      </c>
      <c r="AH14" s="4612"/>
      <c r="AI14" s="1135" t="s">
        <v>21</v>
      </c>
      <c r="AJ14" s="1179" t="s">
        <v>44</v>
      </c>
      <c r="AK14" s="4612" t="s">
        <v>1143</v>
      </c>
      <c r="AL14" s="4612"/>
      <c r="AM14" s="1180" t="s">
        <v>21</v>
      </c>
      <c r="AN14" s="4613"/>
      <c r="AO14" s="4614"/>
      <c r="AP14" s="4614"/>
      <c r="AQ14" s="1325"/>
      <c r="AR14" s="1326"/>
      <c r="AS14" s="1327"/>
      <c r="AT14" s="4615"/>
      <c r="AU14" s="4615"/>
      <c r="AV14" s="4616"/>
      <c r="AW14" s="4613">
        <v>4500</v>
      </c>
      <c r="AX14" s="4614"/>
      <c r="AY14" s="4617"/>
      <c r="AZ14" s="4613"/>
      <c r="BA14" s="4614"/>
      <c r="BB14" s="4617"/>
      <c r="BC14" s="4668"/>
      <c r="BD14" s="4669"/>
      <c r="BE14" s="4670"/>
      <c r="BF14" s="4718"/>
      <c r="BG14" s="4719"/>
      <c r="BH14" s="4724"/>
      <c r="BI14" s="4638" t="s">
        <v>1225</v>
      </c>
      <c r="BJ14" s="4639"/>
      <c r="BK14" s="4640"/>
      <c r="BL14" s="4683"/>
      <c r="BM14" s="4641"/>
      <c r="BN14" s="4642"/>
      <c r="BO14" s="4642"/>
      <c r="BP14" s="4642"/>
      <c r="BQ14" s="4642"/>
      <c r="BR14" s="4642"/>
      <c r="BS14" s="4642"/>
      <c r="BT14" s="4643"/>
    </row>
    <row r="15" spans="1:76" s="312" customFormat="1" ht="14.1" customHeight="1">
      <c r="A15" s="2057"/>
      <c r="B15" s="4405">
        <v>1</v>
      </c>
      <c r="C15" s="4842"/>
      <c r="D15" s="4843"/>
      <c r="E15" s="4844"/>
      <c r="F15" s="4361"/>
      <c r="G15" s="4362"/>
      <c r="H15" s="4362"/>
      <c r="I15" s="4363"/>
      <c r="J15" s="4277"/>
      <c r="K15" s="4278"/>
      <c r="L15" s="4278"/>
      <c r="M15" s="4278"/>
      <c r="N15" s="4279"/>
      <c r="O15" s="4294"/>
      <c r="P15" s="4647"/>
      <c r="Q15" s="4364"/>
      <c r="R15" s="4365"/>
      <c r="S15" s="4366"/>
      <c r="T15" s="4361"/>
      <c r="U15" s="4362"/>
      <c r="V15" s="4363"/>
      <c r="W15" s="4633"/>
      <c r="X15" s="4634"/>
      <c r="Y15" s="4634"/>
      <c r="Z15" s="4444"/>
      <c r="AA15" s="4296" t="s">
        <v>162</v>
      </c>
      <c r="AB15" s="4448"/>
      <c r="AC15" s="4296" t="s">
        <v>162</v>
      </c>
      <c r="AD15" s="4294"/>
      <c r="AE15" s="4801" t="s">
        <v>162</v>
      </c>
      <c r="AF15" s="4689"/>
      <c r="AG15" s="4690"/>
      <c r="AH15" s="4690"/>
      <c r="AI15" s="4690"/>
      <c r="AJ15" s="4695"/>
      <c r="AK15" s="4690"/>
      <c r="AL15" s="4690"/>
      <c r="AM15" s="4691"/>
      <c r="AN15" s="4442"/>
      <c r="AO15" s="4443"/>
      <c r="AP15" s="4443"/>
      <c r="AQ15" s="4625"/>
      <c r="AR15" s="4626"/>
      <c r="AS15" s="4627"/>
      <c r="AT15" s="4628"/>
      <c r="AU15" s="4628"/>
      <c r="AV15" s="4629"/>
      <c r="AW15" s="4711"/>
      <c r="AX15" s="4628"/>
      <c r="AY15" s="4629"/>
      <c r="AZ15" s="4711"/>
      <c r="BA15" s="4628"/>
      <c r="BB15" s="4629"/>
      <c r="BC15" s="4712">
        <f>SUM(AN15:BB17)</f>
        <v>0</v>
      </c>
      <c r="BD15" s="4713"/>
      <c r="BE15" s="4714"/>
      <c r="BF15" s="4712">
        <f>AJ15+BC15</f>
        <v>0</v>
      </c>
      <c r="BG15" s="4713"/>
      <c r="BH15" s="4721"/>
      <c r="BI15" s="4725"/>
      <c r="BJ15" s="4726"/>
      <c r="BK15" s="4727"/>
      <c r="BL15" s="4907"/>
      <c r="BM15" s="4697"/>
      <c r="BN15" s="4698"/>
      <c r="BO15" s="4698"/>
      <c r="BP15" s="4698"/>
      <c r="BQ15" s="4698"/>
      <c r="BR15" s="4698"/>
      <c r="BS15" s="4698"/>
      <c r="BT15" s="4699"/>
    </row>
    <row r="16" spans="1:76" s="312" customFormat="1" ht="14.1" customHeight="1">
      <c r="A16" s="2057"/>
      <c r="B16" s="4406"/>
      <c r="C16" s="4845"/>
      <c r="D16" s="4846"/>
      <c r="E16" s="4847"/>
      <c r="F16" s="4364"/>
      <c r="G16" s="4365"/>
      <c r="H16" s="4365"/>
      <c r="I16" s="4366"/>
      <c r="J16" s="4814"/>
      <c r="K16" s="4815"/>
      <c r="L16" s="4815"/>
      <c r="M16" s="4815"/>
      <c r="N16" s="4816"/>
      <c r="O16" s="4374"/>
      <c r="P16" s="4648"/>
      <c r="Q16" s="4910" t="s">
        <v>226</v>
      </c>
      <c r="R16" s="4911"/>
      <c r="S16" s="4912"/>
      <c r="T16" s="4364"/>
      <c r="U16" s="4365"/>
      <c r="V16" s="4366"/>
      <c r="W16" s="4636"/>
      <c r="X16" s="2695"/>
      <c r="Y16" s="2695"/>
      <c r="Z16" s="4445"/>
      <c r="AA16" s="4376"/>
      <c r="AB16" s="4449"/>
      <c r="AC16" s="4376"/>
      <c r="AD16" s="4374"/>
      <c r="AE16" s="4802"/>
      <c r="AF16" s="4692"/>
      <c r="AG16" s="4693"/>
      <c r="AH16" s="4693"/>
      <c r="AI16" s="4693"/>
      <c r="AJ16" s="4696"/>
      <c r="AK16" s="4693"/>
      <c r="AL16" s="4693"/>
      <c r="AM16" s="4694"/>
      <c r="AN16" s="4700"/>
      <c r="AO16" s="4701"/>
      <c r="AP16" s="4701"/>
      <c r="AQ16" s="4702"/>
      <c r="AR16" s="4703"/>
      <c r="AS16" s="4704"/>
      <c r="AT16" s="4705"/>
      <c r="AU16" s="4705"/>
      <c r="AV16" s="4706"/>
      <c r="AW16" s="4707"/>
      <c r="AX16" s="4705"/>
      <c r="AY16" s="4706"/>
      <c r="AZ16" s="4707"/>
      <c r="BA16" s="4705"/>
      <c r="BB16" s="4706"/>
      <c r="BC16" s="4715"/>
      <c r="BD16" s="4716"/>
      <c r="BE16" s="4717"/>
      <c r="BF16" s="4715"/>
      <c r="BG16" s="4722"/>
      <c r="BH16" s="4723"/>
      <c r="BI16" s="4728"/>
      <c r="BJ16" s="4729"/>
      <c r="BK16" s="4730"/>
      <c r="BL16" s="4908"/>
      <c r="BM16" s="4708"/>
      <c r="BN16" s="4709"/>
      <c r="BO16" s="4709"/>
      <c r="BP16" s="4709"/>
      <c r="BQ16" s="4709"/>
      <c r="BR16" s="4709"/>
      <c r="BS16" s="4709"/>
      <c r="BT16" s="4710"/>
    </row>
    <row r="17" spans="1:72" s="312" customFormat="1" ht="14.1" customHeight="1">
      <c r="A17" s="2057"/>
      <c r="B17" s="4435"/>
      <c r="C17" s="4882"/>
      <c r="D17" s="4883"/>
      <c r="E17" s="4884"/>
      <c r="F17" s="4367"/>
      <c r="G17" s="4368"/>
      <c r="H17" s="4369"/>
      <c r="I17" s="4370"/>
      <c r="J17" s="4280"/>
      <c r="K17" s="4281"/>
      <c r="L17" s="4281"/>
      <c r="M17" s="4281"/>
      <c r="N17" s="4282"/>
      <c r="O17" s="4297"/>
      <c r="P17" s="4649"/>
      <c r="Q17" s="4650"/>
      <c r="R17" s="4651"/>
      <c r="S17" s="4652"/>
      <c r="T17" s="4650"/>
      <c r="U17" s="4651"/>
      <c r="V17" s="4652"/>
      <c r="W17" s="4436"/>
      <c r="X17" s="4437"/>
      <c r="Y17" s="4437"/>
      <c r="Z17" s="1139"/>
      <c r="AA17" s="1141" t="s">
        <v>45</v>
      </c>
      <c r="AB17" s="1140"/>
      <c r="AC17" s="1141" t="s">
        <v>45</v>
      </c>
      <c r="AD17" s="1140"/>
      <c r="AE17" s="1141" t="s">
        <v>45</v>
      </c>
      <c r="AF17" s="1142" t="s">
        <v>44</v>
      </c>
      <c r="AG17" s="4439"/>
      <c r="AH17" s="4439"/>
      <c r="AI17" s="1143" t="s">
        <v>21</v>
      </c>
      <c r="AJ17" s="1144" t="s">
        <v>44</v>
      </c>
      <c r="AK17" s="4439"/>
      <c r="AL17" s="4439"/>
      <c r="AM17" s="1145" t="s">
        <v>21</v>
      </c>
      <c r="AN17" s="4440"/>
      <c r="AO17" s="4441"/>
      <c r="AP17" s="4441"/>
      <c r="AQ17" s="4630"/>
      <c r="AR17" s="4631"/>
      <c r="AS17" s="4632"/>
      <c r="AT17" s="4653"/>
      <c r="AU17" s="4653"/>
      <c r="AV17" s="4654"/>
      <c r="AW17" s="4655"/>
      <c r="AX17" s="4653"/>
      <c r="AY17" s="4654"/>
      <c r="AZ17" s="4655"/>
      <c r="BA17" s="4653"/>
      <c r="BB17" s="4654"/>
      <c r="BC17" s="4718"/>
      <c r="BD17" s="4719"/>
      <c r="BE17" s="4720"/>
      <c r="BF17" s="4718"/>
      <c r="BG17" s="4719"/>
      <c r="BH17" s="4724"/>
      <c r="BI17" s="4924"/>
      <c r="BJ17" s="4925"/>
      <c r="BK17" s="4926"/>
      <c r="BL17" s="4923"/>
      <c r="BM17" s="4659"/>
      <c r="BN17" s="4660"/>
      <c r="BO17" s="4660"/>
      <c r="BP17" s="4660"/>
      <c r="BQ17" s="4660"/>
      <c r="BR17" s="4660"/>
      <c r="BS17" s="4660"/>
      <c r="BT17" s="4661"/>
    </row>
    <row r="18" spans="1:72" s="312" customFormat="1" ht="14.1" customHeight="1">
      <c r="A18" s="2057"/>
      <c r="B18" s="4405">
        <v>2</v>
      </c>
      <c r="C18" s="4842"/>
      <c r="D18" s="4843"/>
      <c r="E18" s="4844"/>
      <c r="F18" s="4361"/>
      <c r="G18" s="4362"/>
      <c r="H18" s="4362"/>
      <c r="I18" s="4363"/>
      <c r="J18" s="4277"/>
      <c r="K18" s="4278"/>
      <c r="L18" s="4278"/>
      <c r="M18" s="4278"/>
      <c r="N18" s="4279"/>
      <c r="O18" s="4294"/>
      <c r="P18" s="4647"/>
      <c r="Q18" s="4920"/>
      <c r="R18" s="4921"/>
      <c r="S18" s="4922"/>
      <c r="T18" s="4361"/>
      <c r="U18" s="4362"/>
      <c r="V18" s="4363"/>
      <c r="W18" s="4633"/>
      <c r="X18" s="4634"/>
      <c r="Y18" s="4634"/>
      <c r="Z18" s="4444"/>
      <c r="AA18" s="4296" t="s">
        <v>162</v>
      </c>
      <c r="AB18" s="4448"/>
      <c r="AC18" s="4296" t="s">
        <v>162</v>
      </c>
      <c r="AD18" s="4294"/>
      <c r="AE18" s="4801" t="s">
        <v>162</v>
      </c>
      <c r="AF18" s="4689"/>
      <c r="AG18" s="4690"/>
      <c r="AH18" s="4690"/>
      <c r="AI18" s="4690"/>
      <c r="AJ18" s="4695"/>
      <c r="AK18" s="4690"/>
      <c r="AL18" s="4690"/>
      <c r="AM18" s="4691"/>
      <c r="AN18" s="4442"/>
      <c r="AO18" s="4443"/>
      <c r="AP18" s="4443"/>
      <c r="AQ18" s="4625"/>
      <c r="AR18" s="4626"/>
      <c r="AS18" s="4627"/>
      <c r="AT18" s="4628"/>
      <c r="AU18" s="4628"/>
      <c r="AV18" s="4629"/>
      <c r="AW18" s="4711"/>
      <c r="AX18" s="4628"/>
      <c r="AY18" s="4629"/>
      <c r="AZ18" s="4711"/>
      <c r="BA18" s="4628"/>
      <c r="BB18" s="4629"/>
      <c r="BC18" s="4712">
        <f>SUM(AN18:BB20)</f>
        <v>0</v>
      </c>
      <c r="BD18" s="4713"/>
      <c r="BE18" s="4714"/>
      <c r="BF18" s="4712">
        <f>AJ18+BC18</f>
        <v>0</v>
      </c>
      <c r="BG18" s="4713"/>
      <c r="BH18" s="4721"/>
      <c r="BI18" s="4901"/>
      <c r="BJ18" s="4902"/>
      <c r="BK18" s="4903"/>
      <c r="BL18" s="4907"/>
      <c r="BM18" s="4697"/>
      <c r="BN18" s="4698"/>
      <c r="BO18" s="4698"/>
      <c r="BP18" s="4698"/>
      <c r="BQ18" s="4698"/>
      <c r="BR18" s="4698"/>
      <c r="BS18" s="4698"/>
      <c r="BT18" s="4699"/>
    </row>
    <row r="19" spans="1:72" s="312" customFormat="1" ht="14.1" customHeight="1">
      <c r="A19" s="2057"/>
      <c r="B19" s="4406"/>
      <c r="C19" s="4845"/>
      <c r="D19" s="4846"/>
      <c r="E19" s="4847"/>
      <c r="F19" s="4364"/>
      <c r="G19" s="4365"/>
      <c r="H19" s="4365"/>
      <c r="I19" s="4366"/>
      <c r="J19" s="4814"/>
      <c r="K19" s="4815"/>
      <c r="L19" s="4815"/>
      <c r="M19" s="4815"/>
      <c r="N19" s="4816"/>
      <c r="O19" s="4374"/>
      <c r="P19" s="4648"/>
      <c r="Q19" s="4910" t="s">
        <v>226</v>
      </c>
      <c r="R19" s="4911"/>
      <c r="S19" s="4912"/>
      <c r="T19" s="4364"/>
      <c r="U19" s="4365"/>
      <c r="V19" s="4366"/>
      <c r="W19" s="4636"/>
      <c r="X19" s="2695"/>
      <c r="Y19" s="2695"/>
      <c r="Z19" s="4445"/>
      <c r="AA19" s="4376"/>
      <c r="AB19" s="4449"/>
      <c r="AC19" s="4376"/>
      <c r="AD19" s="4374"/>
      <c r="AE19" s="4802"/>
      <c r="AF19" s="4692"/>
      <c r="AG19" s="4693"/>
      <c r="AH19" s="4693"/>
      <c r="AI19" s="4693"/>
      <c r="AJ19" s="4696"/>
      <c r="AK19" s="4693"/>
      <c r="AL19" s="4693"/>
      <c r="AM19" s="4694"/>
      <c r="AN19" s="4700"/>
      <c r="AO19" s="4701"/>
      <c r="AP19" s="4701"/>
      <c r="AQ19" s="4702"/>
      <c r="AR19" s="4703"/>
      <c r="AS19" s="4704"/>
      <c r="AT19" s="4705"/>
      <c r="AU19" s="4705"/>
      <c r="AV19" s="4706"/>
      <c r="AW19" s="4707"/>
      <c r="AX19" s="4705"/>
      <c r="AY19" s="4706"/>
      <c r="AZ19" s="4707"/>
      <c r="BA19" s="4705"/>
      <c r="BB19" s="4706"/>
      <c r="BC19" s="4715"/>
      <c r="BD19" s="4716"/>
      <c r="BE19" s="4717"/>
      <c r="BF19" s="4715"/>
      <c r="BG19" s="4722"/>
      <c r="BH19" s="4723"/>
      <c r="BI19" s="4904"/>
      <c r="BJ19" s="4905"/>
      <c r="BK19" s="4906"/>
      <c r="BL19" s="4908"/>
      <c r="BM19" s="4708"/>
      <c r="BN19" s="4709"/>
      <c r="BO19" s="4709"/>
      <c r="BP19" s="4709"/>
      <c r="BQ19" s="4709"/>
      <c r="BR19" s="4709"/>
      <c r="BS19" s="4709"/>
      <c r="BT19" s="4710"/>
    </row>
    <row r="20" spans="1:72" s="312" customFormat="1" ht="14.1" customHeight="1">
      <c r="A20" s="2057"/>
      <c r="B20" s="4435"/>
      <c r="C20" s="4882"/>
      <c r="D20" s="4883"/>
      <c r="E20" s="4884"/>
      <c r="F20" s="4367"/>
      <c r="G20" s="4368"/>
      <c r="H20" s="4369"/>
      <c r="I20" s="4370"/>
      <c r="J20" s="4280"/>
      <c r="K20" s="4281"/>
      <c r="L20" s="4281"/>
      <c r="M20" s="4281"/>
      <c r="N20" s="4282"/>
      <c r="O20" s="4297"/>
      <c r="P20" s="4649"/>
      <c r="Q20" s="4650"/>
      <c r="R20" s="4651"/>
      <c r="S20" s="4652"/>
      <c r="T20" s="4650"/>
      <c r="U20" s="4651"/>
      <c r="V20" s="4652"/>
      <c r="W20" s="4436"/>
      <c r="X20" s="4437"/>
      <c r="Y20" s="4437"/>
      <c r="Z20" s="1139"/>
      <c r="AA20" s="1141" t="s">
        <v>45</v>
      </c>
      <c r="AB20" s="1140"/>
      <c r="AC20" s="1141" t="s">
        <v>45</v>
      </c>
      <c r="AD20" s="1140"/>
      <c r="AE20" s="1141" t="s">
        <v>45</v>
      </c>
      <c r="AF20" s="1142" t="s">
        <v>44</v>
      </c>
      <c r="AG20" s="4439"/>
      <c r="AH20" s="4439"/>
      <c r="AI20" s="1143" t="s">
        <v>21</v>
      </c>
      <c r="AJ20" s="1144" t="s">
        <v>44</v>
      </c>
      <c r="AK20" s="4439"/>
      <c r="AL20" s="4439"/>
      <c r="AM20" s="1145" t="s">
        <v>21</v>
      </c>
      <c r="AN20" s="4440"/>
      <c r="AO20" s="4441"/>
      <c r="AP20" s="4441"/>
      <c r="AQ20" s="4630"/>
      <c r="AR20" s="4631"/>
      <c r="AS20" s="4632"/>
      <c r="AT20" s="4653"/>
      <c r="AU20" s="4653"/>
      <c r="AV20" s="4654"/>
      <c r="AW20" s="4655"/>
      <c r="AX20" s="4653"/>
      <c r="AY20" s="4654"/>
      <c r="AZ20" s="4655"/>
      <c r="BA20" s="4653"/>
      <c r="BB20" s="4654"/>
      <c r="BC20" s="4718"/>
      <c r="BD20" s="4719"/>
      <c r="BE20" s="4720"/>
      <c r="BF20" s="4718"/>
      <c r="BG20" s="4719"/>
      <c r="BH20" s="4724"/>
      <c r="BI20" s="4656"/>
      <c r="BJ20" s="4657"/>
      <c r="BK20" s="4658"/>
      <c r="BL20" s="4923"/>
      <c r="BM20" s="4659"/>
      <c r="BN20" s="4660"/>
      <c r="BO20" s="4660"/>
      <c r="BP20" s="4660"/>
      <c r="BQ20" s="4660"/>
      <c r="BR20" s="4660"/>
      <c r="BS20" s="4660"/>
      <c r="BT20" s="4661"/>
    </row>
    <row r="21" spans="1:72" s="312" customFormat="1" ht="14.1" customHeight="1">
      <c r="A21" s="2057"/>
      <c r="B21" s="4405">
        <v>3</v>
      </c>
      <c r="C21" s="1364"/>
      <c r="D21" s="1365"/>
      <c r="E21" s="1366"/>
      <c r="F21" s="4361"/>
      <c r="G21" s="4362"/>
      <c r="H21" s="4362"/>
      <c r="I21" s="4363"/>
      <c r="J21" s="4277"/>
      <c r="K21" s="4278"/>
      <c r="L21" s="4278"/>
      <c r="M21" s="4278"/>
      <c r="N21" s="4279"/>
      <c r="O21" s="4294"/>
      <c r="P21" s="4647"/>
      <c r="Q21" s="4364"/>
      <c r="R21" s="4365"/>
      <c r="S21" s="4366"/>
      <c r="T21" s="4361"/>
      <c r="U21" s="4362"/>
      <c r="V21" s="4363"/>
      <c r="W21" s="4633"/>
      <c r="X21" s="4634"/>
      <c r="Y21" s="4634"/>
      <c r="Z21" s="4444"/>
      <c r="AA21" s="4296" t="s">
        <v>162</v>
      </c>
      <c r="AB21" s="4448"/>
      <c r="AC21" s="4296" t="s">
        <v>162</v>
      </c>
      <c r="AD21" s="4294"/>
      <c r="AE21" s="4801" t="s">
        <v>162</v>
      </c>
      <c r="AF21" s="4689"/>
      <c r="AG21" s="4690"/>
      <c r="AH21" s="4690"/>
      <c r="AI21" s="4690"/>
      <c r="AJ21" s="4695"/>
      <c r="AK21" s="4690"/>
      <c r="AL21" s="4690"/>
      <c r="AM21" s="4691"/>
      <c r="AN21" s="4442"/>
      <c r="AO21" s="4443"/>
      <c r="AP21" s="4443"/>
      <c r="AQ21" s="4625"/>
      <c r="AR21" s="4626"/>
      <c r="AS21" s="4627"/>
      <c r="AT21" s="4628"/>
      <c r="AU21" s="4628"/>
      <c r="AV21" s="4629"/>
      <c r="AW21" s="4711"/>
      <c r="AX21" s="4628"/>
      <c r="AY21" s="4629"/>
      <c r="AZ21" s="4711"/>
      <c r="BA21" s="4628"/>
      <c r="BB21" s="4629"/>
      <c r="BC21" s="4712">
        <f>SUM(AN21:BB23)</f>
        <v>0</v>
      </c>
      <c r="BD21" s="4713"/>
      <c r="BE21" s="4714"/>
      <c r="BF21" s="4712">
        <f>AJ21+BC21</f>
        <v>0</v>
      </c>
      <c r="BG21" s="4713"/>
      <c r="BH21" s="4721"/>
      <c r="BI21" s="4901"/>
      <c r="BJ21" s="4902"/>
      <c r="BK21" s="4903"/>
      <c r="BL21" s="4907"/>
      <c r="BM21" s="4697"/>
      <c r="BN21" s="4698"/>
      <c r="BO21" s="4698"/>
      <c r="BP21" s="4698"/>
      <c r="BQ21" s="4698"/>
      <c r="BR21" s="4698"/>
      <c r="BS21" s="4698"/>
      <c r="BT21" s="4699"/>
    </row>
    <row r="22" spans="1:72" s="312" customFormat="1" ht="14.1" customHeight="1">
      <c r="A22" s="2057"/>
      <c r="B22" s="4406"/>
      <c r="C22" s="1367"/>
      <c r="D22" s="1368"/>
      <c r="E22" s="1369"/>
      <c r="F22" s="4364"/>
      <c r="G22" s="4365"/>
      <c r="H22" s="4365"/>
      <c r="I22" s="4366"/>
      <c r="J22" s="4814"/>
      <c r="K22" s="4815"/>
      <c r="L22" s="4815"/>
      <c r="M22" s="4815"/>
      <c r="N22" s="4816"/>
      <c r="O22" s="4374"/>
      <c r="P22" s="4648"/>
      <c r="Q22" s="4910" t="s">
        <v>226</v>
      </c>
      <c r="R22" s="4911"/>
      <c r="S22" s="4912"/>
      <c r="T22" s="4364"/>
      <c r="U22" s="4365"/>
      <c r="V22" s="4366"/>
      <c r="W22" s="4636"/>
      <c r="X22" s="2695"/>
      <c r="Y22" s="2695"/>
      <c r="Z22" s="4445"/>
      <c r="AA22" s="4376"/>
      <c r="AB22" s="4449"/>
      <c r="AC22" s="4376"/>
      <c r="AD22" s="4374"/>
      <c r="AE22" s="4802"/>
      <c r="AF22" s="4692"/>
      <c r="AG22" s="4693"/>
      <c r="AH22" s="4693"/>
      <c r="AI22" s="4693"/>
      <c r="AJ22" s="4696"/>
      <c r="AK22" s="4693"/>
      <c r="AL22" s="4693"/>
      <c r="AM22" s="4694"/>
      <c r="AN22" s="4700"/>
      <c r="AO22" s="4701"/>
      <c r="AP22" s="4701"/>
      <c r="AQ22" s="4702"/>
      <c r="AR22" s="4703"/>
      <c r="AS22" s="4704"/>
      <c r="AT22" s="4705"/>
      <c r="AU22" s="4705"/>
      <c r="AV22" s="4706"/>
      <c r="AW22" s="4707"/>
      <c r="AX22" s="4705"/>
      <c r="AY22" s="4706"/>
      <c r="AZ22" s="4707"/>
      <c r="BA22" s="4705"/>
      <c r="BB22" s="4706"/>
      <c r="BC22" s="4715"/>
      <c r="BD22" s="4716"/>
      <c r="BE22" s="4717"/>
      <c r="BF22" s="4715"/>
      <c r="BG22" s="4722"/>
      <c r="BH22" s="4723"/>
      <c r="BI22" s="4904"/>
      <c r="BJ22" s="4905"/>
      <c r="BK22" s="4906"/>
      <c r="BL22" s="4908"/>
      <c r="BM22" s="4708"/>
      <c r="BN22" s="4709"/>
      <c r="BO22" s="4709"/>
      <c r="BP22" s="4709"/>
      <c r="BQ22" s="4709"/>
      <c r="BR22" s="4709"/>
      <c r="BS22" s="4709"/>
      <c r="BT22" s="4710"/>
    </row>
    <row r="23" spans="1:72" s="312" customFormat="1" ht="14.1" customHeight="1">
      <c r="A23" s="2057"/>
      <c r="B23" s="4435"/>
      <c r="C23" s="1370"/>
      <c r="D23" s="1371"/>
      <c r="E23" s="1372"/>
      <c r="F23" s="4367"/>
      <c r="G23" s="4368"/>
      <c r="H23" s="4369"/>
      <c r="I23" s="4370"/>
      <c r="J23" s="4280"/>
      <c r="K23" s="4281"/>
      <c r="L23" s="4281"/>
      <c r="M23" s="4281"/>
      <c r="N23" s="4282"/>
      <c r="O23" s="4297"/>
      <c r="P23" s="4649"/>
      <c r="Q23" s="4650"/>
      <c r="R23" s="4651"/>
      <c r="S23" s="4652"/>
      <c r="T23" s="4650"/>
      <c r="U23" s="4651"/>
      <c r="V23" s="4652"/>
      <c r="W23" s="4436"/>
      <c r="X23" s="4437"/>
      <c r="Y23" s="4438"/>
      <c r="Z23" s="1139"/>
      <c r="AA23" s="1141" t="s">
        <v>45</v>
      </c>
      <c r="AB23" s="1140"/>
      <c r="AC23" s="1141" t="s">
        <v>45</v>
      </c>
      <c r="AD23" s="1140"/>
      <c r="AE23" s="1141" t="s">
        <v>45</v>
      </c>
      <c r="AF23" s="1142" t="s">
        <v>44</v>
      </c>
      <c r="AG23" s="4439"/>
      <c r="AH23" s="4439"/>
      <c r="AI23" s="1143" t="s">
        <v>21</v>
      </c>
      <c r="AJ23" s="1144" t="s">
        <v>44</v>
      </c>
      <c r="AK23" s="4439"/>
      <c r="AL23" s="4439"/>
      <c r="AM23" s="1145" t="s">
        <v>21</v>
      </c>
      <c r="AN23" s="4440"/>
      <c r="AO23" s="4441"/>
      <c r="AP23" s="4441"/>
      <c r="AQ23" s="4630"/>
      <c r="AR23" s="4631"/>
      <c r="AS23" s="4632"/>
      <c r="AT23" s="4653"/>
      <c r="AU23" s="4653"/>
      <c r="AV23" s="4654"/>
      <c r="AW23" s="4655"/>
      <c r="AX23" s="4653"/>
      <c r="AY23" s="4654"/>
      <c r="AZ23" s="4655"/>
      <c r="BA23" s="4653"/>
      <c r="BB23" s="4654"/>
      <c r="BC23" s="4718"/>
      <c r="BD23" s="4719"/>
      <c r="BE23" s="4720"/>
      <c r="BF23" s="4718"/>
      <c r="BG23" s="4719"/>
      <c r="BH23" s="4724"/>
      <c r="BI23" s="4656"/>
      <c r="BJ23" s="4657"/>
      <c r="BK23" s="4658"/>
      <c r="BL23" s="4923"/>
      <c r="BM23" s="4659"/>
      <c r="BN23" s="4660"/>
      <c r="BO23" s="4660"/>
      <c r="BP23" s="4660"/>
      <c r="BQ23" s="4660"/>
      <c r="BR23" s="4660"/>
      <c r="BS23" s="4660"/>
      <c r="BT23" s="4661"/>
    </row>
    <row r="24" spans="1:72" s="312" customFormat="1" ht="14.1" customHeight="1">
      <c r="A24" s="2057"/>
      <c r="B24" s="4405">
        <v>4</v>
      </c>
      <c r="C24" s="4842"/>
      <c r="D24" s="4843"/>
      <c r="E24" s="4844"/>
      <c r="F24" s="4361"/>
      <c r="G24" s="4362"/>
      <c r="H24" s="4362"/>
      <c r="I24" s="4363"/>
      <c r="J24" s="4277"/>
      <c r="K24" s="4278"/>
      <c r="L24" s="4278"/>
      <c r="M24" s="4278"/>
      <c r="N24" s="4279"/>
      <c r="O24" s="4294"/>
      <c r="P24" s="4647"/>
      <c r="Q24" s="4920"/>
      <c r="R24" s="4921"/>
      <c r="S24" s="4922"/>
      <c r="T24" s="4361"/>
      <c r="U24" s="4362"/>
      <c r="V24" s="4363"/>
      <c r="W24" s="4633"/>
      <c r="X24" s="4634"/>
      <c r="Y24" s="4634"/>
      <c r="Z24" s="4444"/>
      <c r="AA24" s="4296" t="s">
        <v>162</v>
      </c>
      <c r="AB24" s="4448"/>
      <c r="AC24" s="4296" t="s">
        <v>162</v>
      </c>
      <c r="AD24" s="4294"/>
      <c r="AE24" s="4801" t="s">
        <v>162</v>
      </c>
      <c r="AF24" s="4689"/>
      <c r="AG24" s="4690"/>
      <c r="AH24" s="4690"/>
      <c r="AI24" s="4690"/>
      <c r="AJ24" s="4695"/>
      <c r="AK24" s="4690"/>
      <c r="AL24" s="4690"/>
      <c r="AM24" s="4691"/>
      <c r="AN24" s="4442"/>
      <c r="AO24" s="4443"/>
      <c r="AP24" s="4443"/>
      <c r="AQ24" s="4625"/>
      <c r="AR24" s="4626"/>
      <c r="AS24" s="4627"/>
      <c r="AT24" s="4628"/>
      <c r="AU24" s="4628"/>
      <c r="AV24" s="4629"/>
      <c r="AW24" s="4711"/>
      <c r="AX24" s="4628"/>
      <c r="AY24" s="4629"/>
      <c r="AZ24" s="4711"/>
      <c r="BA24" s="4628"/>
      <c r="BB24" s="4629"/>
      <c r="BC24" s="4712">
        <f>SUM(AN24:BB26)</f>
        <v>0</v>
      </c>
      <c r="BD24" s="4713"/>
      <c r="BE24" s="4714"/>
      <c r="BF24" s="4712">
        <f>AJ24+BC24</f>
        <v>0</v>
      </c>
      <c r="BG24" s="4713"/>
      <c r="BH24" s="4721"/>
      <c r="BI24" s="4901"/>
      <c r="BJ24" s="4902"/>
      <c r="BK24" s="4903"/>
      <c r="BL24" s="4907"/>
      <c r="BM24" s="4697"/>
      <c r="BN24" s="4698"/>
      <c r="BO24" s="4698"/>
      <c r="BP24" s="4698"/>
      <c r="BQ24" s="4698"/>
      <c r="BR24" s="4698"/>
      <c r="BS24" s="4698"/>
      <c r="BT24" s="4699"/>
    </row>
    <row r="25" spans="1:72" s="312" customFormat="1" ht="14.1" customHeight="1">
      <c r="A25" s="2057"/>
      <c r="B25" s="4406"/>
      <c r="C25" s="4845"/>
      <c r="D25" s="4846"/>
      <c r="E25" s="4847"/>
      <c r="F25" s="4364"/>
      <c r="G25" s="4365"/>
      <c r="H25" s="4365"/>
      <c r="I25" s="4366"/>
      <c r="J25" s="4814"/>
      <c r="K25" s="4815"/>
      <c r="L25" s="4815"/>
      <c r="M25" s="4815"/>
      <c r="N25" s="4816"/>
      <c r="O25" s="4374"/>
      <c r="P25" s="4648"/>
      <c r="Q25" s="4910" t="s">
        <v>226</v>
      </c>
      <c r="R25" s="4911"/>
      <c r="S25" s="4912"/>
      <c r="T25" s="4364"/>
      <c r="U25" s="4365"/>
      <c r="V25" s="4366"/>
      <c r="W25" s="4636"/>
      <c r="X25" s="2695"/>
      <c r="Y25" s="2695"/>
      <c r="Z25" s="4445"/>
      <c r="AA25" s="4376"/>
      <c r="AB25" s="4449"/>
      <c r="AC25" s="4376"/>
      <c r="AD25" s="4374"/>
      <c r="AE25" s="4802"/>
      <c r="AF25" s="4692"/>
      <c r="AG25" s="4693"/>
      <c r="AH25" s="4693"/>
      <c r="AI25" s="4693"/>
      <c r="AJ25" s="4696"/>
      <c r="AK25" s="4693"/>
      <c r="AL25" s="4693"/>
      <c r="AM25" s="4694"/>
      <c r="AN25" s="4700"/>
      <c r="AO25" s="4701"/>
      <c r="AP25" s="4701"/>
      <c r="AQ25" s="4702"/>
      <c r="AR25" s="4703"/>
      <c r="AS25" s="4704"/>
      <c r="AT25" s="4705"/>
      <c r="AU25" s="4705"/>
      <c r="AV25" s="4706"/>
      <c r="AW25" s="4707"/>
      <c r="AX25" s="4705"/>
      <c r="AY25" s="4706"/>
      <c r="AZ25" s="4707"/>
      <c r="BA25" s="4705"/>
      <c r="BB25" s="4706"/>
      <c r="BC25" s="4715"/>
      <c r="BD25" s="4716"/>
      <c r="BE25" s="4717"/>
      <c r="BF25" s="4715"/>
      <c r="BG25" s="4722"/>
      <c r="BH25" s="4723"/>
      <c r="BI25" s="4904"/>
      <c r="BJ25" s="4905"/>
      <c r="BK25" s="4906"/>
      <c r="BL25" s="4908"/>
      <c r="BM25" s="4708"/>
      <c r="BN25" s="4709"/>
      <c r="BO25" s="4709"/>
      <c r="BP25" s="4709"/>
      <c r="BQ25" s="4709"/>
      <c r="BR25" s="4709"/>
      <c r="BS25" s="4709"/>
      <c r="BT25" s="4710"/>
    </row>
    <row r="26" spans="1:72" s="312" customFormat="1" ht="14.1" customHeight="1">
      <c r="A26" s="2057"/>
      <c r="B26" s="4435"/>
      <c r="C26" s="4882"/>
      <c r="D26" s="4883"/>
      <c r="E26" s="4884"/>
      <c r="F26" s="4367"/>
      <c r="G26" s="4368"/>
      <c r="H26" s="4369"/>
      <c r="I26" s="4370"/>
      <c r="J26" s="4280"/>
      <c r="K26" s="4281"/>
      <c r="L26" s="4281"/>
      <c r="M26" s="4281"/>
      <c r="N26" s="4282"/>
      <c r="O26" s="4297"/>
      <c r="P26" s="4649"/>
      <c r="Q26" s="4650"/>
      <c r="R26" s="4651"/>
      <c r="S26" s="4652"/>
      <c r="T26" s="4650"/>
      <c r="U26" s="4651"/>
      <c r="V26" s="4652"/>
      <c r="W26" s="4436"/>
      <c r="X26" s="4437"/>
      <c r="Y26" s="4437"/>
      <c r="Z26" s="1139"/>
      <c r="AA26" s="1141" t="s">
        <v>45</v>
      </c>
      <c r="AB26" s="1140"/>
      <c r="AC26" s="1141" t="s">
        <v>45</v>
      </c>
      <c r="AD26" s="1140"/>
      <c r="AE26" s="1141" t="s">
        <v>45</v>
      </c>
      <c r="AF26" s="1142" t="s">
        <v>44</v>
      </c>
      <c r="AG26" s="4439"/>
      <c r="AH26" s="4439"/>
      <c r="AI26" s="1143" t="s">
        <v>21</v>
      </c>
      <c r="AJ26" s="1144" t="s">
        <v>44</v>
      </c>
      <c r="AK26" s="4439"/>
      <c r="AL26" s="4439"/>
      <c r="AM26" s="1145" t="s">
        <v>21</v>
      </c>
      <c r="AN26" s="4440"/>
      <c r="AO26" s="4441"/>
      <c r="AP26" s="4441"/>
      <c r="AQ26" s="4630"/>
      <c r="AR26" s="4631"/>
      <c r="AS26" s="4632"/>
      <c r="AT26" s="4653"/>
      <c r="AU26" s="4653"/>
      <c r="AV26" s="4654"/>
      <c r="AW26" s="4655"/>
      <c r="AX26" s="4653"/>
      <c r="AY26" s="4654"/>
      <c r="AZ26" s="4655"/>
      <c r="BA26" s="4653"/>
      <c r="BB26" s="4654"/>
      <c r="BC26" s="4718"/>
      <c r="BD26" s="4719"/>
      <c r="BE26" s="4720"/>
      <c r="BF26" s="4718"/>
      <c r="BG26" s="4719"/>
      <c r="BH26" s="4724"/>
      <c r="BI26" s="4656"/>
      <c r="BJ26" s="4657"/>
      <c r="BK26" s="4658"/>
      <c r="BL26" s="4923"/>
      <c r="BM26" s="4659"/>
      <c r="BN26" s="4660"/>
      <c r="BO26" s="4660"/>
      <c r="BP26" s="4660"/>
      <c r="BQ26" s="4660"/>
      <c r="BR26" s="4660"/>
      <c r="BS26" s="4660"/>
      <c r="BT26" s="4661"/>
    </row>
    <row r="27" spans="1:72" s="312" customFormat="1" ht="14.1" customHeight="1">
      <c r="A27" s="2057"/>
      <c r="B27" s="4405">
        <v>5</v>
      </c>
      <c r="C27" s="4842"/>
      <c r="D27" s="4843"/>
      <c r="E27" s="4844"/>
      <c r="F27" s="4361"/>
      <c r="G27" s="4362"/>
      <c r="H27" s="4362"/>
      <c r="I27" s="4363"/>
      <c r="J27" s="4277"/>
      <c r="K27" s="4278"/>
      <c r="L27" s="4278"/>
      <c r="M27" s="4278"/>
      <c r="N27" s="4279"/>
      <c r="O27" s="4294"/>
      <c r="P27" s="4647"/>
      <c r="Q27" s="4364"/>
      <c r="R27" s="4365"/>
      <c r="S27" s="4366"/>
      <c r="T27" s="4361"/>
      <c r="U27" s="4362"/>
      <c r="V27" s="4363"/>
      <c r="W27" s="4633"/>
      <c r="X27" s="4634"/>
      <c r="Y27" s="4634"/>
      <c r="Z27" s="4444"/>
      <c r="AA27" s="4296" t="s">
        <v>162</v>
      </c>
      <c r="AB27" s="4448"/>
      <c r="AC27" s="4296" t="s">
        <v>162</v>
      </c>
      <c r="AD27" s="4294"/>
      <c r="AE27" s="4801" t="s">
        <v>162</v>
      </c>
      <c r="AF27" s="4689"/>
      <c r="AG27" s="4690"/>
      <c r="AH27" s="4690"/>
      <c r="AI27" s="4690"/>
      <c r="AJ27" s="4695"/>
      <c r="AK27" s="4690"/>
      <c r="AL27" s="4690"/>
      <c r="AM27" s="4691"/>
      <c r="AN27" s="4442"/>
      <c r="AO27" s="4443"/>
      <c r="AP27" s="4443"/>
      <c r="AQ27" s="4625"/>
      <c r="AR27" s="4626"/>
      <c r="AS27" s="4627"/>
      <c r="AT27" s="4628"/>
      <c r="AU27" s="4628"/>
      <c r="AV27" s="4629"/>
      <c r="AW27" s="4711"/>
      <c r="AX27" s="4628"/>
      <c r="AY27" s="4629"/>
      <c r="AZ27" s="4711"/>
      <c r="BA27" s="4628"/>
      <c r="BB27" s="4629"/>
      <c r="BC27" s="4712">
        <f>SUM(AN27:BB29)</f>
        <v>0</v>
      </c>
      <c r="BD27" s="4713"/>
      <c r="BE27" s="4714"/>
      <c r="BF27" s="4712">
        <f>AJ27+BC27</f>
        <v>0</v>
      </c>
      <c r="BG27" s="4713"/>
      <c r="BH27" s="4721"/>
      <c r="BI27" s="4901"/>
      <c r="BJ27" s="4902"/>
      <c r="BK27" s="4903"/>
      <c r="BL27" s="4907"/>
      <c r="BM27" s="4697"/>
      <c r="BN27" s="4698"/>
      <c r="BO27" s="4698"/>
      <c r="BP27" s="4698"/>
      <c r="BQ27" s="4698"/>
      <c r="BR27" s="4698"/>
      <c r="BS27" s="4698"/>
      <c r="BT27" s="4699"/>
    </row>
    <row r="28" spans="1:72" s="312" customFormat="1" ht="14.1" customHeight="1">
      <c r="A28" s="2057"/>
      <c r="B28" s="4406"/>
      <c r="C28" s="4845"/>
      <c r="D28" s="4846"/>
      <c r="E28" s="4847"/>
      <c r="F28" s="4364"/>
      <c r="G28" s="4365"/>
      <c r="H28" s="4365"/>
      <c r="I28" s="4366"/>
      <c r="J28" s="4814"/>
      <c r="K28" s="4815"/>
      <c r="L28" s="4815"/>
      <c r="M28" s="4815"/>
      <c r="N28" s="4816"/>
      <c r="O28" s="4374"/>
      <c r="P28" s="4648"/>
      <c r="Q28" s="4910" t="s">
        <v>226</v>
      </c>
      <c r="R28" s="4911"/>
      <c r="S28" s="4912"/>
      <c r="T28" s="4364"/>
      <c r="U28" s="4365"/>
      <c r="V28" s="4366"/>
      <c r="W28" s="4636"/>
      <c r="X28" s="2695"/>
      <c r="Y28" s="2695"/>
      <c r="Z28" s="4445"/>
      <c r="AA28" s="4376"/>
      <c r="AB28" s="4449"/>
      <c r="AC28" s="4376"/>
      <c r="AD28" s="4374"/>
      <c r="AE28" s="4802"/>
      <c r="AF28" s="4692"/>
      <c r="AG28" s="4693"/>
      <c r="AH28" s="4693"/>
      <c r="AI28" s="4693"/>
      <c r="AJ28" s="4696"/>
      <c r="AK28" s="4693"/>
      <c r="AL28" s="4693"/>
      <c r="AM28" s="4694"/>
      <c r="AN28" s="4700"/>
      <c r="AO28" s="4701"/>
      <c r="AP28" s="4701"/>
      <c r="AQ28" s="4702"/>
      <c r="AR28" s="4703"/>
      <c r="AS28" s="4704"/>
      <c r="AT28" s="4705"/>
      <c r="AU28" s="4705"/>
      <c r="AV28" s="4706"/>
      <c r="AW28" s="4707"/>
      <c r="AX28" s="4705"/>
      <c r="AY28" s="4706"/>
      <c r="AZ28" s="4707"/>
      <c r="BA28" s="4705"/>
      <c r="BB28" s="4706"/>
      <c r="BC28" s="4715"/>
      <c r="BD28" s="4716"/>
      <c r="BE28" s="4717"/>
      <c r="BF28" s="4715"/>
      <c r="BG28" s="4722"/>
      <c r="BH28" s="4723"/>
      <c r="BI28" s="4904"/>
      <c r="BJ28" s="4905"/>
      <c r="BK28" s="4906"/>
      <c r="BL28" s="4908"/>
      <c r="BM28" s="4708"/>
      <c r="BN28" s="4709"/>
      <c r="BO28" s="4709"/>
      <c r="BP28" s="4709"/>
      <c r="BQ28" s="4709"/>
      <c r="BR28" s="4709"/>
      <c r="BS28" s="4709"/>
      <c r="BT28" s="4710"/>
    </row>
    <row r="29" spans="1:72" s="312" customFormat="1" ht="14.1" customHeight="1">
      <c r="A29" s="2057"/>
      <c r="B29" s="4435"/>
      <c r="C29" s="4882"/>
      <c r="D29" s="4883"/>
      <c r="E29" s="4884"/>
      <c r="F29" s="4367"/>
      <c r="G29" s="4368"/>
      <c r="H29" s="4369"/>
      <c r="I29" s="4370"/>
      <c r="J29" s="4280"/>
      <c r="K29" s="4281"/>
      <c r="L29" s="4281"/>
      <c r="M29" s="4281"/>
      <c r="N29" s="4282"/>
      <c r="O29" s="4297"/>
      <c r="P29" s="4649"/>
      <c r="Q29" s="4650"/>
      <c r="R29" s="4651"/>
      <c r="S29" s="4652"/>
      <c r="T29" s="4650"/>
      <c r="U29" s="4651"/>
      <c r="V29" s="4652"/>
      <c r="W29" s="4436"/>
      <c r="X29" s="4437"/>
      <c r="Y29" s="4437"/>
      <c r="Z29" s="1139"/>
      <c r="AA29" s="1141" t="s">
        <v>45</v>
      </c>
      <c r="AB29" s="1140"/>
      <c r="AC29" s="1141" t="s">
        <v>45</v>
      </c>
      <c r="AD29" s="1140"/>
      <c r="AE29" s="1141" t="s">
        <v>45</v>
      </c>
      <c r="AF29" s="1142" t="s">
        <v>44</v>
      </c>
      <c r="AG29" s="4439"/>
      <c r="AH29" s="4439"/>
      <c r="AI29" s="1143" t="s">
        <v>21</v>
      </c>
      <c r="AJ29" s="1144" t="s">
        <v>44</v>
      </c>
      <c r="AK29" s="4439"/>
      <c r="AL29" s="4439"/>
      <c r="AM29" s="1145" t="s">
        <v>21</v>
      </c>
      <c r="AN29" s="4440"/>
      <c r="AO29" s="4441"/>
      <c r="AP29" s="4441"/>
      <c r="AQ29" s="4630"/>
      <c r="AR29" s="4631"/>
      <c r="AS29" s="4632"/>
      <c r="AT29" s="4653"/>
      <c r="AU29" s="4653"/>
      <c r="AV29" s="4654"/>
      <c r="AW29" s="4655"/>
      <c r="AX29" s="4653"/>
      <c r="AY29" s="4654"/>
      <c r="AZ29" s="4655"/>
      <c r="BA29" s="4653"/>
      <c r="BB29" s="4654"/>
      <c r="BC29" s="4718"/>
      <c r="BD29" s="4719"/>
      <c r="BE29" s="4720"/>
      <c r="BF29" s="4718"/>
      <c r="BG29" s="4719"/>
      <c r="BH29" s="4724"/>
      <c r="BI29" s="4656"/>
      <c r="BJ29" s="4657"/>
      <c r="BK29" s="4658"/>
      <c r="BL29" s="4923"/>
      <c r="BM29" s="4659"/>
      <c r="BN29" s="4660"/>
      <c r="BO29" s="4660"/>
      <c r="BP29" s="4660"/>
      <c r="BQ29" s="4660"/>
      <c r="BR29" s="4660"/>
      <c r="BS29" s="4660"/>
      <c r="BT29" s="4661"/>
    </row>
    <row r="30" spans="1:72" s="312" customFormat="1" ht="14.1" customHeight="1">
      <c r="A30" s="2057"/>
      <c r="B30" s="4405">
        <v>6</v>
      </c>
      <c r="C30" s="4842"/>
      <c r="D30" s="4843"/>
      <c r="E30" s="4844"/>
      <c r="F30" s="4361"/>
      <c r="G30" s="4362"/>
      <c r="H30" s="4362"/>
      <c r="I30" s="4363"/>
      <c r="J30" s="4277"/>
      <c r="K30" s="4278"/>
      <c r="L30" s="4278"/>
      <c r="M30" s="4278"/>
      <c r="N30" s="4279"/>
      <c r="O30" s="4294"/>
      <c r="P30" s="4647"/>
      <c r="Q30" s="4920"/>
      <c r="R30" s="4921"/>
      <c r="S30" s="4922"/>
      <c r="T30" s="4361"/>
      <c r="U30" s="4362"/>
      <c r="V30" s="4363"/>
      <c r="W30" s="4633"/>
      <c r="X30" s="4634"/>
      <c r="Y30" s="4634"/>
      <c r="Z30" s="4444"/>
      <c r="AA30" s="4296" t="s">
        <v>162</v>
      </c>
      <c r="AB30" s="4448"/>
      <c r="AC30" s="4296" t="s">
        <v>162</v>
      </c>
      <c r="AD30" s="4294"/>
      <c r="AE30" s="4801" t="s">
        <v>162</v>
      </c>
      <c r="AF30" s="4689"/>
      <c r="AG30" s="4690"/>
      <c r="AH30" s="4690"/>
      <c r="AI30" s="4690"/>
      <c r="AJ30" s="4695"/>
      <c r="AK30" s="4690"/>
      <c r="AL30" s="4690"/>
      <c r="AM30" s="4691"/>
      <c r="AN30" s="4442"/>
      <c r="AO30" s="4443"/>
      <c r="AP30" s="4443"/>
      <c r="AQ30" s="4625"/>
      <c r="AR30" s="4626"/>
      <c r="AS30" s="4627"/>
      <c r="AT30" s="4628"/>
      <c r="AU30" s="4628"/>
      <c r="AV30" s="4629"/>
      <c r="AW30" s="4711"/>
      <c r="AX30" s="4628"/>
      <c r="AY30" s="4629"/>
      <c r="AZ30" s="4711"/>
      <c r="BA30" s="4628"/>
      <c r="BB30" s="4629"/>
      <c r="BC30" s="4712">
        <f>SUM(AN30:BB32)</f>
        <v>0</v>
      </c>
      <c r="BD30" s="4713"/>
      <c r="BE30" s="4714"/>
      <c r="BF30" s="4712">
        <f>AJ30+BC30</f>
        <v>0</v>
      </c>
      <c r="BG30" s="4713"/>
      <c r="BH30" s="4721"/>
      <c r="BI30" s="4901"/>
      <c r="BJ30" s="4902"/>
      <c r="BK30" s="4903"/>
      <c r="BL30" s="4907"/>
      <c r="BM30" s="4697"/>
      <c r="BN30" s="4698"/>
      <c r="BO30" s="4698"/>
      <c r="BP30" s="4698"/>
      <c r="BQ30" s="4698"/>
      <c r="BR30" s="4698"/>
      <c r="BS30" s="4698"/>
      <c r="BT30" s="4699"/>
    </row>
    <row r="31" spans="1:72" s="312" customFormat="1" ht="14.1" customHeight="1">
      <c r="A31" s="2057"/>
      <c r="B31" s="4406"/>
      <c r="C31" s="4845"/>
      <c r="D31" s="4846"/>
      <c r="E31" s="4847"/>
      <c r="F31" s="4364"/>
      <c r="G31" s="4365"/>
      <c r="H31" s="4365"/>
      <c r="I31" s="4366"/>
      <c r="J31" s="4814"/>
      <c r="K31" s="4815"/>
      <c r="L31" s="4815"/>
      <c r="M31" s="4815"/>
      <c r="N31" s="4816"/>
      <c r="O31" s="4374"/>
      <c r="P31" s="4648"/>
      <c r="Q31" s="4910" t="s">
        <v>226</v>
      </c>
      <c r="R31" s="4911"/>
      <c r="S31" s="4912"/>
      <c r="T31" s="4364"/>
      <c r="U31" s="4365"/>
      <c r="V31" s="4366"/>
      <c r="W31" s="4636"/>
      <c r="X31" s="2695"/>
      <c r="Y31" s="2695"/>
      <c r="Z31" s="4445"/>
      <c r="AA31" s="4376"/>
      <c r="AB31" s="4449"/>
      <c r="AC31" s="4376"/>
      <c r="AD31" s="4374"/>
      <c r="AE31" s="4802"/>
      <c r="AF31" s="4692"/>
      <c r="AG31" s="4693"/>
      <c r="AH31" s="4693"/>
      <c r="AI31" s="4693"/>
      <c r="AJ31" s="4696"/>
      <c r="AK31" s="4693"/>
      <c r="AL31" s="4693"/>
      <c r="AM31" s="4694"/>
      <c r="AN31" s="4700"/>
      <c r="AO31" s="4701"/>
      <c r="AP31" s="4701"/>
      <c r="AQ31" s="4702"/>
      <c r="AR31" s="4703"/>
      <c r="AS31" s="4704"/>
      <c r="AT31" s="4705"/>
      <c r="AU31" s="4705"/>
      <c r="AV31" s="4706"/>
      <c r="AW31" s="4707"/>
      <c r="AX31" s="4705"/>
      <c r="AY31" s="4706"/>
      <c r="AZ31" s="4707"/>
      <c r="BA31" s="4705"/>
      <c r="BB31" s="4706"/>
      <c r="BC31" s="4715"/>
      <c r="BD31" s="4716"/>
      <c r="BE31" s="4717"/>
      <c r="BF31" s="4715"/>
      <c r="BG31" s="4722"/>
      <c r="BH31" s="4723"/>
      <c r="BI31" s="4904"/>
      <c r="BJ31" s="4905"/>
      <c r="BK31" s="4906"/>
      <c r="BL31" s="4908"/>
      <c r="BM31" s="4708"/>
      <c r="BN31" s="4709"/>
      <c r="BO31" s="4709"/>
      <c r="BP31" s="4709"/>
      <c r="BQ31" s="4709"/>
      <c r="BR31" s="4709"/>
      <c r="BS31" s="4709"/>
      <c r="BT31" s="4710"/>
    </row>
    <row r="32" spans="1:72" s="312" customFormat="1" ht="14.1" customHeight="1">
      <c r="A32" s="2057"/>
      <c r="B32" s="4435"/>
      <c r="C32" s="4882"/>
      <c r="D32" s="4883"/>
      <c r="E32" s="4884"/>
      <c r="F32" s="4367"/>
      <c r="G32" s="4368"/>
      <c r="H32" s="4369"/>
      <c r="I32" s="4370"/>
      <c r="J32" s="4280"/>
      <c r="K32" s="4281"/>
      <c r="L32" s="4281"/>
      <c r="M32" s="4281"/>
      <c r="N32" s="4282"/>
      <c r="O32" s="4297"/>
      <c r="P32" s="4649"/>
      <c r="Q32" s="4650"/>
      <c r="R32" s="4651"/>
      <c r="S32" s="4652"/>
      <c r="T32" s="4650"/>
      <c r="U32" s="4651"/>
      <c r="V32" s="4652"/>
      <c r="W32" s="4436"/>
      <c r="X32" s="4437"/>
      <c r="Y32" s="4437"/>
      <c r="Z32" s="1139"/>
      <c r="AA32" s="1141" t="s">
        <v>45</v>
      </c>
      <c r="AB32" s="1140"/>
      <c r="AC32" s="1141" t="s">
        <v>45</v>
      </c>
      <c r="AD32" s="1140"/>
      <c r="AE32" s="1141" t="s">
        <v>45</v>
      </c>
      <c r="AF32" s="1142" t="s">
        <v>44</v>
      </c>
      <c r="AG32" s="4439"/>
      <c r="AH32" s="4439"/>
      <c r="AI32" s="1143" t="s">
        <v>21</v>
      </c>
      <c r="AJ32" s="1144" t="s">
        <v>44</v>
      </c>
      <c r="AK32" s="4439"/>
      <c r="AL32" s="4439"/>
      <c r="AM32" s="1145" t="s">
        <v>21</v>
      </c>
      <c r="AN32" s="4440"/>
      <c r="AO32" s="4441"/>
      <c r="AP32" s="4441"/>
      <c r="AQ32" s="4630"/>
      <c r="AR32" s="4631"/>
      <c r="AS32" s="4632"/>
      <c r="AT32" s="4653"/>
      <c r="AU32" s="4653"/>
      <c r="AV32" s="4654"/>
      <c r="AW32" s="4655"/>
      <c r="AX32" s="4653"/>
      <c r="AY32" s="4654"/>
      <c r="AZ32" s="4655"/>
      <c r="BA32" s="4653"/>
      <c r="BB32" s="4654"/>
      <c r="BC32" s="4718"/>
      <c r="BD32" s="4719"/>
      <c r="BE32" s="4720"/>
      <c r="BF32" s="4718"/>
      <c r="BG32" s="4719"/>
      <c r="BH32" s="4724"/>
      <c r="BI32" s="4656"/>
      <c r="BJ32" s="4657"/>
      <c r="BK32" s="4658"/>
      <c r="BL32" s="4923"/>
      <c r="BM32" s="4659"/>
      <c r="BN32" s="4660"/>
      <c r="BO32" s="4660"/>
      <c r="BP32" s="4660"/>
      <c r="BQ32" s="4660"/>
      <c r="BR32" s="4660"/>
      <c r="BS32" s="4660"/>
      <c r="BT32" s="4661"/>
    </row>
    <row r="33" spans="1:72" s="312" customFormat="1" ht="14.1" customHeight="1">
      <c r="A33" s="2057"/>
      <c r="B33" s="4405">
        <v>7</v>
      </c>
      <c r="C33" s="4842"/>
      <c r="D33" s="4843"/>
      <c r="E33" s="4844"/>
      <c r="F33" s="4361"/>
      <c r="G33" s="4362"/>
      <c r="H33" s="4362"/>
      <c r="I33" s="4363"/>
      <c r="J33" s="4277"/>
      <c r="K33" s="4278"/>
      <c r="L33" s="4278"/>
      <c r="M33" s="4278"/>
      <c r="N33" s="4279"/>
      <c r="O33" s="4294"/>
      <c r="P33" s="4647"/>
      <c r="Q33" s="4364"/>
      <c r="R33" s="4365"/>
      <c r="S33" s="4366"/>
      <c r="T33" s="4361"/>
      <c r="U33" s="4362"/>
      <c r="V33" s="4363"/>
      <c r="W33" s="4633"/>
      <c r="X33" s="4634"/>
      <c r="Y33" s="4634"/>
      <c r="Z33" s="4444"/>
      <c r="AA33" s="4296" t="s">
        <v>162</v>
      </c>
      <c r="AB33" s="4448"/>
      <c r="AC33" s="4296" t="s">
        <v>162</v>
      </c>
      <c r="AD33" s="4294"/>
      <c r="AE33" s="4801" t="s">
        <v>162</v>
      </c>
      <c r="AF33" s="4689"/>
      <c r="AG33" s="4690"/>
      <c r="AH33" s="4690"/>
      <c r="AI33" s="4690"/>
      <c r="AJ33" s="4695"/>
      <c r="AK33" s="4690"/>
      <c r="AL33" s="4690"/>
      <c r="AM33" s="4691"/>
      <c r="AN33" s="4442"/>
      <c r="AO33" s="4443"/>
      <c r="AP33" s="4443"/>
      <c r="AQ33" s="4625"/>
      <c r="AR33" s="4626"/>
      <c r="AS33" s="4627"/>
      <c r="AT33" s="4628"/>
      <c r="AU33" s="4628"/>
      <c r="AV33" s="4629"/>
      <c r="AW33" s="4711"/>
      <c r="AX33" s="4628"/>
      <c r="AY33" s="4629"/>
      <c r="AZ33" s="4711"/>
      <c r="BA33" s="4628"/>
      <c r="BB33" s="4629"/>
      <c r="BC33" s="4712">
        <f>SUM(AN33:BB35)</f>
        <v>0</v>
      </c>
      <c r="BD33" s="4713"/>
      <c r="BE33" s="4714"/>
      <c r="BF33" s="4712">
        <f>AJ33+BC33</f>
        <v>0</v>
      </c>
      <c r="BG33" s="4713"/>
      <c r="BH33" s="4721"/>
      <c r="BI33" s="4901"/>
      <c r="BJ33" s="4902"/>
      <c r="BK33" s="4903"/>
      <c r="BL33" s="4907"/>
      <c r="BM33" s="4697"/>
      <c r="BN33" s="4698"/>
      <c r="BO33" s="4698"/>
      <c r="BP33" s="4698"/>
      <c r="BQ33" s="4698"/>
      <c r="BR33" s="4698"/>
      <c r="BS33" s="4698"/>
      <c r="BT33" s="4699"/>
    </row>
    <row r="34" spans="1:72" s="312" customFormat="1" ht="14.1" customHeight="1">
      <c r="A34" s="2057"/>
      <c r="B34" s="4406"/>
      <c r="C34" s="4845"/>
      <c r="D34" s="4846"/>
      <c r="E34" s="4847"/>
      <c r="F34" s="4364"/>
      <c r="G34" s="4365"/>
      <c r="H34" s="4365"/>
      <c r="I34" s="4366"/>
      <c r="J34" s="4814"/>
      <c r="K34" s="4815"/>
      <c r="L34" s="4815"/>
      <c r="M34" s="4815"/>
      <c r="N34" s="4816"/>
      <c r="O34" s="4374"/>
      <c r="P34" s="4648"/>
      <c r="Q34" s="4910" t="s">
        <v>226</v>
      </c>
      <c r="R34" s="4911"/>
      <c r="S34" s="4912"/>
      <c r="T34" s="4364"/>
      <c r="U34" s="4365"/>
      <c r="V34" s="4366"/>
      <c r="W34" s="4636"/>
      <c r="X34" s="2695"/>
      <c r="Y34" s="2695"/>
      <c r="Z34" s="4445"/>
      <c r="AA34" s="4376"/>
      <c r="AB34" s="4449"/>
      <c r="AC34" s="4376"/>
      <c r="AD34" s="4374"/>
      <c r="AE34" s="4802"/>
      <c r="AF34" s="4692"/>
      <c r="AG34" s="4693"/>
      <c r="AH34" s="4693"/>
      <c r="AI34" s="4693"/>
      <c r="AJ34" s="4696"/>
      <c r="AK34" s="4693"/>
      <c r="AL34" s="4693"/>
      <c r="AM34" s="4694"/>
      <c r="AN34" s="4700"/>
      <c r="AO34" s="4701"/>
      <c r="AP34" s="4701"/>
      <c r="AQ34" s="4702"/>
      <c r="AR34" s="4703"/>
      <c r="AS34" s="4704"/>
      <c r="AT34" s="4705"/>
      <c r="AU34" s="4705"/>
      <c r="AV34" s="4706"/>
      <c r="AW34" s="4707"/>
      <c r="AX34" s="4705"/>
      <c r="AY34" s="4706"/>
      <c r="AZ34" s="4707"/>
      <c r="BA34" s="4705"/>
      <c r="BB34" s="4706"/>
      <c r="BC34" s="4715"/>
      <c r="BD34" s="4716"/>
      <c r="BE34" s="4717"/>
      <c r="BF34" s="4715"/>
      <c r="BG34" s="4716"/>
      <c r="BH34" s="4723"/>
      <c r="BI34" s="4904"/>
      <c r="BJ34" s="4905"/>
      <c r="BK34" s="4906"/>
      <c r="BL34" s="4908"/>
      <c r="BM34" s="4708"/>
      <c r="BN34" s="4709"/>
      <c r="BO34" s="4709"/>
      <c r="BP34" s="4709"/>
      <c r="BQ34" s="4709"/>
      <c r="BR34" s="4709"/>
      <c r="BS34" s="4709"/>
      <c r="BT34" s="4710"/>
    </row>
    <row r="35" spans="1:72" s="312" customFormat="1" ht="14.1" customHeight="1" thickBot="1">
      <c r="A35" s="2057"/>
      <c r="B35" s="4407"/>
      <c r="C35" s="4848"/>
      <c r="D35" s="4849"/>
      <c r="E35" s="4850"/>
      <c r="F35" s="4385"/>
      <c r="G35" s="4386"/>
      <c r="H35" s="4791"/>
      <c r="I35" s="4792"/>
      <c r="J35" s="4916"/>
      <c r="K35" s="4917"/>
      <c r="L35" s="4917"/>
      <c r="M35" s="4917"/>
      <c r="N35" s="4918"/>
      <c r="O35" s="4919"/>
      <c r="P35" s="4796"/>
      <c r="Q35" s="4797"/>
      <c r="R35" s="4798"/>
      <c r="S35" s="4799"/>
      <c r="T35" s="4797"/>
      <c r="U35" s="4798"/>
      <c r="V35" s="4799"/>
      <c r="W35" s="4785"/>
      <c r="X35" s="4786"/>
      <c r="Y35" s="4786"/>
      <c r="Z35" s="1151"/>
      <c r="AA35" s="1153" t="s">
        <v>45</v>
      </c>
      <c r="AB35" s="303"/>
      <c r="AC35" s="1153" t="s">
        <v>45</v>
      </c>
      <c r="AD35" s="303"/>
      <c r="AE35" s="246" t="s">
        <v>45</v>
      </c>
      <c r="AF35" s="1154" t="s">
        <v>44</v>
      </c>
      <c r="AG35" s="4788"/>
      <c r="AH35" s="4788"/>
      <c r="AI35" s="1155" t="s">
        <v>21</v>
      </c>
      <c r="AJ35" s="1156" t="s">
        <v>44</v>
      </c>
      <c r="AK35" s="4788"/>
      <c r="AL35" s="4788"/>
      <c r="AM35" s="1157" t="s">
        <v>21</v>
      </c>
      <c r="AN35" s="4789"/>
      <c r="AO35" s="4790"/>
      <c r="AP35" s="4790"/>
      <c r="AQ35" s="4885"/>
      <c r="AR35" s="4886"/>
      <c r="AS35" s="4887"/>
      <c r="AT35" s="4756"/>
      <c r="AU35" s="4756"/>
      <c r="AV35" s="4757"/>
      <c r="AW35" s="4758"/>
      <c r="AX35" s="4756"/>
      <c r="AY35" s="4757"/>
      <c r="AZ35" s="4758"/>
      <c r="BA35" s="4756"/>
      <c r="BB35" s="4757"/>
      <c r="BC35" s="4753"/>
      <c r="BD35" s="4754"/>
      <c r="BE35" s="4755"/>
      <c r="BF35" s="4753"/>
      <c r="BG35" s="4754"/>
      <c r="BH35" s="4793"/>
      <c r="BI35" s="4759"/>
      <c r="BJ35" s="4760"/>
      <c r="BK35" s="4761"/>
      <c r="BL35" s="4909"/>
      <c r="BM35" s="4762"/>
      <c r="BN35" s="4763"/>
      <c r="BO35" s="4763"/>
      <c r="BP35" s="4763"/>
      <c r="BQ35" s="4763"/>
      <c r="BR35" s="4763"/>
      <c r="BS35" s="4763"/>
      <c r="BT35" s="4764"/>
    </row>
    <row r="36" spans="1:72" ht="6.95" customHeight="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30"/>
      <c r="AK36" s="30"/>
      <c r="AL36" s="178"/>
      <c r="AM36" s="1"/>
      <c r="AN36" s="4899"/>
      <c r="AO36" s="4899"/>
      <c r="AP36" s="4899"/>
      <c r="AQ36" s="4888"/>
      <c r="AR36" s="4888"/>
      <c r="AS36" s="4888"/>
      <c r="AT36" s="4900"/>
      <c r="AU36" s="4900"/>
      <c r="AV36" s="4900"/>
      <c r="AW36" s="1298"/>
      <c r="AX36" s="1298"/>
      <c r="AY36" s="1298"/>
      <c r="AZ36" s="1298"/>
      <c r="BA36" s="1298"/>
      <c r="BB36" s="1298"/>
      <c r="BC36" s="1298">
        <f>SUM(AN36:BB38)</f>
        <v>0</v>
      </c>
      <c r="BD36" s="1298"/>
      <c r="BE36" s="1298"/>
      <c r="BF36" s="30"/>
      <c r="BG36" s="178"/>
      <c r="BH36" s="1"/>
      <c r="BI36" s="30"/>
      <c r="BJ36" s="30"/>
      <c r="BK36" s="1"/>
      <c r="BL36" s="30"/>
      <c r="BM36" s="1"/>
      <c r="BN36" s="1"/>
      <c r="BO36" s="1"/>
      <c r="BP36" s="1"/>
      <c r="BQ36" s="1"/>
      <c r="BR36" s="1"/>
      <c r="BS36" s="30"/>
      <c r="BT36" s="30"/>
    </row>
    <row r="37" spans="1:72" ht="14.1" customHeight="1" thickBot="1">
      <c r="B37" s="1" t="s">
        <v>508</v>
      </c>
      <c r="C37" s="1"/>
      <c r="D37" s="1"/>
      <c r="E37" s="1"/>
      <c r="F37" s="1"/>
      <c r="G37" s="1"/>
      <c r="H37" s="1"/>
      <c r="I37" s="1"/>
      <c r="J37" s="1"/>
      <c r="K37" s="1"/>
      <c r="L37" s="1"/>
      <c r="M37" s="1"/>
      <c r="N37" s="1"/>
      <c r="O37" s="1"/>
      <c r="P37" s="1"/>
      <c r="Q37" s="1"/>
      <c r="R37" s="1"/>
      <c r="S37" s="1"/>
      <c r="T37" s="1"/>
      <c r="U37" s="18"/>
      <c r="V37" s="1"/>
      <c r="W37" s="1"/>
      <c r="X37" s="1"/>
      <c r="Y37" s="1"/>
      <c r="Z37" s="1"/>
      <c r="AA37" s="1"/>
      <c r="AB37" s="1"/>
      <c r="AC37" s="1"/>
      <c r="AD37" s="1"/>
      <c r="AE37" s="1"/>
      <c r="AF37" s="1"/>
      <c r="AG37" s="1"/>
      <c r="AH37" s="1"/>
      <c r="AI37" s="1"/>
      <c r="AJ37" s="1"/>
      <c r="AK37" s="1"/>
      <c r="AL37" s="178"/>
      <c r="AM37" s="1"/>
      <c r="AN37" s="1298"/>
      <c r="AO37" s="1298"/>
      <c r="AP37" s="1298"/>
      <c r="AQ37" s="4888"/>
      <c r="AR37" s="4888"/>
      <c r="AS37" s="4888"/>
      <c r="AT37" s="4900"/>
      <c r="AU37" s="4900"/>
      <c r="AV37" s="4900"/>
      <c r="AW37" s="1298"/>
      <c r="AX37" s="1298"/>
      <c r="AY37" s="1298"/>
      <c r="AZ37" s="1298"/>
      <c r="BA37" s="1298"/>
      <c r="BB37" s="1298"/>
      <c r="BC37" s="1298"/>
      <c r="BD37" s="1298"/>
      <c r="BE37" s="1298"/>
      <c r="BF37" s="1"/>
      <c r="BG37" s="178"/>
      <c r="BH37" s="1"/>
      <c r="BI37" s="1"/>
      <c r="BJ37" s="1"/>
      <c r="BK37" s="1"/>
      <c r="BL37" s="1"/>
      <c r="BM37" s="1"/>
      <c r="BN37" s="1"/>
      <c r="BO37" s="1"/>
      <c r="BP37" s="1"/>
      <c r="BQ37" s="1"/>
      <c r="BR37" s="1"/>
      <c r="BS37" s="1"/>
      <c r="BT37" s="1"/>
    </row>
    <row r="38" spans="1:72" s="312" customFormat="1" ht="14.1" customHeight="1">
      <c r="A38" s="2057"/>
      <c r="B38" s="1158"/>
      <c r="C38" s="4294"/>
      <c r="D38" s="4295"/>
      <c r="E38" s="4296"/>
      <c r="F38" s="1158"/>
      <c r="G38" s="19"/>
      <c r="H38" s="19"/>
      <c r="I38" s="1159"/>
      <c r="J38" s="19"/>
      <c r="K38" s="19"/>
      <c r="L38" s="19"/>
      <c r="M38" s="19"/>
      <c r="N38" s="19"/>
      <c r="O38" s="19"/>
      <c r="P38" s="1160"/>
      <c r="Q38" s="19"/>
      <c r="R38" s="19"/>
      <c r="S38" s="19"/>
      <c r="T38" s="1158"/>
      <c r="U38" s="19"/>
      <c r="V38" s="1159"/>
      <c r="W38" s="19"/>
      <c r="X38" s="19"/>
      <c r="Y38" s="19"/>
      <c r="Z38" s="1161"/>
      <c r="AA38" s="540" t="s">
        <v>162</v>
      </c>
      <c r="AB38" s="1162"/>
      <c r="AC38" s="540" t="s">
        <v>162</v>
      </c>
      <c r="AD38" s="1162"/>
      <c r="AE38" s="540" t="s">
        <v>162</v>
      </c>
      <c r="AF38" s="4975"/>
      <c r="AG38" s="4976"/>
      <c r="AH38" s="4976"/>
      <c r="AI38" s="4977"/>
      <c r="AJ38" s="4975"/>
      <c r="AK38" s="4976"/>
      <c r="AL38" s="4976"/>
      <c r="AM38" s="4976"/>
      <c r="AN38" s="4892"/>
      <c r="AO38" s="4892"/>
      <c r="AP38" s="4892"/>
      <c r="AQ38" s="4892"/>
      <c r="AR38" s="4892"/>
      <c r="AS38" s="4892"/>
      <c r="AT38" s="4892"/>
      <c r="AU38" s="4892"/>
      <c r="AV38" s="4892"/>
      <c r="AW38" s="4892"/>
      <c r="AX38" s="4892"/>
      <c r="AY38" s="4892"/>
      <c r="AZ38" s="4892"/>
      <c r="BA38" s="4892"/>
      <c r="BB38" s="4892"/>
      <c r="BC38" s="4892"/>
      <c r="BD38" s="4892"/>
      <c r="BE38" s="4892"/>
      <c r="BF38" s="4892"/>
      <c r="BG38" s="4892"/>
      <c r="BH38" s="4892"/>
      <c r="BI38" s="4893"/>
      <c r="BJ38" s="4894"/>
      <c r="BK38" s="4895"/>
      <c r="BL38" s="1181"/>
      <c r="BM38" s="1182"/>
      <c r="BN38" s="1183"/>
      <c r="BO38" s="1183"/>
      <c r="BP38" s="1183"/>
      <c r="BQ38" s="1183"/>
      <c r="BR38" s="1183"/>
      <c r="BS38" s="1183"/>
      <c r="BT38" s="1184"/>
    </row>
    <row r="39" spans="1:72" s="312" customFormat="1" ht="14.1" customHeight="1" thickBot="1">
      <c r="A39" s="2057"/>
      <c r="B39" s="201"/>
      <c r="C39" s="4297"/>
      <c r="D39" s="4298"/>
      <c r="E39" s="4299"/>
      <c r="F39" s="201"/>
      <c r="G39" s="1163"/>
      <c r="H39" s="1163"/>
      <c r="I39" s="1141"/>
      <c r="J39" s="1163"/>
      <c r="K39" s="1163"/>
      <c r="L39" s="1163"/>
      <c r="M39" s="1163"/>
      <c r="N39" s="1163"/>
      <c r="O39" s="1163"/>
      <c r="P39" s="1164"/>
      <c r="Q39" s="1163"/>
      <c r="R39" s="1163"/>
      <c r="S39" s="1163"/>
      <c r="T39" s="201"/>
      <c r="U39" s="1163"/>
      <c r="V39" s="1141"/>
      <c r="W39" s="1163"/>
      <c r="X39" s="1163"/>
      <c r="Y39" s="1163"/>
      <c r="Z39" s="1165"/>
      <c r="AA39" s="218" t="s">
        <v>45</v>
      </c>
      <c r="AB39" s="1166"/>
      <c r="AC39" s="218" t="s">
        <v>45</v>
      </c>
      <c r="AD39" s="1166"/>
      <c r="AE39" s="218" t="s">
        <v>45</v>
      </c>
      <c r="AF39" s="4978"/>
      <c r="AG39" s="4979"/>
      <c r="AH39" s="4979"/>
      <c r="AI39" s="4980"/>
      <c r="AJ39" s="4978"/>
      <c r="AK39" s="4979"/>
      <c r="AL39" s="4979"/>
      <c r="AM39" s="4979"/>
      <c r="AN39" s="4892"/>
      <c r="AO39" s="4892"/>
      <c r="AP39" s="4892"/>
      <c r="AQ39" s="4892"/>
      <c r="AR39" s="4892"/>
      <c r="AS39" s="4892"/>
      <c r="AT39" s="4892"/>
      <c r="AU39" s="4892"/>
      <c r="AV39" s="4892"/>
      <c r="AW39" s="4892"/>
      <c r="AX39" s="4892"/>
      <c r="AY39" s="4892"/>
      <c r="AZ39" s="4892"/>
      <c r="BA39" s="4892"/>
      <c r="BB39" s="4892"/>
      <c r="BC39" s="4892"/>
      <c r="BD39" s="4892"/>
      <c r="BE39" s="4892"/>
      <c r="BF39" s="4892"/>
      <c r="BG39" s="4892"/>
      <c r="BH39" s="4892"/>
      <c r="BI39" s="4896"/>
      <c r="BJ39" s="4897"/>
      <c r="BK39" s="4898"/>
      <c r="BL39" s="1185"/>
      <c r="BM39" s="1139"/>
      <c r="BN39" s="1140"/>
      <c r="BO39" s="1140"/>
      <c r="BP39" s="1140"/>
      <c r="BQ39" s="1140"/>
      <c r="BR39" s="1140"/>
      <c r="BS39" s="1140"/>
      <c r="BT39" s="1186"/>
    </row>
    <row r="40" spans="1:72" s="312" customFormat="1" ht="12" customHeight="1">
      <c r="A40" s="2057"/>
      <c r="B40" s="114" t="s">
        <v>151</v>
      </c>
      <c r="C40" s="114"/>
      <c r="D40" s="114"/>
      <c r="E40" s="114"/>
      <c r="F40" s="996"/>
      <c r="G40" s="996"/>
      <c r="H40" s="996"/>
      <c r="I40" s="996" t="s">
        <v>1144</v>
      </c>
      <c r="J40" s="996"/>
      <c r="K40" s="996"/>
      <c r="L40" s="996"/>
      <c r="M40" s="996"/>
      <c r="N40" s="996"/>
      <c r="O40" s="996"/>
      <c r="P40" s="996"/>
      <c r="Q40" s="996"/>
      <c r="R40" s="996"/>
      <c r="S40" s="996"/>
      <c r="T40" s="996"/>
      <c r="U40" s="996"/>
      <c r="V40" s="996"/>
      <c r="W40" s="996"/>
      <c r="X40" s="996"/>
      <c r="Y40" s="996"/>
      <c r="Z40" s="996"/>
      <c r="AA40" s="996"/>
      <c r="AB40" s="996"/>
      <c r="AC40" s="996"/>
      <c r="AD40" s="996"/>
      <c r="AE40" s="996"/>
      <c r="AF40" s="996"/>
      <c r="AG40" s="996"/>
      <c r="AH40" s="996"/>
      <c r="AI40" s="996"/>
      <c r="AJ40" s="996"/>
      <c r="AK40" s="996"/>
      <c r="AL40" s="996"/>
      <c r="AM40" s="996"/>
      <c r="AN40" s="996"/>
      <c r="AO40" s="996"/>
      <c r="AP40" s="996"/>
      <c r="AQ40" s="996"/>
      <c r="AR40" s="996"/>
      <c r="AS40" s="996"/>
      <c r="AT40" s="996"/>
      <c r="AU40" s="996"/>
      <c r="AV40" s="996"/>
      <c r="AW40" s="996"/>
      <c r="AX40" s="996"/>
      <c r="AY40" s="996"/>
      <c r="AZ40" s="996"/>
      <c r="BA40" s="996"/>
      <c r="BB40" s="996"/>
      <c r="BC40" s="996"/>
      <c r="BD40" s="996"/>
      <c r="BE40" s="996"/>
      <c r="BF40" s="996"/>
      <c r="BG40" s="996"/>
      <c r="BH40" s="114"/>
      <c r="BI40" s="114"/>
      <c r="BJ40" s="114"/>
      <c r="BK40" s="114"/>
      <c r="BL40" s="114"/>
      <c r="BM40" s="114"/>
      <c r="BN40" s="114"/>
      <c r="BO40" s="114"/>
      <c r="BP40" s="114"/>
      <c r="BQ40" s="114"/>
      <c r="BR40" s="114"/>
      <c r="BS40" s="114"/>
      <c r="BT40" s="114"/>
    </row>
    <row r="41" spans="1:72" s="312" customFormat="1" ht="12" customHeight="1">
      <c r="A41" s="2057"/>
      <c r="B41" s="114"/>
      <c r="C41" s="114"/>
      <c r="D41" s="114"/>
      <c r="E41" s="114"/>
      <c r="F41" s="114"/>
      <c r="G41" s="114"/>
      <c r="H41" s="114"/>
      <c r="I41" s="4317" t="s">
        <v>1650</v>
      </c>
      <c r="J41" s="4317"/>
      <c r="K41" s="4317"/>
      <c r="L41" s="4317"/>
      <c r="M41" s="4317"/>
      <c r="N41" s="4317"/>
      <c r="O41" s="4317"/>
      <c r="P41" s="4317"/>
      <c r="Q41" s="4317"/>
      <c r="R41" s="4317"/>
      <c r="S41" s="4317"/>
      <c r="T41" s="4317"/>
      <c r="U41" s="4317"/>
      <c r="V41" s="4317"/>
      <c r="W41" s="4317"/>
      <c r="X41" s="4317"/>
      <c r="Y41" s="4317"/>
      <c r="Z41" s="4317"/>
      <c r="AA41" s="4317"/>
      <c r="AB41" s="4317"/>
      <c r="AC41" s="4317"/>
      <c r="AD41" s="4317"/>
      <c r="AE41" s="4317"/>
      <c r="AF41" s="4317"/>
      <c r="AG41" s="4317"/>
      <c r="AH41" s="4317"/>
      <c r="AI41" s="4317"/>
      <c r="AJ41" s="4317"/>
      <c r="AK41" s="4317"/>
      <c r="AL41" s="4317"/>
      <c r="AM41" s="4317"/>
      <c r="AN41" s="4317"/>
      <c r="AO41" s="4317"/>
      <c r="AP41" s="4317"/>
      <c r="AQ41" s="4317"/>
      <c r="AR41" s="4317"/>
      <c r="AS41" s="4317"/>
      <c r="AT41" s="4317"/>
      <c r="AU41" s="4317"/>
      <c r="AV41" s="4317"/>
      <c r="AW41" s="4317"/>
      <c r="AX41" s="4317"/>
      <c r="AY41" s="4317"/>
      <c r="AZ41" s="4317"/>
      <c r="BA41" s="4317"/>
      <c r="BB41" s="4317"/>
      <c r="BC41" s="4317"/>
      <c r="BD41" s="4317"/>
      <c r="BE41" s="4317"/>
      <c r="BF41" s="4317"/>
      <c r="BG41" s="4317"/>
      <c r="BH41" s="4317"/>
      <c r="BI41" s="4317"/>
      <c r="BJ41" s="4317"/>
      <c r="BK41" s="4317"/>
      <c r="BL41" s="4317"/>
      <c r="BM41" s="4317"/>
      <c r="BN41" s="4317"/>
      <c r="BO41" s="4317"/>
      <c r="BP41" s="4317"/>
      <c r="BQ41" s="4317"/>
      <c r="BR41" s="4317"/>
      <c r="BS41" s="4317"/>
      <c r="BT41" s="4317"/>
    </row>
    <row r="42" spans="1:72" s="312" customFormat="1" ht="12" customHeight="1">
      <c r="A42" s="2057"/>
      <c r="B42" s="114"/>
      <c r="C42" s="114"/>
      <c r="D42" s="114"/>
      <c r="E42" s="114"/>
      <c r="F42" s="114"/>
      <c r="G42" s="114"/>
      <c r="H42" s="114"/>
      <c r="I42" s="4317" t="s">
        <v>1651</v>
      </c>
      <c r="J42" s="4317"/>
      <c r="K42" s="4317"/>
      <c r="L42" s="4317"/>
      <c r="M42" s="4317"/>
      <c r="N42" s="4317"/>
      <c r="O42" s="4317"/>
      <c r="P42" s="4317"/>
      <c r="Q42" s="4317"/>
      <c r="R42" s="4317"/>
      <c r="S42" s="4317"/>
      <c r="T42" s="4317"/>
      <c r="U42" s="4317"/>
      <c r="V42" s="4317"/>
      <c r="W42" s="4317"/>
      <c r="X42" s="4317"/>
      <c r="Y42" s="4317"/>
      <c r="Z42" s="4317"/>
      <c r="AA42" s="4317"/>
      <c r="AB42" s="4317"/>
      <c r="AC42" s="4317"/>
      <c r="AD42" s="4317"/>
      <c r="AE42" s="4317"/>
      <c r="AF42" s="4317"/>
      <c r="AG42" s="4317"/>
      <c r="AH42" s="4317"/>
      <c r="AI42" s="4317"/>
      <c r="AJ42" s="4317"/>
      <c r="AK42" s="4317"/>
      <c r="AL42" s="4317"/>
      <c r="AM42" s="4317"/>
      <c r="AN42" s="4317"/>
      <c r="AO42" s="4317"/>
      <c r="AP42" s="4317"/>
      <c r="AQ42" s="4317"/>
      <c r="AR42" s="4317"/>
      <c r="AS42" s="4317"/>
      <c r="AT42" s="4317"/>
      <c r="AU42" s="4317"/>
      <c r="AV42" s="4317"/>
      <c r="AW42" s="4317"/>
      <c r="AX42" s="4317"/>
      <c r="AY42" s="4317"/>
      <c r="AZ42" s="4317"/>
      <c r="BA42" s="4317"/>
      <c r="BB42" s="4317"/>
      <c r="BC42" s="4317"/>
      <c r="BD42" s="4317"/>
      <c r="BE42" s="4317"/>
      <c r="BF42" s="4317"/>
      <c r="BG42" s="4317"/>
      <c r="BH42" s="4317"/>
      <c r="BI42" s="4317"/>
      <c r="BJ42" s="4317"/>
      <c r="BK42" s="4317"/>
      <c r="BL42" s="4317"/>
      <c r="BM42" s="4317"/>
      <c r="BN42" s="4317"/>
      <c r="BO42" s="4317"/>
      <c r="BP42" s="4317"/>
      <c r="BQ42" s="4317"/>
      <c r="BR42" s="4317"/>
      <c r="BS42" s="4317"/>
      <c r="BT42" s="70"/>
    </row>
    <row r="43" spans="1:72" s="312" customFormat="1" ht="12" customHeight="1">
      <c r="A43" s="2057"/>
      <c r="B43" s="114"/>
      <c r="C43" s="114"/>
      <c r="D43" s="114"/>
      <c r="E43" s="114"/>
      <c r="F43" s="114"/>
      <c r="G43" s="114"/>
      <c r="H43" s="114"/>
      <c r="I43" s="4317" t="s">
        <v>1652</v>
      </c>
      <c r="J43" s="4317"/>
      <c r="K43" s="4317"/>
      <c r="L43" s="4317"/>
      <c r="M43" s="4317"/>
      <c r="N43" s="4317"/>
      <c r="O43" s="4317"/>
      <c r="P43" s="4317"/>
      <c r="Q43" s="4317"/>
      <c r="R43" s="4317"/>
      <c r="S43" s="4317"/>
      <c r="T43" s="4317"/>
      <c r="U43" s="4317"/>
      <c r="V43" s="4317"/>
      <c r="W43" s="4317"/>
      <c r="X43" s="4317"/>
      <c r="Y43" s="4317"/>
      <c r="Z43" s="4317"/>
      <c r="AA43" s="4317"/>
      <c r="AB43" s="4317"/>
      <c r="AC43" s="4317"/>
      <c r="AD43" s="4317"/>
      <c r="AE43" s="4317"/>
      <c r="AF43" s="4317"/>
      <c r="AG43" s="4317"/>
      <c r="AH43" s="4317"/>
      <c r="AI43" s="4317"/>
      <c r="AJ43" s="4317"/>
      <c r="AK43" s="4317"/>
      <c r="AL43" s="4317"/>
      <c r="AM43" s="4317"/>
      <c r="AN43" s="4317"/>
      <c r="AO43" s="4317"/>
      <c r="AP43" s="4317"/>
      <c r="AQ43" s="4317"/>
      <c r="AR43" s="4317"/>
      <c r="AS43" s="4317"/>
      <c r="AT43" s="4317"/>
      <c r="AU43" s="4317"/>
      <c r="AV43" s="4317"/>
      <c r="AW43" s="4317"/>
      <c r="AX43" s="4317"/>
      <c r="AY43" s="4317"/>
      <c r="AZ43" s="4317"/>
      <c r="BA43" s="4317"/>
      <c r="BB43" s="4317"/>
      <c r="BC43" s="4317"/>
      <c r="BD43" s="4317"/>
      <c r="BE43" s="4317"/>
      <c r="BF43" s="4317"/>
      <c r="BG43" s="4317"/>
      <c r="BH43" s="4317"/>
      <c r="BI43" s="4317"/>
      <c r="BJ43" s="4317"/>
      <c r="BK43" s="4317"/>
      <c r="BL43" s="4317"/>
      <c r="BM43" s="4317"/>
      <c r="BN43" s="4317"/>
      <c r="BO43" s="4317"/>
      <c r="BP43" s="4317"/>
      <c r="BQ43" s="4317"/>
      <c r="BR43" s="4317"/>
      <c r="BS43" s="4317"/>
      <c r="BT43" s="294"/>
    </row>
    <row r="44" spans="1:72" s="312" customFormat="1" ht="12" customHeight="1">
      <c r="A44" s="2057"/>
      <c r="B44" s="114"/>
      <c r="C44" s="114"/>
      <c r="D44" s="114"/>
      <c r="E44" s="114"/>
      <c r="F44" s="114"/>
      <c r="G44" s="114"/>
      <c r="H44" s="114"/>
      <c r="I44" s="4317" t="s">
        <v>988</v>
      </c>
      <c r="J44" s="4317"/>
      <c r="K44" s="4317"/>
      <c r="L44" s="4317"/>
      <c r="M44" s="4317"/>
      <c r="N44" s="4317"/>
      <c r="O44" s="4317"/>
      <c r="P44" s="4317"/>
      <c r="Q44" s="4317"/>
      <c r="R44" s="4317"/>
      <c r="S44" s="4317"/>
      <c r="T44" s="4317"/>
      <c r="U44" s="4317"/>
      <c r="V44" s="4317"/>
      <c r="W44" s="4317"/>
      <c r="X44" s="4317"/>
      <c r="Y44" s="4317"/>
      <c r="Z44" s="4317"/>
      <c r="AA44" s="4317"/>
      <c r="AB44" s="4317"/>
      <c r="AC44" s="4317"/>
      <c r="AD44" s="4317"/>
      <c r="AE44" s="4317"/>
      <c r="AF44" s="4317"/>
      <c r="AG44" s="4317"/>
      <c r="AH44" s="4317"/>
      <c r="AI44" s="4317"/>
      <c r="AJ44" s="4317"/>
      <c r="AK44" s="4317"/>
      <c r="AL44" s="4317"/>
      <c r="AM44" s="4317"/>
      <c r="AN44" s="4317"/>
      <c r="AO44" s="4317"/>
      <c r="AP44" s="4317"/>
      <c r="AQ44" s="4317"/>
      <c r="AR44" s="4317"/>
      <c r="AS44" s="4317"/>
      <c r="AT44" s="4317"/>
      <c r="AU44" s="4317"/>
      <c r="AV44" s="4317"/>
      <c r="AW44" s="4317"/>
      <c r="AX44" s="4317"/>
      <c r="AY44" s="4317"/>
      <c r="AZ44" s="4317"/>
      <c r="BA44" s="4317"/>
      <c r="BB44" s="4317"/>
      <c r="BC44" s="4317"/>
      <c r="BD44" s="4317"/>
      <c r="BE44" s="4317"/>
      <c r="BF44" s="4317"/>
      <c r="BG44" s="4317"/>
      <c r="BH44" s="4317"/>
      <c r="BI44" s="4317"/>
      <c r="BJ44" s="4317"/>
      <c r="BK44" s="4317"/>
      <c r="BL44" s="294"/>
      <c r="BM44" s="294"/>
      <c r="BN44" s="294"/>
      <c r="BO44" s="294"/>
      <c r="BP44" s="294"/>
      <c r="BQ44" s="294"/>
      <c r="BR44" s="294"/>
      <c r="BS44" s="294"/>
      <c r="BT44" s="294"/>
    </row>
    <row r="45" spans="1:72" ht="14.1" customHeight="1">
      <c r="B45" s="2678" t="s">
        <v>1811</v>
      </c>
      <c r="C45" s="2678"/>
      <c r="D45" s="2678"/>
      <c r="E45" s="2678"/>
      <c r="F45" s="2689"/>
      <c r="G45" s="2689"/>
      <c r="H45" s="2689"/>
      <c r="I45" s="2689"/>
      <c r="J45" s="2689"/>
      <c r="K45" s="2689"/>
      <c r="L45" s="2689"/>
      <c r="M45" s="2689"/>
      <c r="N45" s="2689"/>
      <c r="O45" s="2689"/>
      <c r="P45" s="2689"/>
      <c r="Q45" s="2689"/>
      <c r="R45" s="2689"/>
      <c r="S45" s="2689"/>
      <c r="T45" s="2689"/>
      <c r="U45" s="2689"/>
      <c r="V45" s="2689"/>
      <c r="W45" s="2689"/>
      <c r="X45" s="2689"/>
      <c r="Y45" s="2689"/>
      <c r="Z45" s="2689"/>
      <c r="AA45" s="2689"/>
      <c r="AB45" s="2689"/>
      <c r="AC45" s="2689"/>
      <c r="AD45" s="2689"/>
      <c r="AE45" s="2689"/>
      <c r="AF45" s="2689"/>
      <c r="AG45" s="2689"/>
      <c r="AH45" s="2689"/>
      <c r="AI45" s="2689"/>
      <c r="AJ45" s="2689"/>
      <c r="AK45" s="2689"/>
      <c r="AL45" s="2689"/>
      <c r="AM45" s="2689"/>
      <c r="AN45" s="2689"/>
      <c r="AO45" s="2689"/>
      <c r="AP45" s="2689"/>
      <c r="AQ45" s="2689"/>
      <c r="AR45" s="2689"/>
      <c r="AS45" s="2689"/>
      <c r="AT45" s="2689"/>
      <c r="AU45" s="2689"/>
      <c r="AV45" s="2689"/>
      <c r="AW45" s="2689"/>
      <c r="AX45" s="2689"/>
      <c r="AY45" s="2689"/>
      <c r="AZ45" s="2689"/>
      <c r="BA45" s="2689"/>
      <c r="BB45" s="2689"/>
      <c r="BC45" s="2689"/>
      <c r="BD45" s="2689"/>
      <c r="BE45" s="2689"/>
      <c r="BF45" s="2689"/>
      <c r="BG45" s="2689"/>
      <c r="BH45" s="2689"/>
      <c r="BI45" s="2689"/>
      <c r="BJ45" s="2689"/>
      <c r="BK45" s="2689"/>
      <c r="BL45" s="2689"/>
      <c r="BM45" s="2689"/>
      <c r="BN45" s="2689"/>
      <c r="BO45" s="2689"/>
      <c r="BP45" s="2689"/>
      <c r="BQ45" s="2689"/>
      <c r="BR45" s="2689"/>
      <c r="BS45" s="2689"/>
      <c r="BT45" s="2689"/>
    </row>
    <row r="46" spans="1:72" ht="5.0999999999999996"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row>
    <row r="47" spans="1:72" ht="14.1" customHeight="1">
      <c r="B47" s="75" t="s">
        <v>1653</v>
      </c>
      <c r="C47" s="75"/>
      <c r="D47" s="75"/>
      <c r="E47" s="75"/>
      <c r="F47" s="75"/>
      <c r="G47" s="75"/>
      <c r="H47" s="75"/>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4"/>
      <c r="AN47" s="4"/>
      <c r="AO47" s="4"/>
      <c r="AP47" s="4"/>
      <c r="AQ47" s="4"/>
      <c r="AR47" s="4"/>
      <c r="AS47" s="4"/>
      <c r="AT47" s="4"/>
      <c r="AU47" s="4"/>
      <c r="AV47" s="4"/>
      <c r="AW47" s="4"/>
      <c r="AX47" s="4"/>
      <c r="AY47" s="4"/>
      <c r="AZ47" s="4"/>
      <c r="BA47" s="4"/>
      <c r="BB47" s="4"/>
      <c r="BC47" s="4412" t="s">
        <v>856</v>
      </c>
      <c r="BD47" s="4412"/>
      <c r="BE47" s="4412"/>
      <c r="BF47" s="4412"/>
      <c r="BG47" s="4412"/>
      <c r="BH47" s="4412"/>
      <c r="BI47" s="4412"/>
      <c r="BJ47" s="4413"/>
      <c r="BK47" s="4413"/>
      <c r="BL47" s="4414" t="s">
        <v>862</v>
      </c>
      <c r="BM47" s="4414"/>
      <c r="BN47" s="4414"/>
      <c r="BO47" s="4414"/>
      <c r="BP47" s="4414"/>
      <c r="BQ47" s="4414"/>
      <c r="BR47" s="4"/>
      <c r="BS47" s="4"/>
      <c r="BT47" s="4"/>
    </row>
    <row r="48" spans="1:72" ht="6.95" customHeight="1" thickBot="1">
      <c r="B48" s="75"/>
      <c r="C48" s="75"/>
      <c r="D48" s="75"/>
      <c r="E48" s="75"/>
      <c r="F48" s="75"/>
      <c r="G48" s="75"/>
      <c r="H48" s="75"/>
      <c r="I48" s="920"/>
      <c r="J48" s="920"/>
      <c r="K48" s="920"/>
      <c r="L48" s="920"/>
      <c r="M48" s="920"/>
      <c r="N48" s="920"/>
      <c r="O48" s="920"/>
      <c r="P48" s="920"/>
      <c r="Q48" s="920"/>
      <c r="R48" s="920"/>
      <c r="S48" s="920"/>
      <c r="T48" s="920"/>
      <c r="U48" s="920"/>
      <c r="V48" s="920"/>
      <c r="W48" s="920"/>
      <c r="X48" s="920"/>
      <c r="Y48" s="920"/>
      <c r="Z48" s="920"/>
      <c r="AA48" s="920"/>
      <c r="AB48" s="920"/>
      <c r="AC48" s="920"/>
      <c r="AD48" s="920"/>
      <c r="AE48" s="920"/>
      <c r="AF48" s="920"/>
      <c r="AG48" s="920"/>
      <c r="AH48" s="920"/>
      <c r="AI48" s="920"/>
      <c r="AJ48" s="920"/>
      <c r="AK48" s="920"/>
      <c r="AL48" s="920"/>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row>
    <row r="49" spans="1:72" s="312" customFormat="1" ht="12.95" customHeight="1">
      <c r="A49" s="2057"/>
      <c r="B49" s="4389" t="s">
        <v>80</v>
      </c>
      <c r="C49" s="4392" t="s">
        <v>1796</v>
      </c>
      <c r="D49" s="4393"/>
      <c r="E49" s="4394"/>
      <c r="F49" s="4371" t="s">
        <v>81</v>
      </c>
      <c r="G49" s="4372"/>
      <c r="H49" s="4372"/>
      <c r="I49" s="4373"/>
      <c r="J49" s="4371" t="s">
        <v>76</v>
      </c>
      <c r="K49" s="4372"/>
      <c r="L49" s="4372"/>
      <c r="M49" s="4372"/>
      <c r="N49" s="4373"/>
      <c r="O49" s="4957" t="s">
        <v>77</v>
      </c>
      <c r="P49" s="4458" t="s">
        <v>1022</v>
      </c>
      <c r="Q49" s="4461" t="s">
        <v>1023</v>
      </c>
      <c r="R49" s="4462"/>
      <c r="S49" s="4463"/>
      <c r="T49" s="4461" t="s">
        <v>159</v>
      </c>
      <c r="U49" s="4462"/>
      <c r="V49" s="4463"/>
      <c r="W49" s="4371" t="s">
        <v>82</v>
      </c>
      <c r="X49" s="4372"/>
      <c r="Y49" s="4372"/>
      <c r="Z49" s="4372"/>
      <c r="AA49" s="4372"/>
      <c r="AB49" s="4372"/>
      <c r="AC49" s="4372"/>
      <c r="AD49" s="4372"/>
      <c r="AE49" s="4372"/>
      <c r="AF49" s="4560" t="s">
        <v>865</v>
      </c>
      <c r="AG49" s="4372"/>
      <c r="AH49" s="4372"/>
      <c r="AI49" s="4372"/>
      <c r="AJ49" s="4372"/>
      <c r="AK49" s="4372"/>
      <c r="AL49" s="4372"/>
      <c r="AM49" s="4372"/>
      <c r="AN49" s="4372"/>
      <c r="AO49" s="4372"/>
      <c r="AP49" s="4372"/>
      <c r="AQ49" s="4372"/>
      <c r="AR49" s="4372"/>
      <c r="AS49" s="4372"/>
      <c r="AT49" s="4372"/>
      <c r="AU49" s="4372"/>
      <c r="AV49" s="4372"/>
      <c r="AW49" s="4372"/>
      <c r="AX49" s="4372"/>
      <c r="AY49" s="4372"/>
      <c r="AZ49" s="4372"/>
      <c r="BA49" s="4372"/>
      <c r="BB49" s="4372"/>
      <c r="BC49" s="4372"/>
      <c r="BD49" s="4372"/>
      <c r="BE49" s="4372"/>
      <c r="BF49" s="4372"/>
      <c r="BG49" s="4372"/>
      <c r="BH49" s="4494"/>
      <c r="BI49" s="4944" t="s">
        <v>496</v>
      </c>
      <c r="BJ49" s="4945"/>
      <c r="BK49" s="4946"/>
      <c r="BL49" s="4522" t="s">
        <v>88</v>
      </c>
      <c r="BM49" s="4461" t="s">
        <v>73</v>
      </c>
      <c r="BN49" s="4960"/>
      <c r="BO49" s="4960"/>
      <c r="BP49" s="4960"/>
      <c r="BQ49" s="4960"/>
      <c r="BR49" s="4960"/>
      <c r="BS49" s="4960"/>
      <c r="BT49" s="4961"/>
    </row>
    <row r="50" spans="1:72" s="312" customFormat="1" ht="12.95" customHeight="1">
      <c r="A50" s="2057"/>
      <c r="B50" s="4390"/>
      <c r="C50" s="4395"/>
      <c r="D50" s="4396"/>
      <c r="E50" s="4397"/>
      <c r="F50" s="4374"/>
      <c r="G50" s="4375"/>
      <c r="H50" s="4375"/>
      <c r="I50" s="4376"/>
      <c r="J50" s="4374"/>
      <c r="K50" s="4375"/>
      <c r="L50" s="4375"/>
      <c r="M50" s="4375"/>
      <c r="N50" s="4376"/>
      <c r="O50" s="4958"/>
      <c r="P50" s="4459"/>
      <c r="Q50" s="4464"/>
      <c r="R50" s="4465"/>
      <c r="S50" s="4466"/>
      <c r="T50" s="4464"/>
      <c r="U50" s="4465"/>
      <c r="V50" s="4466"/>
      <c r="W50" s="4297"/>
      <c r="X50" s="4298"/>
      <c r="Y50" s="4298"/>
      <c r="Z50" s="4298"/>
      <c r="AA50" s="4298"/>
      <c r="AB50" s="4298"/>
      <c r="AC50" s="4298"/>
      <c r="AD50" s="4298"/>
      <c r="AE50" s="4298"/>
      <c r="AF50" s="4561"/>
      <c r="AG50" s="4298"/>
      <c r="AH50" s="4298"/>
      <c r="AI50" s="4298"/>
      <c r="AJ50" s="4298"/>
      <c r="AK50" s="4298"/>
      <c r="AL50" s="4298"/>
      <c r="AM50" s="4298"/>
      <c r="AN50" s="4298"/>
      <c r="AO50" s="4298"/>
      <c r="AP50" s="4298"/>
      <c r="AQ50" s="4298"/>
      <c r="AR50" s="4298"/>
      <c r="AS50" s="4298"/>
      <c r="AT50" s="4298"/>
      <c r="AU50" s="4298"/>
      <c r="AV50" s="4298"/>
      <c r="AW50" s="4298"/>
      <c r="AX50" s="4298"/>
      <c r="AY50" s="4298"/>
      <c r="AZ50" s="4298"/>
      <c r="BA50" s="4298"/>
      <c r="BB50" s="4298"/>
      <c r="BC50" s="4298"/>
      <c r="BD50" s="4298"/>
      <c r="BE50" s="4298"/>
      <c r="BF50" s="4298"/>
      <c r="BG50" s="4298"/>
      <c r="BH50" s="4495"/>
      <c r="BI50" s="4947"/>
      <c r="BJ50" s="4948"/>
      <c r="BK50" s="4949"/>
      <c r="BL50" s="4950"/>
      <c r="BM50" s="4194"/>
      <c r="BN50" s="4195"/>
      <c r="BO50" s="4195"/>
      <c r="BP50" s="4195"/>
      <c r="BQ50" s="4195"/>
      <c r="BR50" s="4195"/>
      <c r="BS50" s="4195"/>
      <c r="BT50" s="4962"/>
    </row>
    <row r="51" spans="1:72" s="312" customFormat="1" ht="15" customHeight="1">
      <c r="A51" s="2057"/>
      <c r="B51" s="4390"/>
      <c r="C51" s="4395"/>
      <c r="D51" s="4396"/>
      <c r="E51" s="4397"/>
      <c r="F51" s="4374"/>
      <c r="G51" s="4375"/>
      <c r="H51" s="4375"/>
      <c r="I51" s="4376"/>
      <c r="J51" s="4374"/>
      <c r="K51" s="4375"/>
      <c r="L51" s="4375"/>
      <c r="M51" s="4375"/>
      <c r="N51" s="4376"/>
      <c r="O51" s="4958"/>
      <c r="P51" s="4459"/>
      <c r="Q51" s="4464"/>
      <c r="R51" s="4465"/>
      <c r="S51" s="4466"/>
      <c r="T51" s="4464"/>
      <c r="U51" s="4465"/>
      <c r="V51" s="4466"/>
      <c r="W51" s="4308" t="s">
        <v>83</v>
      </c>
      <c r="X51" s="4433"/>
      <c r="Y51" s="4433"/>
      <c r="Z51" s="4433"/>
      <c r="AA51" s="4433"/>
      <c r="AB51" s="4470" t="s">
        <v>84</v>
      </c>
      <c r="AC51" s="4927"/>
      <c r="AD51" s="4348" t="s">
        <v>161</v>
      </c>
      <c r="AE51" s="4496"/>
      <c r="AF51" s="4545" t="s">
        <v>1024</v>
      </c>
      <c r="AG51" s="4284"/>
      <c r="AH51" s="4284"/>
      <c r="AI51" s="4284"/>
      <c r="AJ51" s="4284"/>
      <c r="AK51" s="4284"/>
      <c r="AL51" s="4284"/>
      <c r="AM51" s="4285"/>
      <c r="AN51" s="4283" t="s">
        <v>519</v>
      </c>
      <c r="AO51" s="4284"/>
      <c r="AP51" s="4284"/>
      <c r="AQ51" s="4284"/>
      <c r="AR51" s="4284"/>
      <c r="AS51" s="4284"/>
      <c r="AT51" s="4284"/>
      <c r="AU51" s="4284"/>
      <c r="AV51" s="4284"/>
      <c r="AW51" s="4284"/>
      <c r="AX51" s="4284"/>
      <c r="AY51" s="4284"/>
      <c r="AZ51" s="4284"/>
      <c r="BA51" s="4284"/>
      <c r="BB51" s="4284"/>
      <c r="BC51" s="4284"/>
      <c r="BD51" s="4284"/>
      <c r="BE51" s="4285"/>
      <c r="BF51" s="4191" t="s">
        <v>234</v>
      </c>
      <c r="BG51" s="4192"/>
      <c r="BH51" s="4549"/>
      <c r="BI51" s="4930" t="s">
        <v>497</v>
      </c>
      <c r="BJ51" s="4931"/>
      <c r="BK51" s="4932"/>
      <c r="BL51" s="4950"/>
      <c r="BM51" s="4551" t="s">
        <v>1793</v>
      </c>
      <c r="BN51" s="4201"/>
      <c r="BO51" s="4201"/>
      <c r="BP51" s="4201"/>
      <c r="BQ51" s="4201"/>
      <c r="BR51" s="4201"/>
      <c r="BS51" s="4201"/>
      <c r="BT51" s="4936"/>
    </row>
    <row r="52" spans="1:72" s="312" customFormat="1" ht="15" customHeight="1">
      <c r="A52" s="2057"/>
      <c r="B52" s="4390"/>
      <c r="C52" s="4395"/>
      <c r="D52" s="4396"/>
      <c r="E52" s="4397"/>
      <c r="F52" s="4374"/>
      <c r="G52" s="4375"/>
      <c r="H52" s="4375"/>
      <c r="I52" s="4376"/>
      <c r="J52" s="4374"/>
      <c r="K52" s="4375"/>
      <c r="L52" s="4375"/>
      <c r="M52" s="4375"/>
      <c r="N52" s="4376"/>
      <c r="O52" s="4958"/>
      <c r="P52" s="4459"/>
      <c r="Q52" s="4952" t="s">
        <v>1596</v>
      </c>
      <c r="R52" s="4953"/>
      <c r="S52" s="4954"/>
      <c r="T52" s="4464"/>
      <c r="U52" s="4465"/>
      <c r="V52" s="4466"/>
      <c r="W52" s="4348" t="s">
        <v>1649</v>
      </c>
      <c r="X52" s="4496"/>
      <c r="Y52" s="4496"/>
      <c r="Z52" s="4348" t="s">
        <v>160</v>
      </c>
      <c r="AA52" s="4497"/>
      <c r="AB52" s="4928"/>
      <c r="AC52" s="4928"/>
      <c r="AD52" s="4464"/>
      <c r="AE52" s="4465"/>
      <c r="AF52" s="4568" t="s">
        <v>180</v>
      </c>
      <c r="AG52" s="2089"/>
      <c r="AH52" s="2089"/>
      <c r="AI52" s="2117"/>
      <c r="AJ52" s="4277" t="s">
        <v>518</v>
      </c>
      <c r="AK52" s="2089"/>
      <c r="AL52" s="2089"/>
      <c r="AM52" s="2117"/>
      <c r="AN52" s="4431" t="s">
        <v>85</v>
      </c>
      <c r="AO52" s="4432"/>
      <c r="AP52" s="4432"/>
      <c r="AQ52" s="4431" t="s">
        <v>1436</v>
      </c>
      <c r="AR52" s="4432"/>
      <c r="AS52" s="4514"/>
      <c r="AT52" s="4515" t="s">
        <v>489</v>
      </c>
      <c r="AU52" s="4515"/>
      <c r="AV52" s="4029"/>
      <c r="AW52" s="4028" t="s">
        <v>492</v>
      </c>
      <c r="AX52" s="4515"/>
      <c r="AY52" s="4029"/>
      <c r="AZ52" s="4028" t="s">
        <v>1131</v>
      </c>
      <c r="BA52" s="4515"/>
      <c r="BB52" s="4029"/>
      <c r="BC52" s="4348" t="s">
        <v>494</v>
      </c>
      <c r="BD52" s="4496"/>
      <c r="BE52" s="4497"/>
      <c r="BF52" s="4214"/>
      <c r="BG52" s="4198"/>
      <c r="BH52" s="4550"/>
      <c r="BI52" s="4933"/>
      <c r="BJ52" s="4934"/>
      <c r="BK52" s="4935"/>
      <c r="BL52" s="4950"/>
      <c r="BM52" s="4206"/>
      <c r="BN52" s="4199"/>
      <c r="BO52" s="4199"/>
      <c r="BP52" s="4199"/>
      <c r="BQ52" s="4199"/>
      <c r="BR52" s="4199"/>
      <c r="BS52" s="4199"/>
      <c r="BT52" s="4937"/>
    </row>
    <row r="53" spans="1:72" s="312" customFormat="1" ht="15" customHeight="1">
      <c r="A53" s="2057"/>
      <c r="B53" s="4390"/>
      <c r="C53" s="4395"/>
      <c r="D53" s="4396"/>
      <c r="E53" s="4397"/>
      <c r="F53" s="4377" t="s">
        <v>510</v>
      </c>
      <c r="G53" s="4378"/>
      <c r="H53" s="4381" t="s">
        <v>1732</v>
      </c>
      <c r="I53" s="4382"/>
      <c r="J53" s="4374"/>
      <c r="K53" s="4375"/>
      <c r="L53" s="4375"/>
      <c r="M53" s="4375"/>
      <c r="N53" s="4376"/>
      <c r="O53" s="4958"/>
      <c r="P53" s="4459"/>
      <c r="Q53" s="4464"/>
      <c r="R53" s="4465"/>
      <c r="S53" s="4466"/>
      <c r="T53" s="4464"/>
      <c r="U53" s="4465"/>
      <c r="V53" s="4466"/>
      <c r="W53" s="4464"/>
      <c r="X53" s="4465"/>
      <c r="Y53" s="4465"/>
      <c r="Z53" s="4464"/>
      <c r="AA53" s="4466"/>
      <c r="AB53" s="4928"/>
      <c r="AC53" s="4928"/>
      <c r="AD53" s="4464"/>
      <c r="AE53" s="4465"/>
      <c r="AF53" s="4541"/>
      <c r="AG53" s="4542"/>
      <c r="AH53" s="4542"/>
      <c r="AI53" s="4543"/>
      <c r="AJ53" s="4544" t="s">
        <v>866</v>
      </c>
      <c r="AK53" s="4542"/>
      <c r="AL53" s="4542"/>
      <c r="AM53" s="4543"/>
      <c r="AN53" s="4519" t="s">
        <v>490</v>
      </c>
      <c r="AO53" s="4520"/>
      <c r="AP53" s="4520"/>
      <c r="AQ53" s="4519" t="s">
        <v>1437</v>
      </c>
      <c r="AR53" s="4520"/>
      <c r="AS53" s="4521"/>
      <c r="AT53" s="4520" t="s">
        <v>515</v>
      </c>
      <c r="AU53" s="4520"/>
      <c r="AV53" s="4521"/>
      <c r="AW53" s="4516" t="s">
        <v>488</v>
      </c>
      <c r="AX53" s="4517"/>
      <c r="AY53" s="4518"/>
      <c r="AZ53" s="4519" t="s">
        <v>493</v>
      </c>
      <c r="BA53" s="4520"/>
      <c r="BB53" s="4521"/>
      <c r="BC53" s="4464"/>
      <c r="BD53" s="4465"/>
      <c r="BE53" s="4466"/>
      <c r="BF53" s="4214"/>
      <c r="BG53" s="4198"/>
      <c r="BH53" s="4550"/>
      <c r="BI53" s="4933" t="s">
        <v>498</v>
      </c>
      <c r="BJ53" s="4934"/>
      <c r="BK53" s="4935"/>
      <c r="BL53" s="4950"/>
      <c r="BM53" s="4206"/>
      <c r="BN53" s="4199"/>
      <c r="BO53" s="4199"/>
      <c r="BP53" s="4199"/>
      <c r="BQ53" s="4199"/>
      <c r="BR53" s="4199"/>
      <c r="BS53" s="4199"/>
      <c r="BT53" s="4937"/>
    </row>
    <row r="54" spans="1:72" s="312" customFormat="1" ht="15" customHeight="1" thickBot="1">
      <c r="A54" s="2057"/>
      <c r="B54" s="4391"/>
      <c r="C54" s="4398"/>
      <c r="D54" s="4399"/>
      <c r="E54" s="4400"/>
      <c r="F54" s="4379"/>
      <c r="G54" s="4380"/>
      <c r="H54" s="4383"/>
      <c r="I54" s="4384"/>
      <c r="J54" s="4955"/>
      <c r="K54" s="4956"/>
      <c r="L54" s="4483"/>
      <c r="M54" s="4483"/>
      <c r="N54" s="4484"/>
      <c r="O54" s="4959"/>
      <c r="P54" s="4460"/>
      <c r="Q54" s="4467"/>
      <c r="R54" s="4468"/>
      <c r="S54" s="4469"/>
      <c r="T54" s="4467"/>
      <c r="U54" s="4468"/>
      <c r="V54" s="4469"/>
      <c r="W54" s="4467"/>
      <c r="X54" s="4468"/>
      <c r="Y54" s="4468"/>
      <c r="Z54" s="4467"/>
      <c r="AA54" s="4469"/>
      <c r="AB54" s="4929"/>
      <c r="AC54" s="4929"/>
      <c r="AD54" s="4467"/>
      <c r="AE54" s="4468"/>
      <c r="AF54" s="1120" t="s">
        <v>44</v>
      </c>
      <c r="AG54" s="4535" t="s">
        <v>524</v>
      </c>
      <c r="AH54" s="4535"/>
      <c r="AI54" s="1121" t="s">
        <v>21</v>
      </c>
      <c r="AJ54" s="1122" t="s">
        <v>44</v>
      </c>
      <c r="AK54" s="4535" t="s">
        <v>524</v>
      </c>
      <c r="AL54" s="4535"/>
      <c r="AM54" s="1123" t="s">
        <v>21</v>
      </c>
      <c r="AN54" s="4536"/>
      <c r="AO54" s="4537"/>
      <c r="AP54" s="4537"/>
      <c r="AQ54" s="4536" t="s">
        <v>1691</v>
      </c>
      <c r="AR54" s="4537"/>
      <c r="AS54" s="4538"/>
      <c r="AT54" s="4539" t="s">
        <v>491</v>
      </c>
      <c r="AU54" s="4539"/>
      <c r="AV54" s="4540"/>
      <c r="AW54" s="4622" t="s">
        <v>86</v>
      </c>
      <c r="AX54" s="4623"/>
      <c r="AY54" s="4624"/>
      <c r="AZ54" s="4622" t="s">
        <v>87</v>
      </c>
      <c r="BA54" s="4623"/>
      <c r="BB54" s="4624"/>
      <c r="BC54" s="4467"/>
      <c r="BD54" s="4468"/>
      <c r="BE54" s="4469"/>
      <c r="BF54" s="4546" t="s">
        <v>517</v>
      </c>
      <c r="BG54" s="4547"/>
      <c r="BH54" s="4548"/>
      <c r="BI54" s="4941"/>
      <c r="BJ54" s="4942"/>
      <c r="BK54" s="4943"/>
      <c r="BL54" s="4951"/>
      <c r="BM54" s="4938"/>
      <c r="BN54" s="4939"/>
      <c r="BO54" s="4939"/>
      <c r="BP54" s="4939"/>
      <c r="BQ54" s="4939"/>
      <c r="BR54" s="4939"/>
      <c r="BS54" s="4939"/>
      <c r="BT54" s="4940"/>
    </row>
    <row r="55" spans="1:72" s="312" customFormat="1" ht="14.1" customHeight="1" thickTop="1">
      <c r="A55" s="2057"/>
      <c r="B55" s="4405">
        <v>8</v>
      </c>
      <c r="C55" s="5001"/>
      <c r="D55" s="5002"/>
      <c r="E55" s="5003"/>
      <c r="F55" s="4361"/>
      <c r="G55" s="4362"/>
      <c r="H55" s="4362"/>
      <c r="I55" s="4363"/>
      <c r="J55" s="4277"/>
      <c r="K55" s="4278"/>
      <c r="L55" s="4278"/>
      <c r="M55" s="4278"/>
      <c r="N55" s="4279"/>
      <c r="O55" s="4294"/>
      <c r="P55" s="4647"/>
      <c r="Q55" s="4364"/>
      <c r="R55" s="4365"/>
      <c r="S55" s="4366"/>
      <c r="T55" s="4361"/>
      <c r="U55" s="4362"/>
      <c r="V55" s="4363"/>
      <c r="W55" s="4633"/>
      <c r="X55" s="4634"/>
      <c r="Y55" s="4634"/>
      <c r="Z55" s="4444"/>
      <c r="AA55" s="4296" t="s">
        <v>162</v>
      </c>
      <c r="AB55" s="4448"/>
      <c r="AC55" s="4296" t="s">
        <v>162</v>
      </c>
      <c r="AD55" s="4294"/>
      <c r="AE55" s="4801" t="s">
        <v>162</v>
      </c>
      <c r="AF55" s="4689"/>
      <c r="AG55" s="4690"/>
      <c r="AH55" s="4690"/>
      <c r="AI55" s="4690"/>
      <c r="AJ55" s="4695"/>
      <c r="AK55" s="4690"/>
      <c r="AL55" s="4690"/>
      <c r="AM55" s="4691"/>
      <c r="AN55" s="4442"/>
      <c r="AO55" s="4443"/>
      <c r="AP55" s="4443"/>
      <c r="AQ55" s="4625"/>
      <c r="AR55" s="4626"/>
      <c r="AS55" s="4627"/>
      <c r="AT55" s="4628"/>
      <c r="AU55" s="4628"/>
      <c r="AV55" s="4629"/>
      <c r="AW55" s="4711"/>
      <c r="AX55" s="4628"/>
      <c r="AY55" s="4629"/>
      <c r="AZ55" s="4711"/>
      <c r="BA55" s="4628"/>
      <c r="BB55" s="4629"/>
      <c r="BC55" s="4712">
        <f>SUM(AN55:BB57)</f>
        <v>0</v>
      </c>
      <c r="BD55" s="4713"/>
      <c r="BE55" s="4714"/>
      <c r="BF55" s="4712">
        <f>AJ55+BC55</f>
        <v>0</v>
      </c>
      <c r="BG55" s="4713"/>
      <c r="BH55" s="4721"/>
      <c r="BI55" s="4725"/>
      <c r="BJ55" s="4726"/>
      <c r="BK55" s="4727"/>
      <c r="BL55" s="4907"/>
      <c r="BM55" s="4697"/>
      <c r="BN55" s="4698"/>
      <c r="BO55" s="4698"/>
      <c r="BP55" s="4698"/>
      <c r="BQ55" s="4698"/>
      <c r="BR55" s="4698"/>
      <c r="BS55" s="4698"/>
      <c r="BT55" s="4699"/>
    </row>
    <row r="56" spans="1:72" s="312" customFormat="1" ht="14.1" customHeight="1">
      <c r="A56" s="2057"/>
      <c r="B56" s="4406"/>
      <c r="C56" s="4845"/>
      <c r="D56" s="4846"/>
      <c r="E56" s="4847"/>
      <c r="F56" s="4364"/>
      <c r="G56" s="4365"/>
      <c r="H56" s="4365"/>
      <c r="I56" s="4366"/>
      <c r="J56" s="4814"/>
      <c r="K56" s="4815"/>
      <c r="L56" s="4815"/>
      <c r="M56" s="4815"/>
      <c r="N56" s="4816"/>
      <c r="O56" s="4374"/>
      <c r="P56" s="4648"/>
      <c r="Q56" s="4910" t="s">
        <v>226</v>
      </c>
      <c r="R56" s="4911"/>
      <c r="S56" s="4912"/>
      <c r="T56" s="4364"/>
      <c r="U56" s="4365"/>
      <c r="V56" s="4366"/>
      <c r="W56" s="4636"/>
      <c r="X56" s="2695"/>
      <c r="Y56" s="2695"/>
      <c r="Z56" s="4445"/>
      <c r="AA56" s="4376"/>
      <c r="AB56" s="4449"/>
      <c r="AC56" s="4376"/>
      <c r="AD56" s="4374"/>
      <c r="AE56" s="4802"/>
      <c r="AF56" s="4692"/>
      <c r="AG56" s="4693"/>
      <c r="AH56" s="4693"/>
      <c r="AI56" s="4693"/>
      <c r="AJ56" s="4696"/>
      <c r="AK56" s="4693"/>
      <c r="AL56" s="4693"/>
      <c r="AM56" s="4694"/>
      <c r="AN56" s="4700"/>
      <c r="AO56" s="4701"/>
      <c r="AP56" s="4701"/>
      <c r="AQ56" s="4702"/>
      <c r="AR56" s="4703"/>
      <c r="AS56" s="4704"/>
      <c r="AT56" s="4705"/>
      <c r="AU56" s="4705"/>
      <c r="AV56" s="4706"/>
      <c r="AW56" s="4707"/>
      <c r="AX56" s="4705"/>
      <c r="AY56" s="4706"/>
      <c r="AZ56" s="4707"/>
      <c r="BA56" s="4705"/>
      <c r="BB56" s="4706"/>
      <c r="BC56" s="4715"/>
      <c r="BD56" s="4716"/>
      <c r="BE56" s="4717"/>
      <c r="BF56" s="4715"/>
      <c r="BG56" s="4722"/>
      <c r="BH56" s="4723"/>
      <c r="BI56" s="4728"/>
      <c r="BJ56" s="4729"/>
      <c r="BK56" s="4730"/>
      <c r="BL56" s="4908"/>
      <c r="BM56" s="4708"/>
      <c r="BN56" s="4709"/>
      <c r="BO56" s="4709"/>
      <c r="BP56" s="4709"/>
      <c r="BQ56" s="4709"/>
      <c r="BR56" s="4709"/>
      <c r="BS56" s="4709"/>
      <c r="BT56" s="4710"/>
    </row>
    <row r="57" spans="1:72" s="312" customFormat="1" ht="14.1" customHeight="1">
      <c r="A57" s="2057"/>
      <c r="B57" s="4435"/>
      <c r="C57" s="4882"/>
      <c r="D57" s="4883"/>
      <c r="E57" s="4884"/>
      <c r="F57" s="4367"/>
      <c r="G57" s="4368"/>
      <c r="H57" s="4369"/>
      <c r="I57" s="4370"/>
      <c r="J57" s="4280"/>
      <c r="K57" s="4281"/>
      <c r="L57" s="4281"/>
      <c r="M57" s="4281"/>
      <c r="N57" s="4282"/>
      <c r="O57" s="4297"/>
      <c r="P57" s="4649"/>
      <c r="Q57" s="4650"/>
      <c r="R57" s="4651"/>
      <c r="S57" s="4652"/>
      <c r="T57" s="4650"/>
      <c r="U57" s="4651"/>
      <c r="V57" s="4652"/>
      <c r="W57" s="4436"/>
      <c r="X57" s="4437"/>
      <c r="Y57" s="4437"/>
      <c r="Z57" s="1139"/>
      <c r="AA57" s="1141" t="s">
        <v>45</v>
      </c>
      <c r="AB57" s="1140"/>
      <c r="AC57" s="1141" t="s">
        <v>45</v>
      </c>
      <c r="AD57" s="1140"/>
      <c r="AE57" s="1141" t="s">
        <v>45</v>
      </c>
      <c r="AF57" s="1142" t="s">
        <v>44</v>
      </c>
      <c r="AG57" s="4439"/>
      <c r="AH57" s="4439"/>
      <c r="AI57" s="1143" t="s">
        <v>21</v>
      </c>
      <c r="AJ57" s="1144" t="s">
        <v>44</v>
      </c>
      <c r="AK57" s="4439"/>
      <c r="AL57" s="4439"/>
      <c r="AM57" s="1145" t="s">
        <v>21</v>
      </c>
      <c r="AN57" s="4440"/>
      <c r="AO57" s="4441"/>
      <c r="AP57" s="4441"/>
      <c r="AQ57" s="4630"/>
      <c r="AR57" s="4631"/>
      <c r="AS57" s="4632"/>
      <c r="AT57" s="4653"/>
      <c r="AU57" s="4653"/>
      <c r="AV57" s="4654"/>
      <c r="AW57" s="4655"/>
      <c r="AX57" s="4653"/>
      <c r="AY57" s="4654"/>
      <c r="AZ57" s="4655"/>
      <c r="BA57" s="4653"/>
      <c r="BB57" s="4654"/>
      <c r="BC57" s="4718"/>
      <c r="BD57" s="4719"/>
      <c r="BE57" s="4720"/>
      <c r="BF57" s="4718"/>
      <c r="BG57" s="4719"/>
      <c r="BH57" s="4724"/>
      <c r="BI57" s="4924"/>
      <c r="BJ57" s="4925"/>
      <c r="BK57" s="4926"/>
      <c r="BL57" s="4923"/>
      <c r="BM57" s="4659"/>
      <c r="BN57" s="4660"/>
      <c r="BO57" s="4660"/>
      <c r="BP57" s="4660"/>
      <c r="BQ57" s="4660"/>
      <c r="BR57" s="4660"/>
      <c r="BS57" s="4660"/>
      <c r="BT57" s="4661"/>
    </row>
    <row r="58" spans="1:72" s="312" customFormat="1" ht="14.1" customHeight="1">
      <c r="A58" s="2057"/>
      <c r="B58" s="4405">
        <v>9</v>
      </c>
      <c r="C58" s="4842"/>
      <c r="D58" s="4843"/>
      <c r="E58" s="4844"/>
      <c r="F58" s="4361"/>
      <c r="G58" s="4362"/>
      <c r="H58" s="4362"/>
      <c r="I58" s="4363"/>
      <c r="J58" s="4277"/>
      <c r="K58" s="4278"/>
      <c r="L58" s="4278"/>
      <c r="M58" s="4278"/>
      <c r="N58" s="4279"/>
      <c r="O58" s="4294"/>
      <c r="P58" s="4647"/>
      <c r="Q58" s="4920"/>
      <c r="R58" s="4921"/>
      <c r="S58" s="4922"/>
      <c r="T58" s="4361"/>
      <c r="U58" s="4362"/>
      <c r="V58" s="4363"/>
      <c r="W58" s="4633"/>
      <c r="X58" s="4634"/>
      <c r="Y58" s="4634"/>
      <c r="Z58" s="4444"/>
      <c r="AA58" s="4296" t="s">
        <v>162</v>
      </c>
      <c r="AB58" s="4448"/>
      <c r="AC58" s="4296" t="s">
        <v>162</v>
      </c>
      <c r="AD58" s="4294"/>
      <c r="AE58" s="4801" t="s">
        <v>162</v>
      </c>
      <c r="AF58" s="4689"/>
      <c r="AG58" s="4690"/>
      <c r="AH58" s="4690"/>
      <c r="AI58" s="4690"/>
      <c r="AJ58" s="4695"/>
      <c r="AK58" s="4690"/>
      <c r="AL58" s="4690"/>
      <c r="AM58" s="4691"/>
      <c r="AN58" s="4442"/>
      <c r="AO58" s="4443"/>
      <c r="AP58" s="4443"/>
      <c r="AQ58" s="4625"/>
      <c r="AR58" s="4626"/>
      <c r="AS58" s="4627"/>
      <c r="AT58" s="4628"/>
      <c r="AU58" s="4628"/>
      <c r="AV58" s="4629"/>
      <c r="AW58" s="4711"/>
      <c r="AX58" s="4628"/>
      <c r="AY58" s="4629"/>
      <c r="AZ58" s="4711"/>
      <c r="BA58" s="4628"/>
      <c r="BB58" s="4629"/>
      <c r="BC58" s="4712">
        <f>SUM(AN58:BB60)</f>
        <v>0</v>
      </c>
      <c r="BD58" s="4713"/>
      <c r="BE58" s="4714"/>
      <c r="BF58" s="4712">
        <f>AJ58+BC58</f>
        <v>0</v>
      </c>
      <c r="BG58" s="4713"/>
      <c r="BH58" s="4721"/>
      <c r="BI58" s="4901"/>
      <c r="BJ58" s="4902"/>
      <c r="BK58" s="4903"/>
      <c r="BL58" s="4907"/>
      <c r="BM58" s="4697"/>
      <c r="BN58" s="4698"/>
      <c r="BO58" s="4698"/>
      <c r="BP58" s="4698"/>
      <c r="BQ58" s="4698"/>
      <c r="BR58" s="4698"/>
      <c r="BS58" s="4698"/>
      <c r="BT58" s="4699"/>
    </row>
    <row r="59" spans="1:72" s="312" customFormat="1" ht="14.1" customHeight="1">
      <c r="A59" s="2057"/>
      <c r="B59" s="4406"/>
      <c r="C59" s="4845"/>
      <c r="D59" s="4846"/>
      <c r="E59" s="4847"/>
      <c r="F59" s="4364"/>
      <c r="G59" s="4365"/>
      <c r="H59" s="4365"/>
      <c r="I59" s="4366"/>
      <c r="J59" s="4814"/>
      <c r="K59" s="4815"/>
      <c r="L59" s="4815"/>
      <c r="M59" s="4815"/>
      <c r="N59" s="4816"/>
      <c r="O59" s="4374"/>
      <c r="P59" s="4648"/>
      <c r="Q59" s="4910" t="s">
        <v>226</v>
      </c>
      <c r="R59" s="4911"/>
      <c r="S59" s="4912"/>
      <c r="T59" s="4364"/>
      <c r="U59" s="4365"/>
      <c r="V59" s="4366"/>
      <c r="W59" s="4636"/>
      <c r="X59" s="2695"/>
      <c r="Y59" s="2695"/>
      <c r="Z59" s="4445"/>
      <c r="AA59" s="4376"/>
      <c r="AB59" s="4449"/>
      <c r="AC59" s="4376"/>
      <c r="AD59" s="4374"/>
      <c r="AE59" s="4802"/>
      <c r="AF59" s="4692"/>
      <c r="AG59" s="4693"/>
      <c r="AH59" s="4693"/>
      <c r="AI59" s="4693"/>
      <c r="AJ59" s="4696"/>
      <c r="AK59" s="4693"/>
      <c r="AL59" s="4693"/>
      <c r="AM59" s="4694"/>
      <c r="AN59" s="4700"/>
      <c r="AO59" s="4701"/>
      <c r="AP59" s="4701"/>
      <c r="AQ59" s="4702"/>
      <c r="AR59" s="4703"/>
      <c r="AS59" s="4704"/>
      <c r="AT59" s="4705"/>
      <c r="AU59" s="4705"/>
      <c r="AV59" s="4706"/>
      <c r="AW59" s="4707"/>
      <c r="AX59" s="4705"/>
      <c r="AY59" s="4706"/>
      <c r="AZ59" s="4707"/>
      <c r="BA59" s="4705"/>
      <c r="BB59" s="4706"/>
      <c r="BC59" s="4715"/>
      <c r="BD59" s="4716"/>
      <c r="BE59" s="4717"/>
      <c r="BF59" s="4715"/>
      <c r="BG59" s="4722"/>
      <c r="BH59" s="4723"/>
      <c r="BI59" s="4904"/>
      <c r="BJ59" s="4905"/>
      <c r="BK59" s="4906"/>
      <c r="BL59" s="4908"/>
      <c r="BM59" s="4708"/>
      <c r="BN59" s="4709"/>
      <c r="BO59" s="4709"/>
      <c r="BP59" s="4709"/>
      <c r="BQ59" s="4709"/>
      <c r="BR59" s="4709"/>
      <c r="BS59" s="4709"/>
      <c r="BT59" s="4710"/>
    </row>
    <row r="60" spans="1:72" s="312" customFormat="1" ht="14.1" customHeight="1">
      <c r="A60" s="2057"/>
      <c r="B60" s="4435"/>
      <c r="C60" s="4882"/>
      <c r="D60" s="4883"/>
      <c r="E60" s="4884"/>
      <c r="F60" s="4367"/>
      <c r="G60" s="4368"/>
      <c r="H60" s="4369"/>
      <c r="I60" s="4370"/>
      <c r="J60" s="4280"/>
      <c r="K60" s="4281"/>
      <c r="L60" s="4281"/>
      <c r="M60" s="4281"/>
      <c r="N60" s="4282"/>
      <c r="O60" s="4297"/>
      <c r="P60" s="4649"/>
      <c r="Q60" s="4650"/>
      <c r="R60" s="4651"/>
      <c r="S60" s="4652"/>
      <c r="T60" s="4650"/>
      <c r="U60" s="4651"/>
      <c r="V60" s="4652"/>
      <c r="W60" s="4436"/>
      <c r="X60" s="4437"/>
      <c r="Y60" s="4437"/>
      <c r="Z60" s="1139"/>
      <c r="AA60" s="1141" t="s">
        <v>45</v>
      </c>
      <c r="AB60" s="1140"/>
      <c r="AC60" s="1141" t="s">
        <v>45</v>
      </c>
      <c r="AD60" s="1140"/>
      <c r="AE60" s="1141" t="s">
        <v>45</v>
      </c>
      <c r="AF60" s="1142" t="s">
        <v>44</v>
      </c>
      <c r="AG60" s="4439"/>
      <c r="AH60" s="4439"/>
      <c r="AI60" s="1143" t="s">
        <v>21</v>
      </c>
      <c r="AJ60" s="1144" t="s">
        <v>44</v>
      </c>
      <c r="AK60" s="4439"/>
      <c r="AL60" s="4439"/>
      <c r="AM60" s="1145" t="s">
        <v>21</v>
      </c>
      <c r="AN60" s="4440"/>
      <c r="AO60" s="4441"/>
      <c r="AP60" s="4441"/>
      <c r="AQ60" s="4630"/>
      <c r="AR60" s="4631"/>
      <c r="AS60" s="4632"/>
      <c r="AT60" s="4653"/>
      <c r="AU60" s="4653"/>
      <c r="AV60" s="4654"/>
      <c r="AW60" s="4655"/>
      <c r="AX60" s="4653"/>
      <c r="AY60" s="4654"/>
      <c r="AZ60" s="4655"/>
      <c r="BA60" s="4653"/>
      <c r="BB60" s="4654"/>
      <c r="BC60" s="4718"/>
      <c r="BD60" s="4719"/>
      <c r="BE60" s="4720"/>
      <c r="BF60" s="4718"/>
      <c r="BG60" s="4719"/>
      <c r="BH60" s="4724"/>
      <c r="BI60" s="4656"/>
      <c r="BJ60" s="4657"/>
      <c r="BK60" s="4658"/>
      <c r="BL60" s="4923"/>
      <c r="BM60" s="4659"/>
      <c r="BN60" s="4660"/>
      <c r="BO60" s="4660"/>
      <c r="BP60" s="4660"/>
      <c r="BQ60" s="4660"/>
      <c r="BR60" s="4660"/>
      <c r="BS60" s="4660"/>
      <c r="BT60" s="4661"/>
    </row>
    <row r="61" spans="1:72" s="312" customFormat="1" ht="14.1" customHeight="1">
      <c r="A61" s="2057"/>
      <c r="B61" s="4405">
        <v>10</v>
      </c>
      <c r="C61" s="4842"/>
      <c r="D61" s="4843"/>
      <c r="E61" s="4844"/>
      <c r="F61" s="4361"/>
      <c r="G61" s="4362"/>
      <c r="H61" s="4362"/>
      <c r="I61" s="4363"/>
      <c r="J61" s="4277"/>
      <c r="K61" s="4278"/>
      <c r="L61" s="4278"/>
      <c r="M61" s="4278"/>
      <c r="N61" s="4279"/>
      <c r="O61" s="4294"/>
      <c r="P61" s="4647"/>
      <c r="Q61" s="4920"/>
      <c r="R61" s="4921"/>
      <c r="S61" s="4922"/>
      <c r="T61" s="4361"/>
      <c r="U61" s="4362"/>
      <c r="V61" s="4363"/>
      <c r="W61" s="4633"/>
      <c r="X61" s="4634"/>
      <c r="Y61" s="4634"/>
      <c r="Z61" s="4444"/>
      <c r="AA61" s="4296" t="s">
        <v>162</v>
      </c>
      <c r="AB61" s="4448"/>
      <c r="AC61" s="4296" t="s">
        <v>162</v>
      </c>
      <c r="AD61" s="4294"/>
      <c r="AE61" s="4801" t="s">
        <v>162</v>
      </c>
      <c r="AF61" s="4689"/>
      <c r="AG61" s="4690"/>
      <c r="AH61" s="4690"/>
      <c r="AI61" s="4690"/>
      <c r="AJ61" s="4695"/>
      <c r="AK61" s="4690"/>
      <c r="AL61" s="4690"/>
      <c r="AM61" s="4691"/>
      <c r="AN61" s="4442"/>
      <c r="AO61" s="4443"/>
      <c r="AP61" s="4443"/>
      <c r="AQ61" s="4625"/>
      <c r="AR61" s="4626"/>
      <c r="AS61" s="4627"/>
      <c r="AT61" s="4628"/>
      <c r="AU61" s="4628"/>
      <c r="AV61" s="4629"/>
      <c r="AW61" s="4711"/>
      <c r="AX61" s="4628"/>
      <c r="AY61" s="4629"/>
      <c r="AZ61" s="4711"/>
      <c r="BA61" s="4628"/>
      <c r="BB61" s="4629"/>
      <c r="BC61" s="4712">
        <f>SUM(AN61:BB63)</f>
        <v>0</v>
      </c>
      <c r="BD61" s="4713"/>
      <c r="BE61" s="4714"/>
      <c r="BF61" s="4712">
        <f>AJ61+BC61</f>
        <v>0</v>
      </c>
      <c r="BG61" s="4713"/>
      <c r="BH61" s="4721"/>
      <c r="BI61" s="4901"/>
      <c r="BJ61" s="4902"/>
      <c r="BK61" s="4903"/>
      <c r="BL61" s="4907"/>
      <c r="BM61" s="4697"/>
      <c r="BN61" s="4698"/>
      <c r="BO61" s="4698"/>
      <c r="BP61" s="4698"/>
      <c r="BQ61" s="4698"/>
      <c r="BR61" s="4698"/>
      <c r="BS61" s="4698"/>
      <c r="BT61" s="4699"/>
    </row>
    <row r="62" spans="1:72" s="312" customFormat="1" ht="14.1" customHeight="1">
      <c r="A62" s="2057"/>
      <c r="B62" s="4406"/>
      <c r="C62" s="4845"/>
      <c r="D62" s="4846"/>
      <c r="E62" s="4847"/>
      <c r="F62" s="4364"/>
      <c r="G62" s="4365"/>
      <c r="H62" s="4365"/>
      <c r="I62" s="4366"/>
      <c r="J62" s="4814"/>
      <c r="K62" s="4815"/>
      <c r="L62" s="4815"/>
      <c r="M62" s="4815"/>
      <c r="N62" s="4816"/>
      <c r="O62" s="4374"/>
      <c r="P62" s="4648"/>
      <c r="Q62" s="4910" t="s">
        <v>226</v>
      </c>
      <c r="R62" s="4911"/>
      <c r="S62" s="4912"/>
      <c r="T62" s="4364"/>
      <c r="U62" s="4365"/>
      <c r="V62" s="4366"/>
      <c r="W62" s="4636"/>
      <c r="X62" s="2695"/>
      <c r="Y62" s="2695"/>
      <c r="Z62" s="4445"/>
      <c r="AA62" s="4376"/>
      <c r="AB62" s="4449"/>
      <c r="AC62" s="4376"/>
      <c r="AD62" s="4374"/>
      <c r="AE62" s="4802"/>
      <c r="AF62" s="4692"/>
      <c r="AG62" s="4693"/>
      <c r="AH62" s="4693"/>
      <c r="AI62" s="4693"/>
      <c r="AJ62" s="4696"/>
      <c r="AK62" s="4693"/>
      <c r="AL62" s="4693"/>
      <c r="AM62" s="4694"/>
      <c r="AN62" s="4700"/>
      <c r="AO62" s="4701"/>
      <c r="AP62" s="4701"/>
      <c r="AQ62" s="4702"/>
      <c r="AR62" s="4703"/>
      <c r="AS62" s="4704"/>
      <c r="AT62" s="4705"/>
      <c r="AU62" s="4705"/>
      <c r="AV62" s="4706"/>
      <c r="AW62" s="4707"/>
      <c r="AX62" s="4705"/>
      <c r="AY62" s="4706"/>
      <c r="AZ62" s="4707"/>
      <c r="BA62" s="4705"/>
      <c r="BB62" s="4706"/>
      <c r="BC62" s="4715"/>
      <c r="BD62" s="4716"/>
      <c r="BE62" s="4717"/>
      <c r="BF62" s="4715"/>
      <c r="BG62" s="4722"/>
      <c r="BH62" s="4723"/>
      <c r="BI62" s="4904"/>
      <c r="BJ62" s="4905"/>
      <c r="BK62" s="4906"/>
      <c r="BL62" s="4908"/>
      <c r="BM62" s="4708"/>
      <c r="BN62" s="4709"/>
      <c r="BO62" s="4709"/>
      <c r="BP62" s="4709"/>
      <c r="BQ62" s="4709"/>
      <c r="BR62" s="4709"/>
      <c r="BS62" s="4709"/>
      <c r="BT62" s="4710"/>
    </row>
    <row r="63" spans="1:72" s="312" customFormat="1" ht="14.1" customHeight="1">
      <c r="A63" s="2057"/>
      <c r="B63" s="4435"/>
      <c r="C63" s="4882"/>
      <c r="D63" s="4883"/>
      <c r="E63" s="4884"/>
      <c r="F63" s="4367"/>
      <c r="G63" s="4368"/>
      <c r="H63" s="4369"/>
      <c r="I63" s="4370"/>
      <c r="J63" s="4280"/>
      <c r="K63" s="4281"/>
      <c r="L63" s="4281"/>
      <c r="M63" s="4281"/>
      <c r="N63" s="4282"/>
      <c r="O63" s="4297"/>
      <c r="P63" s="4649"/>
      <c r="Q63" s="4650"/>
      <c r="R63" s="4651"/>
      <c r="S63" s="4652"/>
      <c r="T63" s="4650"/>
      <c r="U63" s="4651"/>
      <c r="V63" s="4652"/>
      <c r="W63" s="4436"/>
      <c r="X63" s="4437"/>
      <c r="Y63" s="4437"/>
      <c r="Z63" s="1139"/>
      <c r="AA63" s="1141" t="s">
        <v>45</v>
      </c>
      <c r="AB63" s="1140"/>
      <c r="AC63" s="1141" t="s">
        <v>45</v>
      </c>
      <c r="AD63" s="1140"/>
      <c r="AE63" s="1141" t="s">
        <v>45</v>
      </c>
      <c r="AF63" s="1142" t="s">
        <v>44</v>
      </c>
      <c r="AG63" s="4439"/>
      <c r="AH63" s="4439"/>
      <c r="AI63" s="1143" t="s">
        <v>21</v>
      </c>
      <c r="AJ63" s="1144" t="s">
        <v>44</v>
      </c>
      <c r="AK63" s="4439"/>
      <c r="AL63" s="4439"/>
      <c r="AM63" s="1145" t="s">
        <v>21</v>
      </c>
      <c r="AN63" s="4440"/>
      <c r="AO63" s="4441"/>
      <c r="AP63" s="4441"/>
      <c r="AQ63" s="4630"/>
      <c r="AR63" s="4631"/>
      <c r="AS63" s="4632"/>
      <c r="AT63" s="4653"/>
      <c r="AU63" s="4653"/>
      <c r="AV63" s="4654"/>
      <c r="AW63" s="4655"/>
      <c r="AX63" s="4653"/>
      <c r="AY63" s="4654"/>
      <c r="AZ63" s="4655"/>
      <c r="BA63" s="4653"/>
      <c r="BB63" s="4654"/>
      <c r="BC63" s="4718"/>
      <c r="BD63" s="4719"/>
      <c r="BE63" s="4720"/>
      <c r="BF63" s="4718"/>
      <c r="BG63" s="4719"/>
      <c r="BH63" s="4724"/>
      <c r="BI63" s="4656"/>
      <c r="BJ63" s="4657"/>
      <c r="BK63" s="4658"/>
      <c r="BL63" s="4923"/>
      <c r="BM63" s="4659"/>
      <c r="BN63" s="4660"/>
      <c r="BO63" s="4660"/>
      <c r="BP63" s="4660"/>
      <c r="BQ63" s="4660"/>
      <c r="BR63" s="4660"/>
      <c r="BS63" s="4660"/>
      <c r="BT63" s="4661"/>
    </row>
    <row r="64" spans="1:72" s="312" customFormat="1" ht="14.1" customHeight="1">
      <c r="A64" s="2057"/>
      <c r="B64" s="4405">
        <v>11</v>
      </c>
      <c r="C64" s="4842"/>
      <c r="D64" s="4843"/>
      <c r="E64" s="4844"/>
      <c r="F64" s="4361"/>
      <c r="G64" s="4362"/>
      <c r="H64" s="4362"/>
      <c r="I64" s="4363"/>
      <c r="J64" s="4277"/>
      <c r="K64" s="4278"/>
      <c r="L64" s="4278"/>
      <c r="M64" s="4278"/>
      <c r="N64" s="4279"/>
      <c r="O64" s="4294"/>
      <c r="P64" s="4647"/>
      <c r="Q64" s="4364"/>
      <c r="R64" s="4365"/>
      <c r="S64" s="4366"/>
      <c r="T64" s="4361"/>
      <c r="U64" s="4362"/>
      <c r="V64" s="4363"/>
      <c r="W64" s="4633"/>
      <c r="X64" s="4634"/>
      <c r="Y64" s="4634"/>
      <c r="Z64" s="4444"/>
      <c r="AA64" s="4296" t="s">
        <v>162</v>
      </c>
      <c r="AB64" s="4448"/>
      <c r="AC64" s="4296" t="s">
        <v>162</v>
      </c>
      <c r="AD64" s="4294"/>
      <c r="AE64" s="4801" t="s">
        <v>162</v>
      </c>
      <c r="AF64" s="4689"/>
      <c r="AG64" s="4690"/>
      <c r="AH64" s="4690"/>
      <c r="AI64" s="4690"/>
      <c r="AJ64" s="4695"/>
      <c r="AK64" s="4690"/>
      <c r="AL64" s="4690"/>
      <c r="AM64" s="4691"/>
      <c r="AN64" s="4442"/>
      <c r="AO64" s="4443"/>
      <c r="AP64" s="4443"/>
      <c r="AQ64" s="4625"/>
      <c r="AR64" s="4626"/>
      <c r="AS64" s="4627"/>
      <c r="AT64" s="4628"/>
      <c r="AU64" s="4628"/>
      <c r="AV64" s="4629"/>
      <c r="AW64" s="4711"/>
      <c r="AX64" s="4628"/>
      <c r="AY64" s="4629"/>
      <c r="AZ64" s="4711"/>
      <c r="BA64" s="4628"/>
      <c r="BB64" s="4629"/>
      <c r="BC64" s="4712">
        <f>SUM(AN64:BB66)</f>
        <v>0</v>
      </c>
      <c r="BD64" s="4713"/>
      <c r="BE64" s="4714"/>
      <c r="BF64" s="4712">
        <f>AJ64+BC64</f>
        <v>0</v>
      </c>
      <c r="BG64" s="4713"/>
      <c r="BH64" s="4721"/>
      <c r="BI64" s="4901"/>
      <c r="BJ64" s="4902"/>
      <c r="BK64" s="4903"/>
      <c r="BL64" s="4907"/>
      <c r="BM64" s="4697"/>
      <c r="BN64" s="4698"/>
      <c r="BO64" s="4698"/>
      <c r="BP64" s="4698"/>
      <c r="BQ64" s="4698"/>
      <c r="BR64" s="4698"/>
      <c r="BS64" s="4698"/>
      <c r="BT64" s="4699"/>
    </row>
    <row r="65" spans="1:72" s="312" customFormat="1" ht="14.1" customHeight="1">
      <c r="A65" s="2057"/>
      <c r="B65" s="4406"/>
      <c r="C65" s="4845"/>
      <c r="D65" s="4846"/>
      <c r="E65" s="4847"/>
      <c r="F65" s="4364"/>
      <c r="G65" s="4365"/>
      <c r="H65" s="4365"/>
      <c r="I65" s="4366"/>
      <c r="J65" s="4814"/>
      <c r="K65" s="4815"/>
      <c r="L65" s="4815"/>
      <c r="M65" s="4815"/>
      <c r="N65" s="4816"/>
      <c r="O65" s="4374"/>
      <c r="P65" s="4648"/>
      <c r="Q65" s="4910" t="s">
        <v>226</v>
      </c>
      <c r="R65" s="4911"/>
      <c r="S65" s="4912"/>
      <c r="T65" s="4364"/>
      <c r="U65" s="4365"/>
      <c r="V65" s="4366"/>
      <c r="W65" s="4636"/>
      <c r="X65" s="2695"/>
      <c r="Y65" s="2695"/>
      <c r="Z65" s="4445"/>
      <c r="AA65" s="4376"/>
      <c r="AB65" s="4449"/>
      <c r="AC65" s="4376"/>
      <c r="AD65" s="4374"/>
      <c r="AE65" s="4802"/>
      <c r="AF65" s="4692"/>
      <c r="AG65" s="4693"/>
      <c r="AH65" s="4693"/>
      <c r="AI65" s="4693"/>
      <c r="AJ65" s="4696"/>
      <c r="AK65" s="4693"/>
      <c r="AL65" s="4693"/>
      <c r="AM65" s="4694"/>
      <c r="AN65" s="4700"/>
      <c r="AO65" s="4701"/>
      <c r="AP65" s="4701"/>
      <c r="AQ65" s="4702"/>
      <c r="AR65" s="4703"/>
      <c r="AS65" s="4704"/>
      <c r="AT65" s="4705"/>
      <c r="AU65" s="4705"/>
      <c r="AV65" s="4706"/>
      <c r="AW65" s="4707"/>
      <c r="AX65" s="4705"/>
      <c r="AY65" s="4706"/>
      <c r="AZ65" s="4707"/>
      <c r="BA65" s="4705"/>
      <c r="BB65" s="4706"/>
      <c r="BC65" s="4715"/>
      <c r="BD65" s="4716"/>
      <c r="BE65" s="4717"/>
      <c r="BF65" s="4715"/>
      <c r="BG65" s="4722"/>
      <c r="BH65" s="4723"/>
      <c r="BI65" s="4904"/>
      <c r="BJ65" s="4905"/>
      <c r="BK65" s="4906"/>
      <c r="BL65" s="4908"/>
      <c r="BM65" s="4708"/>
      <c r="BN65" s="4709"/>
      <c r="BO65" s="4709"/>
      <c r="BP65" s="4709"/>
      <c r="BQ65" s="4709"/>
      <c r="BR65" s="4709"/>
      <c r="BS65" s="4709"/>
      <c r="BT65" s="4710"/>
    </row>
    <row r="66" spans="1:72" s="312" customFormat="1" ht="14.1" customHeight="1">
      <c r="A66" s="2057"/>
      <c r="B66" s="4435"/>
      <c r="C66" s="4882"/>
      <c r="D66" s="4883"/>
      <c r="E66" s="4884"/>
      <c r="F66" s="4367"/>
      <c r="G66" s="4368"/>
      <c r="H66" s="4369"/>
      <c r="I66" s="4370"/>
      <c r="J66" s="4280"/>
      <c r="K66" s="4281"/>
      <c r="L66" s="4281"/>
      <c r="M66" s="4281"/>
      <c r="N66" s="4282"/>
      <c r="O66" s="4297"/>
      <c r="P66" s="4649"/>
      <c r="Q66" s="4650"/>
      <c r="R66" s="4651"/>
      <c r="S66" s="4652"/>
      <c r="T66" s="4650"/>
      <c r="U66" s="4651"/>
      <c r="V66" s="4652"/>
      <c r="W66" s="4436"/>
      <c r="X66" s="4437"/>
      <c r="Y66" s="4437"/>
      <c r="Z66" s="1139"/>
      <c r="AA66" s="1141" t="s">
        <v>45</v>
      </c>
      <c r="AB66" s="1140"/>
      <c r="AC66" s="1141" t="s">
        <v>45</v>
      </c>
      <c r="AD66" s="1140"/>
      <c r="AE66" s="1141" t="s">
        <v>45</v>
      </c>
      <c r="AF66" s="1142" t="s">
        <v>44</v>
      </c>
      <c r="AG66" s="4439"/>
      <c r="AH66" s="4439"/>
      <c r="AI66" s="1143" t="s">
        <v>21</v>
      </c>
      <c r="AJ66" s="1144" t="s">
        <v>44</v>
      </c>
      <c r="AK66" s="4439"/>
      <c r="AL66" s="4439"/>
      <c r="AM66" s="1145" t="s">
        <v>21</v>
      </c>
      <c r="AN66" s="4440"/>
      <c r="AO66" s="4441"/>
      <c r="AP66" s="4441"/>
      <c r="AQ66" s="4630"/>
      <c r="AR66" s="4631"/>
      <c r="AS66" s="4632"/>
      <c r="AT66" s="4653"/>
      <c r="AU66" s="4653"/>
      <c r="AV66" s="4654"/>
      <c r="AW66" s="4655"/>
      <c r="AX66" s="4653"/>
      <c r="AY66" s="4654"/>
      <c r="AZ66" s="4655"/>
      <c r="BA66" s="4653"/>
      <c r="BB66" s="4654"/>
      <c r="BC66" s="4718"/>
      <c r="BD66" s="4719"/>
      <c r="BE66" s="4720"/>
      <c r="BF66" s="4718"/>
      <c r="BG66" s="4719"/>
      <c r="BH66" s="4724"/>
      <c r="BI66" s="4656"/>
      <c r="BJ66" s="4657"/>
      <c r="BK66" s="4658"/>
      <c r="BL66" s="4923"/>
      <c r="BM66" s="4659"/>
      <c r="BN66" s="4660"/>
      <c r="BO66" s="4660"/>
      <c r="BP66" s="4660"/>
      <c r="BQ66" s="4660"/>
      <c r="BR66" s="4660"/>
      <c r="BS66" s="4660"/>
      <c r="BT66" s="4661"/>
    </row>
    <row r="67" spans="1:72" s="312" customFormat="1" ht="14.1" customHeight="1">
      <c r="A67" s="2057"/>
      <c r="B67" s="4405">
        <v>12</v>
      </c>
      <c r="C67" s="4842"/>
      <c r="D67" s="4843"/>
      <c r="E67" s="4844"/>
      <c r="F67" s="4361"/>
      <c r="G67" s="4362"/>
      <c r="H67" s="4362"/>
      <c r="I67" s="4363"/>
      <c r="J67" s="4277"/>
      <c r="K67" s="4278"/>
      <c r="L67" s="4278"/>
      <c r="M67" s="4278"/>
      <c r="N67" s="4279"/>
      <c r="O67" s="4294"/>
      <c r="P67" s="4647"/>
      <c r="Q67" s="4920"/>
      <c r="R67" s="4921"/>
      <c r="S67" s="4922"/>
      <c r="T67" s="4361"/>
      <c r="U67" s="4362"/>
      <c r="V67" s="4363"/>
      <c r="W67" s="4633"/>
      <c r="X67" s="4634"/>
      <c r="Y67" s="4634"/>
      <c r="Z67" s="4444"/>
      <c r="AA67" s="4296" t="s">
        <v>162</v>
      </c>
      <c r="AB67" s="4448"/>
      <c r="AC67" s="4296" t="s">
        <v>162</v>
      </c>
      <c r="AD67" s="4294"/>
      <c r="AE67" s="4801" t="s">
        <v>162</v>
      </c>
      <c r="AF67" s="4689"/>
      <c r="AG67" s="4690"/>
      <c r="AH67" s="4690"/>
      <c r="AI67" s="4690"/>
      <c r="AJ67" s="4695"/>
      <c r="AK67" s="4690"/>
      <c r="AL67" s="4690"/>
      <c r="AM67" s="4691"/>
      <c r="AN67" s="4442"/>
      <c r="AO67" s="4443"/>
      <c r="AP67" s="4443"/>
      <c r="AQ67" s="4625"/>
      <c r="AR67" s="4626"/>
      <c r="AS67" s="4627"/>
      <c r="AT67" s="4628"/>
      <c r="AU67" s="4628"/>
      <c r="AV67" s="4629"/>
      <c r="AW67" s="4711"/>
      <c r="AX67" s="4628"/>
      <c r="AY67" s="4629"/>
      <c r="AZ67" s="4711"/>
      <c r="BA67" s="4628"/>
      <c r="BB67" s="4629"/>
      <c r="BC67" s="4712">
        <f>SUM(AN67:BB69)</f>
        <v>0</v>
      </c>
      <c r="BD67" s="4713"/>
      <c r="BE67" s="4714"/>
      <c r="BF67" s="4712">
        <f>AJ67+BC67</f>
        <v>0</v>
      </c>
      <c r="BG67" s="4713"/>
      <c r="BH67" s="4721"/>
      <c r="BI67" s="4901"/>
      <c r="BJ67" s="4902"/>
      <c r="BK67" s="4903"/>
      <c r="BL67" s="4907"/>
      <c r="BM67" s="4697"/>
      <c r="BN67" s="4698"/>
      <c r="BO67" s="4698"/>
      <c r="BP67" s="4698"/>
      <c r="BQ67" s="4698"/>
      <c r="BR67" s="4698"/>
      <c r="BS67" s="4698"/>
      <c r="BT67" s="4699"/>
    </row>
    <row r="68" spans="1:72" s="312" customFormat="1" ht="14.1" customHeight="1">
      <c r="A68" s="2057"/>
      <c r="B68" s="4406"/>
      <c r="C68" s="4845"/>
      <c r="D68" s="4846"/>
      <c r="E68" s="4847"/>
      <c r="F68" s="4364"/>
      <c r="G68" s="4365"/>
      <c r="H68" s="4365"/>
      <c r="I68" s="4366"/>
      <c r="J68" s="4814"/>
      <c r="K68" s="4815"/>
      <c r="L68" s="4815"/>
      <c r="M68" s="4815"/>
      <c r="N68" s="4816"/>
      <c r="O68" s="4374"/>
      <c r="P68" s="4648"/>
      <c r="Q68" s="4910" t="s">
        <v>226</v>
      </c>
      <c r="R68" s="4911"/>
      <c r="S68" s="4912"/>
      <c r="T68" s="4364"/>
      <c r="U68" s="4365"/>
      <c r="V68" s="4366"/>
      <c r="W68" s="4636"/>
      <c r="X68" s="2695"/>
      <c r="Y68" s="2695"/>
      <c r="Z68" s="4445"/>
      <c r="AA68" s="4376"/>
      <c r="AB68" s="4449"/>
      <c r="AC68" s="4376"/>
      <c r="AD68" s="4374"/>
      <c r="AE68" s="4802"/>
      <c r="AF68" s="4692"/>
      <c r="AG68" s="4693"/>
      <c r="AH68" s="4693"/>
      <c r="AI68" s="4693"/>
      <c r="AJ68" s="4696"/>
      <c r="AK68" s="4693"/>
      <c r="AL68" s="4693"/>
      <c r="AM68" s="4694"/>
      <c r="AN68" s="4700"/>
      <c r="AO68" s="4701"/>
      <c r="AP68" s="4701"/>
      <c r="AQ68" s="4702"/>
      <c r="AR68" s="4703"/>
      <c r="AS68" s="4704"/>
      <c r="AT68" s="4705"/>
      <c r="AU68" s="4705"/>
      <c r="AV68" s="4706"/>
      <c r="AW68" s="4707"/>
      <c r="AX68" s="4705"/>
      <c r="AY68" s="4706"/>
      <c r="AZ68" s="4707"/>
      <c r="BA68" s="4705"/>
      <c r="BB68" s="4706"/>
      <c r="BC68" s="4715"/>
      <c r="BD68" s="4716"/>
      <c r="BE68" s="4717"/>
      <c r="BF68" s="4715"/>
      <c r="BG68" s="4722"/>
      <c r="BH68" s="4723"/>
      <c r="BI68" s="4904"/>
      <c r="BJ68" s="4905"/>
      <c r="BK68" s="4906"/>
      <c r="BL68" s="4908"/>
      <c r="BM68" s="4708"/>
      <c r="BN68" s="4709"/>
      <c r="BO68" s="4709"/>
      <c r="BP68" s="4709"/>
      <c r="BQ68" s="4709"/>
      <c r="BR68" s="4709"/>
      <c r="BS68" s="4709"/>
      <c r="BT68" s="4710"/>
    </row>
    <row r="69" spans="1:72" s="312" customFormat="1" ht="14.1" customHeight="1">
      <c r="A69" s="2057"/>
      <c r="B69" s="4435"/>
      <c r="C69" s="4882"/>
      <c r="D69" s="4883"/>
      <c r="E69" s="4884"/>
      <c r="F69" s="4367"/>
      <c r="G69" s="4368"/>
      <c r="H69" s="4369"/>
      <c r="I69" s="4370"/>
      <c r="J69" s="4280"/>
      <c r="K69" s="4281"/>
      <c r="L69" s="4281"/>
      <c r="M69" s="4281"/>
      <c r="N69" s="4282"/>
      <c r="O69" s="4297"/>
      <c r="P69" s="4649"/>
      <c r="Q69" s="4650"/>
      <c r="R69" s="4651"/>
      <c r="S69" s="4652"/>
      <c r="T69" s="4650"/>
      <c r="U69" s="4651"/>
      <c r="V69" s="4652"/>
      <c r="W69" s="4436"/>
      <c r="X69" s="4437"/>
      <c r="Y69" s="4437"/>
      <c r="Z69" s="1139"/>
      <c r="AA69" s="1141" t="s">
        <v>45</v>
      </c>
      <c r="AB69" s="1140"/>
      <c r="AC69" s="1141" t="s">
        <v>45</v>
      </c>
      <c r="AD69" s="1140"/>
      <c r="AE69" s="1141" t="s">
        <v>45</v>
      </c>
      <c r="AF69" s="1142" t="s">
        <v>44</v>
      </c>
      <c r="AG69" s="4439"/>
      <c r="AH69" s="4439"/>
      <c r="AI69" s="1143" t="s">
        <v>21</v>
      </c>
      <c r="AJ69" s="1144" t="s">
        <v>44</v>
      </c>
      <c r="AK69" s="4439"/>
      <c r="AL69" s="4439"/>
      <c r="AM69" s="1145" t="s">
        <v>21</v>
      </c>
      <c r="AN69" s="4440"/>
      <c r="AO69" s="4441"/>
      <c r="AP69" s="4441"/>
      <c r="AQ69" s="4630"/>
      <c r="AR69" s="4631"/>
      <c r="AS69" s="4632"/>
      <c r="AT69" s="4653"/>
      <c r="AU69" s="4653"/>
      <c r="AV69" s="4654"/>
      <c r="AW69" s="4655"/>
      <c r="AX69" s="4653"/>
      <c r="AY69" s="4654"/>
      <c r="AZ69" s="4655"/>
      <c r="BA69" s="4653"/>
      <c r="BB69" s="4654"/>
      <c r="BC69" s="4718"/>
      <c r="BD69" s="4719"/>
      <c r="BE69" s="4720"/>
      <c r="BF69" s="4718"/>
      <c r="BG69" s="4719"/>
      <c r="BH69" s="4724"/>
      <c r="BI69" s="4656"/>
      <c r="BJ69" s="4657"/>
      <c r="BK69" s="4658"/>
      <c r="BL69" s="4923"/>
      <c r="BM69" s="4659"/>
      <c r="BN69" s="4660"/>
      <c r="BO69" s="4660"/>
      <c r="BP69" s="4660"/>
      <c r="BQ69" s="4660"/>
      <c r="BR69" s="4660"/>
      <c r="BS69" s="4660"/>
      <c r="BT69" s="4661"/>
    </row>
    <row r="70" spans="1:72" s="312" customFormat="1" ht="14.1" customHeight="1">
      <c r="A70" s="2057"/>
      <c r="B70" s="4405">
        <v>13</v>
      </c>
      <c r="C70" s="4842"/>
      <c r="D70" s="4843"/>
      <c r="E70" s="4844"/>
      <c r="F70" s="4361"/>
      <c r="G70" s="4362"/>
      <c r="H70" s="4362"/>
      <c r="I70" s="4363"/>
      <c r="J70" s="4277"/>
      <c r="K70" s="4278"/>
      <c r="L70" s="4278"/>
      <c r="M70" s="4278"/>
      <c r="N70" s="4279"/>
      <c r="O70" s="4294"/>
      <c r="P70" s="4647"/>
      <c r="Q70" s="4364"/>
      <c r="R70" s="4365"/>
      <c r="S70" s="4366"/>
      <c r="T70" s="4361"/>
      <c r="U70" s="4362"/>
      <c r="V70" s="4363"/>
      <c r="W70" s="4633"/>
      <c r="X70" s="4634"/>
      <c r="Y70" s="4634"/>
      <c r="Z70" s="4444"/>
      <c r="AA70" s="4296" t="s">
        <v>162</v>
      </c>
      <c r="AB70" s="4448"/>
      <c r="AC70" s="4296" t="s">
        <v>162</v>
      </c>
      <c r="AD70" s="4294"/>
      <c r="AE70" s="4801" t="s">
        <v>162</v>
      </c>
      <c r="AF70" s="4689"/>
      <c r="AG70" s="4690"/>
      <c r="AH70" s="4690"/>
      <c r="AI70" s="4690"/>
      <c r="AJ70" s="4695"/>
      <c r="AK70" s="4690"/>
      <c r="AL70" s="4690"/>
      <c r="AM70" s="4691"/>
      <c r="AN70" s="4442"/>
      <c r="AO70" s="4443"/>
      <c r="AP70" s="4443"/>
      <c r="AQ70" s="4625"/>
      <c r="AR70" s="4626"/>
      <c r="AS70" s="4627"/>
      <c r="AT70" s="4628"/>
      <c r="AU70" s="4628"/>
      <c r="AV70" s="4629"/>
      <c r="AW70" s="4711"/>
      <c r="AX70" s="4628"/>
      <c r="AY70" s="4629"/>
      <c r="AZ70" s="4711"/>
      <c r="BA70" s="4628"/>
      <c r="BB70" s="4629"/>
      <c r="BC70" s="4712">
        <f>SUM(AN70:BB72)</f>
        <v>0</v>
      </c>
      <c r="BD70" s="4713"/>
      <c r="BE70" s="4714"/>
      <c r="BF70" s="4712">
        <f>AJ70+BC70</f>
        <v>0</v>
      </c>
      <c r="BG70" s="4713"/>
      <c r="BH70" s="4721"/>
      <c r="BI70" s="4901"/>
      <c r="BJ70" s="4902"/>
      <c r="BK70" s="4903"/>
      <c r="BL70" s="4907"/>
      <c r="BM70" s="4697"/>
      <c r="BN70" s="4698"/>
      <c r="BO70" s="4698"/>
      <c r="BP70" s="4698"/>
      <c r="BQ70" s="4698"/>
      <c r="BR70" s="4698"/>
      <c r="BS70" s="4698"/>
      <c r="BT70" s="4699"/>
    </row>
    <row r="71" spans="1:72" s="312" customFormat="1" ht="14.1" customHeight="1">
      <c r="A71" s="2057"/>
      <c r="B71" s="4406"/>
      <c r="C71" s="4845"/>
      <c r="D71" s="4846"/>
      <c r="E71" s="4847"/>
      <c r="F71" s="4364"/>
      <c r="G71" s="4365"/>
      <c r="H71" s="4365"/>
      <c r="I71" s="4366"/>
      <c r="J71" s="4814"/>
      <c r="K71" s="4815"/>
      <c r="L71" s="4815"/>
      <c r="M71" s="4815"/>
      <c r="N71" s="4816"/>
      <c r="O71" s="4374"/>
      <c r="P71" s="4648"/>
      <c r="Q71" s="4910" t="s">
        <v>226</v>
      </c>
      <c r="R71" s="4911"/>
      <c r="S71" s="4912"/>
      <c r="T71" s="4364"/>
      <c r="U71" s="4365"/>
      <c r="V71" s="4366"/>
      <c r="W71" s="4636"/>
      <c r="X71" s="2695"/>
      <c r="Y71" s="2695"/>
      <c r="Z71" s="4445"/>
      <c r="AA71" s="4376"/>
      <c r="AB71" s="4449"/>
      <c r="AC71" s="4376"/>
      <c r="AD71" s="4374"/>
      <c r="AE71" s="4802"/>
      <c r="AF71" s="4692"/>
      <c r="AG71" s="4693"/>
      <c r="AH71" s="4693"/>
      <c r="AI71" s="4693"/>
      <c r="AJ71" s="4696"/>
      <c r="AK71" s="4693"/>
      <c r="AL71" s="4693"/>
      <c r="AM71" s="4694"/>
      <c r="AN71" s="4700"/>
      <c r="AO71" s="4701"/>
      <c r="AP71" s="4701"/>
      <c r="AQ71" s="4702"/>
      <c r="AR71" s="4703"/>
      <c r="AS71" s="4704"/>
      <c r="AT71" s="4705"/>
      <c r="AU71" s="4705"/>
      <c r="AV71" s="4706"/>
      <c r="AW71" s="4707"/>
      <c r="AX71" s="4705"/>
      <c r="AY71" s="4706"/>
      <c r="AZ71" s="4707"/>
      <c r="BA71" s="4705"/>
      <c r="BB71" s="4706"/>
      <c r="BC71" s="4715"/>
      <c r="BD71" s="4716"/>
      <c r="BE71" s="4717"/>
      <c r="BF71" s="4715"/>
      <c r="BG71" s="4722"/>
      <c r="BH71" s="4723"/>
      <c r="BI71" s="4904"/>
      <c r="BJ71" s="4905"/>
      <c r="BK71" s="4906"/>
      <c r="BL71" s="4908"/>
      <c r="BM71" s="4708"/>
      <c r="BN71" s="4709"/>
      <c r="BO71" s="4709"/>
      <c r="BP71" s="4709"/>
      <c r="BQ71" s="4709"/>
      <c r="BR71" s="4709"/>
      <c r="BS71" s="4709"/>
      <c r="BT71" s="4710"/>
    </row>
    <row r="72" spans="1:72" s="312" customFormat="1" ht="14.1" customHeight="1">
      <c r="A72" s="2057"/>
      <c r="B72" s="4435"/>
      <c r="C72" s="4882"/>
      <c r="D72" s="4883"/>
      <c r="E72" s="4884"/>
      <c r="F72" s="4367"/>
      <c r="G72" s="4368"/>
      <c r="H72" s="4369"/>
      <c r="I72" s="4370"/>
      <c r="J72" s="4280"/>
      <c r="K72" s="4281"/>
      <c r="L72" s="4281"/>
      <c r="M72" s="4281"/>
      <c r="N72" s="4282"/>
      <c r="O72" s="4297"/>
      <c r="P72" s="4649"/>
      <c r="Q72" s="4650"/>
      <c r="R72" s="4651"/>
      <c r="S72" s="4652"/>
      <c r="T72" s="4650"/>
      <c r="U72" s="4651"/>
      <c r="V72" s="4652"/>
      <c r="W72" s="4436"/>
      <c r="X72" s="4437"/>
      <c r="Y72" s="4437"/>
      <c r="Z72" s="1139"/>
      <c r="AA72" s="1141" t="s">
        <v>45</v>
      </c>
      <c r="AB72" s="1140"/>
      <c r="AC72" s="1141" t="s">
        <v>45</v>
      </c>
      <c r="AD72" s="1140"/>
      <c r="AE72" s="1141" t="s">
        <v>45</v>
      </c>
      <c r="AF72" s="1142" t="s">
        <v>44</v>
      </c>
      <c r="AG72" s="4439"/>
      <c r="AH72" s="4439"/>
      <c r="AI72" s="1143" t="s">
        <v>21</v>
      </c>
      <c r="AJ72" s="1144" t="s">
        <v>44</v>
      </c>
      <c r="AK72" s="4439"/>
      <c r="AL72" s="4439"/>
      <c r="AM72" s="1145" t="s">
        <v>21</v>
      </c>
      <c r="AN72" s="4440"/>
      <c r="AO72" s="4441"/>
      <c r="AP72" s="4441"/>
      <c r="AQ72" s="4630"/>
      <c r="AR72" s="4631"/>
      <c r="AS72" s="4632"/>
      <c r="AT72" s="4653"/>
      <c r="AU72" s="4653"/>
      <c r="AV72" s="4654"/>
      <c r="AW72" s="4655"/>
      <c r="AX72" s="4653"/>
      <c r="AY72" s="4654"/>
      <c r="AZ72" s="4655"/>
      <c r="BA72" s="4653"/>
      <c r="BB72" s="4654"/>
      <c r="BC72" s="4718"/>
      <c r="BD72" s="4719"/>
      <c r="BE72" s="4720"/>
      <c r="BF72" s="4718"/>
      <c r="BG72" s="4719"/>
      <c r="BH72" s="4724"/>
      <c r="BI72" s="4656"/>
      <c r="BJ72" s="4657"/>
      <c r="BK72" s="4658"/>
      <c r="BL72" s="4923"/>
      <c r="BM72" s="4659"/>
      <c r="BN72" s="4660"/>
      <c r="BO72" s="4660"/>
      <c r="BP72" s="4660"/>
      <c r="BQ72" s="4660"/>
      <c r="BR72" s="4660"/>
      <c r="BS72" s="4660"/>
      <c r="BT72" s="4661"/>
    </row>
    <row r="73" spans="1:72" s="312" customFormat="1" ht="14.1" customHeight="1">
      <c r="A73" s="2057"/>
      <c r="B73" s="4405">
        <v>14</v>
      </c>
      <c r="C73" s="4842"/>
      <c r="D73" s="4843"/>
      <c r="E73" s="4844"/>
      <c r="F73" s="4361"/>
      <c r="G73" s="4362"/>
      <c r="H73" s="4362"/>
      <c r="I73" s="4363"/>
      <c r="J73" s="4277"/>
      <c r="K73" s="4278"/>
      <c r="L73" s="4278"/>
      <c r="M73" s="4278"/>
      <c r="N73" s="4279"/>
      <c r="O73" s="4294"/>
      <c r="P73" s="4647"/>
      <c r="Q73" s="4920"/>
      <c r="R73" s="4921"/>
      <c r="S73" s="4922"/>
      <c r="T73" s="4361"/>
      <c r="U73" s="4362"/>
      <c r="V73" s="4363"/>
      <c r="W73" s="4633"/>
      <c r="X73" s="4634"/>
      <c r="Y73" s="4634"/>
      <c r="Z73" s="4444"/>
      <c r="AA73" s="4296" t="s">
        <v>162</v>
      </c>
      <c r="AB73" s="4448"/>
      <c r="AC73" s="4296" t="s">
        <v>162</v>
      </c>
      <c r="AD73" s="4294"/>
      <c r="AE73" s="4801" t="s">
        <v>162</v>
      </c>
      <c r="AF73" s="4689"/>
      <c r="AG73" s="4690"/>
      <c r="AH73" s="4690"/>
      <c r="AI73" s="4690"/>
      <c r="AJ73" s="4695"/>
      <c r="AK73" s="4690"/>
      <c r="AL73" s="4690"/>
      <c r="AM73" s="4691"/>
      <c r="AN73" s="4442"/>
      <c r="AO73" s="4443"/>
      <c r="AP73" s="4443"/>
      <c r="AQ73" s="4625"/>
      <c r="AR73" s="4626"/>
      <c r="AS73" s="4627"/>
      <c r="AT73" s="4628"/>
      <c r="AU73" s="4628"/>
      <c r="AV73" s="4629"/>
      <c r="AW73" s="4711"/>
      <c r="AX73" s="4628"/>
      <c r="AY73" s="4629"/>
      <c r="AZ73" s="4711"/>
      <c r="BA73" s="4628"/>
      <c r="BB73" s="4629"/>
      <c r="BC73" s="4712">
        <f>SUM(AN73:BB75)</f>
        <v>0</v>
      </c>
      <c r="BD73" s="4713"/>
      <c r="BE73" s="4714"/>
      <c r="BF73" s="4712">
        <f>AJ73+BC73</f>
        <v>0</v>
      </c>
      <c r="BG73" s="4713"/>
      <c r="BH73" s="4721"/>
      <c r="BI73" s="4901"/>
      <c r="BJ73" s="4902"/>
      <c r="BK73" s="4903"/>
      <c r="BL73" s="4907"/>
      <c r="BM73" s="4697"/>
      <c r="BN73" s="4698"/>
      <c r="BO73" s="4698"/>
      <c r="BP73" s="4698"/>
      <c r="BQ73" s="4698"/>
      <c r="BR73" s="4698"/>
      <c r="BS73" s="4698"/>
      <c r="BT73" s="4699"/>
    </row>
    <row r="74" spans="1:72" s="312" customFormat="1" ht="14.1" customHeight="1">
      <c r="A74" s="2057"/>
      <c r="B74" s="4406"/>
      <c r="C74" s="4845"/>
      <c r="D74" s="4846"/>
      <c r="E74" s="4847"/>
      <c r="F74" s="4364"/>
      <c r="G74" s="4365"/>
      <c r="H74" s="4365"/>
      <c r="I74" s="4366"/>
      <c r="J74" s="4814"/>
      <c r="K74" s="4815"/>
      <c r="L74" s="4815"/>
      <c r="M74" s="4815"/>
      <c r="N74" s="4816"/>
      <c r="O74" s="4374"/>
      <c r="P74" s="4648"/>
      <c r="Q74" s="4910" t="s">
        <v>226</v>
      </c>
      <c r="R74" s="4911"/>
      <c r="S74" s="4912"/>
      <c r="T74" s="4364"/>
      <c r="U74" s="4365"/>
      <c r="V74" s="4366"/>
      <c r="W74" s="4636"/>
      <c r="X74" s="2695"/>
      <c r="Y74" s="2695"/>
      <c r="Z74" s="4445"/>
      <c r="AA74" s="4376"/>
      <c r="AB74" s="4449"/>
      <c r="AC74" s="4376"/>
      <c r="AD74" s="4374"/>
      <c r="AE74" s="4802"/>
      <c r="AF74" s="4692"/>
      <c r="AG74" s="4794"/>
      <c r="AH74" s="4794"/>
      <c r="AI74" s="4794"/>
      <c r="AJ74" s="4696"/>
      <c r="AK74" s="4794"/>
      <c r="AL74" s="4794"/>
      <c r="AM74" s="4694"/>
      <c r="AN74" s="4700"/>
      <c r="AO74" s="4701"/>
      <c r="AP74" s="4701"/>
      <c r="AQ74" s="4702"/>
      <c r="AR74" s="4703"/>
      <c r="AS74" s="4704"/>
      <c r="AT74" s="4705"/>
      <c r="AU74" s="4705"/>
      <c r="AV74" s="4706"/>
      <c r="AW74" s="4707"/>
      <c r="AX74" s="4705"/>
      <c r="AY74" s="4706"/>
      <c r="AZ74" s="4707"/>
      <c r="BA74" s="4705"/>
      <c r="BB74" s="4706"/>
      <c r="BC74" s="4715"/>
      <c r="BD74" s="4716"/>
      <c r="BE74" s="4717"/>
      <c r="BF74" s="4715"/>
      <c r="BG74" s="4716"/>
      <c r="BH74" s="4723"/>
      <c r="BI74" s="4904"/>
      <c r="BJ74" s="4905"/>
      <c r="BK74" s="4906"/>
      <c r="BL74" s="4908"/>
      <c r="BM74" s="4708"/>
      <c r="BN74" s="4709"/>
      <c r="BO74" s="4709"/>
      <c r="BP74" s="4709"/>
      <c r="BQ74" s="4709"/>
      <c r="BR74" s="4709"/>
      <c r="BS74" s="4709"/>
      <c r="BT74" s="4710"/>
    </row>
    <row r="75" spans="1:72" s="312" customFormat="1" ht="14.1" customHeight="1">
      <c r="A75" s="2057"/>
      <c r="B75" s="4435"/>
      <c r="C75" s="4882"/>
      <c r="D75" s="4883"/>
      <c r="E75" s="4884"/>
      <c r="F75" s="4367"/>
      <c r="G75" s="4368"/>
      <c r="H75" s="4369"/>
      <c r="I75" s="4370"/>
      <c r="J75" s="4280"/>
      <c r="K75" s="4281"/>
      <c r="L75" s="4281"/>
      <c r="M75" s="4281"/>
      <c r="N75" s="4282"/>
      <c r="O75" s="4297"/>
      <c r="P75" s="4649"/>
      <c r="Q75" s="4650"/>
      <c r="R75" s="4651"/>
      <c r="S75" s="4652"/>
      <c r="T75" s="4650"/>
      <c r="U75" s="4651"/>
      <c r="V75" s="4652"/>
      <c r="W75" s="4436"/>
      <c r="X75" s="4437"/>
      <c r="Y75" s="4437"/>
      <c r="Z75" s="1139"/>
      <c r="AA75" s="1141" t="s">
        <v>45</v>
      </c>
      <c r="AB75" s="1140"/>
      <c r="AC75" s="1141" t="s">
        <v>45</v>
      </c>
      <c r="AD75" s="1140"/>
      <c r="AE75" s="1168" t="s">
        <v>45</v>
      </c>
      <c r="AF75" s="1142" t="s">
        <v>44</v>
      </c>
      <c r="AG75" s="4439"/>
      <c r="AH75" s="4439"/>
      <c r="AI75" s="1143" t="s">
        <v>21</v>
      </c>
      <c r="AJ75" s="1144" t="s">
        <v>44</v>
      </c>
      <c r="AK75" s="4439"/>
      <c r="AL75" s="4439"/>
      <c r="AM75" s="1145" t="s">
        <v>21</v>
      </c>
      <c r="AN75" s="4440"/>
      <c r="AO75" s="4441"/>
      <c r="AP75" s="4441"/>
      <c r="AQ75" s="4630"/>
      <c r="AR75" s="4631"/>
      <c r="AS75" s="4632"/>
      <c r="AT75" s="4653"/>
      <c r="AU75" s="4653"/>
      <c r="AV75" s="4654"/>
      <c r="AW75" s="4655"/>
      <c r="AX75" s="4653"/>
      <c r="AY75" s="4654"/>
      <c r="AZ75" s="4655"/>
      <c r="BA75" s="4653"/>
      <c r="BB75" s="4654"/>
      <c r="BC75" s="4718"/>
      <c r="BD75" s="4719"/>
      <c r="BE75" s="4720"/>
      <c r="BF75" s="4718"/>
      <c r="BG75" s="4719"/>
      <c r="BH75" s="4724"/>
      <c r="BI75" s="4656"/>
      <c r="BJ75" s="4657"/>
      <c r="BK75" s="4658"/>
      <c r="BL75" s="4923"/>
      <c r="BM75" s="4659"/>
      <c r="BN75" s="4660"/>
      <c r="BO75" s="4660"/>
      <c r="BP75" s="4660"/>
      <c r="BQ75" s="4660"/>
      <c r="BR75" s="4660"/>
      <c r="BS75" s="4660"/>
      <c r="BT75" s="4661"/>
    </row>
    <row r="76" spans="1:72" s="312" customFormat="1" ht="14.1" customHeight="1">
      <c r="A76" s="2057"/>
      <c r="B76" s="4405">
        <v>15</v>
      </c>
      <c r="C76" s="4842"/>
      <c r="D76" s="4843"/>
      <c r="E76" s="4844"/>
      <c r="F76" s="4364"/>
      <c r="G76" s="4365"/>
      <c r="H76" s="4365"/>
      <c r="I76" s="4366"/>
      <c r="J76" s="4814"/>
      <c r="K76" s="4815"/>
      <c r="L76" s="4815"/>
      <c r="M76" s="4815"/>
      <c r="N76" s="4816"/>
      <c r="O76" s="4374"/>
      <c r="P76" s="4648"/>
      <c r="Q76" s="4364"/>
      <c r="R76" s="4365"/>
      <c r="S76" s="4366"/>
      <c r="T76" s="4364"/>
      <c r="U76" s="4365"/>
      <c r="V76" s="4366"/>
      <c r="W76" s="4636"/>
      <c r="X76" s="2695"/>
      <c r="Y76" s="2695"/>
      <c r="Z76" s="4445"/>
      <c r="AA76" s="4376" t="s">
        <v>162</v>
      </c>
      <c r="AB76" s="4449"/>
      <c r="AC76" s="4376" t="s">
        <v>162</v>
      </c>
      <c r="AD76" s="4374"/>
      <c r="AE76" s="4802" t="s">
        <v>162</v>
      </c>
      <c r="AF76" s="4692"/>
      <c r="AG76" s="4794"/>
      <c r="AH76" s="4794"/>
      <c r="AI76" s="4794"/>
      <c r="AJ76" s="4696"/>
      <c r="AK76" s="4794"/>
      <c r="AL76" s="4794"/>
      <c r="AM76" s="4694"/>
      <c r="AN76" s="4812"/>
      <c r="AO76" s="4813"/>
      <c r="AP76" s="4813"/>
      <c r="AQ76" s="4913"/>
      <c r="AR76" s="4914"/>
      <c r="AS76" s="4915"/>
      <c r="AT76" s="4807"/>
      <c r="AU76" s="4807"/>
      <c r="AV76" s="4808"/>
      <c r="AW76" s="4806"/>
      <c r="AX76" s="4807"/>
      <c r="AY76" s="4808"/>
      <c r="AZ76" s="4806"/>
      <c r="BA76" s="4807"/>
      <c r="BB76" s="4808"/>
      <c r="BC76" s="4715">
        <f>SUM(AN76:BB78)</f>
        <v>0</v>
      </c>
      <c r="BD76" s="4716"/>
      <c r="BE76" s="4717"/>
      <c r="BF76" s="4715">
        <f>AJ76+BC76</f>
        <v>0</v>
      </c>
      <c r="BG76" s="4716"/>
      <c r="BH76" s="4723"/>
      <c r="BI76" s="4728"/>
      <c r="BJ76" s="4729"/>
      <c r="BK76" s="4730"/>
      <c r="BL76" s="4908"/>
      <c r="BM76" s="4820"/>
      <c r="BN76" s="4821"/>
      <c r="BO76" s="4821"/>
      <c r="BP76" s="4821"/>
      <c r="BQ76" s="4821"/>
      <c r="BR76" s="4821"/>
      <c r="BS76" s="4821"/>
      <c r="BT76" s="4822"/>
    </row>
    <row r="77" spans="1:72" s="312" customFormat="1" ht="14.1" customHeight="1">
      <c r="A77" s="2057"/>
      <c r="B77" s="4406"/>
      <c r="C77" s="4845"/>
      <c r="D77" s="4846"/>
      <c r="E77" s="4847"/>
      <c r="F77" s="4364"/>
      <c r="G77" s="4365"/>
      <c r="H77" s="4365"/>
      <c r="I77" s="4366"/>
      <c r="J77" s="4814"/>
      <c r="K77" s="4815"/>
      <c r="L77" s="4815"/>
      <c r="M77" s="4815"/>
      <c r="N77" s="4816"/>
      <c r="O77" s="4374"/>
      <c r="P77" s="4648"/>
      <c r="Q77" s="4910" t="s">
        <v>226</v>
      </c>
      <c r="R77" s="4911"/>
      <c r="S77" s="4912"/>
      <c r="T77" s="4364"/>
      <c r="U77" s="4365"/>
      <c r="V77" s="4366"/>
      <c r="W77" s="4636"/>
      <c r="X77" s="2695"/>
      <c r="Y77" s="2695"/>
      <c r="Z77" s="4445"/>
      <c r="AA77" s="4376"/>
      <c r="AB77" s="4449"/>
      <c r="AC77" s="4376"/>
      <c r="AD77" s="4374"/>
      <c r="AE77" s="4802"/>
      <c r="AF77" s="4692"/>
      <c r="AG77" s="4693"/>
      <c r="AH77" s="4693"/>
      <c r="AI77" s="4693"/>
      <c r="AJ77" s="4696"/>
      <c r="AK77" s="4693"/>
      <c r="AL77" s="4693"/>
      <c r="AM77" s="4694"/>
      <c r="AN77" s="4700"/>
      <c r="AO77" s="4701"/>
      <c r="AP77" s="4701"/>
      <c r="AQ77" s="4702"/>
      <c r="AR77" s="4703"/>
      <c r="AS77" s="4704"/>
      <c r="AT77" s="4705"/>
      <c r="AU77" s="4705"/>
      <c r="AV77" s="4706"/>
      <c r="AW77" s="4707"/>
      <c r="AX77" s="4705"/>
      <c r="AY77" s="4706"/>
      <c r="AZ77" s="4707"/>
      <c r="BA77" s="4705"/>
      <c r="BB77" s="4706"/>
      <c r="BC77" s="4715"/>
      <c r="BD77" s="4716"/>
      <c r="BE77" s="4717"/>
      <c r="BF77" s="4715"/>
      <c r="BG77" s="4722"/>
      <c r="BH77" s="4723"/>
      <c r="BI77" s="4904"/>
      <c r="BJ77" s="4905"/>
      <c r="BK77" s="4906"/>
      <c r="BL77" s="4908"/>
      <c r="BM77" s="4708"/>
      <c r="BN77" s="4709"/>
      <c r="BO77" s="4709"/>
      <c r="BP77" s="4709"/>
      <c r="BQ77" s="4709"/>
      <c r="BR77" s="4709"/>
      <c r="BS77" s="4709"/>
      <c r="BT77" s="4710"/>
    </row>
    <row r="78" spans="1:72" s="312" customFormat="1" ht="14.1" customHeight="1">
      <c r="A78" s="2057"/>
      <c r="B78" s="4435"/>
      <c r="C78" s="4882"/>
      <c r="D78" s="4883"/>
      <c r="E78" s="4884"/>
      <c r="F78" s="4367"/>
      <c r="G78" s="4368"/>
      <c r="H78" s="4369"/>
      <c r="I78" s="4370"/>
      <c r="J78" s="4280"/>
      <c r="K78" s="4281"/>
      <c r="L78" s="4281"/>
      <c r="M78" s="4281"/>
      <c r="N78" s="4282"/>
      <c r="O78" s="4297"/>
      <c r="P78" s="4649"/>
      <c r="Q78" s="4650"/>
      <c r="R78" s="4651"/>
      <c r="S78" s="4652"/>
      <c r="T78" s="4650"/>
      <c r="U78" s="4651"/>
      <c r="V78" s="4652"/>
      <c r="W78" s="4436"/>
      <c r="X78" s="4437"/>
      <c r="Y78" s="4437"/>
      <c r="Z78" s="1139"/>
      <c r="AA78" s="1141" t="s">
        <v>45</v>
      </c>
      <c r="AB78" s="1140"/>
      <c r="AC78" s="1141" t="s">
        <v>45</v>
      </c>
      <c r="AD78" s="1140"/>
      <c r="AE78" s="1141" t="s">
        <v>45</v>
      </c>
      <c r="AF78" s="1142" t="s">
        <v>44</v>
      </c>
      <c r="AG78" s="4439"/>
      <c r="AH78" s="4439"/>
      <c r="AI78" s="1143" t="s">
        <v>21</v>
      </c>
      <c r="AJ78" s="1144" t="s">
        <v>44</v>
      </c>
      <c r="AK78" s="4439"/>
      <c r="AL78" s="4439"/>
      <c r="AM78" s="1145" t="s">
        <v>21</v>
      </c>
      <c r="AN78" s="4440"/>
      <c r="AO78" s="4441"/>
      <c r="AP78" s="4441"/>
      <c r="AQ78" s="4630"/>
      <c r="AR78" s="4631"/>
      <c r="AS78" s="4632"/>
      <c r="AT78" s="4653"/>
      <c r="AU78" s="4653"/>
      <c r="AV78" s="4654"/>
      <c r="AW78" s="4655"/>
      <c r="AX78" s="4653"/>
      <c r="AY78" s="4654"/>
      <c r="AZ78" s="4655"/>
      <c r="BA78" s="4653"/>
      <c r="BB78" s="4654"/>
      <c r="BC78" s="4718"/>
      <c r="BD78" s="4719"/>
      <c r="BE78" s="4720"/>
      <c r="BF78" s="4718"/>
      <c r="BG78" s="4719"/>
      <c r="BH78" s="4724"/>
      <c r="BI78" s="4656"/>
      <c r="BJ78" s="4657"/>
      <c r="BK78" s="4658"/>
      <c r="BL78" s="4923"/>
      <c r="BM78" s="4659"/>
      <c r="BN78" s="4660"/>
      <c r="BO78" s="4660"/>
      <c r="BP78" s="4660"/>
      <c r="BQ78" s="4660"/>
      <c r="BR78" s="4660"/>
      <c r="BS78" s="4660"/>
      <c r="BT78" s="4661"/>
    </row>
    <row r="79" spans="1:72" s="312" customFormat="1" ht="14.1" customHeight="1">
      <c r="A79" s="2057"/>
      <c r="B79" s="4405">
        <v>16</v>
      </c>
      <c r="C79" s="4842"/>
      <c r="D79" s="4843"/>
      <c r="E79" s="4844"/>
      <c r="F79" s="4364"/>
      <c r="G79" s="4365"/>
      <c r="H79" s="4365"/>
      <c r="I79" s="4366"/>
      <c r="J79" s="4277"/>
      <c r="K79" s="4278"/>
      <c r="L79" s="4278"/>
      <c r="M79" s="4278"/>
      <c r="N79" s="4279"/>
      <c r="O79" s="4294"/>
      <c r="P79" s="4647"/>
      <c r="Q79" s="4920"/>
      <c r="R79" s="4921"/>
      <c r="S79" s="4922"/>
      <c r="T79" s="4361"/>
      <c r="U79" s="4362"/>
      <c r="V79" s="4363"/>
      <c r="W79" s="4633"/>
      <c r="X79" s="4634"/>
      <c r="Y79" s="4634"/>
      <c r="Z79" s="4444"/>
      <c r="AA79" s="4296" t="s">
        <v>162</v>
      </c>
      <c r="AB79" s="4448"/>
      <c r="AC79" s="4296" t="s">
        <v>162</v>
      </c>
      <c r="AD79" s="4294"/>
      <c r="AE79" s="4801" t="s">
        <v>162</v>
      </c>
      <c r="AF79" s="4689"/>
      <c r="AG79" s="4690"/>
      <c r="AH79" s="4690"/>
      <c r="AI79" s="4690"/>
      <c r="AJ79" s="4695"/>
      <c r="AK79" s="4690"/>
      <c r="AL79" s="4690"/>
      <c r="AM79" s="4691"/>
      <c r="AN79" s="4442"/>
      <c r="AO79" s="4443"/>
      <c r="AP79" s="4443"/>
      <c r="AQ79" s="4913"/>
      <c r="AR79" s="4914"/>
      <c r="AS79" s="4915"/>
      <c r="AT79" s="4628"/>
      <c r="AU79" s="4628"/>
      <c r="AV79" s="4629"/>
      <c r="AW79" s="4711"/>
      <c r="AX79" s="4628"/>
      <c r="AY79" s="4629"/>
      <c r="AZ79" s="4711"/>
      <c r="BA79" s="4628"/>
      <c r="BB79" s="4629"/>
      <c r="BC79" s="4712">
        <f>SUM(AN79:BB81)</f>
        <v>0</v>
      </c>
      <c r="BD79" s="4713"/>
      <c r="BE79" s="4714"/>
      <c r="BF79" s="4712">
        <f>AJ79+BC79</f>
        <v>0</v>
      </c>
      <c r="BG79" s="4713"/>
      <c r="BH79" s="4721"/>
      <c r="BI79" s="4901"/>
      <c r="BJ79" s="4902"/>
      <c r="BK79" s="4903"/>
      <c r="BL79" s="4907"/>
      <c r="BM79" s="4697"/>
      <c r="BN79" s="4698"/>
      <c r="BO79" s="4698"/>
      <c r="BP79" s="4698"/>
      <c r="BQ79" s="4698"/>
      <c r="BR79" s="4698"/>
      <c r="BS79" s="4698"/>
      <c r="BT79" s="4699"/>
    </row>
    <row r="80" spans="1:72" s="312" customFormat="1" ht="14.1" customHeight="1">
      <c r="A80" s="2057"/>
      <c r="B80" s="4406"/>
      <c r="C80" s="4845"/>
      <c r="D80" s="4846"/>
      <c r="E80" s="4847"/>
      <c r="F80" s="4364"/>
      <c r="G80" s="4365"/>
      <c r="H80" s="4365"/>
      <c r="I80" s="4366"/>
      <c r="J80" s="4814"/>
      <c r="K80" s="4815"/>
      <c r="L80" s="4815"/>
      <c r="M80" s="4815"/>
      <c r="N80" s="4816"/>
      <c r="O80" s="4374"/>
      <c r="P80" s="4648"/>
      <c r="Q80" s="4910" t="s">
        <v>226</v>
      </c>
      <c r="R80" s="4911"/>
      <c r="S80" s="4912"/>
      <c r="T80" s="4364"/>
      <c r="U80" s="4365"/>
      <c r="V80" s="4366"/>
      <c r="W80" s="4636"/>
      <c r="X80" s="2695"/>
      <c r="Y80" s="2695"/>
      <c r="Z80" s="4445"/>
      <c r="AA80" s="4376"/>
      <c r="AB80" s="4449"/>
      <c r="AC80" s="4376"/>
      <c r="AD80" s="4374"/>
      <c r="AE80" s="4802"/>
      <c r="AF80" s="4692"/>
      <c r="AG80" s="4693"/>
      <c r="AH80" s="4693"/>
      <c r="AI80" s="4693"/>
      <c r="AJ80" s="4696"/>
      <c r="AK80" s="4693"/>
      <c r="AL80" s="4693"/>
      <c r="AM80" s="4694"/>
      <c r="AN80" s="4700"/>
      <c r="AO80" s="4701"/>
      <c r="AP80" s="4701"/>
      <c r="AQ80" s="4702"/>
      <c r="AR80" s="4703"/>
      <c r="AS80" s="4704"/>
      <c r="AT80" s="4705"/>
      <c r="AU80" s="4705"/>
      <c r="AV80" s="4706"/>
      <c r="AW80" s="4707"/>
      <c r="AX80" s="4705"/>
      <c r="AY80" s="4706"/>
      <c r="AZ80" s="4707"/>
      <c r="BA80" s="4705"/>
      <c r="BB80" s="4706"/>
      <c r="BC80" s="4715"/>
      <c r="BD80" s="4716"/>
      <c r="BE80" s="4717"/>
      <c r="BF80" s="4715"/>
      <c r="BG80" s="4722"/>
      <c r="BH80" s="4723"/>
      <c r="BI80" s="4904"/>
      <c r="BJ80" s="4905"/>
      <c r="BK80" s="4906"/>
      <c r="BL80" s="4908"/>
      <c r="BM80" s="4708"/>
      <c r="BN80" s="4709"/>
      <c r="BO80" s="4709"/>
      <c r="BP80" s="4709"/>
      <c r="BQ80" s="4709"/>
      <c r="BR80" s="4709"/>
      <c r="BS80" s="4709"/>
      <c r="BT80" s="4710"/>
    </row>
    <row r="81" spans="1:72" s="312" customFormat="1" ht="14.1" customHeight="1">
      <c r="A81" s="2057"/>
      <c r="B81" s="4435"/>
      <c r="C81" s="4882"/>
      <c r="D81" s="4883"/>
      <c r="E81" s="4884"/>
      <c r="F81" s="4367"/>
      <c r="G81" s="4368"/>
      <c r="H81" s="4369"/>
      <c r="I81" s="4370"/>
      <c r="J81" s="4280"/>
      <c r="K81" s="4281"/>
      <c r="L81" s="4281"/>
      <c r="M81" s="4281"/>
      <c r="N81" s="4282"/>
      <c r="O81" s="4297"/>
      <c r="P81" s="4649"/>
      <c r="Q81" s="4650"/>
      <c r="R81" s="4651"/>
      <c r="S81" s="4652"/>
      <c r="T81" s="4650"/>
      <c r="U81" s="4651"/>
      <c r="V81" s="4652"/>
      <c r="W81" s="4436"/>
      <c r="X81" s="4437"/>
      <c r="Y81" s="4437"/>
      <c r="Z81" s="1139"/>
      <c r="AA81" s="1141" t="s">
        <v>45</v>
      </c>
      <c r="AB81" s="1140"/>
      <c r="AC81" s="1141" t="s">
        <v>45</v>
      </c>
      <c r="AD81" s="1140"/>
      <c r="AE81" s="1141" t="s">
        <v>45</v>
      </c>
      <c r="AF81" s="1142" t="s">
        <v>44</v>
      </c>
      <c r="AG81" s="4439"/>
      <c r="AH81" s="4439"/>
      <c r="AI81" s="1143" t="s">
        <v>21</v>
      </c>
      <c r="AJ81" s="1144" t="s">
        <v>44</v>
      </c>
      <c r="AK81" s="4439"/>
      <c r="AL81" s="4439"/>
      <c r="AM81" s="1145" t="s">
        <v>21</v>
      </c>
      <c r="AN81" s="4440"/>
      <c r="AO81" s="4441"/>
      <c r="AP81" s="4441"/>
      <c r="AQ81" s="4630"/>
      <c r="AR81" s="4631"/>
      <c r="AS81" s="4632"/>
      <c r="AT81" s="4653"/>
      <c r="AU81" s="4653"/>
      <c r="AV81" s="4654"/>
      <c r="AW81" s="4655"/>
      <c r="AX81" s="4653"/>
      <c r="AY81" s="4654"/>
      <c r="AZ81" s="4655"/>
      <c r="BA81" s="4653"/>
      <c r="BB81" s="4654"/>
      <c r="BC81" s="4718"/>
      <c r="BD81" s="4719"/>
      <c r="BE81" s="4720"/>
      <c r="BF81" s="4718"/>
      <c r="BG81" s="4719"/>
      <c r="BH81" s="4724"/>
      <c r="BI81" s="4656"/>
      <c r="BJ81" s="4657"/>
      <c r="BK81" s="4658"/>
      <c r="BL81" s="4923"/>
      <c r="BM81" s="4659"/>
      <c r="BN81" s="4660"/>
      <c r="BO81" s="4660"/>
      <c r="BP81" s="4660"/>
      <c r="BQ81" s="4660"/>
      <c r="BR81" s="4660"/>
      <c r="BS81" s="4660"/>
      <c r="BT81" s="4661"/>
    </row>
    <row r="82" spans="1:72" s="312" customFormat="1" ht="14.1" customHeight="1">
      <c r="A82" s="2057"/>
      <c r="B82" s="4405">
        <v>17</v>
      </c>
      <c r="C82" s="4842"/>
      <c r="D82" s="4843"/>
      <c r="E82" s="4844"/>
      <c r="F82" s="4364"/>
      <c r="G82" s="4365"/>
      <c r="H82" s="4365"/>
      <c r="I82" s="4366"/>
      <c r="J82" s="4277"/>
      <c r="K82" s="4278"/>
      <c r="L82" s="4278"/>
      <c r="M82" s="4278"/>
      <c r="N82" s="4279"/>
      <c r="O82" s="4294"/>
      <c r="P82" s="4647"/>
      <c r="Q82" s="4364"/>
      <c r="R82" s="4365"/>
      <c r="S82" s="4366"/>
      <c r="T82" s="4361"/>
      <c r="U82" s="4362"/>
      <c r="V82" s="4363"/>
      <c r="W82" s="4633"/>
      <c r="X82" s="4634"/>
      <c r="Y82" s="4634"/>
      <c r="Z82" s="4444"/>
      <c r="AA82" s="4296" t="s">
        <v>162</v>
      </c>
      <c r="AB82" s="4448"/>
      <c r="AC82" s="4296" t="s">
        <v>162</v>
      </c>
      <c r="AD82" s="4294"/>
      <c r="AE82" s="4801" t="s">
        <v>162</v>
      </c>
      <c r="AF82" s="4689"/>
      <c r="AG82" s="4690"/>
      <c r="AH82" s="4690"/>
      <c r="AI82" s="4690"/>
      <c r="AJ82" s="4695"/>
      <c r="AK82" s="4690"/>
      <c r="AL82" s="4690"/>
      <c r="AM82" s="4691"/>
      <c r="AN82" s="4442"/>
      <c r="AO82" s="4443"/>
      <c r="AP82" s="4443"/>
      <c r="AQ82" s="4913"/>
      <c r="AR82" s="4914"/>
      <c r="AS82" s="4915"/>
      <c r="AT82" s="4628"/>
      <c r="AU82" s="4628"/>
      <c r="AV82" s="4629"/>
      <c r="AW82" s="4711"/>
      <c r="AX82" s="4628"/>
      <c r="AY82" s="4629"/>
      <c r="AZ82" s="4711"/>
      <c r="BA82" s="4628"/>
      <c r="BB82" s="4629"/>
      <c r="BC82" s="4712">
        <f>SUM(AN82:BB84)</f>
        <v>0</v>
      </c>
      <c r="BD82" s="4713"/>
      <c r="BE82" s="4714"/>
      <c r="BF82" s="4712">
        <f>AJ82+BC82</f>
        <v>0</v>
      </c>
      <c r="BG82" s="4713"/>
      <c r="BH82" s="4721"/>
      <c r="BI82" s="4901"/>
      <c r="BJ82" s="4902"/>
      <c r="BK82" s="4903"/>
      <c r="BL82" s="4907"/>
      <c r="BM82" s="4697"/>
      <c r="BN82" s="4698"/>
      <c r="BO82" s="4698"/>
      <c r="BP82" s="4698"/>
      <c r="BQ82" s="4698"/>
      <c r="BR82" s="4698"/>
      <c r="BS82" s="4698"/>
      <c r="BT82" s="4699"/>
    </row>
    <row r="83" spans="1:72" s="312" customFormat="1" ht="14.1" customHeight="1">
      <c r="A83" s="2057"/>
      <c r="B83" s="4406"/>
      <c r="C83" s="4845"/>
      <c r="D83" s="4846"/>
      <c r="E83" s="4847"/>
      <c r="F83" s="4364"/>
      <c r="G83" s="4365"/>
      <c r="H83" s="4365"/>
      <c r="I83" s="4366"/>
      <c r="J83" s="4814"/>
      <c r="K83" s="4815"/>
      <c r="L83" s="4815"/>
      <c r="M83" s="4815"/>
      <c r="N83" s="4816"/>
      <c r="O83" s="4374"/>
      <c r="P83" s="4648"/>
      <c r="Q83" s="4910" t="s">
        <v>226</v>
      </c>
      <c r="R83" s="4911"/>
      <c r="S83" s="4912"/>
      <c r="T83" s="4364"/>
      <c r="U83" s="4365"/>
      <c r="V83" s="4366"/>
      <c r="W83" s="4636"/>
      <c r="X83" s="2695"/>
      <c r="Y83" s="2695"/>
      <c r="Z83" s="4445"/>
      <c r="AA83" s="4376"/>
      <c r="AB83" s="4449"/>
      <c r="AC83" s="4376"/>
      <c r="AD83" s="4374"/>
      <c r="AE83" s="4802"/>
      <c r="AF83" s="4692"/>
      <c r="AG83" s="4693"/>
      <c r="AH83" s="4693"/>
      <c r="AI83" s="4693"/>
      <c r="AJ83" s="4696"/>
      <c r="AK83" s="4693"/>
      <c r="AL83" s="4693"/>
      <c r="AM83" s="4694"/>
      <c r="AN83" s="4700"/>
      <c r="AO83" s="4701"/>
      <c r="AP83" s="4701"/>
      <c r="AQ83" s="4702"/>
      <c r="AR83" s="4703"/>
      <c r="AS83" s="4704"/>
      <c r="AT83" s="4705"/>
      <c r="AU83" s="4705"/>
      <c r="AV83" s="4706"/>
      <c r="AW83" s="4707"/>
      <c r="AX83" s="4705"/>
      <c r="AY83" s="4706"/>
      <c r="AZ83" s="4707"/>
      <c r="BA83" s="4705"/>
      <c r="BB83" s="4706"/>
      <c r="BC83" s="4715"/>
      <c r="BD83" s="4716"/>
      <c r="BE83" s="4717"/>
      <c r="BF83" s="4715"/>
      <c r="BG83" s="4716"/>
      <c r="BH83" s="4723"/>
      <c r="BI83" s="4904"/>
      <c r="BJ83" s="4905"/>
      <c r="BK83" s="4906"/>
      <c r="BL83" s="4908"/>
      <c r="BM83" s="4708"/>
      <c r="BN83" s="4709"/>
      <c r="BO83" s="4709"/>
      <c r="BP83" s="4709"/>
      <c r="BQ83" s="4709"/>
      <c r="BR83" s="4709"/>
      <c r="BS83" s="4709"/>
      <c r="BT83" s="4710"/>
    </row>
    <row r="84" spans="1:72" s="312" customFormat="1" ht="14.1" customHeight="1" thickBot="1">
      <c r="A84" s="2057"/>
      <c r="B84" s="4407"/>
      <c r="C84" s="4848"/>
      <c r="D84" s="4849"/>
      <c r="E84" s="4850"/>
      <c r="F84" s="4385"/>
      <c r="G84" s="4386"/>
      <c r="H84" s="4791"/>
      <c r="I84" s="4792"/>
      <c r="J84" s="4916"/>
      <c r="K84" s="4917"/>
      <c r="L84" s="4917"/>
      <c r="M84" s="4917"/>
      <c r="N84" s="4918"/>
      <c r="O84" s="4919"/>
      <c r="P84" s="4796"/>
      <c r="Q84" s="4797"/>
      <c r="R84" s="4798"/>
      <c r="S84" s="4799"/>
      <c r="T84" s="4797"/>
      <c r="U84" s="4798"/>
      <c r="V84" s="4799"/>
      <c r="W84" s="4785"/>
      <c r="X84" s="4786"/>
      <c r="Y84" s="4786"/>
      <c r="Z84" s="1151"/>
      <c r="AA84" s="1153" t="s">
        <v>45</v>
      </c>
      <c r="AB84" s="303"/>
      <c r="AC84" s="1153" t="s">
        <v>45</v>
      </c>
      <c r="AD84" s="303"/>
      <c r="AE84" s="246" t="s">
        <v>45</v>
      </c>
      <c r="AF84" s="1154" t="s">
        <v>44</v>
      </c>
      <c r="AG84" s="4788"/>
      <c r="AH84" s="4788"/>
      <c r="AI84" s="1155" t="s">
        <v>21</v>
      </c>
      <c r="AJ84" s="1156" t="s">
        <v>44</v>
      </c>
      <c r="AK84" s="4788"/>
      <c r="AL84" s="4788"/>
      <c r="AM84" s="1157" t="s">
        <v>21</v>
      </c>
      <c r="AN84" s="4789"/>
      <c r="AO84" s="4790"/>
      <c r="AP84" s="4790"/>
      <c r="AQ84" s="4885"/>
      <c r="AR84" s="4886"/>
      <c r="AS84" s="4887"/>
      <c r="AT84" s="4756"/>
      <c r="AU84" s="4756"/>
      <c r="AV84" s="4757"/>
      <c r="AW84" s="4758"/>
      <c r="AX84" s="4756"/>
      <c r="AY84" s="4757"/>
      <c r="AZ84" s="4758"/>
      <c r="BA84" s="4756"/>
      <c r="BB84" s="4757"/>
      <c r="BC84" s="4753"/>
      <c r="BD84" s="4754"/>
      <c r="BE84" s="4755"/>
      <c r="BF84" s="4753"/>
      <c r="BG84" s="4754"/>
      <c r="BH84" s="4793"/>
      <c r="BI84" s="4759"/>
      <c r="BJ84" s="4760"/>
      <c r="BK84" s="4761"/>
      <c r="BL84" s="4909"/>
      <c r="BM84" s="4762"/>
      <c r="BN84" s="4763"/>
      <c r="BO84" s="4763"/>
      <c r="BP84" s="4763"/>
      <c r="BQ84" s="4763"/>
      <c r="BR84" s="4763"/>
      <c r="BS84" s="4763"/>
      <c r="BT84" s="4764"/>
    </row>
    <row r="85" spans="1:72" s="312" customFormat="1" ht="8.25" customHeight="1">
      <c r="A85" s="2057"/>
      <c r="B85" s="107"/>
      <c r="C85" s="1293"/>
      <c r="D85" s="1293"/>
      <c r="E85" s="1293"/>
      <c r="F85" s="1239"/>
      <c r="G85" s="1239"/>
      <c r="H85" s="1239"/>
      <c r="I85" s="1239"/>
      <c r="J85" s="1285"/>
      <c r="K85" s="1285"/>
      <c r="L85" s="1285"/>
      <c r="M85" s="1285"/>
      <c r="N85" s="1285"/>
      <c r="O85" s="107"/>
      <c r="P85" s="107"/>
      <c r="Q85" s="1239"/>
      <c r="R85" s="1239"/>
      <c r="S85" s="1239"/>
      <c r="T85" s="1239"/>
      <c r="U85" s="1239"/>
      <c r="V85" s="1239"/>
      <c r="W85" s="1292"/>
      <c r="X85" s="1292"/>
      <c r="Y85" s="1292"/>
      <c r="Z85" s="6"/>
      <c r="AA85" s="118"/>
      <c r="AB85" s="6"/>
      <c r="AC85" s="118"/>
      <c r="AD85" s="6"/>
      <c r="AE85" s="118"/>
      <c r="AF85" s="1148"/>
      <c r="AG85" s="1291"/>
      <c r="AH85" s="1291"/>
      <c r="AI85" s="1148"/>
      <c r="AJ85" s="1148"/>
      <c r="AK85" s="1291"/>
      <c r="AL85" s="1291"/>
      <c r="AM85" s="1148"/>
      <c r="AN85" s="1187"/>
      <c r="AO85" s="1187"/>
      <c r="AP85" s="1187"/>
      <c r="AQ85" s="1297"/>
      <c r="AR85" s="1297"/>
      <c r="AS85" s="1297"/>
      <c r="AT85" s="1296"/>
      <c r="AU85" s="1296"/>
      <c r="AV85" s="1296"/>
      <c r="AW85" s="1296"/>
      <c r="AX85" s="1296"/>
      <c r="AY85" s="1296"/>
      <c r="AZ85" s="1296"/>
      <c r="BA85" s="1296"/>
      <c r="BB85" s="1296"/>
      <c r="BC85" s="1298"/>
      <c r="BD85" s="1298"/>
      <c r="BE85" s="1298"/>
      <c r="BF85" s="1298"/>
      <c r="BG85" s="1298"/>
      <c r="BH85" s="1298"/>
      <c r="BI85" s="1291"/>
      <c r="BJ85" s="1291"/>
      <c r="BK85" s="1291"/>
      <c r="BL85" s="1239"/>
      <c r="BM85" s="6"/>
      <c r="BN85" s="6"/>
      <c r="BO85" s="6"/>
      <c r="BP85" s="6"/>
      <c r="BQ85" s="6"/>
      <c r="BR85" s="6"/>
      <c r="BS85" s="6"/>
      <c r="BT85" s="6"/>
    </row>
    <row r="86" spans="1:72" s="312" customFormat="1" ht="12" customHeight="1">
      <c r="A86" s="2057"/>
      <c r="B86" s="114" t="s">
        <v>151</v>
      </c>
      <c r="C86" s="114"/>
      <c r="D86" s="114"/>
      <c r="E86" s="114"/>
      <c r="F86" s="996"/>
      <c r="G86" s="996"/>
      <c r="H86" s="1167" t="s">
        <v>152</v>
      </c>
      <c r="I86" s="996" t="s">
        <v>1144</v>
      </c>
      <c r="J86" s="996"/>
      <c r="K86" s="996"/>
      <c r="L86" s="996"/>
      <c r="M86" s="996"/>
      <c r="N86" s="996"/>
      <c r="O86" s="996"/>
      <c r="P86" s="996"/>
      <c r="Q86" s="996"/>
      <c r="R86" s="996"/>
      <c r="S86" s="996"/>
      <c r="T86" s="996"/>
      <c r="U86" s="996"/>
      <c r="V86" s="996"/>
      <c r="W86" s="996"/>
      <c r="X86" s="996"/>
      <c r="Y86" s="996"/>
      <c r="Z86" s="996"/>
      <c r="AA86" s="996"/>
      <c r="AB86" s="996"/>
      <c r="AC86" s="996"/>
      <c r="AD86" s="996"/>
      <c r="AE86" s="996"/>
      <c r="AF86" s="996"/>
      <c r="AG86" s="996"/>
      <c r="AH86" s="996"/>
      <c r="AI86" s="996"/>
      <c r="AJ86" s="996"/>
      <c r="AK86" s="996"/>
      <c r="AL86" s="996"/>
      <c r="AM86" s="996"/>
      <c r="AN86" s="996"/>
      <c r="AO86" s="996"/>
      <c r="AP86" s="996"/>
      <c r="AQ86" s="996"/>
      <c r="AR86" s="996"/>
      <c r="AS86" s="996"/>
      <c r="AT86" s="996"/>
      <c r="AU86" s="996"/>
      <c r="AV86" s="996"/>
      <c r="AW86" s="996"/>
      <c r="AX86" s="996"/>
      <c r="AY86" s="996"/>
      <c r="AZ86" s="996"/>
      <c r="BA86" s="996"/>
      <c r="BB86" s="996"/>
      <c r="BC86" s="996"/>
      <c r="BD86" s="996"/>
      <c r="BE86" s="996"/>
      <c r="BF86" s="996"/>
      <c r="BG86" s="996"/>
      <c r="BH86" s="114"/>
      <c r="BI86" s="114"/>
      <c r="BJ86" s="114"/>
      <c r="BK86" s="114"/>
      <c r="BL86" s="114"/>
      <c r="BM86" s="114"/>
      <c r="BN86" s="114"/>
      <c r="BO86" s="114"/>
      <c r="BP86" s="114"/>
      <c r="BQ86" s="114"/>
      <c r="BR86" s="114"/>
      <c r="BS86" s="114"/>
      <c r="BT86" s="114"/>
    </row>
    <row r="87" spans="1:72" s="312" customFormat="1" ht="12" customHeight="1">
      <c r="A87" s="2057"/>
      <c r="B87" s="114"/>
      <c r="C87" s="114"/>
      <c r="D87" s="114"/>
      <c r="E87" s="114"/>
      <c r="F87" s="114"/>
      <c r="G87" s="114"/>
      <c r="H87" s="1167" t="s">
        <v>163</v>
      </c>
      <c r="I87" s="4317" t="s">
        <v>1650</v>
      </c>
      <c r="J87" s="4317"/>
      <c r="K87" s="4317"/>
      <c r="L87" s="4317"/>
      <c r="M87" s="4317"/>
      <c r="N87" s="4317"/>
      <c r="O87" s="4317"/>
      <c r="P87" s="4317"/>
      <c r="Q87" s="4317"/>
      <c r="R87" s="4317"/>
      <c r="S87" s="4317"/>
      <c r="T87" s="4317"/>
      <c r="U87" s="4317"/>
      <c r="V87" s="4317"/>
      <c r="W87" s="4317"/>
      <c r="X87" s="4317"/>
      <c r="Y87" s="4317"/>
      <c r="Z87" s="4317"/>
      <c r="AA87" s="4317"/>
      <c r="AB87" s="4317"/>
      <c r="AC87" s="4317"/>
      <c r="AD87" s="4317"/>
      <c r="AE87" s="4317"/>
      <c r="AF87" s="4317"/>
      <c r="AG87" s="4317"/>
      <c r="AH87" s="4317"/>
      <c r="AI87" s="4317"/>
      <c r="AJ87" s="4317"/>
      <c r="AK87" s="4317"/>
      <c r="AL87" s="4317"/>
      <c r="AM87" s="4317"/>
      <c r="AN87" s="4317"/>
      <c r="AO87" s="4317"/>
      <c r="AP87" s="4317"/>
      <c r="AQ87" s="4317"/>
      <c r="AR87" s="4317"/>
      <c r="AS87" s="4317"/>
      <c r="AT87" s="4317"/>
      <c r="AU87" s="4317"/>
      <c r="AV87" s="4317"/>
      <c r="AW87" s="4317"/>
      <c r="AX87" s="4317"/>
      <c r="AY87" s="4317"/>
      <c r="AZ87" s="4317"/>
      <c r="BA87" s="4317"/>
      <c r="BB87" s="4317"/>
      <c r="BC87" s="4317"/>
      <c r="BD87" s="4317"/>
      <c r="BE87" s="4317"/>
      <c r="BF87" s="4317"/>
      <c r="BG87" s="4317"/>
      <c r="BH87" s="4317"/>
      <c r="BI87" s="4317"/>
      <c r="BJ87" s="4317"/>
      <c r="BK87" s="4317"/>
      <c r="BL87" s="4317"/>
      <c r="BM87" s="4317"/>
      <c r="BN87" s="4317"/>
      <c r="BO87" s="4317"/>
      <c r="BP87" s="4317"/>
      <c r="BQ87" s="4317"/>
      <c r="BR87" s="4317"/>
      <c r="BS87" s="4317"/>
      <c r="BT87" s="4317"/>
    </row>
    <row r="88" spans="1:72" s="312" customFormat="1" ht="12" customHeight="1">
      <c r="A88" s="2057"/>
      <c r="B88" s="114"/>
      <c r="C88" s="114"/>
      <c r="D88" s="114"/>
      <c r="E88" s="114"/>
      <c r="F88" s="114"/>
      <c r="G88" s="114"/>
      <c r="H88" s="1167" t="s">
        <v>1141</v>
      </c>
      <c r="I88" s="4317" t="s">
        <v>1651</v>
      </c>
      <c r="J88" s="4317"/>
      <c r="K88" s="4317"/>
      <c r="L88" s="4317"/>
      <c r="M88" s="4317"/>
      <c r="N88" s="4317"/>
      <c r="O88" s="4317"/>
      <c r="P88" s="4317"/>
      <c r="Q88" s="4317"/>
      <c r="R88" s="4317"/>
      <c r="S88" s="4317"/>
      <c r="T88" s="4317"/>
      <c r="U88" s="4317"/>
      <c r="V88" s="4317"/>
      <c r="W88" s="4317"/>
      <c r="X88" s="4317"/>
      <c r="Y88" s="4317"/>
      <c r="Z88" s="4317"/>
      <c r="AA88" s="4317"/>
      <c r="AB88" s="4317"/>
      <c r="AC88" s="4317"/>
      <c r="AD88" s="4317"/>
      <c r="AE88" s="4317"/>
      <c r="AF88" s="4317"/>
      <c r="AG88" s="4317"/>
      <c r="AH88" s="4317"/>
      <c r="AI88" s="4317"/>
      <c r="AJ88" s="4317"/>
      <c r="AK88" s="4317"/>
      <c r="AL88" s="4317"/>
      <c r="AM88" s="4317"/>
      <c r="AN88" s="4317"/>
      <c r="AO88" s="4317"/>
      <c r="AP88" s="4317"/>
      <c r="AQ88" s="4317"/>
      <c r="AR88" s="4317"/>
      <c r="AS88" s="4317"/>
      <c r="AT88" s="4317"/>
      <c r="AU88" s="4317"/>
      <c r="AV88" s="4317"/>
      <c r="AW88" s="4317"/>
      <c r="AX88" s="4317"/>
      <c r="AY88" s="4317"/>
      <c r="AZ88" s="4317"/>
      <c r="BA88" s="4317"/>
      <c r="BB88" s="4317"/>
      <c r="BC88" s="4317"/>
      <c r="BD88" s="4317"/>
      <c r="BE88" s="4317"/>
      <c r="BF88" s="4317"/>
      <c r="BG88" s="4317"/>
      <c r="BH88" s="4317"/>
      <c r="BI88" s="4317"/>
      <c r="BJ88" s="4317"/>
      <c r="BK88" s="4317"/>
      <c r="BL88" s="4317"/>
      <c r="BM88" s="4317"/>
      <c r="BN88" s="4317"/>
      <c r="BO88" s="4317"/>
      <c r="BP88" s="4317"/>
      <c r="BQ88" s="4317"/>
      <c r="BR88" s="4317"/>
      <c r="BS88" s="4317"/>
      <c r="BT88" s="70"/>
    </row>
    <row r="89" spans="1:72" s="312" customFormat="1" ht="12" customHeight="1">
      <c r="A89" s="2057"/>
      <c r="B89" s="114"/>
      <c r="C89" s="114"/>
      <c r="D89" s="114"/>
      <c r="E89" s="114"/>
      <c r="F89" s="114"/>
      <c r="G89" s="114"/>
      <c r="H89" s="1167" t="s">
        <v>870</v>
      </c>
      <c r="I89" s="4317" t="s">
        <v>1652</v>
      </c>
      <c r="J89" s="4317"/>
      <c r="K89" s="4317"/>
      <c r="L89" s="4317"/>
      <c r="M89" s="4317"/>
      <c r="N89" s="4317"/>
      <c r="O89" s="4317"/>
      <c r="P89" s="4317"/>
      <c r="Q89" s="4317"/>
      <c r="R89" s="4317"/>
      <c r="S89" s="4317"/>
      <c r="T89" s="4317"/>
      <c r="U89" s="4317"/>
      <c r="V89" s="4317"/>
      <c r="W89" s="4317"/>
      <c r="X89" s="4317"/>
      <c r="Y89" s="4317"/>
      <c r="Z89" s="4317"/>
      <c r="AA89" s="4317"/>
      <c r="AB89" s="4317"/>
      <c r="AC89" s="4317"/>
      <c r="AD89" s="4317"/>
      <c r="AE89" s="4317"/>
      <c r="AF89" s="4317"/>
      <c r="AG89" s="4317"/>
      <c r="AH89" s="4317"/>
      <c r="AI89" s="4317"/>
      <c r="AJ89" s="4317"/>
      <c r="AK89" s="4317"/>
      <c r="AL89" s="4317"/>
      <c r="AM89" s="4317"/>
      <c r="AN89" s="4317"/>
      <c r="AO89" s="4317"/>
      <c r="AP89" s="4317"/>
      <c r="AQ89" s="4317"/>
      <c r="AR89" s="4317"/>
      <c r="AS89" s="4317"/>
      <c r="AT89" s="4317"/>
      <c r="AU89" s="4317"/>
      <c r="AV89" s="4317"/>
      <c r="AW89" s="4317"/>
      <c r="AX89" s="4317"/>
      <c r="AY89" s="4317"/>
      <c r="AZ89" s="4317"/>
      <c r="BA89" s="4317"/>
      <c r="BB89" s="4317"/>
      <c r="BC89" s="4317"/>
      <c r="BD89" s="4317"/>
      <c r="BE89" s="4317"/>
      <c r="BF89" s="4317"/>
      <c r="BG89" s="4317"/>
      <c r="BH89" s="4317"/>
      <c r="BI89" s="4317"/>
      <c r="BJ89" s="4317"/>
      <c r="BK89" s="4317"/>
      <c r="BL89" s="4317"/>
      <c r="BM89" s="4317"/>
      <c r="BN89" s="4317"/>
      <c r="BO89" s="4317"/>
      <c r="BP89" s="4317"/>
      <c r="BQ89" s="4317"/>
      <c r="BR89" s="4317"/>
      <c r="BS89" s="4317"/>
      <c r="BT89" s="294"/>
    </row>
    <row r="90" spans="1:72" s="312" customFormat="1" ht="12" customHeight="1">
      <c r="A90" s="2057"/>
      <c r="B90" s="114"/>
      <c r="C90" s="114"/>
      <c r="D90" s="114"/>
      <c r="E90" s="114"/>
      <c r="F90" s="114"/>
      <c r="G90" s="114"/>
      <c r="H90" s="1167" t="s">
        <v>871</v>
      </c>
      <c r="I90" s="4317" t="s">
        <v>988</v>
      </c>
      <c r="J90" s="4317"/>
      <c r="K90" s="4317"/>
      <c r="L90" s="4317"/>
      <c r="M90" s="4317"/>
      <c r="N90" s="4317"/>
      <c r="O90" s="4317"/>
      <c r="P90" s="4317"/>
      <c r="Q90" s="4317"/>
      <c r="R90" s="4317"/>
      <c r="S90" s="4317"/>
      <c r="T90" s="4317"/>
      <c r="U90" s="4317"/>
      <c r="V90" s="4317"/>
      <c r="W90" s="4317"/>
      <c r="X90" s="4317"/>
      <c r="Y90" s="4317"/>
      <c r="Z90" s="4317"/>
      <c r="AA90" s="4317"/>
      <c r="AB90" s="4317"/>
      <c r="AC90" s="4317"/>
      <c r="AD90" s="4317"/>
      <c r="AE90" s="4317"/>
      <c r="AF90" s="4317"/>
      <c r="AG90" s="4317"/>
      <c r="AH90" s="4317"/>
      <c r="AI90" s="4317"/>
      <c r="AJ90" s="4317"/>
      <c r="AK90" s="4317"/>
      <c r="AL90" s="4317"/>
      <c r="AM90" s="4317"/>
      <c r="AN90" s="4317"/>
      <c r="AO90" s="4317"/>
      <c r="AP90" s="4317"/>
      <c r="AQ90" s="4317"/>
      <c r="AR90" s="4317"/>
      <c r="AS90" s="4317"/>
      <c r="AT90" s="4317"/>
      <c r="AU90" s="4317"/>
      <c r="AV90" s="4317"/>
      <c r="AW90" s="4317"/>
      <c r="AX90" s="4317"/>
      <c r="AY90" s="4317"/>
      <c r="AZ90" s="4317"/>
      <c r="BA90" s="4317"/>
      <c r="BB90" s="4317"/>
      <c r="BC90" s="4317"/>
      <c r="BD90" s="4317"/>
      <c r="BE90" s="4317"/>
      <c r="BF90" s="4317"/>
      <c r="BG90" s="4317"/>
      <c r="BH90" s="4317"/>
      <c r="BI90" s="4317"/>
      <c r="BJ90" s="4317"/>
      <c r="BK90" s="4317"/>
      <c r="BL90" s="294"/>
      <c r="BM90" s="294"/>
      <c r="BN90" s="294"/>
      <c r="BO90" s="294"/>
      <c r="BP90" s="294"/>
      <c r="BQ90" s="294"/>
      <c r="BR90" s="294"/>
      <c r="BS90" s="294"/>
      <c r="BT90" s="294"/>
    </row>
    <row r="91" spans="1:72">
      <c r="B91" s="4"/>
      <c r="C91" s="4"/>
      <c r="D91" s="4"/>
      <c r="E91" s="4"/>
      <c r="F91" s="4"/>
      <c r="G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row>
    <row r="92" spans="1:72" ht="14.1" customHeight="1">
      <c r="B92" s="2678" t="s">
        <v>1812</v>
      </c>
      <c r="C92" s="2678"/>
      <c r="D92" s="2678"/>
      <c r="E92" s="2678"/>
      <c r="F92" s="2689"/>
      <c r="G92" s="2689"/>
      <c r="H92" s="2689"/>
      <c r="I92" s="2689"/>
      <c r="J92" s="2689"/>
      <c r="K92" s="2689"/>
      <c r="L92" s="2689"/>
      <c r="M92" s="2689"/>
      <c r="N92" s="2689"/>
      <c r="O92" s="2689"/>
      <c r="P92" s="2689"/>
      <c r="Q92" s="2689"/>
      <c r="R92" s="2689"/>
      <c r="S92" s="2689"/>
      <c r="T92" s="2689"/>
      <c r="U92" s="2689"/>
      <c r="V92" s="2689"/>
      <c r="W92" s="2689"/>
      <c r="X92" s="2689"/>
      <c r="Y92" s="2689"/>
      <c r="Z92" s="2689"/>
      <c r="AA92" s="2689"/>
      <c r="AB92" s="2689"/>
      <c r="AC92" s="2689"/>
      <c r="AD92" s="2689"/>
      <c r="AE92" s="2689"/>
      <c r="AF92" s="2689"/>
      <c r="AG92" s="2689"/>
      <c r="AH92" s="2689"/>
      <c r="AI92" s="2689"/>
      <c r="AJ92" s="2689"/>
      <c r="AK92" s="2689"/>
      <c r="AL92" s="2689"/>
      <c r="AM92" s="2689"/>
      <c r="AN92" s="2689"/>
      <c r="AO92" s="2689"/>
      <c r="AP92" s="2689"/>
      <c r="AQ92" s="2689"/>
      <c r="AR92" s="2689"/>
      <c r="AS92" s="2689"/>
      <c r="AT92" s="2689"/>
      <c r="AU92" s="2689"/>
      <c r="AV92" s="2689"/>
      <c r="AW92" s="2689"/>
      <c r="AX92" s="2689"/>
      <c r="AY92" s="2689"/>
      <c r="AZ92" s="2689"/>
      <c r="BA92" s="2689"/>
      <c r="BB92" s="2689"/>
      <c r="BC92" s="2689"/>
      <c r="BD92" s="2689"/>
      <c r="BE92" s="2689"/>
      <c r="BF92" s="2689"/>
      <c r="BG92" s="2689"/>
      <c r="BH92" s="2689"/>
      <c r="BI92" s="2689"/>
      <c r="BJ92" s="2689"/>
      <c r="BK92" s="2689"/>
      <c r="BL92" s="2689"/>
      <c r="BM92" s="2689"/>
      <c r="BN92" s="2689"/>
      <c r="BO92" s="2689"/>
      <c r="BP92" s="2689"/>
      <c r="BQ92" s="2689"/>
      <c r="BR92" s="2689"/>
      <c r="BS92" s="2689"/>
      <c r="BT92" s="2689"/>
    </row>
    <row r="93" spans="1:72" ht="5.0999999999999996"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row>
    <row r="94" spans="1:72" ht="14.1" customHeight="1">
      <c r="B94" s="75" t="s">
        <v>1145</v>
      </c>
      <c r="C94" s="75"/>
      <c r="D94" s="75"/>
      <c r="E94" s="75"/>
      <c r="F94" s="75"/>
      <c r="G94" s="75"/>
      <c r="H94" s="75"/>
      <c r="I94" s="920"/>
      <c r="J94" s="920"/>
      <c r="K94" s="920"/>
      <c r="L94" s="920"/>
      <c r="M94" s="920"/>
      <c r="N94" s="920"/>
      <c r="O94" s="920"/>
      <c r="P94" s="920"/>
      <c r="Q94" s="920"/>
      <c r="R94" s="920"/>
      <c r="S94" s="920"/>
      <c r="T94" s="920"/>
      <c r="U94" s="920"/>
      <c r="V94" s="920"/>
      <c r="W94" s="920"/>
      <c r="X94" s="920"/>
      <c r="Y94" s="920"/>
      <c r="Z94" s="920"/>
      <c r="AA94" s="920"/>
      <c r="AB94" s="920"/>
      <c r="AC94" s="920"/>
      <c r="AD94" s="920"/>
      <c r="AE94" s="920"/>
      <c r="AF94" s="920"/>
      <c r="AG94" s="920"/>
      <c r="AH94" s="920"/>
      <c r="AI94" s="920"/>
      <c r="AJ94" s="920"/>
      <c r="AK94" s="920"/>
      <c r="AL94" s="920"/>
      <c r="AM94" s="4"/>
      <c r="AN94" s="4"/>
      <c r="AO94" s="4"/>
      <c r="AP94" s="4"/>
      <c r="AQ94" s="4"/>
      <c r="AR94" s="4"/>
      <c r="AS94" s="4"/>
      <c r="AT94" s="4"/>
      <c r="AU94" s="4"/>
      <c r="AV94" s="4"/>
      <c r="AW94" s="4"/>
      <c r="AX94" s="4"/>
      <c r="AY94" s="4"/>
      <c r="AZ94" s="4"/>
      <c r="BA94" s="4"/>
      <c r="BB94" s="4"/>
      <c r="BC94" s="4412" t="s">
        <v>856</v>
      </c>
      <c r="BD94" s="4412"/>
      <c r="BE94" s="4412"/>
      <c r="BF94" s="4412"/>
      <c r="BG94" s="4412"/>
      <c r="BH94" s="4412"/>
      <c r="BI94" s="4412"/>
      <c r="BJ94" s="4413"/>
      <c r="BK94" s="4413"/>
      <c r="BL94" s="4414" t="s">
        <v>862</v>
      </c>
      <c r="BM94" s="4414"/>
      <c r="BN94" s="4414"/>
      <c r="BO94" s="4414"/>
      <c r="BP94" s="4414"/>
      <c r="BQ94" s="4414"/>
      <c r="BR94" s="4"/>
      <c r="BS94" s="4"/>
      <c r="BT94" s="4"/>
    </row>
    <row r="95" spans="1:72" ht="6.95" customHeight="1" thickBot="1">
      <c r="B95" s="75"/>
      <c r="C95" s="75"/>
      <c r="D95" s="75"/>
      <c r="E95" s="75"/>
      <c r="F95" s="75"/>
      <c r="G95" s="75"/>
      <c r="H95" s="75"/>
      <c r="I95" s="920"/>
      <c r="J95" s="920"/>
      <c r="K95" s="920"/>
      <c r="L95" s="920"/>
      <c r="M95" s="920"/>
      <c r="N95" s="920"/>
      <c r="O95" s="920"/>
      <c r="P95" s="920"/>
      <c r="Q95" s="920"/>
      <c r="R95" s="920"/>
      <c r="S95" s="920"/>
      <c r="T95" s="920"/>
      <c r="U95" s="920"/>
      <c r="V95" s="920"/>
      <c r="W95" s="920"/>
      <c r="X95" s="920"/>
      <c r="Y95" s="920"/>
      <c r="Z95" s="920"/>
      <c r="AA95" s="920"/>
      <c r="AB95" s="920"/>
      <c r="AC95" s="920"/>
      <c r="AD95" s="920"/>
      <c r="AE95" s="920"/>
      <c r="AF95" s="920"/>
      <c r="AG95" s="920"/>
      <c r="AH95" s="920"/>
      <c r="AI95" s="920"/>
      <c r="AJ95" s="920"/>
      <c r="AK95" s="920"/>
      <c r="AL95" s="920"/>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row>
    <row r="96" spans="1:72" s="312" customFormat="1" ht="12.95" customHeight="1">
      <c r="A96" s="2057"/>
      <c r="B96" s="4389" t="s">
        <v>80</v>
      </c>
      <c r="C96" s="4392" t="s">
        <v>1796</v>
      </c>
      <c r="D96" s="4393"/>
      <c r="E96" s="4394"/>
      <c r="F96" s="4371" t="s">
        <v>81</v>
      </c>
      <c r="G96" s="4372"/>
      <c r="H96" s="4372"/>
      <c r="I96" s="4373"/>
      <c r="J96" s="4371" t="s">
        <v>76</v>
      </c>
      <c r="K96" s="4372"/>
      <c r="L96" s="4372"/>
      <c r="M96" s="4372"/>
      <c r="N96" s="4373"/>
      <c r="O96" s="4957" t="s">
        <v>77</v>
      </c>
      <c r="P96" s="4458" t="s">
        <v>1022</v>
      </c>
      <c r="Q96" s="4461" t="s">
        <v>1023</v>
      </c>
      <c r="R96" s="4462"/>
      <c r="S96" s="4463"/>
      <c r="T96" s="4461" t="s">
        <v>159</v>
      </c>
      <c r="U96" s="4462"/>
      <c r="V96" s="4463"/>
      <c r="W96" s="4371" t="s">
        <v>82</v>
      </c>
      <c r="X96" s="4372"/>
      <c r="Y96" s="4372"/>
      <c r="Z96" s="4372"/>
      <c r="AA96" s="4372"/>
      <c r="AB96" s="4372"/>
      <c r="AC96" s="4372"/>
      <c r="AD96" s="4372"/>
      <c r="AE96" s="4372"/>
      <c r="AF96" s="4560" t="s">
        <v>865</v>
      </c>
      <c r="AG96" s="4372"/>
      <c r="AH96" s="4372"/>
      <c r="AI96" s="4372"/>
      <c r="AJ96" s="4372"/>
      <c r="AK96" s="4372"/>
      <c r="AL96" s="4372"/>
      <c r="AM96" s="4372"/>
      <c r="AN96" s="4372"/>
      <c r="AO96" s="4372"/>
      <c r="AP96" s="4372"/>
      <c r="AQ96" s="4372"/>
      <c r="AR96" s="4372"/>
      <c r="AS96" s="4372"/>
      <c r="AT96" s="4372"/>
      <c r="AU96" s="4372"/>
      <c r="AV96" s="4372"/>
      <c r="AW96" s="4372"/>
      <c r="AX96" s="4372"/>
      <c r="AY96" s="4372"/>
      <c r="AZ96" s="4372"/>
      <c r="BA96" s="4372"/>
      <c r="BB96" s="4372"/>
      <c r="BC96" s="4372"/>
      <c r="BD96" s="4372"/>
      <c r="BE96" s="4372"/>
      <c r="BF96" s="4372"/>
      <c r="BG96" s="4372"/>
      <c r="BH96" s="4494"/>
      <c r="BI96" s="4944" t="s">
        <v>496</v>
      </c>
      <c r="BJ96" s="4945"/>
      <c r="BK96" s="4946"/>
      <c r="BL96" s="4522" t="s">
        <v>88</v>
      </c>
      <c r="BM96" s="4461" t="s">
        <v>73</v>
      </c>
      <c r="BN96" s="4960"/>
      <c r="BO96" s="4960"/>
      <c r="BP96" s="4960"/>
      <c r="BQ96" s="4960"/>
      <c r="BR96" s="4960"/>
      <c r="BS96" s="4960"/>
      <c r="BT96" s="4961"/>
    </row>
    <row r="97" spans="1:72" s="312" customFormat="1" ht="12.95" customHeight="1">
      <c r="A97" s="2057"/>
      <c r="B97" s="4390"/>
      <c r="C97" s="4395"/>
      <c r="D97" s="4396"/>
      <c r="E97" s="4397"/>
      <c r="F97" s="4374"/>
      <c r="G97" s="4375"/>
      <c r="H97" s="4375"/>
      <c r="I97" s="4376"/>
      <c r="J97" s="4374"/>
      <c r="K97" s="4375"/>
      <c r="L97" s="4375"/>
      <c r="M97" s="4375"/>
      <c r="N97" s="4376"/>
      <c r="O97" s="4958"/>
      <c r="P97" s="4459"/>
      <c r="Q97" s="4464"/>
      <c r="R97" s="4465"/>
      <c r="S97" s="4466"/>
      <c r="T97" s="4464"/>
      <c r="U97" s="4465"/>
      <c r="V97" s="4466"/>
      <c r="W97" s="4297"/>
      <c r="X97" s="4298"/>
      <c r="Y97" s="4298"/>
      <c r="Z97" s="4298"/>
      <c r="AA97" s="4298"/>
      <c r="AB97" s="4298"/>
      <c r="AC97" s="4298"/>
      <c r="AD97" s="4298"/>
      <c r="AE97" s="4298"/>
      <c r="AF97" s="4561"/>
      <c r="AG97" s="4298"/>
      <c r="AH97" s="4298"/>
      <c r="AI97" s="4298"/>
      <c r="AJ97" s="4298"/>
      <c r="AK97" s="4298"/>
      <c r="AL97" s="4298"/>
      <c r="AM97" s="4298"/>
      <c r="AN97" s="4298"/>
      <c r="AO97" s="4298"/>
      <c r="AP97" s="4298"/>
      <c r="AQ97" s="4298"/>
      <c r="AR97" s="4298"/>
      <c r="AS97" s="4298"/>
      <c r="AT97" s="4298"/>
      <c r="AU97" s="4298"/>
      <c r="AV97" s="4298"/>
      <c r="AW97" s="4298"/>
      <c r="AX97" s="4298"/>
      <c r="AY97" s="4298"/>
      <c r="AZ97" s="4298"/>
      <c r="BA97" s="4298"/>
      <c r="BB97" s="4298"/>
      <c r="BC97" s="4298"/>
      <c r="BD97" s="4298"/>
      <c r="BE97" s="4298"/>
      <c r="BF97" s="4298"/>
      <c r="BG97" s="4298"/>
      <c r="BH97" s="4495"/>
      <c r="BI97" s="4947"/>
      <c r="BJ97" s="4948"/>
      <c r="BK97" s="4949"/>
      <c r="BL97" s="4950"/>
      <c r="BM97" s="4194"/>
      <c r="BN97" s="4195"/>
      <c r="BO97" s="4195"/>
      <c r="BP97" s="4195"/>
      <c r="BQ97" s="4195"/>
      <c r="BR97" s="4195"/>
      <c r="BS97" s="4195"/>
      <c r="BT97" s="4962"/>
    </row>
    <row r="98" spans="1:72" s="312" customFormat="1" ht="15" customHeight="1">
      <c r="A98" s="2057"/>
      <c r="B98" s="4390"/>
      <c r="C98" s="4395"/>
      <c r="D98" s="4396"/>
      <c r="E98" s="4397"/>
      <c r="F98" s="4374"/>
      <c r="G98" s="4375"/>
      <c r="H98" s="4375"/>
      <c r="I98" s="4376"/>
      <c r="J98" s="4374"/>
      <c r="K98" s="4375"/>
      <c r="L98" s="4375"/>
      <c r="M98" s="4375"/>
      <c r="N98" s="4376"/>
      <c r="O98" s="4958"/>
      <c r="P98" s="4459"/>
      <c r="Q98" s="4464"/>
      <c r="R98" s="4465"/>
      <c r="S98" s="4466"/>
      <c r="T98" s="4464"/>
      <c r="U98" s="4465"/>
      <c r="V98" s="4466"/>
      <c r="W98" s="4308" t="s">
        <v>83</v>
      </c>
      <c r="X98" s="4433"/>
      <c r="Y98" s="4433"/>
      <c r="Z98" s="4433"/>
      <c r="AA98" s="4433"/>
      <c r="AB98" s="4470" t="s">
        <v>84</v>
      </c>
      <c r="AC98" s="4927"/>
      <c r="AD98" s="4348" t="s">
        <v>161</v>
      </c>
      <c r="AE98" s="4496"/>
      <c r="AF98" s="4545" t="s">
        <v>1024</v>
      </c>
      <c r="AG98" s="4284"/>
      <c r="AH98" s="4284"/>
      <c r="AI98" s="4284"/>
      <c r="AJ98" s="4284"/>
      <c r="AK98" s="4284"/>
      <c r="AL98" s="4284"/>
      <c r="AM98" s="4285"/>
      <c r="AN98" s="4283" t="s">
        <v>519</v>
      </c>
      <c r="AO98" s="4284"/>
      <c r="AP98" s="4284"/>
      <c r="AQ98" s="4284"/>
      <c r="AR98" s="4284"/>
      <c r="AS98" s="4284"/>
      <c r="AT98" s="4284"/>
      <c r="AU98" s="4284"/>
      <c r="AV98" s="4284"/>
      <c r="AW98" s="4284"/>
      <c r="AX98" s="4284"/>
      <c r="AY98" s="4284"/>
      <c r="AZ98" s="4284"/>
      <c r="BA98" s="4284"/>
      <c r="BB98" s="4284"/>
      <c r="BC98" s="4284"/>
      <c r="BD98" s="4284"/>
      <c r="BE98" s="4285"/>
      <c r="BF98" s="4191" t="s">
        <v>234</v>
      </c>
      <c r="BG98" s="4192"/>
      <c r="BH98" s="4549"/>
      <c r="BI98" s="4930" t="s">
        <v>497</v>
      </c>
      <c r="BJ98" s="4931"/>
      <c r="BK98" s="4932"/>
      <c r="BL98" s="4950"/>
      <c r="BM98" s="4551" t="s">
        <v>1793</v>
      </c>
      <c r="BN98" s="4201"/>
      <c r="BO98" s="4201"/>
      <c r="BP98" s="4201"/>
      <c r="BQ98" s="4201"/>
      <c r="BR98" s="4201"/>
      <c r="BS98" s="4201"/>
      <c r="BT98" s="4936"/>
    </row>
    <row r="99" spans="1:72" s="312" customFormat="1" ht="15" customHeight="1">
      <c r="A99" s="2057"/>
      <c r="B99" s="4390"/>
      <c r="C99" s="4395"/>
      <c r="D99" s="4396"/>
      <c r="E99" s="4397"/>
      <c r="F99" s="4374"/>
      <c r="G99" s="4375"/>
      <c r="H99" s="4375"/>
      <c r="I99" s="4376"/>
      <c r="J99" s="4374"/>
      <c r="K99" s="4375"/>
      <c r="L99" s="4375"/>
      <c r="M99" s="4375"/>
      <c r="N99" s="4376"/>
      <c r="O99" s="4958"/>
      <c r="P99" s="4459"/>
      <c r="Q99" s="4952" t="s">
        <v>1596</v>
      </c>
      <c r="R99" s="4953"/>
      <c r="S99" s="4954"/>
      <c r="T99" s="4464"/>
      <c r="U99" s="4465"/>
      <c r="V99" s="4466"/>
      <c r="W99" s="4348" t="s">
        <v>1649</v>
      </c>
      <c r="X99" s="4496"/>
      <c r="Y99" s="4496"/>
      <c r="Z99" s="4348" t="s">
        <v>160</v>
      </c>
      <c r="AA99" s="4497"/>
      <c r="AB99" s="4928"/>
      <c r="AC99" s="4928"/>
      <c r="AD99" s="4464"/>
      <c r="AE99" s="4465"/>
      <c r="AF99" s="4568" t="s">
        <v>180</v>
      </c>
      <c r="AG99" s="2089"/>
      <c r="AH99" s="2089"/>
      <c r="AI99" s="2117"/>
      <c r="AJ99" s="4277" t="s">
        <v>518</v>
      </c>
      <c r="AK99" s="2089"/>
      <c r="AL99" s="2089"/>
      <c r="AM99" s="2117"/>
      <c r="AN99" s="4431" t="s">
        <v>85</v>
      </c>
      <c r="AO99" s="4432"/>
      <c r="AP99" s="4432"/>
      <c r="AQ99" s="4431" t="s">
        <v>1436</v>
      </c>
      <c r="AR99" s="4432"/>
      <c r="AS99" s="4514"/>
      <c r="AT99" s="4515" t="s">
        <v>489</v>
      </c>
      <c r="AU99" s="4515"/>
      <c r="AV99" s="4029"/>
      <c r="AW99" s="4028" t="s">
        <v>492</v>
      </c>
      <c r="AX99" s="4515"/>
      <c r="AY99" s="4029"/>
      <c r="AZ99" s="4028" t="s">
        <v>1131</v>
      </c>
      <c r="BA99" s="4515"/>
      <c r="BB99" s="4029"/>
      <c r="BC99" s="4348" t="s">
        <v>494</v>
      </c>
      <c r="BD99" s="4496"/>
      <c r="BE99" s="4497"/>
      <c r="BF99" s="4214"/>
      <c r="BG99" s="4198"/>
      <c r="BH99" s="4550"/>
      <c r="BI99" s="4933"/>
      <c r="BJ99" s="4934"/>
      <c r="BK99" s="4935"/>
      <c r="BL99" s="4950"/>
      <c r="BM99" s="4206"/>
      <c r="BN99" s="4199"/>
      <c r="BO99" s="4199"/>
      <c r="BP99" s="4199"/>
      <c r="BQ99" s="4199"/>
      <c r="BR99" s="4199"/>
      <c r="BS99" s="4199"/>
      <c r="BT99" s="4937"/>
    </row>
    <row r="100" spans="1:72" s="312" customFormat="1" ht="15" customHeight="1">
      <c r="A100" s="2057"/>
      <c r="B100" s="4390"/>
      <c r="C100" s="4395"/>
      <c r="D100" s="4396"/>
      <c r="E100" s="4397"/>
      <c r="F100" s="4377" t="s">
        <v>510</v>
      </c>
      <c r="G100" s="4378"/>
      <c r="H100" s="4381" t="s">
        <v>1732</v>
      </c>
      <c r="I100" s="4382"/>
      <c r="J100" s="4374"/>
      <c r="K100" s="4375"/>
      <c r="L100" s="4375"/>
      <c r="M100" s="4375"/>
      <c r="N100" s="4376"/>
      <c r="O100" s="4958"/>
      <c r="P100" s="4459"/>
      <c r="Q100" s="4464"/>
      <c r="R100" s="4465"/>
      <c r="S100" s="4466"/>
      <c r="T100" s="4464"/>
      <c r="U100" s="4465"/>
      <c r="V100" s="4466"/>
      <c r="W100" s="4464"/>
      <c r="X100" s="4465"/>
      <c r="Y100" s="4465"/>
      <c r="Z100" s="4464"/>
      <c r="AA100" s="4466"/>
      <c r="AB100" s="4928"/>
      <c r="AC100" s="4928"/>
      <c r="AD100" s="4464"/>
      <c r="AE100" s="4465"/>
      <c r="AF100" s="4541"/>
      <c r="AG100" s="4542"/>
      <c r="AH100" s="4542"/>
      <c r="AI100" s="4543"/>
      <c r="AJ100" s="4544" t="s">
        <v>866</v>
      </c>
      <c r="AK100" s="4542"/>
      <c r="AL100" s="4542"/>
      <c r="AM100" s="4543"/>
      <c r="AN100" s="4519" t="s">
        <v>490</v>
      </c>
      <c r="AO100" s="4520"/>
      <c r="AP100" s="4520"/>
      <c r="AQ100" s="4519" t="s">
        <v>1437</v>
      </c>
      <c r="AR100" s="4520"/>
      <c r="AS100" s="4521"/>
      <c r="AT100" s="4520" t="s">
        <v>515</v>
      </c>
      <c r="AU100" s="4520"/>
      <c r="AV100" s="4521"/>
      <c r="AW100" s="4516" t="s">
        <v>488</v>
      </c>
      <c r="AX100" s="4517"/>
      <c r="AY100" s="4518"/>
      <c r="AZ100" s="4519" t="s">
        <v>493</v>
      </c>
      <c r="BA100" s="4520"/>
      <c r="BB100" s="4521"/>
      <c r="BC100" s="4464"/>
      <c r="BD100" s="4465"/>
      <c r="BE100" s="4466"/>
      <c r="BF100" s="4214"/>
      <c r="BG100" s="4198"/>
      <c r="BH100" s="4550"/>
      <c r="BI100" s="4933" t="s">
        <v>498</v>
      </c>
      <c r="BJ100" s="4934"/>
      <c r="BK100" s="4935"/>
      <c r="BL100" s="4950"/>
      <c r="BM100" s="4206"/>
      <c r="BN100" s="4199"/>
      <c r="BO100" s="4199"/>
      <c r="BP100" s="4199"/>
      <c r="BQ100" s="4199"/>
      <c r="BR100" s="4199"/>
      <c r="BS100" s="4199"/>
      <c r="BT100" s="4937"/>
    </row>
    <row r="101" spans="1:72" s="312" customFormat="1" ht="15" customHeight="1" thickBot="1">
      <c r="A101" s="2057"/>
      <c r="B101" s="4391"/>
      <c r="C101" s="4398"/>
      <c r="D101" s="4399"/>
      <c r="E101" s="4400"/>
      <c r="F101" s="4379"/>
      <c r="G101" s="4380"/>
      <c r="H101" s="4383"/>
      <c r="I101" s="4384"/>
      <c r="J101" s="4955"/>
      <c r="K101" s="4956"/>
      <c r="L101" s="4483"/>
      <c r="M101" s="4483"/>
      <c r="N101" s="4484"/>
      <c r="O101" s="4959"/>
      <c r="P101" s="4460"/>
      <c r="Q101" s="4467"/>
      <c r="R101" s="4468"/>
      <c r="S101" s="4469"/>
      <c r="T101" s="4467"/>
      <c r="U101" s="4468"/>
      <c r="V101" s="4469"/>
      <c r="W101" s="4467"/>
      <c r="X101" s="4468"/>
      <c r="Y101" s="4468"/>
      <c r="Z101" s="4467"/>
      <c r="AA101" s="4469"/>
      <c r="AB101" s="4929"/>
      <c r="AC101" s="4929"/>
      <c r="AD101" s="4467"/>
      <c r="AE101" s="4468"/>
      <c r="AF101" s="1120" t="s">
        <v>44</v>
      </c>
      <c r="AG101" s="4535" t="s">
        <v>524</v>
      </c>
      <c r="AH101" s="4535"/>
      <c r="AI101" s="1121" t="s">
        <v>21</v>
      </c>
      <c r="AJ101" s="1122" t="s">
        <v>44</v>
      </c>
      <c r="AK101" s="4535" t="s">
        <v>524</v>
      </c>
      <c r="AL101" s="4535"/>
      <c r="AM101" s="1123" t="s">
        <v>21</v>
      </c>
      <c r="AN101" s="4536"/>
      <c r="AO101" s="4537"/>
      <c r="AP101" s="4537"/>
      <c r="AQ101" s="4536" t="s">
        <v>1691</v>
      </c>
      <c r="AR101" s="4537"/>
      <c r="AS101" s="4538"/>
      <c r="AT101" s="4539" t="s">
        <v>491</v>
      </c>
      <c r="AU101" s="4539"/>
      <c r="AV101" s="4540"/>
      <c r="AW101" s="4622" t="s">
        <v>86</v>
      </c>
      <c r="AX101" s="4623"/>
      <c r="AY101" s="4624"/>
      <c r="AZ101" s="4622" t="s">
        <v>87</v>
      </c>
      <c r="BA101" s="4623"/>
      <c r="BB101" s="4624"/>
      <c r="BC101" s="4467"/>
      <c r="BD101" s="4468"/>
      <c r="BE101" s="4469"/>
      <c r="BF101" s="4546" t="s">
        <v>517</v>
      </c>
      <c r="BG101" s="4547"/>
      <c r="BH101" s="4548"/>
      <c r="BI101" s="4941"/>
      <c r="BJ101" s="4942"/>
      <c r="BK101" s="4943"/>
      <c r="BL101" s="4951"/>
      <c r="BM101" s="4938"/>
      <c r="BN101" s="4939"/>
      <c r="BO101" s="4939"/>
      <c r="BP101" s="4939"/>
      <c r="BQ101" s="4939"/>
      <c r="BR101" s="4939"/>
      <c r="BS101" s="4939"/>
      <c r="BT101" s="4940"/>
    </row>
    <row r="102" spans="1:72" s="312" customFormat="1" ht="14.1" customHeight="1" thickTop="1">
      <c r="A102" s="2057"/>
      <c r="B102" s="4405">
        <v>8</v>
      </c>
      <c r="C102" s="5001"/>
      <c r="D102" s="5002"/>
      <c r="E102" s="5003"/>
      <c r="F102" s="4361"/>
      <c r="G102" s="4362"/>
      <c r="H102" s="4362"/>
      <c r="I102" s="4363"/>
      <c r="J102" s="4277"/>
      <c r="K102" s="4278"/>
      <c r="L102" s="4278"/>
      <c r="M102" s="4278"/>
      <c r="N102" s="4279"/>
      <c r="O102" s="4294"/>
      <c r="P102" s="4644"/>
      <c r="Q102" s="4464"/>
      <c r="R102" s="4465"/>
      <c r="S102" s="4466"/>
      <c r="T102" s="4361"/>
      <c r="U102" s="4362"/>
      <c r="V102" s="4363"/>
      <c r="W102" s="4633"/>
      <c r="X102" s="4634"/>
      <c r="Y102" s="4634"/>
      <c r="Z102" s="4444"/>
      <c r="AA102" s="4296" t="s">
        <v>162</v>
      </c>
      <c r="AB102" s="4448"/>
      <c r="AC102" s="4296" t="s">
        <v>162</v>
      </c>
      <c r="AD102" s="4294"/>
      <c r="AE102" s="4801" t="s">
        <v>162</v>
      </c>
      <c r="AF102" s="4689"/>
      <c r="AG102" s="4690"/>
      <c r="AH102" s="4690"/>
      <c r="AI102" s="4690"/>
      <c r="AJ102" s="4695"/>
      <c r="AK102" s="4690"/>
      <c r="AL102" s="4690"/>
      <c r="AM102" s="4691"/>
      <c r="AN102" s="4442"/>
      <c r="AO102" s="4443"/>
      <c r="AP102" s="4443"/>
      <c r="AQ102" s="4625"/>
      <c r="AR102" s="4626"/>
      <c r="AS102" s="4627"/>
      <c r="AT102" s="4628"/>
      <c r="AU102" s="4628"/>
      <c r="AV102" s="4629"/>
      <c r="AW102" s="4711"/>
      <c r="AX102" s="4628"/>
      <c r="AY102" s="4629"/>
      <c r="AZ102" s="4711"/>
      <c r="BA102" s="4628"/>
      <c r="BB102" s="4629"/>
      <c r="BC102" s="4712">
        <f>SUM(AN102:BB104)</f>
        <v>0</v>
      </c>
      <c r="BD102" s="4713"/>
      <c r="BE102" s="4714"/>
      <c r="BF102" s="4712">
        <f>AJ102+BC102</f>
        <v>0</v>
      </c>
      <c r="BG102" s="4713"/>
      <c r="BH102" s="4721"/>
      <c r="BI102" s="4725"/>
      <c r="BJ102" s="4726"/>
      <c r="BK102" s="4727"/>
      <c r="BL102" s="4907"/>
      <c r="BM102" s="4697"/>
      <c r="BN102" s="4698"/>
      <c r="BO102" s="4698"/>
      <c r="BP102" s="4698"/>
      <c r="BQ102" s="4698"/>
      <c r="BR102" s="4698"/>
      <c r="BS102" s="4698"/>
      <c r="BT102" s="4699"/>
    </row>
    <row r="103" spans="1:72" s="312" customFormat="1" ht="14.1" customHeight="1">
      <c r="A103" s="2057"/>
      <c r="B103" s="4406"/>
      <c r="C103" s="4845"/>
      <c r="D103" s="4846"/>
      <c r="E103" s="4847"/>
      <c r="F103" s="4364"/>
      <c r="G103" s="4365"/>
      <c r="H103" s="4365"/>
      <c r="I103" s="4366"/>
      <c r="J103" s="4814"/>
      <c r="K103" s="4815"/>
      <c r="L103" s="4815"/>
      <c r="M103" s="4815"/>
      <c r="N103" s="4816"/>
      <c r="O103" s="4374"/>
      <c r="P103" s="4645"/>
      <c r="Q103" s="4963" t="s">
        <v>226</v>
      </c>
      <c r="R103" s="4964"/>
      <c r="S103" s="4965"/>
      <c r="T103" s="4364"/>
      <c r="U103" s="4365"/>
      <c r="V103" s="4366"/>
      <c r="W103" s="4636"/>
      <c r="X103" s="2695"/>
      <c r="Y103" s="2695"/>
      <c r="Z103" s="4445"/>
      <c r="AA103" s="4376"/>
      <c r="AB103" s="4449"/>
      <c r="AC103" s="4376"/>
      <c r="AD103" s="4374"/>
      <c r="AE103" s="4802"/>
      <c r="AF103" s="4692"/>
      <c r="AG103" s="4693"/>
      <c r="AH103" s="4693"/>
      <c r="AI103" s="4693"/>
      <c r="AJ103" s="4696"/>
      <c r="AK103" s="4693"/>
      <c r="AL103" s="4693"/>
      <c r="AM103" s="4694"/>
      <c r="AN103" s="4700"/>
      <c r="AO103" s="4701"/>
      <c r="AP103" s="4701"/>
      <c r="AQ103" s="4702"/>
      <c r="AR103" s="4703"/>
      <c r="AS103" s="4704"/>
      <c r="AT103" s="4705"/>
      <c r="AU103" s="4705"/>
      <c r="AV103" s="4706"/>
      <c r="AW103" s="4707"/>
      <c r="AX103" s="4705"/>
      <c r="AY103" s="4706"/>
      <c r="AZ103" s="4707"/>
      <c r="BA103" s="4705"/>
      <c r="BB103" s="4706"/>
      <c r="BC103" s="4715"/>
      <c r="BD103" s="4716"/>
      <c r="BE103" s="4717"/>
      <c r="BF103" s="4715"/>
      <c r="BG103" s="4722"/>
      <c r="BH103" s="4723"/>
      <c r="BI103" s="4728"/>
      <c r="BJ103" s="4729"/>
      <c r="BK103" s="4730"/>
      <c r="BL103" s="4908"/>
      <c r="BM103" s="4708"/>
      <c r="BN103" s="4709"/>
      <c r="BO103" s="4709"/>
      <c r="BP103" s="4709"/>
      <c r="BQ103" s="4709"/>
      <c r="BR103" s="4709"/>
      <c r="BS103" s="4709"/>
      <c r="BT103" s="4710"/>
    </row>
    <row r="104" spans="1:72" s="312" customFormat="1" ht="14.1" customHeight="1">
      <c r="A104" s="2057"/>
      <c r="B104" s="4435"/>
      <c r="C104" s="4882"/>
      <c r="D104" s="4883"/>
      <c r="E104" s="4884"/>
      <c r="F104" s="4367"/>
      <c r="G104" s="4368"/>
      <c r="H104" s="4369"/>
      <c r="I104" s="4370"/>
      <c r="J104" s="4280"/>
      <c r="K104" s="4281"/>
      <c r="L104" s="4281"/>
      <c r="M104" s="4281"/>
      <c r="N104" s="4282"/>
      <c r="O104" s="4297"/>
      <c r="P104" s="4646"/>
      <c r="Q104" s="4969"/>
      <c r="R104" s="4970"/>
      <c r="S104" s="4971"/>
      <c r="T104" s="4650"/>
      <c r="U104" s="4651"/>
      <c r="V104" s="4652"/>
      <c r="W104" s="4436"/>
      <c r="X104" s="4437"/>
      <c r="Y104" s="4437"/>
      <c r="Z104" s="1139"/>
      <c r="AA104" s="1141" t="s">
        <v>45</v>
      </c>
      <c r="AB104" s="1140"/>
      <c r="AC104" s="1141" t="s">
        <v>45</v>
      </c>
      <c r="AD104" s="1140"/>
      <c r="AE104" s="1141" t="s">
        <v>45</v>
      </c>
      <c r="AF104" s="1142" t="s">
        <v>44</v>
      </c>
      <c r="AG104" s="4439"/>
      <c r="AH104" s="4439"/>
      <c r="AI104" s="1143" t="s">
        <v>21</v>
      </c>
      <c r="AJ104" s="1144" t="s">
        <v>44</v>
      </c>
      <c r="AK104" s="4439"/>
      <c r="AL104" s="4439"/>
      <c r="AM104" s="1145" t="s">
        <v>21</v>
      </c>
      <c r="AN104" s="4440"/>
      <c r="AO104" s="4441"/>
      <c r="AP104" s="4441"/>
      <c r="AQ104" s="4630"/>
      <c r="AR104" s="4631"/>
      <c r="AS104" s="4632"/>
      <c r="AT104" s="4653"/>
      <c r="AU104" s="4653"/>
      <c r="AV104" s="4654"/>
      <c r="AW104" s="4655"/>
      <c r="AX104" s="4653"/>
      <c r="AY104" s="4654"/>
      <c r="AZ104" s="4655"/>
      <c r="BA104" s="4653"/>
      <c r="BB104" s="4654"/>
      <c r="BC104" s="4718"/>
      <c r="BD104" s="4719"/>
      <c r="BE104" s="4720"/>
      <c r="BF104" s="4718"/>
      <c r="BG104" s="4719"/>
      <c r="BH104" s="4724"/>
      <c r="BI104" s="4924"/>
      <c r="BJ104" s="4925"/>
      <c r="BK104" s="4926"/>
      <c r="BL104" s="4923"/>
      <c r="BM104" s="4659"/>
      <c r="BN104" s="4660"/>
      <c r="BO104" s="4660"/>
      <c r="BP104" s="4660"/>
      <c r="BQ104" s="4660"/>
      <c r="BR104" s="4660"/>
      <c r="BS104" s="4660"/>
      <c r="BT104" s="4661"/>
    </row>
    <row r="105" spans="1:72" s="312" customFormat="1" ht="14.1" customHeight="1">
      <c r="A105" s="2057"/>
      <c r="B105" s="4405">
        <v>9</v>
      </c>
      <c r="C105" s="4842"/>
      <c r="D105" s="4843"/>
      <c r="E105" s="4844"/>
      <c r="F105" s="4361"/>
      <c r="G105" s="4362"/>
      <c r="H105" s="4362"/>
      <c r="I105" s="4363"/>
      <c r="J105" s="4277"/>
      <c r="K105" s="4278"/>
      <c r="L105" s="4278"/>
      <c r="M105" s="4278"/>
      <c r="N105" s="4279"/>
      <c r="O105" s="4294"/>
      <c r="P105" s="4644"/>
      <c r="Q105" s="4972"/>
      <c r="R105" s="4973"/>
      <c r="S105" s="4974"/>
      <c r="T105" s="4361"/>
      <c r="U105" s="4362"/>
      <c r="V105" s="4363"/>
      <c r="W105" s="4633"/>
      <c r="X105" s="4634"/>
      <c r="Y105" s="4634"/>
      <c r="Z105" s="4444"/>
      <c r="AA105" s="4296" t="s">
        <v>162</v>
      </c>
      <c r="AB105" s="4448"/>
      <c r="AC105" s="4296" t="s">
        <v>162</v>
      </c>
      <c r="AD105" s="4294"/>
      <c r="AE105" s="4801" t="s">
        <v>162</v>
      </c>
      <c r="AF105" s="4689"/>
      <c r="AG105" s="4690"/>
      <c r="AH105" s="4690"/>
      <c r="AI105" s="4690"/>
      <c r="AJ105" s="4695"/>
      <c r="AK105" s="4690"/>
      <c r="AL105" s="4690"/>
      <c r="AM105" s="4691"/>
      <c r="AN105" s="4442"/>
      <c r="AO105" s="4443"/>
      <c r="AP105" s="4443"/>
      <c r="AQ105" s="4625"/>
      <c r="AR105" s="4626"/>
      <c r="AS105" s="4627"/>
      <c r="AT105" s="4628"/>
      <c r="AU105" s="4628"/>
      <c r="AV105" s="4629"/>
      <c r="AW105" s="4711"/>
      <c r="AX105" s="4628"/>
      <c r="AY105" s="4629"/>
      <c r="AZ105" s="4711"/>
      <c r="BA105" s="4628"/>
      <c r="BB105" s="4629"/>
      <c r="BC105" s="4712">
        <f>SUM(AN105:BB107)</f>
        <v>0</v>
      </c>
      <c r="BD105" s="4713"/>
      <c r="BE105" s="4714"/>
      <c r="BF105" s="4712">
        <f>AJ105+BC105</f>
        <v>0</v>
      </c>
      <c r="BG105" s="4713"/>
      <c r="BH105" s="4721"/>
      <c r="BI105" s="4901"/>
      <c r="BJ105" s="4902"/>
      <c r="BK105" s="4903"/>
      <c r="BL105" s="4907"/>
      <c r="BM105" s="4697"/>
      <c r="BN105" s="4698"/>
      <c r="BO105" s="4698"/>
      <c r="BP105" s="4698"/>
      <c r="BQ105" s="4698"/>
      <c r="BR105" s="4698"/>
      <c r="BS105" s="4698"/>
      <c r="BT105" s="4699"/>
    </row>
    <row r="106" spans="1:72" s="312" customFormat="1" ht="14.1" customHeight="1">
      <c r="A106" s="2057"/>
      <c r="B106" s="4406"/>
      <c r="C106" s="4845"/>
      <c r="D106" s="4846"/>
      <c r="E106" s="4847"/>
      <c r="F106" s="4364"/>
      <c r="G106" s="4365"/>
      <c r="H106" s="4365"/>
      <c r="I106" s="4366"/>
      <c r="J106" s="4814"/>
      <c r="K106" s="4815"/>
      <c r="L106" s="4815"/>
      <c r="M106" s="4815"/>
      <c r="N106" s="4816"/>
      <c r="O106" s="4374"/>
      <c r="P106" s="4645"/>
      <c r="Q106" s="4963" t="s">
        <v>226</v>
      </c>
      <c r="R106" s="4964"/>
      <c r="S106" s="4965"/>
      <c r="T106" s="4364"/>
      <c r="U106" s="4365"/>
      <c r="V106" s="4366"/>
      <c r="W106" s="4636"/>
      <c r="X106" s="2695"/>
      <c r="Y106" s="2695"/>
      <c r="Z106" s="4445"/>
      <c r="AA106" s="4376"/>
      <c r="AB106" s="4449"/>
      <c r="AC106" s="4376"/>
      <c r="AD106" s="4374"/>
      <c r="AE106" s="4802"/>
      <c r="AF106" s="4692"/>
      <c r="AG106" s="4693"/>
      <c r="AH106" s="4693"/>
      <c r="AI106" s="4693"/>
      <c r="AJ106" s="4696"/>
      <c r="AK106" s="4693"/>
      <c r="AL106" s="4693"/>
      <c r="AM106" s="4694"/>
      <c r="AN106" s="4700"/>
      <c r="AO106" s="4701"/>
      <c r="AP106" s="4701"/>
      <c r="AQ106" s="4702"/>
      <c r="AR106" s="4703"/>
      <c r="AS106" s="4704"/>
      <c r="AT106" s="4705"/>
      <c r="AU106" s="4705"/>
      <c r="AV106" s="4706"/>
      <c r="AW106" s="4707"/>
      <c r="AX106" s="4705"/>
      <c r="AY106" s="4706"/>
      <c r="AZ106" s="4707"/>
      <c r="BA106" s="4705"/>
      <c r="BB106" s="4706"/>
      <c r="BC106" s="4715"/>
      <c r="BD106" s="4716"/>
      <c r="BE106" s="4717"/>
      <c r="BF106" s="4715"/>
      <c r="BG106" s="4722"/>
      <c r="BH106" s="4723"/>
      <c r="BI106" s="4904"/>
      <c r="BJ106" s="4905"/>
      <c r="BK106" s="4906"/>
      <c r="BL106" s="4908"/>
      <c r="BM106" s="4708"/>
      <c r="BN106" s="4709"/>
      <c r="BO106" s="4709"/>
      <c r="BP106" s="4709"/>
      <c r="BQ106" s="4709"/>
      <c r="BR106" s="4709"/>
      <c r="BS106" s="4709"/>
      <c r="BT106" s="4710"/>
    </row>
    <row r="107" spans="1:72" s="312" customFormat="1" ht="14.1" customHeight="1">
      <c r="A107" s="2057"/>
      <c r="B107" s="4435"/>
      <c r="C107" s="4882"/>
      <c r="D107" s="4883"/>
      <c r="E107" s="4884"/>
      <c r="F107" s="4367"/>
      <c r="G107" s="4368"/>
      <c r="H107" s="4369"/>
      <c r="I107" s="4370"/>
      <c r="J107" s="4280"/>
      <c r="K107" s="4281"/>
      <c r="L107" s="4281"/>
      <c r="M107" s="4281"/>
      <c r="N107" s="4282"/>
      <c r="O107" s="4297"/>
      <c r="P107" s="4646"/>
      <c r="Q107" s="4969"/>
      <c r="R107" s="4970"/>
      <c r="S107" s="4971"/>
      <c r="T107" s="4650"/>
      <c r="U107" s="4651"/>
      <c r="V107" s="4652"/>
      <c r="W107" s="4436"/>
      <c r="X107" s="4437"/>
      <c r="Y107" s="4437"/>
      <c r="Z107" s="1139"/>
      <c r="AA107" s="1141" t="s">
        <v>45</v>
      </c>
      <c r="AB107" s="1140"/>
      <c r="AC107" s="1141" t="s">
        <v>45</v>
      </c>
      <c r="AD107" s="1140"/>
      <c r="AE107" s="1141" t="s">
        <v>45</v>
      </c>
      <c r="AF107" s="1142" t="s">
        <v>44</v>
      </c>
      <c r="AG107" s="4439"/>
      <c r="AH107" s="4439"/>
      <c r="AI107" s="1143" t="s">
        <v>21</v>
      </c>
      <c r="AJ107" s="1144" t="s">
        <v>44</v>
      </c>
      <c r="AK107" s="4439"/>
      <c r="AL107" s="4439"/>
      <c r="AM107" s="1145" t="s">
        <v>21</v>
      </c>
      <c r="AN107" s="4440"/>
      <c r="AO107" s="4441"/>
      <c r="AP107" s="4441"/>
      <c r="AQ107" s="4630"/>
      <c r="AR107" s="4631"/>
      <c r="AS107" s="4632"/>
      <c r="AT107" s="4653"/>
      <c r="AU107" s="4653"/>
      <c r="AV107" s="4654"/>
      <c r="AW107" s="4655"/>
      <c r="AX107" s="4653"/>
      <c r="AY107" s="4654"/>
      <c r="AZ107" s="4655"/>
      <c r="BA107" s="4653"/>
      <c r="BB107" s="4654"/>
      <c r="BC107" s="4718"/>
      <c r="BD107" s="4719"/>
      <c r="BE107" s="4720"/>
      <c r="BF107" s="4718"/>
      <c r="BG107" s="4719"/>
      <c r="BH107" s="4724"/>
      <c r="BI107" s="4656"/>
      <c r="BJ107" s="4657"/>
      <c r="BK107" s="4658"/>
      <c r="BL107" s="4923"/>
      <c r="BM107" s="4659"/>
      <c r="BN107" s="4660"/>
      <c r="BO107" s="4660"/>
      <c r="BP107" s="4660"/>
      <c r="BQ107" s="4660"/>
      <c r="BR107" s="4660"/>
      <c r="BS107" s="4660"/>
      <c r="BT107" s="4661"/>
    </row>
    <row r="108" spans="1:72" s="312" customFormat="1" ht="14.1" customHeight="1">
      <c r="A108" s="2057"/>
      <c r="B108" s="4405">
        <v>10</v>
      </c>
      <c r="C108" s="4842"/>
      <c r="D108" s="4843"/>
      <c r="E108" s="4844"/>
      <c r="F108" s="4361"/>
      <c r="G108" s="4362"/>
      <c r="H108" s="4362"/>
      <c r="I108" s="4363"/>
      <c r="J108" s="4277"/>
      <c r="K108" s="4278"/>
      <c r="L108" s="4278"/>
      <c r="M108" s="4278"/>
      <c r="N108" s="4279"/>
      <c r="O108" s="4294"/>
      <c r="P108" s="4644"/>
      <c r="Q108" s="4972"/>
      <c r="R108" s="4973"/>
      <c r="S108" s="4974"/>
      <c r="T108" s="4361"/>
      <c r="U108" s="4362"/>
      <c r="V108" s="4363"/>
      <c r="W108" s="4633"/>
      <c r="X108" s="4634"/>
      <c r="Y108" s="4634"/>
      <c r="Z108" s="4444"/>
      <c r="AA108" s="4296" t="s">
        <v>162</v>
      </c>
      <c r="AB108" s="4448"/>
      <c r="AC108" s="4296" t="s">
        <v>162</v>
      </c>
      <c r="AD108" s="4294"/>
      <c r="AE108" s="4801" t="s">
        <v>162</v>
      </c>
      <c r="AF108" s="4689"/>
      <c r="AG108" s="4690"/>
      <c r="AH108" s="4690"/>
      <c r="AI108" s="4690"/>
      <c r="AJ108" s="4695"/>
      <c r="AK108" s="4690"/>
      <c r="AL108" s="4690"/>
      <c r="AM108" s="4691"/>
      <c r="AN108" s="4442"/>
      <c r="AO108" s="4443"/>
      <c r="AP108" s="4443"/>
      <c r="AQ108" s="4625"/>
      <c r="AR108" s="4626"/>
      <c r="AS108" s="4627"/>
      <c r="AT108" s="4628"/>
      <c r="AU108" s="4628"/>
      <c r="AV108" s="4629"/>
      <c r="AW108" s="4711"/>
      <c r="AX108" s="4628"/>
      <c r="AY108" s="4629"/>
      <c r="AZ108" s="4711"/>
      <c r="BA108" s="4628"/>
      <c r="BB108" s="4629"/>
      <c r="BC108" s="4712">
        <f>SUM(AN108:BB110)</f>
        <v>0</v>
      </c>
      <c r="BD108" s="4713"/>
      <c r="BE108" s="4714"/>
      <c r="BF108" s="4712">
        <f>AJ108+BC108</f>
        <v>0</v>
      </c>
      <c r="BG108" s="4713"/>
      <c r="BH108" s="4721"/>
      <c r="BI108" s="4901"/>
      <c r="BJ108" s="4902"/>
      <c r="BK108" s="4903"/>
      <c r="BL108" s="4907"/>
      <c r="BM108" s="4697"/>
      <c r="BN108" s="4698"/>
      <c r="BO108" s="4698"/>
      <c r="BP108" s="4698"/>
      <c r="BQ108" s="4698"/>
      <c r="BR108" s="4698"/>
      <c r="BS108" s="4698"/>
      <c r="BT108" s="4699"/>
    </row>
    <row r="109" spans="1:72" s="312" customFormat="1" ht="14.1" customHeight="1">
      <c r="A109" s="2057"/>
      <c r="B109" s="4406"/>
      <c r="C109" s="4845"/>
      <c r="D109" s="4846"/>
      <c r="E109" s="4847"/>
      <c r="F109" s="4364"/>
      <c r="G109" s="4365"/>
      <c r="H109" s="4365"/>
      <c r="I109" s="4366"/>
      <c r="J109" s="4814"/>
      <c r="K109" s="4815"/>
      <c r="L109" s="4815"/>
      <c r="M109" s="4815"/>
      <c r="N109" s="4816"/>
      <c r="O109" s="4374"/>
      <c r="P109" s="4645"/>
      <c r="Q109" s="4963" t="s">
        <v>226</v>
      </c>
      <c r="R109" s="4964"/>
      <c r="S109" s="4965"/>
      <c r="T109" s="4364"/>
      <c r="U109" s="4365"/>
      <c r="V109" s="4366"/>
      <c r="W109" s="4636"/>
      <c r="X109" s="2695"/>
      <c r="Y109" s="2695"/>
      <c r="Z109" s="4445"/>
      <c r="AA109" s="4376"/>
      <c r="AB109" s="4449"/>
      <c r="AC109" s="4376"/>
      <c r="AD109" s="4374"/>
      <c r="AE109" s="4802"/>
      <c r="AF109" s="4692"/>
      <c r="AG109" s="4693"/>
      <c r="AH109" s="4693"/>
      <c r="AI109" s="4693"/>
      <c r="AJ109" s="4696"/>
      <c r="AK109" s="4693"/>
      <c r="AL109" s="4693"/>
      <c r="AM109" s="4694"/>
      <c r="AN109" s="4700"/>
      <c r="AO109" s="4701"/>
      <c r="AP109" s="4701"/>
      <c r="AQ109" s="4702"/>
      <c r="AR109" s="4703"/>
      <c r="AS109" s="4704"/>
      <c r="AT109" s="4705"/>
      <c r="AU109" s="4705"/>
      <c r="AV109" s="4706"/>
      <c r="AW109" s="4707"/>
      <c r="AX109" s="4705"/>
      <c r="AY109" s="4706"/>
      <c r="AZ109" s="4707"/>
      <c r="BA109" s="4705"/>
      <c r="BB109" s="4706"/>
      <c r="BC109" s="4715"/>
      <c r="BD109" s="4716"/>
      <c r="BE109" s="4717"/>
      <c r="BF109" s="4715"/>
      <c r="BG109" s="4722"/>
      <c r="BH109" s="4723"/>
      <c r="BI109" s="4904"/>
      <c r="BJ109" s="4905"/>
      <c r="BK109" s="4906"/>
      <c r="BL109" s="4908"/>
      <c r="BM109" s="4708"/>
      <c r="BN109" s="4709"/>
      <c r="BO109" s="4709"/>
      <c r="BP109" s="4709"/>
      <c r="BQ109" s="4709"/>
      <c r="BR109" s="4709"/>
      <c r="BS109" s="4709"/>
      <c r="BT109" s="4710"/>
    </row>
    <row r="110" spans="1:72" s="312" customFormat="1" ht="14.1" customHeight="1">
      <c r="A110" s="2057"/>
      <c r="B110" s="4435"/>
      <c r="C110" s="4882"/>
      <c r="D110" s="4883"/>
      <c r="E110" s="4884"/>
      <c r="F110" s="4367"/>
      <c r="G110" s="4368"/>
      <c r="H110" s="4369"/>
      <c r="I110" s="4370"/>
      <c r="J110" s="4280"/>
      <c r="K110" s="4281"/>
      <c r="L110" s="4281"/>
      <c r="M110" s="4281"/>
      <c r="N110" s="4282"/>
      <c r="O110" s="4297"/>
      <c r="P110" s="4646"/>
      <c r="Q110" s="4969"/>
      <c r="R110" s="4970"/>
      <c r="S110" s="4971"/>
      <c r="T110" s="4650"/>
      <c r="U110" s="4651"/>
      <c r="V110" s="4652"/>
      <c r="W110" s="4436"/>
      <c r="X110" s="4437"/>
      <c r="Y110" s="4437"/>
      <c r="Z110" s="1139"/>
      <c r="AA110" s="1141" t="s">
        <v>45</v>
      </c>
      <c r="AB110" s="1140"/>
      <c r="AC110" s="1141" t="s">
        <v>45</v>
      </c>
      <c r="AD110" s="1140"/>
      <c r="AE110" s="1141" t="s">
        <v>45</v>
      </c>
      <c r="AF110" s="1142" t="s">
        <v>44</v>
      </c>
      <c r="AG110" s="4439"/>
      <c r="AH110" s="4439"/>
      <c r="AI110" s="1143" t="s">
        <v>21</v>
      </c>
      <c r="AJ110" s="1144" t="s">
        <v>44</v>
      </c>
      <c r="AK110" s="4439"/>
      <c r="AL110" s="4439"/>
      <c r="AM110" s="1145" t="s">
        <v>21</v>
      </c>
      <c r="AN110" s="4440"/>
      <c r="AO110" s="4441"/>
      <c r="AP110" s="4441"/>
      <c r="AQ110" s="4630"/>
      <c r="AR110" s="4631"/>
      <c r="AS110" s="4632"/>
      <c r="AT110" s="4653"/>
      <c r="AU110" s="4653"/>
      <c r="AV110" s="4654"/>
      <c r="AW110" s="4655"/>
      <c r="AX110" s="4653"/>
      <c r="AY110" s="4654"/>
      <c r="AZ110" s="4655"/>
      <c r="BA110" s="4653"/>
      <c r="BB110" s="4654"/>
      <c r="BC110" s="4718"/>
      <c r="BD110" s="4719"/>
      <c r="BE110" s="4720"/>
      <c r="BF110" s="4718"/>
      <c r="BG110" s="4719"/>
      <c r="BH110" s="4724"/>
      <c r="BI110" s="4656"/>
      <c r="BJ110" s="4657"/>
      <c r="BK110" s="4658"/>
      <c r="BL110" s="4923"/>
      <c r="BM110" s="4659"/>
      <c r="BN110" s="4660"/>
      <c r="BO110" s="4660"/>
      <c r="BP110" s="4660"/>
      <c r="BQ110" s="4660"/>
      <c r="BR110" s="4660"/>
      <c r="BS110" s="4660"/>
      <c r="BT110" s="4661"/>
    </row>
    <row r="111" spans="1:72" s="312" customFormat="1" ht="14.1" customHeight="1">
      <c r="A111" s="2057"/>
      <c r="B111" s="4405">
        <v>11</v>
      </c>
      <c r="C111" s="4842"/>
      <c r="D111" s="4843"/>
      <c r="E111" s="4844"/>
      <c r="F111" s="4361"/>
      <c r="G111" s="4362"/>
      <c r="H111" s="4362"/>
      <c r="I111" s="4363"/>
      <c r="J111" s="4277"/>
      <c r="K111" s="4278"/>
      <c r="L111" s="4278"/>
      <c r="M111" s="4278"/>
      <c r="N111" s="4279"/>
      <c r="O111" s="4294"/>
      <c r="P111" s="4644"/>
      <c r="Q111" s="4464"/>
      <c r="R111" s="4465"/>
      <c r="S111" s="4466"/>
      <c r="T111" s="4361"/>
      <c r="U111" s="4362"/>
      <c r="V111" s="4363"/>
      <c r="W111" s="4633"/>
      <c r="X111" s="4634"/>
      <c r="Y111" s="4634"/>
      <c r="Z111" s="4444"/>
      <c r="AA111" s="4296" t="s">
        <v>162</v>
      </c>
      <c r="AB111" s="4448"/>
      <c r="AC111" s="4296" t="s">
        <v>162</v>
      </c>
      <c r="AD111" s="4294"/>
      <c r="AE111" s="4801" t="s">
        <v>162</v>
      </c>
      <c r="AF111" s="4689"/>
      <c r="AG111" s="4690"/>
      <c r="AH111" s="4690"/>
      <c r="AI111" s="4690"/>
      <c r="AJ111" s="4695"/>
      <c r="AK111" s="4690"/>
      <c r="AL111" s="4690"/>
      <c r="AM111" s="4691"/>
      <c r="AN111" s="4442"/>
      <c r="AO111" s="4443"/>
      <c r="AP111" s="4443"/>
      <c r="AQ111" s="4625"/>
      <c r="AR111" s="4626"/>
      <c r="AS111" s="4627"/>
      <c r="AT111" s="4628"/>
      <c r="AU111" s="4628"/>
      <c r="AV111" s="4629"/>
      <c r="AW111" s="4711"/>
      <c r="AX111" s="4628"/>
      <c r="AY111" s="4629"/>
      <c r="AZ111" s="4711"/>
      <c r="BA111" s="4628"/>
      <c r="BB111" s="4629"/>
      <c r="BC111" s="4712">
        <f>SUM(AN111:BB113)</f>
        <v>0</v>
      </c>
      <c r="BD111" s="4713"/>
      <c r="BE111" s="4714"/>
      <c r="BF111" s="4712">
        <f>AJ111+BC111</f>
        <v>0</v>
      </c>
      <c r="BG111" s="4713"/>
      <c r="BH111" s="4721"/>
      <c r="BI111" s="4901"/>
      <c r="BJ111" s="4902"/>
      <c r="BK111" s="4903"/>
      <c r="BL111" s="4907"/>
      <c r="BM111" s="4697"/>
      <c r="BN111" s="4698"/>
      <c r="BO111" s="4698"/>
      <c r="BP111" s="4698"/>
      <c r="BQ111" s="4698"/>
      <c r="BR111" s="4698"/>
      <c r="BS111" s="4698"/>
      <c r="BT111" s="4699"/>
    </row>
    <row r="112" spans="1:72" s="312" customFormat="1" ht="14.1" customHeight="1">
      <c r="A112" s="2057"/>
      <c r="B112" s="4406"/>
      <c r="C112" s="4845"/>
      <c r="D112" s="4846"/>
      <c r="E112" s="4847"/>
      <c r="F112" s="4364"/>
      <c r="G112" s="4365"/>
      <c r="H112" s="4365"/>
      <c r="I112" s="4366"/>
      <c r="J112" s="4814"/>
      <c r="K112" s="4815"/>
      <c r="L112" s="4815"/>
      <c r="M112" s="4815"/>
      <c r="N112" s="4816"/>
      <c r="O112" s="4374"/>
      <c r="P112" s="4645"/>
      <c r="Q112" s="4963" t="s">
        <v>226</v>
      </c>
      <c r="R112" s="4964"/>
      <c r="S112" s="4965"/>
      <c r="T112" s="4364"/>
      <c r="U112" s="4365"/>
      <c r="V112" s="4366"/>
      <c r="W112" s="4636"/>
      <c r="X112" s="2695"/>
      <c r="Y112" s="2695"/>
      <c r="Z112" s="4445"/>
      <c r="AA112" s="4376"/>
      <c r="AB112" s="4449"/>
      <c r="AC112" s="4376"/>
      <c r="AD112" s="4374"/>
      <c r="AE112" s="4802"/>
      <c r="AF112" s="4692"/>
      <c r="AG112" s="4693"/>
      <c r="AH112" s="4693"/>
      <c r="AI112" s="4693"/>
      <c r="AJ112" s="4696"/>
      <c r="AK112" s="4693"/>
      <c r="AL112" s="4693"/>
      <c r="AM112" s="4694"/>
      <c r="AN112" s="4700"/>
      <c r="AO112" s="4701"/>
      <c r="AP112" s="4701"/>
      <c r="AQ112" s="4702"/>
      <c r="AR112" s="4703"/>
      <c r="AS112" s="4704"/>
      <c r="AT112" s="4705"/>
      <c r="AU112" s="4705"/>
      <c r="AV112" s="4706"/>
      <c r="AW112" s="4707"/>
      <c r="AX112" s="4705"/>
      <c r="AY112" s="4706"/>
      <c r="AZ112" s="4707"/>
      <c r="BA112" s="4705"/>
      <c r="BB112" s="4706"/>
      <c r="BC112" s="4715"/>
      <c r="BD112" s="4716"/>
      <c r="BE112" s="4717"/>
      <c r="BF112" s="4715"/>
      <c r="BG112" s="4722"/>
      <c r="BH112" s="4723"/>
      <c r="BI112" s="4904"/>
      <c r="BJ112" s="4905"/>
      <c r="BK112" s="4906"/>
      <c r="BL112" s="4908"/>
      <c r="BM112" s="4708"/>
      <c r="BN112" s="4709"/>
      <c r="BO112" s="4709"/>
      <c r="BP112" s="4709"/>
      <c r="BQ112" s="4709"/>
      <c r="BR112" s="4709"/>
      <c r="BS112" s="4709"/>
      <c r="BT112" s="4710"/>
    </row>
    <row r="113" spans="1:72" s="312" customFormat="1" ht="14.1" customHeight="1">
      <c r="A113" s="2057"/>
      <c r="B113" s="4435"/>
      <c r="C113" s="4882"/>
      <c r="D113" s="4883"/>
      <c r="E113" s="4884"/>
      <c r="F113" s="4367"/>
      <c r="G113" s="4368"/>
      <c r="H113" s="4369"/>
      <c r="I113" s="4370"/>
      <c r="J113" s="4280"/>
      <c r="K113" s="4281"/>
      <c r="L113" s="4281"/>
      <c r="M113" s="4281"/>
      <c r="N113" s="4282"/>
      <c r="O113" s="4297"/>
      <c r="P113" s="4646"/>
      <c r="Q113" s="4969"/>
      <c r="R113" s="4970"/>
      <c r="S113" s="4971"/>
      <c r="T113" s="4650"/>
      <c r="U113" s="4651"/>
      <c r="V113" s="4652"/>
      <c r="W113" s="4436"/>
      <c r="X113" s="4437"/>
      <c r="Y113" s="4437"/>
      <c r="Z113" s="1139"/>
      <c r="AA113" s="1141" t="s">
        <v>45</v>
      </c>
      <c r="AB113" s="1140"/>
      <c r="AC113" s="1141" t="s">
        <v>45</v>
      </c>
      <c r="AD113" s="1140"/>
      <c r="AE113" s="1141" t="s">
        <v>45</v>
      </c>
      <c r="AF113" s="1142" t="s">
        <v>44</v>
      </c>
      <c r="AG113" s="4439"/>
      <c r="AH113" s="4439"/>
      <c r="AI113" s="1143" t="s">
        <v>21</v>
      </c>
      <c r="AJ113" s="1144" t="s">
        <v>44</v>
      </c>
      <c r="AK113" s="4439"/>
      <c r="AL113" s="4439"/>
      <c r="AM113" s="1145" t="s">
        <v>21</v>
      </c>
      <c r="AN113" s="4440"/>
      <c r="AO113" s="4441"/>
      <c r="AP113" s="4441"/>
      <c r="AQ113" s="4630"/>
      <c r="AR113" s="4631"/>
      <c r="AS113" s="4632"/>
      <c r="AT113" s="4653"/>
      <c r="AU113" s="4653"/>
      <c r="AV113" s="4654"/>
      <c r="AW113" s="4655"/>
      <c r="AX113" s="4653"/>
      <c r="AY113" s="4654"/>
      <c r="AZ113" s="4655"/>
      <c r="BA113" s="4653"/>
      <c r="BB113" s="4654"/>
      <c r="BC113" s="4718"/>
      <c r="BD113" s="4719"/>
      <c r="BE113" s="4720"/>
      <c r="BF113" s="4718"/>
      <c r="BG113" s="4719"/>
      <c r="BH113" s="4724"/>
      <c r="BI113" s="4656"/>
      <c r="BJ113" s="4657"/>
      <c r="BK113" s="4658"/>
      <c r="BL113" s="4923"/>
      <c r="BM113" s="4659"/>
      <c r="BN113" s="4660"/>
      <c r="BO113" s="4660"/>
      <c r="BP113" s="4660"/>
      <c r="BQ113" s="4660"/>
      <c r="BR113" s="4660"/>
      <c r="BS113" s="4660"/>
      <c r="BT113" s="4661"/>
    </row>
    <row r="114" spans="1:72" s="312" customFormat="1" ht="14.1" customHeight="1">
      <c r="A114" s="2057"/>
      <c r="B114" s="4405">
        <v>12</v>
      </c>
      <c r="C114" s="4842"/>
      <c r="D114" s="4843"/>
      <c r="E114" s="4844"/>
      <c r="F114" s="4361"/>
      <c r="G114" s="4362"/>
      <c r="H114" s="4362"/>
      <c r="I114" s="4363"/>
      <c r="J114" s="4277"/>
      <c r="K114" s="4278"/>
      <c r="L114" s="4278"/>
      <c r="M114" s="4278"/>
      <c r="N114" s="4279"/>
      <c r="O114" s="4294"/>
      <c r="P114" s="4644"/>
      <c r="Q114" s="4972"/>
      <c r="R114" s="4973"/>
      <c r="S114" s="4974"/>
      <c r="T114" s="4361"/>
      <c r="U114" s="4362"/>
      <c r="V114" s="4363"/>
      <c r="W114" s="4633"/>
      <c r="X114" s="4634"/>
      <c r="Y114" s="4634"/>
      <c r="Z114" s="4444"/>
      <c r="AA114" s="4296" t="s">
        <v>162</v>
      </c>
      <c r="AB114" s="4448"/>
      <c r="AC114" s="4296" t="s">
        <v>162</v>
      </c>
      <c r="AD114" s="4294"/>
      <c r="AE114" s="4801" t="s">
        <v>162</v>
      </c>
      <c r="AF114" s="4689"/>
      <c r="AG114" s="4690"/>
      <c r="AH114" s="4690"/>
      <c r="AI114" s="4690"/>
      <c r="AJ114" s="4695"/>
      <c r="AK114" s="4690"/>
      <c r="AL114" s="4690"/>
      <c r="AM114" s="4691"/>
      <c r="AN114" s="4442"/>
      <c r="AO114" s="4443"/>
      <c r="AP114" s="4443"/>
      <c r="AQ114" s="4625"/>
      <c r="AR114" s="4626"/>
      <c r="AS114" s="4627"/>
      <c r="AT114" s="4628"/>
      <c r="AU114" s="4628"/>
      <c r="AV114" s="4629"/>
      <c r="AW114" s="4711"/>
      <c r="AX114" s="4628"/>
      <c r="AY114" s="4629"/>
      <c r="AZ114" s="4711"/>
      <c r="BA114" s="4628"/>
      <c r="BB114" s="4629"/>
      <c r="BC114" s="4712">
        <f>SUM(AN114:BB116)</f>
        <v>0</v>
      </c>
      <c r="BD114" s="4713"/>
      <c r="BE114" s="4714"/>
      <c r="BF114" s="4712">
        <f>AJ114+BC114</f>
        <v>0</v>
      </c>
      <c r="BG114" s="4713"/>
      <c r="BH114" s="4721"/>
      <c r="BI114" s="4901"/>
      <c r="BJ114" s="4902"/>
      <c r="BK114" s="4903"/>
      <c r="BL114" s="4907"/>
      <c r="BM114" s="4697"/>
      <c r="BN114" s="4698"/>
      <c r="BO114" s="4698"/>
      <c r="BP114" s="4698"/>
      <c r="BQ114" s="4698"/>
      <c r="BR114" s="4698"/>
      <c r="BS114" s="4698"/>
      <c r="BT114" s="4699"/>
    </row>
    <row r="115" spans="1:72" s="312" customFormat="1" ht="14.1" customHeight="1">
      <c r="A115" s="2057"/>
      <c r="B115" s="4406"/>
      <c r="C115" s="4845"/>
      <c r="D115" s="4846"/>
      <c r="E115" s="4847"/>
      <c r="F115" s="4364"/>
      <c r="G115" s="4365"/>
      <c r="H115" s="4365"/>
      <c r="I115" s="4366"/>
      <c r="J115" s="4814"/>
      <c r="K115" s="4815"/>
      <c r="L115" s="4815"/>
      <c r="M115" s="4815"/>
      <c r="N115" s="4816"/>
      <c r="O115" s="4374"/>
      <c r="P115" s="4645"/>
      <c r="Q115" s="4963" t="s">
        <v>226</v>
      </c>
      <c r="R115" s="4964"/>
      <c r="S115" s="4965"/>
      <c r="T115" s="4364"/>
      <c r="U115" s="4365"/>
      <c r="V115" s="4366"/>
      <c r="W115" s="4636"/>
      <c r="X115" s="2695"/>
      <c r="Y115" s="2695"/>
      <c r="Z115" s="4445"/>
      <c r="AA115" s="4376"/>
      <c r="AB115" s="4449"/>
      <c r="AC115" s="4376"/>
      <c r="AD115" s="4374"/>
      <c r="AE115" s="4802"/>
      <c r="AF115" s="4692"/>
      <c r="AG115" s="4693"/>
      <c r="AH115" s="4693"/>
      <c r="AI115" s="4693"/>
      <c r="AJ115" s="4696"/>
      <c r="AK115" s="4693"/>
      <c r="AL115" s="4693"/>
      <c r="AM115" s="4694"/>
      <c r="AN115" s="4700"/>
      <c r="AO115" s="4701"/>
      <c r="AP115" s="4701"/>
      <c r="AQ115" s="4702"/>
      <c r="AR115" s="4703"/>
      <c r="AS115" s="4704"/>
      <c r="AT115" s="4705"/>
      <c r="AU115" s="4705"/>
      <c r="AV115" s="4706"/>
      <c r="AW115" s="4707"/>
      <c r="AX115" s="4705"/>
      <c r="AY115" s="4706"/>
      <c r="AZ115" s="4707"/>
      <c r="BA115" s="4705"/>
      <c r="BB115" s="4706"/>
      <c r="BC115" s="4715"/>
      <c r="BD115" s="4716"/>
      <c r="BE115" s="4717"/>
      <c r="BF115" s="4715"/>
      <c r="BG115" s="4722"/>
      <c r="BH115" s="4723"/>
      <c r="BI115" s="4904"/>
      <c r="BJ115" s="4905"/>
      <c r="BK115" s="4906"/>
      <c r="BL115" s="4908"/>
      <c r="BM115" s="4708"/>
      <c r="BN115" s="4709"/>
      <c r="BO115" s="4709"/>
      <c r="BP115" s="4709"/>
      <c r="BQ115" s="4709"/>
      <c r="BR115" s="4709"/>
      <c r="BS115" s="4709"/>
      <c r="BT115" s="4710"/>
    </row>
    <row r="116" spans="1:72" s="312" customFormat="1" ht="14.1" customHeight="1">
      <c r="A116" s="2057"/>
      <c r="B116" s="4435"/>
      <c r="C116" s="4882"/>
      <c r="D116" s="4883"/>
      <c r="E116" s="4884"/>
      <c r="F116" s="4367"/>
      <c r="G116" s="4368"/>
      <c r="H116" s="4369"/>
      <c r="I116" s="4370"/>
      <c r="J116" s="4280"/>
      <c r="K116" s="4281"/>
      <c r="L116" s="4281"/>
      <c r="M116" s="4281"/>
      <c r="N116" s="4282"/>
      <c r="O116" s="4297"/>
      <c r="P116" s="4646"/>
      <c r="Q116" s="4969"/>
      <c r="R116" s="4970"/>
      <c r="S116" s="4971"/>
      <c r="T116" s="4650"/>
      <c r="U116" s="4651"/>
      <c r="V116" s="4652"/>
      <c r="W116" s="4436"/>
      <c r="X116" s="4437"/>
      <c r="Y116" s="4437"/>
      <c r="Z116" s="1139"/>
      <c r="AA116" s="1141" t="s">
        <v>45</v>
      </c>
      <c r="AB116" s="1140"/>
      <c r="AC116" s="1141" t="s">
        <v>45</v>
      </c>
      <c r="AD116" s="1140"/>
      <c r="AE116" s="1141" t="s">
        <v>45</v>
      </c>
      <c r="AF116" s="1142" t="s">
        <v>44</v>
      </c>
      <c r="AG116" s="4439"/>
      <c r="AH116" s="4439"/>
      <c r="AI116" s="1143" t="s">
        <v>21</v>
      </c>
      <c r="AJ116" s="1144" t="s">
        <v>44</v>
      </c>
      <c r="AK116" s="4439"/>
      <c r="AL116" s="4439"/>
      <c r="AM116" s="1145" t="s">
        <v>21</v>
      </c>
      <c r="AN116" s="4440"/>
      <c r="AO116" s="4441"/>
      <c r="AP116" s="4441"/>
      <c r="AQ116" s="4630"/>
      <c r="AR116" s="4631"/>
      <c r="AS116" s="4632"/>
      <c r="AT116" s="4653"/>
      <c r="AU116" s="4653"/>
      <c r="AV116" s="4654"/>
      <c r="AW116" s="4655"/>
      <c r="AX116" s="4653"/>
      <c r="AY116" s="4654"/>
      <c r="AZ116" s="4655"/>
      <c r="BA116" s="4653"/>
      <c r="BB116" s="4654"/>
      <c r="BC116" s="4718"/>
      <c r="BD116" s="4719"/>
      <c r="BE116" s="4720"/>
      <c r="BF116" s="4718"/>
      <c r="BG116" s="4719"/>
      <c r="BH116" s="4724"/>
      <c r="BI116" s="4656"/>
      <c r="BJ116" s="4657"/>
      <c r="BK116" s="4658"/>
      <c r="BL116" s="4923"/>
      <c r="BM116" s="4659"/>
      <c r="BN116" s="4660"/>
      <c r="BO116" s="4660"/>
      <c r="BP116" s="4660"/>
      <c r="BQ116" s="4660"/>
      <c r="BR116" s="4660"/>
      <c r="BS116" s="4660"/>
      <c r="BT116" s="4661"/>
    </row>
    <row r="117" spans="1:72" s="312" customFormat="1" ht="14.1" customHeight="1">
      <c r="A117" s="2057"/>
      <c r="B117" s="4405">
        <v>13</v>
      </c>
      <c r="C117" s="4842"/>
      <c r="D117" s="4843"/>
      <c r="E117" s="4844"/>
      <c r="F117" s="4361"/>
      <c r="G117" s="4362"/>
      <c r="H117" s="4362"/>
      <c r="I117" s="4363"/>
      <c r="J117" s="4277"/>
      <c r="K117" s="4278"/>
      <c r="L117" s="4278"/>
      <c r="M117" s="4278"/>
      <c r="N117" s="4279"/>
      <c r="O117" s="4294"/>
      <c r="P117" s="4644"/>
      <c r="Q117" s="4464"/>
      <c r="R117" s="4465"/>
      <c r="S117" s="4466"/>
      <c r="T117" s="4361"/>
      <c r="U117" s="4362"/>
      <c r="V117" s="4363"/>
      <c r="W117" s="4633"/>
      <c r="X117" s="4634"/>
      <c r="Y117" s="4634"/>
      <c r="Z117" s="4444"/>
      <c r="AA117" s="4296" t="s">
        <v>162</v>
      </c>
      <c r="AB117" s="4448"/>
      <c r="AC117" s="4296" t="s">
        <v>162</v>
      </c>
      <c r="AD117" s="4294"/>
      <c r="AE117" s="4801" t="s">
        <v>162</v>
      </c>
      <c r="AF117" s="4689"/>
      <c r="AG117" s="4690"/>
      <c r="AH117" s="4690"/>
      <c r="AI117" s="4690"/>
      <c r="AJ117" s="4695"/>
      <c r="AK117" s="4690"/>
      <c r="AL117" s="4690"/>
      <c r="AM117" s="4691"/>
      <c r="AN117" s="4442"/>
      <c r="AO117" s="4443"/>
      <c r="AP117" s="4443"/>
      <c r="AQ117" s="4625"/>
      <c r="AR117" s="4626"/>
      <c r="AS117" s="4627"/>
      <c r="AT117" s="4628"/>
      <c r="AU117" s="4628"/>
      <c r="AV117" s="4629"/>
      <c r="AW117" s="4711"/>
      <c r="AX117" s="4628"/>
      <c r="AY117" s="4629"/>
      <c r="AZ117" s="4711"/>
      <c r="BA117" s="4628"/>
      <c r="BB117" s="4629"/>
      <c r="BC117" s="4712">
        <f>SUM(AN117:BB119)</f>
        <v>0</v>
      </c>
      <c r="BD117" s="4713"/>
      <c r="BE117" s="4714"/>
      <c r="BF117" s="4712">
        <f>AJ117+BC117</f>
        <v>0</v>
      </c>
      <c r="BG117" s="4713"/>
      <c r="BH117" s="4721"/>
      <c r="BI117" s="4901"/>
      <c r="BJ117" s="4902"/>
      <c r="BK117" s="4903"/>
      <c r="BL117" s="4907"/>
      <c r="BM117" s="4697"/>
      <c r="BN117" s="4698"/>
      <c r="BO117" s="4698"/>
      <c r="BP117" s="4698"/>
      <c r="BQ117" s="4698"/>
      <c r="BR117" s="4698"/>
      <c r="BS117" s="4698"/>
      <c r="BT117" s="4699"/>
    </row>
    <row r="118" spans="1:72" s="312" customFormat="1" ht="14.1" customHeight="1">
      <c r="A118" s="2057"/>
      <c r="B118" s="4406"/>
      <c r="C118" s="4845"/>
      <c r="D118" s="4846"/>
      <c r="E118" s="4847"/>
      <c r="F118" s="4364"/>
      <c r="G118" s="4365"/>
      <c r="H118" s="4365"/>
      <c r="I118" s="4366"/>
      <c r="J118" s="4814"/>
      <c r="K118" s="4815"/>
      <c r="L118" s="4815"/>
      <c r="M118" s="4815"/>
      <c r="N118" s="4816"/>
      <c r="O118" s="4374"/>
      <c r="P118" s="4645"/>
      <c r="Q118" s="4963" t="s">
        <v>226</v>
      </c>
      <c r="R118" s="4964"/>
      <c r="S118" s="4965"/>
      <c r="T118" s="4364"/>
      <c r="U118" s="4365"/>
      <c r="V118" s="4366"/>
      <c r="W118" s="4636"/>
      <c r="X118" s="2695"/>
      <c r="Y118" s="2695"/>
      <c r="Z118" s="4445"/>
      <c r="AA118" s="4376"/>
      <c r="AB118" s="4449"/>
      <c r="AC118" s="4376"/>
      <c r="AD118" s="4374"/>
      <c r="AE118" s="4802"/>
      <c r="AF118" s="4692"/>
      <c r="AG118" s="4693"/>
      <c r="AH118" s="4693"/>
      <c r="AI118" s="4693"/>
      <c r="AJ118" s="4696"/>
      <c r="AK118" s="4693"/>
      <c r="AL118" s="4693"/>
      <c r="AM118" s="4694"/>
      <c r="AN118" s="4700"/>
      <c r="AO118" s="4701"/>
      <c r="AP118" s="4701"/>
      <c r="AQ118" s="4702"/>
      <c r="AR118" s="4703"/>
      <c r="AS118" s="4704"/>
      <c r="AT118" s="4705"/>
      <c r="AU118" s="4705"/>
      <c r="AV118" s="4706"/>
      <c r="AW118" s="4707"/>
      <c r="AX118" s="4705"/>
      <c r="AY118" s="4706"/>
      <c r="AZ118" s="4707"/>
      <c r="BA118" s="4705"/>
      <c r="BB118" s="4706"/>
      <c r="BC118" s="4715"/>
      <c r="BD118" s="4716"/>
      <c r="BE118" s="4717"/>
      <c r="BF118" s="4715"/>
      <c r="BG118" s="4722"/>
      <c r="BH118" s="4723"/>
      <c r="BI118" s="4904"/>
      <c r="BJ118" s="4905"/>
      <c r="BK118" s="4906"/>
      <c r="BL118" s="4908"/>
      <c r="BM118" s="4708"/>
      <c r="BN118" s="4709"/>
      <c r="BO118" s="4709"/>
      <c r="BP118" s="4709"/>
      <c r="BQ118" s="4709"/>
      <c r="BR118" s="4709"/>
      <c r="BS118" s="4709"/>
      <c r="BT118" s="4710"/>
    </row>
    <row r="119" spans="1:72" s="312" customFormat="1" ht="14.1" customHeight="1">
      <c r="A119" s="2057"/>
      <c r="B119" s="4435"/>
      <c r="C119" s="4882"/>
      <c r="D119" s="4883"/>
      <c r="E119" s="4884"/>
      <c r="F119" s="4367"/>
      <c r="G119" s="4368"/>
      <c r="H119" s="4369"/>
      <c r="I119" s="4370"/>
      <c r="J119" s="4280"/>
      <c r="K119" s="4281"/>
      <c r="L119" s="4281"/>
      <c r="M119" s="4281"/>
      <c r="N119" s="4282"/>
      <c r="O119" s="4297"/>
      <c r="P119" s="4646"/>
      <c r="Q119" s="4969"/>
      <c r="R119" s="4970"/>
      <c r="S119" s="4971"/>
      <c r="T119" s="4650"/>
      <c r="U119" s="4651"/>
      <c r="V119" s="4652"/>
      <c r="W119" s="4436"/>
      <c r="X119" s="4437"/>
      <c r="Y119" s="4437"/>
      <c r="Z119" s="1139"/>
      <c r="AA119" s="1141" t="s">
        <v>45</v>
      </c>
      <c r="AB119" s="1140"/>
      <c r="AC119" s="1141" t="s">
        <v>45</v>
      </c>
      <c r="AD119" s="1140"/>
      <c r="AE119" s="1141" t="s">
        <v>45</v>
      </c>
      <c r="AF119" s="1142" t="s">
        <v>44</v>
      </c>
      <c r="AG119" s="4439"/>
      <c r="AH119" s="4439"/>
      <c r="AI119" s="1143" t="s">
        <v>21</v>
      </c>
      <c r="AJ119" s="1144" t="s">
        <v>44</v>
      </c>
      <c r="AK119" s="4439"/>
      <c r="AL119" s="4439"/>
      <c r="AM119" s="1145" t="s">
        <v>21</v>
      </c>
      <c r="AN119" s="4440"/>
      <c r="AO119" s="4441"/>
      <c r="AP119" s="4441"/>
      <c r="AQ119" s="4630"/>
      <c r="AR119" s="4631"/>
      <c r="AS119" s="4632"/>
      <c r="AT119" s="4653"/>
      <c r="AU119" s="4653"/>
      <c r="AV119" s="4654"/>
      <c r="AW119" s="4655"/>
      <c r="AX119" s="4653"/>
      <c r="AY119" s="4654"/>
      <c r="AZ119" s="4655"/>
      <c r="BA119" s="4653"/>
      <c r="BB119" s="4654"/>
      <c r="BC119" s="4718"/>
      <c r="BD119" s="4719"/>
      <c r="BE119" s="4720"/>
      <c r="BF119" s="4718"/>
      <c r="BG119" s="4719"/>
      <c r="BH119" s="4724"/>
      <c r="BI119" s="4656"/>
      <c r="BJ119" s="4657"/>
      <c r="BK119" s="4658"/>
      <c r="BL119" s="4923"/>
      <c r="BM119" s="4659"/>
      <c r="BN119" s="4660"/>
      <c r="BO119" s="4660"/>
      <c r="BP119" s="4660"/>
      <c r="BQ119" s="4660"/>
      <c r="BR119" s="4660"/>
      <c r="BS119" s="4660"/>
      <c r="BT119" s="4661"/>
    </row>
    <row r="120" spans="1:72" s="312" customFormat="1" ht="14.1" customHeight="1">
      <c r="A120" s="2057"/>
      <c r="B120" s="4405">
        <v>14</v>
      </c>
      <c r="C120" s="4842"/>
      <c r="D120" s="4843"/>
      <c r="E120" s="4844"/>
      <c r="F120" s="4361"/>
      <c r="G120" s="4362"/>
      <c r="H120" s="4362"/>
      <c r="I120" s="4363"/>
      <c r="J120" s="4277"/>
      <c r="K120" s="4278"/>
      <c r="L120" s="4278"/>
      <c r="M120" s="4278"/>
      <c r="N120" s="4279"/>
      <c r="O120" s="4294"/>
      <c r="P120" s="4644"/>
      <c r="Q120" s="4972"/>
      <c r="R120" s="4973"/>
      <c r="S120" s="4974"/>
      <c r="T120" s="4361"/>
      <c r="U120" s="4362"/>
      <c r="V120" s="4363"/>
      <c r="W120" s="4633"/>
      <c r="X120" s="4634"/>
      <c r="Y120" s="4634"/>
      <c r="Z120" s="4444"/>
      <c r="AA120" s="4296" t="s">
        <v>162</v>
      </c>
      <c r="AB120" s="4448"/>
      <c r="AC120" s="4296" t="s">
        <v>162</v>
      </c>
      <c r="AD120" s="4294"/>
      <c r="AE120" s="4801" t="s">
        <v>162</v>
      </c>
      <c r="AF120" s="4689"/>
      <c r="AG120" s="4690"/>
      <c r="AH120" s="4690"/>
      <c r="AI120" s="4690"/>
      <c r="AJ120" s="4695"/>
      <c r="AK120" s="4690"/>
      <c r="AL120" s="4690"/>
      <c r="AM120" s="4691"/>
      <c r="AN120" s="4442"/>
      <c r="AO120" s="4443"/>
      <c r="AP120" s="4443"/>
      <c r="AQ120" s="4625"/>
      <c r="AR120" s="4626"/>
      <c r="AS120" s="4627"/>
      <c r="AT120" s="4628"/>
      <c r="AU120" s="4628"/>
      <c r="AV120" s="4629"/>
      <c r="AW120" s="4711"/>
      <c r="AX120" s="4628"/>
      <c r="AY120" s="4629"/>
      <c r="AZ120" s="4711"/>
      <c r="BA120" s="4628"/>
      <c r="BB120" s="4629"/>
      <c r="BC120" s="4712">
        <f>SUM(AN120:BB122)</f>
        <v>0</v>
      </c>
      <c r="BD120" s="4713"/>
      <c r="BE120" s="4714"/>
      <c r="BF120" s="4712">
        <f>AJ120+BC120</f>
        <v>0</v>
      </c>
      <c r="BG120" s="4713"/>
      <c r="BH120" s="4721"/>
      <c r="BI120" s="4901"/>
      <c r="BJ120" s="4902"/>
      <c r="BK120" s="4903"/>
      <c r="BL120" s="4907"/>
      <c r="BM120" s="4697"/>
      <c r="BN120" s="4698"/>
      <c r="BO120" s="4698"/>
      <c r="BP120" s="4698"/>
      <c r="BQ120" s="4698"/>
      <c r="BR120" s="4698"/>
      <c r="BS120" s="4698"/>
      <c r="BT120" s="4699"/>
    </row>
    <row r="121" spans="1:72" s="312" customFormat="1" ht="14.1" customHeight="1">
      <c r="A121" s="2057"/>
      <c r="B121" s="4406"/>
      <c r="C121" s="4845"/>
      <c r="D121" s="4846"/>
      <c r="E121" s="4847"/>
      <c r="F121" s="4364"/>
      <c r="G121" s="4365"/>
      <c r="H121" s="4365"/>
      <c r="I121" s="4366"/>
      <c r="J121" s="4814"/>
      <c r="K121" s="4815"/>
      <c r="L121" s="4815"/>
      <c r="M121" s="4815"/>
      <c r="N121" s="4816"/>
      <c r="O121" s="4374"/>
      <c r="P121" s="4645"/>
      <c r="Q121" s="4963" t="s">
        <v>226</v>
      </c>
      <c r="R121" s="4964"/>
      <c r="S121" s="4965"/>
      <c r="T121" s="4364"/>
      <c r="U121" s="4365"/>
      <c r="V121" s="4366"/>
      <c r="W121" s="4636"/>
      <c r="X121" s="2695"/>
      <c r="Y121" s="2695"/>
      <c r="Z121" s="4445"/>
      <c r="AA121" s="4376"/>
      <c r="AB121" s="4449"/>
      <c r="AC121" s="4376"/>
      <c r="AD121" s="4374"/>
      <c r="AE121" s="4802"/>
      <c r="AF121" s="4692"/>
      <c r="AG121" s="4794"/>
      <c r="AH121" s="4794"/>
      <c r="AI121" s="4794"/>
      <c r="AJ121" s="4696"/>
      <c r="AK121" s="4794"/>
      <c r="AL121" s="4794"/>
      <c r="AM121" s="4694"/>
      <c r="AN121" s="4700"/>
      <c r="AO121" s="4701"/>
      <c r="AP121" s="4701"/>
      <c r="AQ121" s="4702"/>
      <c r="AR121" s="4703"/>
      <c r="AS121" s="4704"/>
      <c r="AT121" s="4705"/>
      <c r="AU121" s="4705"/>
      <c r="AV121" s="4706"/>
      <c r="AW121" s="4707"/>
      <c r="AX121" s="4705"/>
      <c r="AY121" s="4706"/>
      <c r="AZ121" s="4707"/>
      <c r="BA121" s="4705"/>
      <c r="BB121" s="4706"/>
      <c r="BC121" s="4715"/>
      <c r="BD121" s="4716"/>
      <c r="BE121" s="4717"/>
      <c r="BF121" s="4715"/>
      <c r="BG121" s="4716"/>
      <c r="BH121" s="4723"/>
      <c r="BI121" s="4904"/>
      <c r="BJ121" s="4905"/>
      <c r="BK121" s="4906"/>
      <c r="BL121" s="4908"/>
      <c r="BM121" s="4708"/>
      <c r="BN121" s="4709"/>
      <c r="BO121" s="4709"/>
      <c r="BP121" s="4709"/>
      <c r="BQ121" s="4709"/>
      <c r="BR121" s="4709"/>
      <c r="BS121" s="4709"/>
      <c r="BT121" s="4710"/>
    </row>
    <row r="122" spans="1:72" s="312" customFormat="1" ht="14.1" customHeight="1">
      <c r="A122" s="2057"/>
      <c r="B122" s="4435"/>
      <c r="C122" s="4882"/>
      <c r="D122" s="4883"/>
      <c r="E122" s="4884"/>
      <c r="F122" s="4367"/>
      <c r="G122" s="4368"/>
      <c r="H122" s="4369"/>
      <c r="I122" s="4370"/>
      <c r="J122" s="4280"/>
      <c r="K122" s="4281"/>
      <c r="L122" s="4281"/>
      <c r="M122" s="4281"/>
      <c r="N122" s="4282"/>
      <c r="O122" s="4297"/>
      <c r="P122" s="4646"/>
      <c r="Q122" s="4969"/>
      <c r="R122" s="4970"/>
      <c r="S122" s="4971"/>
      <c r="T122" s="4650"/>
      <c r="U122" s="4651"/>
      <c r="V122" s="4652"/>
      <c r="W122" s="4436"/>
      <c r="X122" s="4437"/>
      <c r="Y122" s="4437"/>
      <c r="Z122" s="1139"/>
      <c r="AA122" s="1141" t="s">
        <v>45</v>
      </c>
      <c r="AB122" s="1140"/>
      <c r="AC122" s="1141" t="s">
        <v>45</v>
      </c>
      <c r="AD122" s="1140"/>
      <c r="AE122" s="1168" t="s">
        <v>45</v>
      </c>
      <c r="AF122" s="1142" t="s">
        <v>44</v>
      </c>
      <c r="AG122" s="4439"/>
      <c r="AH122" s="4439"/>
      <c r="AI122" s="1143" t="s">
        <v>21</v>
      </c>
      <c r="AJ122" s="1144" t="s">
        <v>44</v>
      </c>
      <c r="AK122" s="4439"/>
      <c r="AL122" s="4439"/>
      <c r="AM122" s="1145" t="s">
        <v>21</v>
      </c>
      <c r="AN122" s="4440"/>
      <c r="AO122" s="4441"/>
      <c r="AP122" s="4441"/>
      <c r="AQ122" s="4630"/>
      <c r="AR122" s="4631"/>
      <c r="AS122" s="4632"/>
      <c r="AT122" s="4653"/>
      <c r="AU122" s="4653"/>
      <c r="AV122" s="4654"/>
      <c r="AW122" s="4655"/>
      <c r="AX122" s="4653"/>
      <c r="AY122" s="4654"/>
      <c r="AZ122" s="4655"/>
      <c r="BA122" s="4653"/>
      <c r="BB122" s="4654"/>
      <c r="BC122" s="4718"/>
      <c r="BD122" s="4719"/>
      <c r="BE122" s="4720"/>
      <c r="BF122" s="4718"/>
      <c r="BG122" s="4719"/>
      <c r="BH122" s="4724"/>
      <c r="BI122" s="4656"/>
      <c r="BJ122" s="4657"/>
      <c r="BK122" s="4658"/>
      <c r="BL122" s="4923"/>
      <c r="BM122" s="4659"/>
      <c r="BN122" s="4660"/>
      <c r="BO122" s="4660"/>
      <c r="BP122" s="4660"/>
      <c r="BQ122" s="4660"/>
      <c r="BR122" s="4660"/>
      <c r="BS122" s="4660"/>
      <c r="BT122" s="4661"/>
    </row>
    <row r="123" spans="1:72" s="312" customFormat="1" ht="14.1" customHeight="1">
      <c r="A123" s="2057"/>
      <c r="B123" s="4405">
        <v>15</v>
      </c>
      <c r="C123" s="4842"/>
      <c r="D123" s="4843"/>
      <c r="E123" s="4844"/>
      <c r="F123" s="4364"/>
      <c r="G123" s="4365"/>
      <c r="H123" s="4365"/>
      <c r="I123" s="4366"/>
      <c r="J123" s="4814"/>
      <c r="K123" s="4815"/>
      <c r="L123" s="4815"/>
      <c r="M123" s="4815"/>
      <c r="N123" s="4816"/>
      <c r="O123" s="4374"/>
      <c r="P123" s="4645"/>
      <c r="Q123" s="4464"/>
      <c r="R123" s="4465"/>
      <c r="S123" s="4466"/>
      <c r="T123" s="4364"/>
      <c r="U123" s="4365"/>
      <c r="V123" s="4366"/>
      <c r="W123" s="4636"/>
      <c r="X123" s="2695"/>
      <c r="Y123" s="2695"/>
      <c r="Z123" s="4445"/>
      <c r="AA123" s="4376" t="s">
        <v>162</v>
      </c>
      <c r="AB123" s="4449"/>
      <c r="AC123" s="4376" t="s">
        <v>162</v>
      </c>
      <c r="AD123" s="4374"/>
      <c r="AE123" s="4802" t="s">
        <v>162</v>
      </c>
      <c r="AF123" s="4692"/>
      <c r="AG123" s="4794"/>
      <c r="AH123" s="4794"/>
      <c r="AI123" s="4794"/>
      <c r="AJ123" s="4696"/>
      <c r="AK123" s="4794"/>
      <c r="AL123" s="4794"/>
      <c r="AM123" s="4694"/>
      <c r="AN123" s="4812"/>
      <c r="AO123" s="4813"/>
      <c r="AP123" s="4813"/>
      <c r="AQ123" s="4913"/>
      <c r="AR123" s="4914"/>
      <c r="AS123" s="4915"/>
      <c r="AT123" s="4807"/>
      <c r="AU123" s="4807"/>
      <c r="AV123" s="4808"/>
      <c r="AW123" s="4806"/>
      <c r="AX123" s="4807"/>
      <c r="AY123" s="4808"/>
      <c r="AZ123" s="4806"/>
      <c r="BA123" s="4807"/>
      <c r="BB123" s="4808"/>
      <c r="BC123" s="4715">
        <f>SUM(AN123:BB125)</f>
        <v>0</v>
      </c>
      <c r="BD123" s="4716"/>
      <c r="BE123" s="4717"/>
      <c r="BF123" s="4715">
        <f>AJ123+BC123</f>
        <v>0</v>
      </c>
      <c r="BG123" s="4716"/>
      <c r="BH123" s="4723"/>
      <c r="BI123" s="4728"/>
      <c r="BJ123" s="4729"/>
      <c r="BK123" s="4730"/>
      <c r="BL123" s="4908"/>
      <c r="BM123" s="4820"/>
      <c r="BN123" s="4821"/>
      <c r="BO123" s="4821"/>
      <c r="BP123" s="4821"/>
      <c r="BQ123" s="4821"/>
      <c r="BR123" s="4821"/>
      <c r="BS123" s="4821"/>
      <c r="BT123" s="4822"/>
    </row>
    <row r="124" spans="1:72" s="312" customFormat="1" ht="14.1" customHeight="1">
      <c r="A124" s="2057"/>
      <c r="B124" s="4406"/>
      <c r="C124" s="4845"/>
      <c r="D124" s="4846"/>
      <c r="E124" s="4847"/>
      <c r="F124" s="4364"/>
      <c r="G124" s="4365"/>
      <c r="H124" s="4365"/>
      <c r="I124" s="4366"/>
      <c r="J124" s="4814"/>
      <c r="K124" s="4815"/>
      <c r="L124" s="4815"/>
      <c r="M124" s="4815"/>
      <c r="N124" s="4816"/>
      <c r="O124" s="4374"/>
      <c r="P124" s="4645"/>
      <c r="Q124" s="4963" t="s">
        <v>226</v>
      </c>
      <c r="R124" s="4964"/>
      <c r="S124" s="4965"/>
      <c r="T124" s="4364"/>
      <c r="U124" s="4365"/>
      <c r="V124" s="4366"/>
      <c r="W124" s="4636"/>
      <c r="X124" s="2695"/>
      <c r="Y124" s="2695"/>
      <c r="Z124" s="4445"/>
      <c r="AA124" s="4376"/>
      <c r="AB124" s="4449"/>
      <c r="AC124" s="4376"/>
      <c r="AD124" s="4374"/>
      <c r="AE124" s="4802"/>
      <c r="AF124" s="4692"/>
      <c r="AG124" s="4693"/>
      <c r="AH124" s="4693"/>
      <c r="AI124" s="4693"/>
      <c r="AJ124" s="4696"/>
      <c r="AK124" s="4693"/>
      <c r="AL124" s="4693"/>
      <c r="AM124" s="4694"/>
      <c r="AN124" s="4700"/>
      <c r="AO124" s="4701"/>
      <c r="AP124" s="4701"/>
      <c r="AQ124" s="4702"/>
      <c r="AR124" s="4703"/>
      <c r="AS124" s="4704"/>
      <c r="AT124" s="4705"/>
      <c r="AU124" s="4705"/>
      <c r="AV124" s="4706"/>
      <c r="AW124" s="4707"/>
      <c r="AX124" s="4705"/>
      <c r="AY124" s="4706"/>
      <c r="AZ124" s="4707"/>
      <c r="BA124" s="4705"/>
      <c r="BB124" s="4706"/>
      <c r="BC124" s="4715"/>
      <c r="BD124" s="4716"/>
      <c r="BE124" s="4717"/>
      <c r="BF124" s="4715"/>
      <c r="BG124" s="4722"/>
      <c r="BH124" s="4723"/>
      <c r="BI124" s="4904"/>
      <c r="BJ124" s="4905"/>
      <c r="BK124" s="4906"/>
      <c r="BL124" s="4908"/>
      <c r="BM124" s="4708"/>
      <c r="BN124" s="4709"/>
      <c r="BO124" s="4709"/>
      <c r="BP124" s="4709"/>
      <c r="BQ124" s="4709"/>
      <c r="BR124" s="4709"/>
      <c r="BS124" s="4709"/>
      <c r="BT124" s="4710"/>
    </row>
    <row r="125" spans="1:72" s="312" customFormat="1" ht="14.1" customHeight="1">
      <c r="A125" s="2057"/>
      <c r="B125" s="4435"/>
      <c r="C125" s="4882"/>
      <c r="D125" s="4883"/>
      <c r="E125" s="4884"/>
      <c r="F125" s="4367"/>
      <c r="G125" s="4368"/>
      <c r="H125" s="4369"/>
      <c r="I125" s="4370"/>
      <c r="J125" s="4280"/>
      <c r="K125" s="4281"/>
      <c r="L125" s="4281"/>
      <c r="M125" s="4281"/>
      <c r="N125" s="4282"/>
      <c r="O125" s="4297"/>
      <c r="P125" s="4646"/>
      <c r="Q125" s="4969"/>
      <c r="R125" s="4970"/>
      <c r="S125" s="4971"/>
      <c r="T125" s="4650"/>
      <c r="U125" s="4651"/>
      <c r="V125" s="4652"/>
      <c r="W125" s="4436"/>
      <c r="X125" s="4437"/>
      <c r="Y125" s="4437"/>
      <c r="Z125" s="1139"/>
      <c r="AA125" s="1141" t="s">
        <v>45</v>
      </c>
      <c r="AB125" s="1140"/>
      <c r="AC125" s="1141" t="s">
        <v>45</v>
      </c>
      <c r="AD125" s="1140"/>
      <c r="AE125" s="1141" t="s">
        <v>45</v>
      </c>
      <c r="AF125" s="1142" t="s">
        <v>44</v>
      </c>
      <c r="AG125" s="4439"/>
      <c r="AH125" s="4439"/>
      <c r="AI125" s="1143" t="s">
        <v>21</v>
      </c>
      <c r="AJ125" s="1144" t="s">
        <v>44</v>
      </c>
      <c r="AK125" s="4439"/>
      <c r="AL125" s="4439"/>
      <c r="AM125" s="1145" t="s">
        <v>21</v>
      </c>
      <c r="AN125" s="4440"/>
      <c r="AO125" s="4441"/>
      <c r="AP125" s="4441"/>
      <c r="AQ125" s="4630"/>
      <c r="AR125" s="4631"/>
      <c r="AS125" s="4632"/>
      <c r="AT125" s="4653"/>
      <c r="AU125" s="4653"/>
      <c r="AV125" s="4654"/>
      <c r="AW125" s="4655"/>
      <c r="AX125" s="4653"/>
      <c r="AY125" s="4654"/>
      <c r="AZ125" s="4655"/>
      <c r="BA125" s="4653"/>
      <c r="BB125" s="4654"/>
      <c r="BC125" s="4718"/>
      <c r="BD125" s="4719"/>
      <c r="BE125" s="4720"/>
      <c r="BF125" s="4718"/>
      <c r="BG125" s="4719"/>
      <c r="BH125" s="4724"/>
      <c r="BI125" s="4656"/>
      <c r="BJ125" s="4657"/>
      <c r="BK125" s="4658"/>
      <c r="BL125" s="4923"/>
      <c r="BM125" s="4659"/>
      <c r="BN125" s="4660"/>
      <c r="BO125" s="4660"/>
      <c r="BP125" s="4660"/>
      <c r="BQ125" s="4660"/>
      <c r="BR125" s="4660"/>
      <c r="BS125" s="4660"/>
      <c r="BT125" s="4661"/>
    </row>
    <row r="126" spans="1:72" s="312" customFormat="1" ht="14.1" customHeight="1">
      <c r="A126" s="2057"/>
      <c r="B126" s="4405">
        <v>16</v>
      </c>
      <c r="C126" s="4842"/>
      <c r="D126" s="4843"/>
      <c r="E126" s="4844"/>
      <c r="F126" s="4364"/>
      <c r="G126" s="4365"/>
      <c r="H126" s="4365"/>
      <c r="I126" s="4366"/>
      <c r="J126" s="4277"/>
      <c r="K126" s="4278"/>
      <c r="L126" s="4278"/>
      <c r="M126" s="4278"/>
      <c r="N126" s="4279"/>
      <c r="O126" s="4294"/>
      <c r="P126" s="4644"/>
      <c r="Q126" s="4972"/>
      <c r="R126" s="4973"/>
      <c r="S126" s="4974"/>
      <c r="T126" s="4361"/>
      <c r="U126" s="4362"/>
      <c r="V126" s="4363"/>
      <c r="W126" s="4633"/>
      <c r="X126" s="4634"/>
      <c r="Y126" s="4634"/>
      <c r="Z126" s="4444"/>
      <c r="AA126" s="4296" t="s">
        <v>162</v>
      </c>
      <c r="AB126" s="4448"/>
      <c r="AC126" s="4296" t="s">
        <v>162</v>
      </c>
      <c r="AD126" s="4294"/>
      <c r="AE126" s="4801" t="s">
        <v>162</v>
      </c>
      <c r="AF126" s="4689"/>
      <c r="AG126" s="4690"/>
      <c r="AH126" s="4690"/>
      <c r="AI126" s="4690"/>
      <c r="AJ126" s="4695"/>
      <c r="AK126" s="4690"/>
      <c r="AL126" s="4690"/>
      <c r="AM126" s="4691"/>
      <c r="AN126" s="4442"/>
      <c r="AO126" s="4443"/>
      <c r="AP126" s="4443"/>
      <c r="AQ126" s="4913"/>
      <c r="AR126" s="4914"/>
      <c r="AS126" s="4915"/>
      <c r="AT126" s="4628"/>
      <c r="AU126" s="4628"/>
      <c r="AV126" s="4629"/>
      <c r="AW126" s="4711"/>
      <c r="AX126" s="4628"/>
      <c r="AY126" s="4629"/>
      <c r="AZ126" s="4711"/>
      <c r="BA126" s="4628"/>
      <c r="BB126" s="4629"/>
      <c r="BC126" s="4712">
        <f>SUM(AN126:BB128)</f>
        <v>0</v>
      </c>
      <c r="BD126" s="4713"/>
      <c r="BE126" s="4714"/>
      <c r="BF126" s="4712">
        <f>AJ126+BC126</f>
        <v>0</v>
      </c>
      <c r="BG126" s="4713"/>
      <c r="BH126" s="4721"/>
      <c r="BI126" s="4901"/>
      <c r="BJ126" s="4902"/>
      <c r="BK126" s="4903"/>
      <c r="BL126" s="4907"/>
      <c r="BM126" s="4697"/>
      <c r="BN126" s="4698"/>
      <c r="BO126" s="4698"/>
      <c r="BP126" s="4698"/>
      <c r="BQ126" s="4698"/>
      <c r="BR126" s="4698"/>
      <c r="BS126" s="4698"/>
      <c r="BT126" s="4699"/>
    </row>
    <row r="127" spans="1:72" s="312" customFormat="1" ht="14.1" customHeight="1">
      <c r="A127" s="2057"/>
      <c r="B127" s="4406"/>
      <c r="C127" s="4845"/>
      <c r="D127" s="4846"/>
      <c r="E127" s="4847"/>
      <c r="F127" s="4364"/>
      <c r="G127" s="4365"/>
      <c r="H127" s="4365"/>
      <c r="I127" s="4366"/>
      <c r="J127" s="4814"/>
      <c r="K127" s="4815"/>
      <c r="L127" s="4815"/>
      <c r="M127" s="4815"/>
      <c r="N127" s="4816"/>
      <c r="O127" s="4374"/>
      <c r="P127" s="4645"/>
      <c r="Q127" s="4963" t="s">
        <v>226</v>
      </c>
      <c r="R127" s="4964"/>
      <c r="S127" s="4965"/>
      <c r="T127" s="4364"/>
      <c r="U127" s="4365"/>
      <c r="V127" s="4366"/>
      <c r="W127" s="4636"/>
      <c r="X127" s="2695"/>
      <c r="Y127" s="2695"/>
      <c r="Z127" s="4445"/>
      <c r="AA127" s="4376"/>
      <c r="AB127" s="4449"/>
      <c r="AC127" s="4376"/>
      <c r="AD127" s="4374"/>
      <c r="AE127" s="4802"/>
      <c r="AF127" s="4692"/>
      <c r="AG127" s="4693"/>
      <c r="AH127" s="4693"/>
      <c r="AI127" s="4693"/>
      <c r="AJ127" s="4696"/>
      <c r="AK127" s="4693"/>
      <c r="AL127" s="4693"/>
      <c r="AM127" s="4694"/>
      <c r="AN127" s="4700"/>
      <c r="AO127" s="4701"/>
      <c r="AP127" s="4701"/>
      <c r="AQ127" s="4702"/>
      <c r="AR127" s="4703"/>
      <c r="AS127" s="4704"/>
      <c r="AT127" s="4705"/>
      <c r="AU127" s="4705"/>
      <c r="AV127" s="4706"/>
      <c r="AW127" s="4707"/>
      <c r="AX127" s="4705"/>
      <c r="AY127" s="4706"/>
      <c r="AZ127" s="4707"/>
      <c r="BA127" s="4705"/>
      <c r="BB127" s="4706"/>
      <c r="BC127" s="4715"/>
      <c r="BD127" s="4716"/>
      <c r="BE127" s="4717"/>
      <c r="BF127" s="4715"/>
      <c r="BG127" s="4722"/>
      <c r="BH127" s="4723"/>
      <c r="BI127" s="4904"/>
      <c r="BJ127" s="4905"/>
      <c r="BK127" s="4906"/>
      <c r="BL127" s="4908"/>
      <c r="BM127" s="4708"/>
      <c r="BN127" s="4709"/>
      <c r="BO127" s="4709"/>
      <c r="BP127" s="4709"/>
      <c r="BQ127" s="4709"/>
      <c r="BR127" s="4709"/>
      <c r="BS127" s="4709"/>
      <c r="BT127" s="4710"/>
    </row>
    <row r="128" spans="1:72" s="312" customFormat="1" ht="14.1" customHeight="1">
      <c r="A128" s="2057"/>
      <c r="B128" s="4435"/>
      <c r="C128" s="4882"/>
      <c r="D128" s="4883"/>
      <c r="E128" s="4884"/>
      <c r="F128" s="4367"/>
      <c r="G128" s="4368"/>
      <c r="H128" s="4369"/>
      <c r="I128" s="4370"/>
      <c r="J128" s="4280"/>
      <c r="K128" s="4281"/>
      <c r="L128" s="4281"/>
      <c r="M128" s="4281"/>
      <c r="N128" s="4282"/>
      <c r="O128" s="4297"/>
      <c r="P128" s="4646"/>
      <c r="Q128" s="4969"/>
      <c r="R128" s="4970"/>
      <c r="S128" s="4971"/>
      <c r="T128" s="4650"/>
      <c r="U128" s="4651"/>
      <c r="V128" s="4652"/>
      <c r="W128" s="4436"/>
      <c r="X128" s="4437"/>
      <c r="Y128" s="4437"/>
      <c r="Z128" s="1139"/>
      <c r="AA128" s="1141" t="s">
        <v>45</v>
      </c>
      <c r="AB128" s="1140"/>
      <c r="AC128" s="1141" t="s">
        <v>45</v>
      </c>
      <c r="AD128" s="1140"/>
      <c r="AE128" s="1141" t="s">
        <v>45</v>
      </c>
      <c r="AF128" s="1142" t="s">
        <v>44</v>
      </c>
      <c r="AG128" s="4439"/>
      <c r="AH128" s="4439"/>
      <c r="AI128" s="1143" t="s">
        <v>21</v>
      </c>
      <c r="AJ128" s="1144" t="s">
        <v>44</v>
      </c>
      <c r="AK128" s="4439"/>
      <c r="AL128" s="4439"/>
      <c r="AM128" s="1145" t="s">
        <v>21</v>
      </c>
      <c r="AN128" s="4440"/>
      <c r="AO128" s="4441"/>
      <c r="AP128" s="4441"/>
      <c r="AQ128" s="4630"/>
      <c r="AR128" s="4631"/>
      <c r="AS128" s="4632"/>
      <c r="AT128" s="4653"/>
      <c r="AU128" s="4653"/>
      <c r="AV128" s="4654"/>
      <c r="AW128" s="4655"/>
      <c r="AX128" s="4653"/>
      <c r="AY128" s="4654"/>
      <c r="AZ128" s="4655"/>
      <c r="BA128" s="4653"/>
      <c r="BB128" s="4654"/>
      <c r="BC128" s="4718"/>
      <c r="BD128" s="4719"/>
      <c r="BE128" s="4720"/>
      <c r="BF128" s="4718"/>
      <c r="BG128" s="4719"/>
      <c r="BH128" s="4724"/>
      <c r="BI128" s="4656"/>
      <c r="BJ128" s="4657"/>
      <c r="BK128" s="4658"/>
      <c r="BL128" s="4923"/>
      <c r="BM128" s="4659"/>
      <c r="BN128" s="4660"/>
      <c r="BO128" s="4660"/>
      <c r="BP128" s="4660"/>
      <c r="BQ128" s="4660"/>
      <c r="BR128" s="4660"/>
      <c r="BS128" s="4660"/>
      <c r="BT128" s="4661"/>
    </row>
    <row r="129" spans="1:72" s="312" customFormat="1" ht="14.1" customHeight="1">
      <c r="A129" s="2057"/>
      <c r="B129" s="4405">
        <v>17</v>
      </c>
      <c r="C129" s="4842"/>
      <c r="D129" s="4843"/>
      <c r="E129" s="4844"/>
      <c r="F129" s="4364"/>
      <c r="G129" s="4365"/>
      <c r="H129" s="4365"/>
      <c r="I129" s="4366"/>
      <c r="J129" s="4277"/>
      <c r="K129" s="4278"/>
      <c r="L129" s="4278"/>
      <c r="M129" s="4278"/>
      <c r="N129" s="4279"/>
      <c r="O129" s="4294"/>
      <c r="P129" s="4644"/>
      <c r="Q129" s="4464"/>
      <c r="R129" s="4465"/>
      <c r="S129" s="4466"/>
      <c r="T129" s="4361"/>
      <c r="U129" s="4362"/>
      <c r="V129" s="4363"/>
      <c r="W129" s="4633"/>
      <c r="X129" s="4634"/>
      <c r="Y129" s="4634"/>
      <c r="Z129" s="4444"/>
      <c r="AA129" s="4296" t="s">
        <v>162</v>
      </c>
      <c r="AB129" s="4448"/>
      <c r="AC129" s="4296" t="s">
        <v>162</v>
      </c>
      <c r="AD129" s="4294"/>
      <c r="AE129" s="4801" t="s">
        <v>162</v>
      </c>
      <c r="AF129" s="4689"/>
      <c r="AG129" s="4690"/>
      <c r="AH129" s="4690"/>
      <c r="AI129" s="4690"/>
      <c r="AJ129" s="4695"/>
      <c r="AK129" s="4690"/>
      <c r="AL129" s="4690"/>
      <c r="AM129" s="4691"/>
      <c r="AN129" s="4442"/>
      <c r="AO129" s="4443"/>
      <c r="AP129" s="4443"/>
      <c r="AQ129" s="4913"/>
      <c r="AR129" s="4914"/>
      <c r="AS129" s="4915"/>
      <c r="AT129" s="4628"/>
      <c r="AU129" s="4628"/>
      <c r="AV129" s="4629"/>
      <c r="AW129" s="4711"/>
      <c r="AX129" s="4628"/>
      <c r="AY129" s="4629"/>
      <c r="AZ129" s="4711"/>
      <c r="BA129" s="4628"/>
      <c r="BB129" s="4629"/>
      <c r="BC129" s="4712">
        <f>SUM(AN129:BB131)</f>
        <v>0</v>
      </c>
      <c r="BD129" s="4713"/>
      <c r="BE129" s="4714"/>
      <c r="BF129" s="4712">
        <f>AJ129+BC129</f>
        <v>0</v>
      </c>
      <c r="BG129" s="4713"/>
      <c r="BH129" s="4721"/>
      <c r="BI129" s="4901"/>
      <c r="BJ129" s="4902"/>
      <c r="BK129" s="4903"/>
      <c r="BL129" s="4907"/>
      <c r="BM129" s="4697"/>
      <c r="BN129" s="4698"/>
      <c r="BO129" s="4698"/>
      <c r="BP129" s="4698"/>
      <c r="BQ129" s="4698"/>
      <c r="BR129" s="4698"/>
      <c r="BS129" s="4698"/>
      <c r="BT129" s="4699"/>
    </row>
    <row r="130" spans="1:72" s="312" customFormat="1" ht="14.1" customHeight="1">
      <c r="A130" s="2057"/>
      <c r="B130" s="4406"/>
      <c r="C130" s="4845"/>
      <c r="D130" s="4846"/>
      <c r="E130" s="4847"/>
      <c r="F130" s="4364"/>
      <c r="G130" s="4365"/>
      <c r="H130" s="4365"/>
      <c r="I130" s="4366"/>
      <c r="J130" s="4814"/>
      <c r="K130" s="4815"/>
      <c r="L130" s="4815"/>
      <c r="M130" s="4815"/>
      <c r="N130" s="4816"/>
      <c r="O130" s="4374"/>
      <c r="P130" s="4645"/>
      <c r="Q130" s="4963" t="s">
        <v>226</v>
      </c>
      <c r="R130" s="4964"/>
      <c r="S130" s="4965"/>
      <c r="T130" s="4364"/>
      <c r="U130" s="4365"/>
      <c r="V130" s="4366"/>
      <c r="W130" s="4636"/>
      <c r="X130" s="2695"/>
      <c r="Y130" s="2695"/>
      <c r="Z130" s="4445"/>
      <c r="AA130" s="4376"/>
      <c r="AB130" s="4449"/>
      <c r="AC130" s="4376"/>
      <c r="AD130" s="4374"/>
      <c r="AE130" s="4802"/>
      <c r="AF130" s="4692"/>
      <c r="AG130" s="4693"/>
      <c r="AH130" s="4693"/>
      <c r="AI130" s="4693"/>
      <c r="AJ130" s="4696"/>
      <c r="AK130" s="4693"/>
      <c r="AL130" s="4693"/>
      <c r="AM130" s="4694"/>
      <c r="AN130" s="4700"/>
      <c r="AO130" s="4701"/>
      <c r="AP130" s="4701"/>
      <c r="AQ130" s="4702"/>
      <c r="AR130" s="4703"/>
      <c r="AS130" s="4704"/>
      <c r="AT130" s="4705"/>
      <c r="AU130" s="4705"/>
      <c r="AV130" s="4706"/>
      <c r="AW130" s="4707"/>
      <c r="AX130" s="4705"/>
      <c r="AY130" s="4706"/>
      <c r="AZ130" s="4707"/>
      <c r="BA130" s="4705"/>
      <c r="BB130" s="4706"/>
      <c r="BC130" s="4715"/>
      <c r="BD130" s="4716"/>
      <c r="BE130" s="4717"/>
      <c r="BF130" s="4715"/>
      <c r="BG130" s="4716"/>
      <c r="BH130" s="4723"/>
      <c r="BI130" s="4904"/>
      <c r="BJ130" s="4905"/>
      <c r="BK130" s="4906"/>
      <c r="BL130" s="4908"/>
      <c r="BM130" s="4708"/>
      <c r="BN130" s="4709"/>
      <c r="BO130" s="4709"/>
      <c r="BP130" s="4709"/>
      <c r="BQ130" s="4709"/>
      <c r="BR130" s="4709"/>
      <c r="BS130" s="4709"/>
      <c r="BT130" s="4710"/>
    </row>
    <row r="131" spans="1:72" s="312" customFormat="1" ht="14.1" customHeight="1" thickBot="1">
      <c r="A131" s="2057"/>
      <c r="B131" s="4407"/>
      <c r="C131" s="4848"/>
      <c r="D131" s="4849"/>
      <c r="E131" s="4850"/>
      <c r="F131" s="4385"/>
      <c r="G131" s="4386"/>
      <c r="H131" s="4791"/>
      <c r="I131" s="4792"/>
      <c r="J131" s="4916"/>
      <c r="K131" s="4917"/>
      <c r="L131" s="4917"/>
      <c r="M131" s="4917"/>
      <c r="N131" s="4918"/>
      <c r="O131" s="4919"/>
      <c r="P131" s="4795"/>
      <c r="Q131" s="4966"/>
      <c r="R131" s="4967"/>
      <c r="S131" s="4968"/>
      <c r="T131" s="4797"/>
      <c r="U131" s="4798"/>
      <c r="V131" s="4799"/>
      <c r="W131" s="4785"/>
      <c r="X131" s="4786"/>
      <c r="Y131" s="4786"/>
      <c r="Z131" s="1151"/>
      <c r="AA131" s="1153" t="s">
        <v>45</v>
      </c>
      <c r="AB131" s="303"/>
      <c r="AC131" s="1153" t="s">
        <v>45</v>
      </c>
      <c r="AD131" s="303"/>
      <c r="AE131" s="246" t="s">
        <v>45</v>
      </c>
      <c r="AF131" s="1154" t="s">
        <v>44</v>
      </c>
      <c r="AG131" s="4788"/>
      <c r="AH131" s="4788"/>
      <c r="AI131" s="1155" t="s">
        <v>21</v>
      </c>
      <c r="AJ131" s="1156" t="s">
        <v>44</v>
      </c>
      <c r="AK131" s="4788"/>
      <c r="AL131" s="4788"/>
      <c r="AM131" s="1157" t="s">
        <v>21</v>
      </c>
      <c r="AN131" s="4789"/>
      <c r="AO131" s="4790"/>
      <c r="AP131" s="4790"/>
      <c r="AQ131" s="4885"/>
      <c r="AR131" s="4886"/>
      <c r="AS131" s="4887"/>
      <c r="AT131" s="4756"/>
      <c r="AU131" s="4756"/>
      <c r="AV131" s="4757"/>
      <c r="AW131" s="4758"/>
      <c r="AX131" s="4756"/>
      <c r="AY131" s="4757"/>
      <c r="AZ131" s="4758"/>
      <c r="BA131" s="4756"/>
      <c r="BB131" s="4757"/>
      <c r="BC131" s="4753"/>
      <c r="BD131" s="4754"/>
      <c r="BE131" s="4755"/>
      <c r="BF131" s="4753"/>
      <c r="BG131" s="4754"/>
      <c r="BH131" s="4793"/>
      <c r="BI131" s="4759"/>
      <c r="BJ131" s="4760"/>
      <c r="BK131" s="4761"/>
      <c r="BL131" s="4909"/>
      <c r="BM131" s="4762"/>
      <c r="BN131" s="4763"/>
      <c r="BO131" s="4763"/>
      <c r="BP131" s="4763"/>
      <c r="BQ131" s="4763"/>
      <c r="BR131" s="4763"/>
      <c r="BS131" s="4763"/>
      <c r="BT131" s="4764"/>
    </row>
    <row r="132" spans="1:72" s="312" customFormat="1" ht="8.25" customHeight="1">
      <c r="A132" s="2057"/>
      <c r="B132" s="107"/>
      <c r="C132" s="1293"/>
      <c r="D132" s="1293"/>
      <c r="E132" s="1293"/>
      <c r="F132" s="1239"/>
      <c r="G132" s="1239"/>
      <c r="H132" s="1239"/>
      <c r="I132" s="1239"/>
      <c r="J132" s="1285"/>
      <c r="K132" s="1285"/>
      <c r="L132" s="1285"/>
      <c r="M132" s="1285"/>
      <c r="N132" s="1285"/>
      <c r="O132" s="107"/>
      <c r="P132" s="107"/>
      <c r="Q132" s="1239"/>
      <c r="R132" s="1239"/>
      <c r="S132" s="1239"/>
      <c r="T132" s="1239"/>
      <c r="U132" s="1239"/>
      <c r="V132" s="1239"/>
      <c r="W132" s="1292"/>
      <c r="X132" s="1292"/>
      <c r="Y132" s="1292"/>
      <c r="Z132" s="6"/>
      <c r="AA132" s="118"/>
      <c r="AB132" s="6"/>
      <c r="AC132" s="118"/>
      <c r="AD132" s="6"/>
      <c r="AE132" s="118"/>
      <c r="AF132" s="1148"/>
      <c r="AG132" s="1291"/>
      <c r="AH132" s="1291"/>
      <c r="AI132" s="1148"/>
      <c r="AJ132" s="1148"/>
      <c r="AK132" s="1291"/>
      <c r="AL132" s="1291"/>
      <c r="AM132" s="1148"/>
      <c r="AN132" s="1187"/>
      <c r="AO132" s="1187"/>
      <c r="AP132" s="1187"/>
      <c r="AQ132" s="1297"/>
      <c r="AR132" s="1297"/>
      <c r="AS132" s="1297"/>
      <c r="AT132" s="1296"/>
      <c r="AU132" s="1296"/>
      <c r="AV132" s="1296"/>
      <c r="AW132" s="1296"/>
      <c r="AX132" s="1296"/>
      <c r="AY132" s="1296"/>
      <c r="AZ132" s="1296"/>
      <c r="BA132" s="1296"/>
      <c r="BB132" s="1296"/>
      <c r="BC132" s="1298"/>
      <c r="BD132" s="1298"/>
      <c r="BE132" s="1298"/>
      <c r="BF132" s="1298"/>
      <c r="BG132" s="1298"/>
      <c r="BH132" s="1298"/>
      <c r="BI132" s="1291"/>
      <c r="BJ132" s="1291"/>
      <c r="BK132" s="1291"/>
      <c r="BL132" s="1239"/>
      <c r="BM132" s="6"/>
      <c r="BN132" s="6"/>
      <c r="BO132" s="6"/>
      <c r="BP132" s="6"/>
      <c r="BQ132" s="6"/>
      <c r="BR132" s="6"/>
      <c r="BS132" s="6"/>
      <c r="BT132" s="6"/>
    </row>
    <row r="133" spans="1:72" s="312" customFormat="1" ht="12" customHeight="1">
      <c r="A133" s="2057"/>
      <c r="B133" s="114" t="s">
        <v>151</v>
      </c>
      <c r="C133" s="114"/>
      <c r="D133" s="114"/>
      <c r="E133" s="114"/>
      <c r="F133" s="996"/>
      <c r="G133" s="996"/>
      <c r="H133" s="1167" t="s">
        <v>152</v>
      </c>
      <c r="I133" s="996" t="s">
        <v>1144</v>
      </c>
      <c r="J133" s="996"/>
      <c r="K133" s="996"/>
      <c r="L133" s="996"/>
      <c r="M133" s="996"/>
      <c r="N133" s="996"/>
      <c r="O133" s="996"/>
      <c r="P133" s="996"/>
      <c r="Q133" s="996"/>
      <c r="R133" s="996"/>
      <c r="S133" s="996"/>
      <c r="T133" s="996"/>
      <c r="U133" s="996"/>
      <c r="V133" s="996"/>
      <c r="W133" s="996"/>
      <c r="X133" s="996"/>
      <c r="Y133" s="996"/>
      <c r="Z133" s="996"/>
      <c r="AA133" s="996"/>
      <c r="AB133" s="996"/>
      <c r="AC133" s="996"/>
      <c r="AD133" s="996"/>
      <c r="AE133" s="996"/>
      <c r="AF133" s="996"/>
      <c r="AG133" s="996"/>
      <c r="AH133" s="996"/>
      <c r="AI133" s="996"/>
      <c r="AJ133" s="996"/>
      <c r="AK133" s="996"/>
      <c r="AL133" s="996"/>
      <c r="AM133" s="996"/>
      <c r="AN133" s="996"/>
      <c r="AO133" s="996"/>
      <c r="AP133" s="996"/>
      <c r="AQ133" s="996"/>
      <c r="AR133" s="996"/>
      <c r="AS133" s="996"/>
      <c r="AT133" s="996"/>
      <c r="AU133" s="996"/>
      <c r="AV133" s="996"/>
      <c r="AW133" s="996"/>
      <c r="AX133" s="996"/>
      <c r="AY133" s="996"/>
      <c r="AZ133" s="996"/>
      <c r="BA133" s="996"/>
      <c r="BB133" s="996"/>
      <c r="BC133" s="996"/>
      <c r="BD133" s="996"/>
      <c r="BE133" s="996"/>
      <c r="BF133" s="996"/>
      <c r="BG133" s="996"/>
      <c r="BH133" s="114"/>
      <c r="BI133" s="114"/>
      <c r="BJ133" s="114"/>
      <c r="BK133" s="114"/>
      <c r="BL133" s="114"/>
      <c r="BM133" s="114"/>
      <c r="BN133" s="114"/>
      <c r="BO133" s="114"/>
      <c r="BP133" s="114"/>
      <c r="BQ133" s="114"/>
      <c r="BR133" s="114"/>
      <c r="BS133" s="114"/>
      <c r="BT133" s="114"/>
    </row>
    <row r="134" spans="1:72" s="312" customFormat="1" ht="12" customHeight="1">
      <c r="A134" s="2057"/>
      <c r="B134" s="114"/>
      <c r="C134" s="114"/>
      <c r="D134" s="114"/>
      <c r="E134" s="114"/>
      <c r="F134" s="114"/>
      <c r="G134" s="114"/>
      <c r="H134" s="1167" t="s">
        <v>163</v>
      </c>
      <c r="I134" s="4317" t="s">
        <v>1650</v>
      </c>
      <c r="J134" s="4317"/>
      <c r="K134" s="4317"/>
      <c r="L134" s="4317"/>
      <c r="M134" s="4317"/>
      <c r="N134" s="4317"/>
      <c r="O134" s="4317"/>
      <c r="P134" s="4317"/>
      <c r="Q134" s="4317"/>
      <c r="R134" s="4317"/>
      <c r="S134" s="4317"/>
      <c r="T134" s="4317"/>
      <c r="U134" s="4317"/>
      <c r="V134" s="4317"/>
      <c r="W134" s="4317"/>
      <c r="X134" s="4317"/>
      <c r="Y134" s="4317"/>
      <c r="Z134" s="4317"/>
      <c r="AA134" s="4317"/>
      <c r="AB134" s="4317"/>
      <c r="AC134" s="4317"/>
      <c r="AD134" s="4317"/>
      <c r="AE134" s="4317"/>
      <c r="AF134" s="4317"/>
      <c r="AG134" s="4317"/>
      <c r="AH134" s="4317"/>
      <c r="AI134" s="4317"/>
      <c r="AJ134" s="4317"/>
      <c r="AK134" s="4317"/>
      <c r="AL134" s="4317"/>
      <c r="AM134" s="4317"/>
      <c r="AN134" s="4317"/>
      <c r="AO134" s="4317"/>
      <c r="AP134" s="4317"/>
      <c r="AQ134" s="4317"/>
      <c r="AR134" s="4317"/>
      <c r="AS134" s="4317"/>
      <c r="AT134" s="4317"/>
      <c r="AU134" s="4317"/>
      <c r="AV134" s="4317"/>
      <c r="AW134" s="4317"/>
      <c r="AX134" s="4317"/>
      <c r="AY134" s="4317"/>
      <c r="AZ134" s="4317"/>
      <c r="BA134" s="4317"/>
      <c r="BB134" s="4317"/>
      <c r="BC134" s="4317"/>
      <c r="BD134" s="4317"/>
      <c r="BE134" s="4317"/>
      <c r="BF134" s="4317"/>
      <c r="BG134" s="4317"/>
      <c r="BH134" s="4317"/>
      <c r="BI134" s="4317"/>
      <c r="BJ134" s="4317"/>
      <c r="BK134" s="4317"/>
      <c r="BL134" s="4317"/>
      <c r="BM134" s="4317"/>
      <c r="BN134" s="4317"/>
      <c r="BO134" s="4317"/>
      <c r="BP134" s="4317"/>
      <c r="BQ134" s="4317"/>
      <c r="BR134" s="4317"/>
      <c r="BS134" s="4317"/>
      <c r="BT134" s="4317"/>
    </row>
    <row r="135" spans="1:72" s="312" customFormat="1" ht="12" customHeight="1">
      <c r="A135" s="2057"/>
      <c r="B135" s="114"/>
      <c r="C135" s="114"/>
      <c r="D135" s="114"/>
      <c r="E135" s="114"/>
      <c r="F135" s="114"/>
      <c r="G135" s="114"/>
      <c r="H135" s="1167" t="s">
        <v>1141</v>
      </c>
      <c r="I135" s="4317" t="s">
        <v>1651</v>
      </c>
      <c r="J135" s="4317"/>
      <c r="K135" s="4317"/>
      <c r="L135" s="4317"/>
      <c r="M135" s="4317"/>
      <c r="N135" s="4317"/>
      <c r="O135" s="4317"/>
      <c r="P135" s="4317"/>
      <c r="Q135" s="4317"/>
      <c r="R135" s="4317"/>
      <c r="S135" s="4317"/>
      <c r="T135" s="4317"/>
      <c r="U135" s="4317"/>
      <c r="V135" s="4317"/>
      <c r="W135" s="4317"/>
      <c r="X135" s="4317"/>
      <c r="Y135" s="4317"/>
      <c r="Z135" s="4317"/>
      <c r="AA135" s="4317"/>
      <c r="AB135" s="4317"/>
      <c r="AC135" s="4317"/>
      <c r="AD135" s="4317"/>
      <c r="AE135" s="4317"/>
      <c r="AF135" s="4317"/>
      <c r="AG135" s="4317"/>
      <c r="AH135" s="4317"/>
      <c r="AI135" s="4317"/>
      <c r="AJ135" s="4317"/>
      <c r="AK135" s="4317"/>
      <c r="AL135" s="4317"/>
      <c r="AM135" s="4317"/>
      <c r="AN135" s="4317"/>
      <c r="AO135" s="4317"/>
      <c r="AP135" s="4317"/>
      <c r="AQ135" s="4317"/>
      <c r="AR135" s="4317"/>
      <c r="AS135" s="4317"/>
      <c r="AT135" s="4317"/>
      <c r="AU135" s="4317"/>
      <c r="AV135" s="4317"/>
      <c r="AW135" s="4317"/>
      <c r="AX135" s="4317"/>
      <c r="AY135" s="4317"/>
      <c r="AZ135" s="4317"/>
      <c r="BA135" s="4317"/>
      <c r="BB135" s="4317"/>
      <c r="BC135" s="4317"/>
      <c r="BD135" s="4317"/>
      <c r="BE135" s="4317"/>
      <c r="BF135" s="4317"/>
      <c r="BG135" s="4317"/>
      <c r="BH135" s="4317"/>
      <c r="BI135" s="4317"/>
      <c r="BJ135" s="4317"/>
      <c r="BK135" s="4317"/>
      <c r="BL135" s="4317"/>
      <c r="BM135" s="4317"/>
      <c r="BN135" s="4317"/>
      <c r="BO135" s="4317"/>
      <c r="BP135" s="4317"/>
      <c r="BQ135" s="4317"/>
      <c r="BR135" s="4317"/>
      <c r="BS135" s="4317"/>
      <c r="BT135" s="70"/>
    </row>
    <row r="136" spans="1:72" s="312" customFormat="1" ht="12" customHeight="1">
      <c r="A136" s="2057"/>
      <c r="B136" s="114"/>
      <c r="C136" s="114"/>
      <c r="D136" s="114"/>
      <c r="E136" s="114"/>
      <c r="F136" s="114"/>
      <c r="G136" s="114"/>
      <c r="H136" s="1167" t="s">
        <v>870</v>
      </c>
      <c r="I136" s="4317" t="s">
        <v>1652</v>
      </c>
      <c r="J136" s="4317"/>
      <c r="K136" s="4317"/>
      <c r="L136" s="4317"/>
      <c r="M136" s="4317"/>
      <c r="N136" s="4317"/>
      <c r="O136" s="4317"/>
      <c r="P136" s="4317"/>
      <c r="Q136" s="4317"/>
      <c r="R136" s="4317"/>
      <c r="S136" s="4317"/>
      <c r="T136" s="4317"/>
      <c r="U136" s="4317"/>
      <c r="V136" s="4317"/>
      <c r="W136" s="4317"/>
      <c r="X136" s="4317"/>
      <c r="Y136" s="4317"/>
      <c r="Z136" s="4317"/>
      <c r="AA136" s="4317"/>
      <c r="AB136" s="4317"/>
      <c r="AC136" s="4317"/>
      <c r="AD136" s="4317"/>
      <c r="AE136" s="4317"/>
      <c r="AF136" s="4317"/>
      <c r="AG136" s="4317"/>
      <c r="AH136" s="4317"/>
      <c r="AI136" s="4317"/>
      <c r="AJ136" s="4317"/>
      <c r="AK136" s="4317"/>
      <c r="AL136" s="4317"/>
      <c r="AM136" s="4317"/>
      <c r="AN136" s="4317"/>
      <c r="AO136" s="4317"/>
      <c r="AP136" s="4317"/>
      <c r="AQ136" s="4317"/>
      <c r="AR136" s="4317"/>
      <c r="AS136" s="4317"/>
      <c r="AT136" s="4317"/>
      <c r="AU136" s="4317"/>
      <c r="AV136" s="4317"/>
      <c r="AW136" s="4317"/>
      <c r="AX136" s="4317"/>
      <c r="AY136" s="4317"/>
      <c r="AZ136" s="4317"/>
      <c r="BA136" s="4317"/>
      <c r="BB136" s="4317"/>
      <c r="BC136" s="4317"/>
      <c r="BD136" s="4317"/>
      <c r="BE136" s="4317"/>
      <c r="BF136" s="4317"/>
      <c r="BG136" s="4317"/>
      <c r="BH136" s="4317"/>
      <c r="BI136" s="4317"/>
      <c r="BJ136" s="4317"/>
      <c r="BK136" s="4317"/>
      <c r="BL136" s="4317"/>
      <c r="BM136" s="4317"/>
      <c r="BN136" s="4317"/>
      <c r="BO136" s="4317"/>
      <c r="BP136" s="4317"/>
      <c r="BQ136" s="4317"/>
      <c r="BR136" s="4317"/>
      <c r="BS136" s="4317"/>
      <c r="BT136" s="294"/>
    </row>
    <row r="137" spans="1:72" s="312" customFormat="1" ht="12" customHeight="1">
      <c r="A137" s="2057"/>
      <c r="B137" s="114"/>
      <c r="C137" s="114"/>
      <c r="D137" s="114"/>
      <c r="E137" s="114"/>
      <c r="F137" s="114"/>
      <c r="G137" s="114"/>
      <c r="H137" s="1167" t="s">
        <v>871</v>
      </c>
      <c r="I137" s="4317" t="s">
        <v>988</v>
      </c>
      <c r="J137" s="4317"/>
      <c r="K137" s="4317"/>
      <c r="L137" s="4317"/>
      <c r="M137" s="4317"/>
      <c r="N137" s="4317"/>
      <c r="O137" s="4317"/>
      <c r="P137" s="4317"/>
      <c r="Q137" s="4317"/>
      <c r="R137" s="4317"/>
      <c r="S137" s="4317"/>
      <c r="T137" s="4317"/>
      <c r="U137" s="4317"/>
      <c r="V137" s="4317"/>
      <c r="W137" s="4317"/>
      <c r="X137" s="4317"/>
      <c r="Y137" s="4317"/>
      <c r="Z137" s="4317"/>
      <c r="AA137" s="4317"/>
      <c r="AB137" s="4317"/>
      <c r="AC137" s="4317"/>
      <c r="AD137" s="4317"/>
      <c r="AE137" s="4317"/>
      <c r="AF137" s="4317"/>
      <c r="AG137" s="4317"/>
      <c r="AH137" s="4317"/>
      <c r="AI137" s="4317"/>
      <c r="AJ137" s="4317"/>
      <c r="AK137" s="4317"/>
      <c r="AL137" s="4317"/>
      <c r="AM137" s="4317"/>
      <c r="AN137" s="4317"/>
      <c r="AO137" s="4317"/>
      <c r="AP137" s="4317"/>
      <c r="AQ137" s="4317"/>
      <c r="AR137" s="4317"/>
      <c r="AS137" s="4317"/>
      <c r="AT137" s="4317"/>
      <c r="AU137" s="4317"/>
      <c r="AV137" s="4317"/>
      <c r="AW137" s="4317"/>
      <c r="AX137" s="4317"/>
      <c r="AY137" s="4317"/>
      <c r="AZ137" s="4317"/>
      <c r="BA137" s="4317"/>
      <c r="BB137" s="4317"/>
      <c r="BC137" s="4317"/>
      <c r="BD137" s="4317"/>
      <c r="BE137" s="4317"/>
      <c r="BF137" s="4317"/>
      <c r="BG137" s="4317"/>
      <c r="BH137" s="4317"/>
      <c r="BI137" s="4317"/>
      <c r="BJ137" s="4317"/>
      <c r="BK137" s="4317"/>
      <c r="BL137" s="294"/>
      <c r="BM137" s="294"/>
      <c r="BN137" s="294"/>
      <c r="BO137" s="294"/>
      <c r="BP137" s="294"/>
      <c r="BQ137" s="294"/>
      <c r="BR137" s="294"/>
      <c r="BS137" s="294"/>
      <c r="BT137" s="294"/>
    </row>
    <row r="138" spans="1:72">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row>
    <row r="139" spans="1:72" ht="14.1" customHeight="1">
      <c r="B139" s="2678" t="s">
        <v>1813</v>
      </c>
      <c r="C139" s="2678"/>
      <c r="D139" s="2678"/>
      <c r="E139" s="2678"/>
      <c r="F139" s="2689"/>
      <c r="G139" s="2689"/>
      <c r="H139" s="2689"/>
      <c r="I139" s="2689"/>
      <c r="J139" s="2689"/>
      <c r="K139" s="2689"/>
      <c r="L139" s="2689"/>
      <c r="M139" s="2689"/>
      <c r="N139" s="2689"/>
      <c r="O139" s="2689"/>
      <c r="P139" s="2689"/>
      <c r="Q139" s="2689"/>
      <c r="R139" s="2689"/>
      <c r="S139" s="2689"/>
      <c r="T139" s="2689"/>
      <c r="U139" s="2689"/>
      <c r="V139" s="2689"/>
      <c r="W139" s="2689"/>
      <c r="X139" s="2689"/>
      <c r="Y139" s="2689"/>
      <c r="Z139" s="2689"/>
      <c r="AA139" s="2689"/>
      <c r="AB139" s="2689"/>
      <c r="AC139" s="2689"/>
      <c r="AD139" s="2689"/>
      <c r="AE139" s="2689"/>
      <c r="AF139" s="2689"/>
      <c r="AG139" s="2689"/>
      <c r="AH139" s="2689"/>
      <c r="AI139" s="2689"/>
      <c r="AJ139" s="2689"/>
      <c r="AK139" s="2689"/>
      <c r="AL139" s="2689"/>
      <c r="AM139" s="2689"/>
      <c r="AN139" s="2689"/>
      <c r="AO139" s="2689"/>
      <c r="AP139" s="2689"/>
      <c r="AQ139" s="2689"/>
      <c r="AR139" s="2689"/>
      <c r="AS139" s="2689"/>
      <c r="AT139" s="2689"/>
      <c r="AU139" s="2689"/>
      <c r="AV139" s="2689"/>
      <c r="AW139" s="2689"/>
      <c r="AX139" s="2689"/>
      <c r="AY139" s="2689"/>
      <c r="AZ139" s="2689"/>
      <c r="BA139" s="2689"/>
      <c r="BB139" s="2689"/>
      <c r="BC139" s="2689"/>
      <c r="BD139" s="2689"/>
      <c r="BE139" s="2689"/>
      <c r="BF139" s="2689"/>
      <c r="BG139" s="2689"/>
      <c r="BH139" s="2689"/>
      <c r="BI139" s="2689"/>
      <c r="BJ139" s="2689"/>
      <c r="BK139" s="2689"/>
      <c r="BL139" s="2689"/>
      <c r="BM139" s="2689"/>
      <c r="BN139" s="2689"/>
      <c r="BO139" s="2689"/>
      <c r="BP139" s="2689"/>
      <c r="BQ139" s="2689"/>
      <c r="BR139" s="2689"/>
      <c r="BS139" s="2689"/>
      <c r="BT139" s="2689"/>
    </row>
    <row r="140" spans="1:72" ht="5.0999999999999996" customHeight="1">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row>
    <row r="141" spans="1:72" ht="14.1" customHeight="1">
      <c r="B141" s="75" t="s">
        <v>1145</v>
      </c>
      <c r="C141" s="75"/>
      <c r="D141" s="75"/>
      <c r="E141" s="75"/>
      <c r="F141" s="75"/>
      <c r="G141" s="75"/>
      <c r="H141" s="75"/>
      <c r="I141" s="920"/>
      <c r="J141" s="920"/>
      <c r="K141" s="920"/>
      <c r="L141" s="920"/>
      <c r="M141" s="920"/>
      <c r="N141" s="920"/>
      <c r="O141" s="920"/>
      <c r="P141" s="920"/>
      <c r="Q141" s="920"/>
      <c r="R141" s="920"/>
      <c r="S141" s="920"/>
      <c r="T141" s="920"/>
      <c r="U141" s="920"/>
      <c r="V141" s="920"/>
      <c r="W141" s="920"/>
      <c r="X141" s="920"/>
      <c r="Y141" s="920"/>
      <c r="Z141" s="920"/>
      <c r="AA141" s="920"/>
      <c r="AB141" s="920"/>
      <c r="AC141" s="920"/>
      <c r="AD141" s="920"/>
      <c r="AE141" s="920"/>
      <c r="AF141" s="920"/>
      <c r="AG141" s="920"/>
      <c r="AH141" s="920"/>
      <c r="AI141" s="920"/>
      <c r="AJ141" s="920"/>
      <c r="AK141" s="920"/>
      <c r="AL141" s="920"/>
      <c r="AM141" s="4"/>
      <c r="AN141" s="4"/>
      <c r="AO141" s="4"/>
      <c r="AP141" s="4"/>
      <c r="AQ141" s="4"/>
      <c r="AR141" s="4"/>
      <c r="AS141" s="4"/>
      <c r="AT141" s="4"/>
      <c r="AU141" s="4"/>
      <c r="AV141" s="4"/>
      <c r="AW141" s="4"/>
      <c r="AX141" s="4"/>
      <c r="AY141" s="4"/>
      <c r="AZ141" s="4"/>
      <c r="BA141" s="4"/>
      <c r="BB141" s="4"/>
      <c r="BC141" s="4412" t="s">
        <v>856</v>
      </c>
      <c r="BD141" s="4412"/>
      <c r="BE141" s="4412"/>
      <c r="BF141" s="4412"/>
      <c r="BG141" s="4412"/>
      <c r="BH141" s="4412"/>
      <c r="BI141" s="4412"/>
      <c r="BJ141" s="4413"/>
      <c r="BK141" s="4413"/>
      <c r="BL141" s="4414" t="s">
        <v>862</v>
      </c>
      <c r="BM141" s="4414"/>
      <c r="BN141" s="4414"/>
      <c r="BO141" s="4414"/>
      <c r="BP141" s="4414"/>
      <c r="BQ141" s="4414"/>
      <c r="BR141" s="4"/>
      <c r="BS141" s="4"/>
      <c r="BT141" s="4"/>
    </row>
    <row r="142" spans="1:72" ht="6.95" customHeight="1" thickBot="1">
      <c r="B142" s="75"/>
      <c r="C142" s="75"/>
      <c r="D142" s="75"/>
      <c r="E142" s="75"/>
      <c r="F142" s="75"/>
      <c r="G142" s="75"/>
      <c r="H142" s="75"/>
      <c r="I142" s="920"/>
      <c r="J142" s="920"/>
      <c r="K142" s="920"/>
      <c r="L142" s="920"/>
      <c r="M142" s="920"/>
      <c r="N142" s="920"/>
      <c r="O142" s="920"/>
      <c r="P142" s="920"/>
      <c r="Q142" s="920"/>
      <c r="R142" s="920"/>
      <c r="S142" s="920"/>
      <c r="T142" s="920"/>
      <c r="U142" s="920"/>
      <c r="V142" s="920"/>
      <c r="W142" s="920"/>
      <c r="X142" s="920"/>
      <c r="Y142" s="920"/>
      <c r="Z142" s="920"/>
      <c r="AA142" s="920"/>
      <c r="AB142" s="920"/>
      <c r="AC142" s="920"/>
      <c r="AD142" s="920"/>
      <c r="AE142" s="920"/>
      <c r="AF142" s="920"/>
      <c r="AG142" s="920"/>
      <c r="AH142" s="920"/>
      <c r="AI142" s="920"/>
      <c r="AJ142" s="920"/>
      <c r="AK142" s="920"/>
      <c r="AL142" s="920"/>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row>
    <row r="143" spans="1:72" s="312" customFormat="1" ht="12.95" customHeight="1">
      <c r="A143" s="2057"/>
      <c r="B143" s="4389" t="s">
        <v>80</v>
      </c>
      <c r="C143" s="4392" t="s">
        <v>1796</v>
      </c>
      <c r="D143" s="4393"/>
      <c r="E143" s="4394"/>
      <c r="F143" s="4371" t="s">
        <v>81</v>
      </c>
      <c r="G143" s="4372"/>
      <c r="H143" s="4372"/>
      <c r="I143" s="4373"/>
      <c r="J143" s="4371" t="s">
        <v>76</v>
      </c>
      <c r="K143" s="4372"/>
      <c r="L143" s="4372"/>
      <c r="M143" s="4372"/>
      <c r="N143" s="4373"/>
      <c r="O143" s="4957" t="s">
        <v>77</v>
      </c>
      <c r="P143" s="4458" t="s">
        <v>1022</v>
      </c>
      <c r="Q143" s="4461" t="s">
        <v>1023</v>
      </c>
      <c r="R143" s="4462"/>
      <c r="S143" s="4463"/>
      <c r="T143" s="4461" t="s">
        <v>159</v>
      </c>
      <c r="U143" s="4462"/>
      <c r="V143" s="4463"/>
      <c r="W143" s="4371" t="s">
        <v>82</v>
      </c>
      <c r="X143" s="4372"/>
      <c r="Y143" s="4372"/>
      <c r="Z143" s="4372"/>
      <c r="AA143" s="4372"/>
      <c r="AB143" s="4372"/>
      <c r="AC143" s="4372"/>
      <c r="AD143" s="4372"/>
      <c r="AE143" s="4372"/>
      <c r="AF143" s="4560" t="s">
        <v>865</v>
      </c>
      <c r="AG143" s="4372"/>
      <c r="AH143" s="4372"/>
      <c r="AI143" s="4372"/>
      <c r="AJ143" s="4372"/>
      <c r="AK143" s="4372"/>
      <c r="AL143" s="4372"/>
      <c r="AM143" s="4372"/>
      <c r="AN143" s="4372"/>
      <c r="AO143" s="4372"/>
      <c r="AP143" s="4372"/>
      <c r="AQ143" s="4372"/>
      <c r="AR143" s="4372"/>
      <c r="AS143" s="4372"/>
      <c r="AT143" s="4372"/>
      <c r="AU143" s="4372"/>
      <c r="AV143" s="4372"/>
      <c r="AW143" s="4372"/>
      <c r="AX143" s="4372"/>
      <c r="AY143" s="4372"/>
      <c r="AZ143" s="4372"/>
      <c r="BA143" s="4372"/>
      <c r="BB143" s="4372"/>
      <c r="BC143" s="4372"/>
      <c r="BD143" s="4372"/>
      <c r="BE143" s="4372"/>
      <c r="BF143" s="4372"/>
      <c r="BG143" s="4372"/>
      <c r="BH143" s="4494"/>
      <c r="BI143" s="4944" t="s">
        <v>496</v>
      </c>
      <c r="BJ143" s="4945"/>
      <c r="BK143" s="4946"/>
      <c r="BL143" s="4522" t="s">
        <v>88</v>
      </c>
      <c r="BM143" s="4461" t="s">
        <v>73</v>
      </c>
      <c r="BN143" s="4960"/>
      <c r="BO143" s="4960"/>
      <c r="BP143" s="4960"/>
      <c r="BQ143" s="4960"/>
      <c r="BR143" s="4960"/>
      <c r="BS143" s="4960"/>
      <c r="BT143" s="4961"/>
    </row>
    <row r="144" spans="1:72" s="312" customFormat="1" ht="12.95" customHeight="1">
      <c r="A144" s="2057"/>
      <c r="B144" s="4390"/>
      <c r="C144" s="4395"/>
      <c r="D144" s="4396"/>
      <c r="E144" s="4397"/>
      <c r="F144" s="4374"/>
      <c r="G144" s="4375"/>
      <c r="H144" s="4375"/>
      <c r="I144" s="4376"/>
      <c r="J144" s="4374"/>
      <c r="K144" s="4375"/>
      <c r="L144" s="4375"/>
      <c r="M144" s="4375"/>
      <c r="N144" s="4376"/>
      <c r="O144" s="4958"/>
      <c r="P144" s="4459"/>
      <c r="Q144" s="4464"/>
      <c r="R144" s="4465"/>
      <c r="S144" s="4466"/>
      <c r="T144" s="4464"/>
      <c r="U144" s="4465"/>
      <c r="V144" s="4466"/>
      <c r="W144" s="4297"/>
      <c r="X144" s="4298"/>
      <c r="Y144" s="4298"/>
      <c r="Z144" s="4298"/>
      <c r="AA144" s="4298"/>
      <c r="AB144" s="4298"/>
      <c r="AC144" s="4298"/>
      <c r="AD144" s="4298"/>
      <c r="AE144" s="4298"/>
      <c r="AF144" s="4561"/>
      <c r="AG144" s="4298"/>
      <c r="AH144" s="4298"/>
      <c r="AI144" s="4298"/>
      <c r="AJ144" s="4298"/>
      <c r="AK144" s="4298"/>
      <c r="AL144" s="4298"/>
      <c r="AM144" s="4298"/>
      <c r="AN144" s="4298"/>
      <c r="AO144" s="4298"/>
      <c r="AP144" s="4298"/>
      <c r="AQ144" s="4298"/>
      <c r="AR144" s="4298"/>
      <c r="AS144" s="4298"/>
      <c r="AT144" s="4298"/>
      <c r="AU144" s="4298"/>
      <c r="AV144" s="4298"/>
      <c r="AW144" s="4298"/>
      <c r="AX144" s="4298"/>
      <c r="AY144" s="4298"/>
      <c r="AZ144" s="4298"/>
      <c r="BA144" s="4298"/>
      <c r="BB144" s="4298"/>
      <c r="BC144" s="4298"/>
      <c r="BD144" s="4298"/>
      <c r="BE144" s="4298"/>
      <c r="BF144" s="4298"/>
      <c r="BG144" s="4298"/>
      <c r="BH144" s="4495"/>
      <c r="BI144" s="4947"/>
      <c r="BJ144" s="4948"/>
      <c r="BK144" s="4949"/>
      <c r="BL144" s="4950"/>
      <c r="BM144" s="4194"/>
      <c r="BN144" s="4195"/>
      <c r="BO144" s="4195"/>
      <c r="BP144" s="4195"/>
      <c r="BQ144" s="4195"/>
      <c r="BR144" s="4195"/>
      <c r="BS144" s="4195"/>
      <c r="BT144" s="4962"/>
    </row>
    <row r="145" spans="1:72" s="312" customFormat="1" ht="15" customHeight="1">
      <c r="A145" s="2057"/>
      <c r="B145" s="4390"/>
      <c r="C145" s="4395"/>
      <c r="D145" s="4396"/>
      <c r="E145" s="4397"/>
      <c r="F145" s="4374"/>
      <c r="G145" s="4375"/>
      <c r="H145" s="4375"/>
      <c r="I145" s="4376"/>
      <c r="J145" s="4374"/>
      <c r="K145" s="4375"/>
      <c r="L145" s="4375"/>
      <c r="M145" s="4375"/>
      <c r="N145" s="4376"/>
      <c r="O145" s="4958"/>
      <c r="P145" s="4459"/>
      <c r="Q145" s="4464"/>
      <c r="R145" s="4465"/>
      <c r="S145" s="4466"/>
      <c r="T145" s="4464"/>
      <c r="U145" s="4465"/>
      <c r="V145" s="4466"/>
      <c r="W145" s="4308" t="s">
        <v>83</v>
      </c>
      <c r="X145" s="4433"/>
      <c r="Y145" s="4433"/>
      <c r="Z145" s="4433"/>
      <c r="AA145" s="4433"/>
      <c r="AB145" s="4470" t="s">
        <v>84</v>
      </c>
      <c r="AC145" s="4927"/>
      <c r="AD145" s="4348" t="s">
        <v>161</v>
      </c>
      <c r="AE145" s="4496"/>
      <c r="AF145" s="4545" t="s">
        <v>1024</v>
      </c>
      <c r="AG145" s="4284"/>
      <c r="AH145" s="4284"/>
      <c r="AI145" s="4284"/>
      <c r="AJ145" s="4284"/>
      <c r="AK145" s="4284"/>
      <c r="AL145" s="4284"/>
      <c r="AM145" s="4285"/>
      <c r="AN145" s="4283" t="s">
        <v>519</v>
      </c>
      <c r="AO145" s="4284"/>
      <c r="AP145" s="4284"/>
      <c r="AQ145" s="4284"/>
      <c r="AR145" s="4284"/>
      <c r="AS145" s="4284"/>
      <c r="AT145" s="4284"/>
      <c r="AU145" s="4284"/>
      <c r="AV145" s="4284"/>
      <c r="AW145" s="4284"/>
      <c r="AX145" s="4284"/>
      <c r="AY145" s="4284"/>
      <c r="AZ145" s="4284"/>
      <c r="BA145" s="4284"/>
      <c r="BB145" s="4284"/>
      <c r="BC145" s="4284"/>
      <c r="BD145" s="4284"/>
      <c r="BE145" s="4285"/>
      <c r="BF145" s="4191" t="s">
        <v>234</v>
      </c>
      <c r="BG145" s="4192"/>
      <c r="BH145" s="4549"/>
      <c r="BI145" s="4930" t="s">
        <v>497</v>
      </c>
      <c r="BJ145" s="4931"/>
      <c r="BK145" s="4932"/>
      <c r="BL145" s="4950"/>
      <c r="BM145" s="4551" t="s">
        <v>1793</v>
      </c>
      <c r="BN145" s="4201"/>
      <c r="BO145" s="4201"/>
      <c r="BP145" s="4201"/>
      <c r="BQ145" s="4201"/>
      <c r="BR145" s="4201"/>
      <c r="BS145" s="4201"/>
      <c r="BT145" s="4936"/>
    </row>
    <row r="146" spans="1:72" s="312" customFormat="1" ht="15" customHeight="1">
      <c r="A146" s="2057"/>
      <c r="B146" s="4390"/>
      <c r="C146" s="4395"/>
      <c r="D146" s="4396"/>
      <c r="E146" s="4397"/>
      <c r="F146" s="4374"/>
      <c r="G146" s="4375"/>
      <c r="H146" s="4375"/>
      <c r="I146" s="4376"/>
      <c r="J146" s="4374"/>
      <c r="K146" s="4375"/>
      <c r="L146" s="4375"/>
      <c r="M146" s="4375"/>
      <c r="N146" s="4376"/>
      <c r="O146" s="4958"/>
      <c r="P146" s="4459"/>
      <c r="Q146" s="4952" t="s">
        <v>1596</v>
      </c>
      <c r="R146" s="4953"/>
      <c r="S146" s="4954"/>
      <c r="T146" s="4464"/>
      <c r="U146" s="4465"/>
      <c r="V146" s="4466"/>
      <c r="W146" s="4348" t="s">
        <v>1649</v>
      </c>
      <c r="X146" s="4496"/>
      <c r="Y146" s="4496"/>
      <c r="Z146" s="4348" t="s">
        <v>160</v>
      </c>
      <c r="AA146" s="4497"/>
      <c r="AB146" s="4928"/>
      <c r="AC146" s="4928"/>
      <c r="AD146" s="4464"/>
      <c r="AE146" s="4465"/>
      <c r="AF146" s="4568" t="s">
        <v>180</v>
      </c>
      <c r="AG146" s="2089"/>
      <c r="AH146" s="2089"/>
      <c r="AI146" s="2117"/>
      <c r="AJ146" s="4277" t="s">
        <v>518</v>
      </c>
      <c r="AK146" s="2089"/>
      <c r="AL146" s="2089"/>
      <c r="AM146" s="2117"/>
      <c r="AN146" s="4431" t="s">
        <v>85</v>
      </c>
      <c r="AO146" s="4432"/>
      <c r="AP146" s="4432"/>
      <c r="AQ146" s="4431" t="s">
        <v>1436</v>
      </c>
      <c r="AR146" s="4432"/>
      <c r="AS146" s="4514"/>
      <c r="AT146" s="4515" t="s">
        <v>489</v>
      </c>
      <c r="AU146" s="4515"/>
      <c r="AV146" s="4029"/>
      <c r="AW146" s="4028" t="s">
        <v>492</v>
      </c>
      <c r="AX146" s="4515"/>
      <c r="AY146" s="4029"/>
      <c r="AZ146" s="4028" t="s">
        <v>1131</v>
      </c>
      <c r="BA146" s="4515"/>
      <c r="BB146" s="4029"/>
      <c r="BC146" s="4348" t="s">
        <v>494</v>
      </c>
      <c r="BD146" s="4496"/>
      <c r="BE146" s="4497"/>
      <c r="BF146" s="4214"/>
      <c r="BG146" s="4198"/>
      <c r="BH146" s="4550"/>
      <c r="BI146" s="4933"/>
      <c r="BJ146" s="4934"/>
      <c r="BK146" s="4935"/>
      <c r="BL146" s="4950"/>
      <c r="BM146" s="4206"/>
      <c r="BN146" s="4199"/>
      <c r="BO146" s="4199"/>
      <c r="BP146" s="4199"/>
      <c r="BQ146" s="4199"/>
      <c r="BR146" s="4199"/>
      <c r="BS146" s="4199"/>
      <c r="BT146" s="4937"/>
    </row>
    <row r="147" spans="1:72" s="312" customFormat="1" ht="15" customHeight="1">
      <c r="A147" s="2057"/>
      <c r="B147" s="4390"/>
      <c r="C147" s="4395"/>
      <c r="D147" s="4396"/>
      <c r="E147" s="4397"/>
      <c r="F147" s="4377" t="s">
        <v>510</v>
      </c>
      <c r="G147" s="4378"/>
      <c r="H147" s="4381" t="s">
        <v>1732</v>
      </c>
      <c r="I147" s="4382"/>
      <c r="J147" s="4374"/>
      <c r="K147" s="4375"/>
      <c r="L147" s="4375"/>
      <c r="M147" s="4375"/>
      <c r="N147" s="4376"/>
      <c r="O147" s="4958"/>
      <c r="P147" s="4459"/>
      <c r="Q147" s="4464"/>
      <c r="R147" s="4465"/>
      <c r="S147" s="4466"/>
      <c r="T147" s="4464"/>
      <c r="U147" s="4465"/>
      <c r="V147" s="4466"/>
      <c r="W147" s="4464"/>
      <c r="X147" s="4465"/>
      <c r="Y147" s="4465"/>
      <c r="Z147" s="4464"/>
      <c r="AA147" s="4466"/>
      <c r="AB147" s="4928"/>
      <c r="AC147" s="4928"/>
      <c r="AD147" s="4464"/>
      <c r="AE147" s="4465"/>
      <c r="AF147" s="4541"/>
      <c r="AG147" s="4542"/>
      <c r="AH147" s="4542"/>
      <c r="AI147" s="4543"/>
      <c r="AJ147" s="4544" t="s">
        <v>866</v>
      </c>
      <c r="AK147" s="4542"/>
      <c r="AL147" s="4542"/>
      <c r="AM147" s="4543"/>
      <c r="AN147" s="4519" t="s">
        <v>490</v>
      </c>
      <c r="AO147" s="4520"/>
      <c r="AP147" s="4520"/>
      <c r="AQ147" s="4519" t="s">
        <v>1437</v>
      </c>
      <c r="AR147" s="4520"/>
      <c r="AS147" s="4521"/>
      <c r="AT147" s="4520" t="s">
        <v>515</v>
      </c>
      <c r="AU147" s="4520"/>
      <c r="AV147" s="4521"/>
      <c r="AW147" s="4516" t="s">
        <v>488</v>
      </c>
      <c r="AX147" s="4517"/>
      <c r="AY147" s="4518"/>
      <c r="AZ147" s="4519" t="s">
        <v>493</v>
      </c>
      <c r="BA147" s="4520"/>
      <c r="BB147" s="4521"/>
      <c r="BC147" s="4464"/>
      <c r="BD147" s="4465"/>
      <c r="BE147" s="4466"/>
      <c r="BF147" s="4214"/>
      <c r="BG147" s="4198"/>
      <c r="BH147" s="4550"/>
      <c r="BI147" s="4933" t="s">
        <v>498</v>
      </c>
      <c r="BJ147" s="4934"/>
      <c r="BK147" s="4935"/>
      <c r="BL147" s="4950"/>
      <c r="BM147" s="4206"/>
      <c r="BN147" s="4199"/>
      <c r="BO147" s="4199"/>
      <c r="BP147" s="4199"/>
      <c r="BQ147" s="4199"/>
      <c r="BR147" s="4199"/>
      <c r="BS147" s="4199"/>
      <c r="BT147" s="4937"/>
    </row>
    <row r="148" spans="1:72" s="312" customFormat="1" ht="15" customHeight="1" thickBot="1">
      <c r="A148" s="2057"/>
      <c r="B148" s="4391"/>
      <c r="C148" s="4398"/>
      <c r="D148" s="4399"/>
      <c r="E148" s="4400"/>
      <c r="F148" s="4379"/>
      <c r="G148" s="4380"/>
      <c r="H148" s="4383"/>
      <c r="I148" s="4384"/>
      <c r="J148" s="4955"/>
      <c r="K148" s="4956"/>
      <c r="L148" s="4483"/>
      <c r="M148" s="4483"/>
      <c r="N148" s="4484"/>
      <c r="O148" s="4959"/>
      <c r="P148" s="4460"/>
      <c r="Q148" s="4467"/>
      <c r="R148" s="4468"/>
      <c r="S148" s="4469"/>
      <c r="T148" s="4467"/>
      <c r="U148" s="4468"/>
      <c r="V148" s="4469"/>
      <c r="W148" s="4467"/>
      <c r="X148" s="4468"/>
      <c r="Y148" s="4468"/>
      <c r="Z148" s="4467"/>
      <c r="AA148" s="4469"/>
      <c r="AB148" s="4929"/>
      <c r="AC148" s="4929"/>
      <c r="AD148" s="4467"/>
      <c r="AE148" s="4468"/>
      <c r="AF148" s="1120" t="s">
        <v>44</v>
      </c>
      <c r="AG148" s="4535" t="s">
        <v>524</v>
      </c>
      <c r="AH148" s="4535"/>
      <c r="AI148" s="1121" t="s">
        <v>21</v>
      </c>
      <c r="AJ148" s="1122" t="s">
        <v>44</v>
      </c>
      <c r="AK148" s="4535" t="s">
        <v>524</v>
      </c>
      <c r="AL148" s="4535"/>
      <c r="AM148" s="1123" t="s">
        <v>21</v>
      </c>
      <c r="AN148" s="4536"/>
      <c r="AO148" s="4537"/>
      <c r="AP148" s="4537"/>
      <c r="AQ148" s="4536" t="s">
        <v>1691</v>
      </c>
      <c r="AR148" s="4537"/>
      <c r="AS148" s="4538"/>
      <c r="AT148" s="4539" t="s">
        <v>491</v>
      </c>
      <c r="AU148" s="4539"/>
      <c r="AV148" s="4540"/>
      <c r="AW148" s="4622" t="s">
        <v>86</v>
      </c>
      <c r="AX148" s="4623"/>
      <c r="AY148" s="4624"/>
      <c r="AZ148" s="4622" t="s">
        <v>87</v>
      </c>
      <c r="BA148" s="4623"/>
      <c r="BB148" s="4624"/>
      <c r="BC148" s="4467"/>
      <c r="BD148" s="4468"/>
      <c r="BE148" s="4469"/>
      <c r="BF148" s="4546" t="s">
        <v>517</v>
      </c>
      <c r="BG148" s="4547"/>
      <c r="BH148" s="4548"/>
      <c r="BI148" s="4941"/>
      <c r="BJ148" s="4942"/>
      <c r="BK148" s="4943"/>
      <c r="BL148" s="4951"/>
      <c r="BM148" s="4938"/>
      <c r="BN148" s="4939"/>
      <c r="BO148" s="4939"/>
      <c r="BP148" s="4939"/>
      <c r="BQ148" s="4939"/>
      <c r="BR148" s="4939"/>
      <c r="BS148" s="4939"/>
      <c r="BT148" s="4940"/>
    </row>
    <row r="149" spans="1:72" s="312" customFormat="1" ht="14.1" customHeight="1" thickTop="1">
      <c r="A149" s="2057"/>
      <c r="B149" s="4405">
        <v>8</v>
      </c>
      <c r="C149" s="5001"/>
      <c r="D149" s="5002"/>
      <c r="E149" s="5003"/>
      <c r="F149" s="4361"/>
      <c r="G149" s="4362"/>
      <c r="H149" s="4362"/>
      <c r="I149" s="4363"/>
      <c r="J149" s="4277"/>
      <c r="K149" s="4278"/>
      <c r="L149" s="4278"/>
      <c r="M149" s="4278"/>
      <c r="N149" s="4279"/>
      <c r="O149" s="4294"/>
      <c r="P149" s="4647"/>
      <c r="Q149" s="4364"/>
      <c r="R149" s="4365"/>
      <c r="S149" s="4366"/>
      <c r="T149" s="4361"/>
      <c r="U149" s="4362"/>
      <c r="V149" s="4363"/>
      <c r="W149" s="4633"/>
      <c r="X149" s="4634"/>
      <c r="Y149" s="4634"/>
      <c r="Z149" s="4444"/>
      <c r="AA149" s="4296" t="s">
        <v>162</v>
      </c>
      <c r="AB149" s="4448"/>
      <c r="AC149" s="4296" t="s">
        <v>162</v>
      </c>
      <c r="AD149" s="4294"/>
      <c r="AE149" s="4801" t="s">
        <v>162</v>
      </c>
      <c r="AF149" s="4689"/>
      <c r="AG149" s="4690"/>
      <c r="AH149" s="4690"/>
      <c r="AI149" s="4690"/>
      <c r="AJ149" s="4695"/>
      <c r="AK149" s="4690"/>
      <c r="AL149" s="4690"/>
      <c r="AM149" s="4691"/>
      <c r="AN149" s="4442"/>
      <c r="AO149" s="4443"/>
      <c r="AP149" s="4443"/>
      <c r="AQ149" s="4625"/>
      <c r="AR149" s="4626"/>
      <c r="AS149" s="4627"/>
      <c r="AT149" s="4628"/>
      <c r="AU149" s="4628"/>
      <c r="AV149" s="4629"/>
      <c r="AW149" s="4711"/>
      <c r="AX149" s="4628"/>
      <c r="AY149" s="4629"/>
      <c r="AZ149" s="4711"/>
      <c r="BA149" s="4628"/>
      <c r="BB149" s="4629"/>
      <c r="BC149" s="4712">
        <f>SUM(AN149:BB151)</f>
        <v>0</v>
      </c>
      <c r="BD149" s="4713"/>
      <c r="BE149" s="4714"/>
      <c r="BF149" s="4712">
        <f>AJ149+BC149</f>
        <v>0</v>
      </c>
      <c r="BG149" s="4713"/>
      <c r="BH149" s="4721"/>
      <c r="BI149" s="4725"/>
      <c r="BJ149" s="4726"/>
      <c r="BK149" s="4727"/>
      <c r="BL149" s="4907"/>
      <c r="BM149" s="4697"/>
      <c r="BN149" s="4698"/>
      <c r="BO149" s="4698"/>
      <c r="BP149" s="4698"/>
      <c r="BQ149" s="4698"/>
      <c r="BR149" s="4698"/>
      <c r="BS149" s="4698"/>
      <c r="BT149" s="4699"/>
    </row>
    <row r="150" spans="1:72" s="312" customFormat="1" ht="14.1" customHeight="1">
      <c r="A150" s="2057"/>
      <c r="B150" s="4406"/>
      <c r="C150" s="4845"/>
      <c r="D150" s="4846"/>
      <c r="E150" s="4847"/>
      <c r="F150" s="4364"/>
      <c r="G150" s="4365"/>
      <c r="H150" s="4365"/>
      <c r="I150" s="4366"/>
      <c r="J150" s="4814"/>
      <c r="K150" s="4815"/>
      <c r="L150" s="4815"/>
      <c r="M150" s="4815"/>
      <c r="N150" s="4816"/>
      <c r="O150" s="4374"/>
      <c r="P150" s="4648"/>
      <c r="Q150" s="4910" t="s">
        <v>226</v>
      </c>
      <c r="R150" s="4911"/>
      <c r="S150" s="4912"/>
      <c r="T150" s="4364"/>
      <c r="U150" s="4365"/>
      <c r="V150" s="4366"/>
      <c r="W150" s="4636"/>
      <c r="X150" s="2695"/>
      <c r="Y150" s="2695"/>
      <c r="Z150" s="4445"/>
      <c r="AA150" s="4376"/>
      <c r="AB150" s="4449"/>
      <c r="AC150" s="4376"/>
      <c r="AD150" s="4374"/>
      <c r="AE150" s="4802"/>
      <c r="AF150" s="4692"/>
      <c r="AG150" s="4693"/>
      <c r="AH150" s="4693"/>
      <c r="AI150" s="4693"/>
      <c r="AJ150" s="4696"/>
      <c r="AK150" s="4693"/>
      <c r="AL150" s="4693"/>
      <c r="AM150" s="4694"/>
      <c r="AN150" s="4700"/>
      <c r="AO150" s="4701"/>
      <c r="AP150" s="4701"/>
      <c r="AQ150" s="4702"/>
      <c r="AR150" s="4703"/>
      <c r="AS150" s="4704"/>
      <c r="AT150" s="4705"/>
      <c r="AU150" s="4705"/>
      <c r="AV150" s="4706"/>
      <c r="AW150" s="4707"/>
      <c r="AX150" s="4705"/>
      <c r="AY150" s="4706"/>
      <c r="AZ150" s="4707"/>
      <c r="BA150" s="4705"/>
      <c r="BB150" s="4706"/>
      <c r="BC150" s="4715"/>
      <c r="BD150" s="4716"/>
      <c r="BE150" s="4717"/>
      <c r="BF150" s="4715"/>
      <c r="BG150" s="4722"/>
      <c r="BH150" s="4723"/>
      <c r="BI150" s="4728"/>
      <c r="BJ150" s="4729"/>
      <c r="BK150" s="4730"/>
      <c r="BL150" s="4908"/>
      <c r="BM150" s="4708"/>
      <c r="BN150" s="4709"/>
      <c r="BO150" s="4709"/>
      <c r="BP150" s="4709"/>
      <c r="BQ150" s="4709"/>
      <c r="BR150" s="4709"/>
      <c r="BS150" s="4709"/>
      <c r="BT150" s="4710"/>
    </row>
    <row r="151" spans="1:72" s="312" customFormat="1" ht="14.1" customHeight="1">
      <c r="A151" s="2057"/>
      <c r="B151" s="4435"/>
      <c r="C151" s="4882"/>
      <c r="D151" s="4883"/>
      <c r="E151" s="4884"/>
      <c r="F151" s="4367"/>
      <c r="G151" s="4368"/>
      <c r="H151" s="4369"/>
      <c r="I151" s="4370"/>
      <c r="J151" s="4280"/>
      <c r="K151" s="4281"/>
      <c r="L151" s="4281"/>
      <c r="M151" s="4281"/>
      <c r="N151" s="4282"/>
      <c r="O151" s="4297"/>
      <c r="P151" s="4649"/>
      <c r="Q151" s="4650"/>
      <c r="R151" s="4651"/>
      <c r="S151" s="4652"/>
      <c r="T151" s="4650"/>
      <c r="U151" s="4651"/>
      <c r="V151" s="4652"/>
      <c r="W151" s="4436"/>
      <c r="X151" s="4437"/>
      <c r="Y151" s="4437"/>
      <c r="Z151" s="1139"/>
      <c r="AA151" s="1141" t="s">
        <v>45</v>
      </c>
      <c r="AB151" s="1140"/>
      <c r="AC151" s="1141" t="s">
        <v>45</v>
      </c>
      <c r="AD151" s="1140"/>
      <c r="AE151" s="1141" t="s">
        <v>45</v>
      </c>
      <c r="AF151" s="1142" t="s">
        <v>44</v>
      </c>
      <c r="AG151" s="4439"/>
      <c r="AH151" s="4439"/>
      <c r="AI151" s="1143" t="s">
        <v>21</v>
      </c>
      <c r="AJ151" s="1144" t="s">
        <v>44</v>
      </c>
      <c r="AK151" s="4439"/>
      <c r="AL151" s="4439"/>
      <c r="AM151" s="1145" t="s">
        <v>21</v>
      </c>
      <c r="AN151" s="4440"/>
      <c r="AO151" s="4441"/>
      <c r="AP151" s="4441"/>
      <c r="AQ151" s="4630"/>
      <c r="AR151" s="4631"/>
      <c r="AS151" s="4632"/>
      <c r="AT151" s="4653"/>
      <c r="AU151" s="4653"/>
      <c r="AV151" s="4654"/>
      <c r="AW151" s="4655"/>
      <c r="AX151" s="4653"/>
      <c r="AY151" s="4654"/>
      <c r="AZ151" s="4655"/>
      <c r="BA151" s="4653"/>
      <c r="BB151" s="4654"/>
      <c r="BC151" s="4718"/>
      <c r="BD151" s="4719"/>
      <c r="BE151" s="4720"/>
      <c r="BF151" s="4718"/>
      <c r="BG151" s="4719"/>
      <c r="BH151" s="4724"/>
      <c r="BI151" s="4924"/>
      <c r="BJ151" s="4925"/>
      <c r="BK151" s="4926"/>
      <c r="BL151" s="4923"/>
      <c r="BM151" s="4659"/>
      <c r="BN151" s="4660"/>
      <c r="BO151" s="4660"/>
      <c r="BP151" s="4660"/>
      <c r="BQ151" s="4660"/>
      <c r="BR151" s="4660"/>
      <c r="BS151" s="4660"/>
      <c r="BT151" s="4661"/>
    </row>
    <row r="152" spans="1:72" s="312" customFormat="1" ht="14.1" customHeight="1">
      <c r="A152" s="2057"/>
      <c r="B152" s="4405">
        <v>9</v>
      </c>
      <c r="C152" s="4842"/>
      <c r="D152" s="4843"/>
      <c r="E152" s="4844"/>
      <c r="F152" s="4361"/>
      <c r="G152" s="4362"/>
      <c r="H152" s="4362"/>
      <c r="I152" s="4363"/>
      <c r="J152" s="4277"/>
      <c r="K152" s="4278"/>
      <c r="L152" s="4278"/>
      <c r="M152" s="4278"/>
      <c r="N152" s="4279"/>
      <c r="O152" s="4294"/>
      <c r="P152" s="4647"/>
      <c r="Q152" s="4920"/>
      <c r="R152" s="4921"/>
      <c r="S152" s="4922"/>
      <c r="T152" s="4361"/>
      <c r="U152" s="4362"/>
      <c r="V152" s="4363"/>
      <c r="W152" s="4633"/>
      <c r="X152" s="4634"/>
      <c r="Y152" s="4634"/>
      <c r="Z152" s="4444"/>
      <c r="AA152" s="4296" t="s">
        <v>162</v>
      </c>
      <c r="AB152" s="4448"/>
      <c r="AC152" s="4296" t="s">
        <v>162</v>
      </c>
      <c r="AD152" s="4294"/>
      <c r="AE152" s="4801" t="s">
        <v>162</v>
      </c>
      <c r="AF152" s="4689"/>
      <c r="AG152" s="4690"/>
      <c r="AH152" s="4690"/>
      <c r="AI152" s="4690"/>
      <c r="AJ152" s="4695"/>
      <c r="AK152" s="4690"/>
      <c r="AL152" s="4690"/>
      <c r="AM152" s="4691"/>
      <c r="AN152" s="4442"/>
      <c r="AO152" s="4443"/>
      <c r="AP152" s="4443"/>
      <c r="AQ152" s="4625"/>
      <c r="AR152" s="4626"/>
      <c r="AS152" s="4627"/>
      <c r="AT152" s="4628"/>
      <c r="AU152" s="4628"/>
      <c r="AV152" s="4629"/>
      <c r="AW152" s="4711"/>
      <c r="AX152" s="4628"/>
      <c r="AY152" s="4629"/>
      <c r="AZ152" s="4711"/>
      <c r="BA152" s="4628"/>
      <c r="BB152" s="4629"/>
      <c r="BC152" s="4712">
        <f>SUM(AN152:BB154)</f>
        <v>0</v>
      </c>
      <c r="BD152" s="4713"/>
      <c r="BE152" s="4714"/>
      <c r="BF152" s="4712">
        <f>AJ152+BC152</f>
        <v>0</v>
      </c>
      <c r="BG152" s="4713"/>
      <c r="BH152" s="4721"/>
      <c r="BI152" s="4901"/>
      <c r="BJ152" s="4902"/>
      <c r="BK152" s="4903"/>
      <c r="BL152" s="4907"/>
      <c r="BM152" s="4697"/>
      <c r="BN152" s="4698"/>
      <c r="BO152" s="4698"/>
      <c r="BP152" s="4698"/>
      <c r="BQ152" s="4698"/>
      <c r="BR152" s="4698"/>
      <c r="BS152" s="4698"/>
      <c r="BT152" s="4699"/>
    </row>
    <row r="153" spans="1:72" s="312" customFormat="1" ht="14.1" customHeight="1">
      <c r="A153" s="2057"/>
      <c r="B153" s="4406"/>
      <c r="C153" s="4845"/>
      <c r="D153" s="4846"/>
      <c r="E153" s="4847"/>
      <c r="F153" s="4364"/>
      <c r="G153" s="4365"/>
      <c r="H153" s="4365"/>
      <c r="I153" s="4366"/>
      <c r="J153" s="4814"/>
      <c r="K153" s="4815"/>
      <c r="L153" s="4815"/>
      <c r="M153" s="4815"/>
      <c r="N153" s="4816"/>
      <c r="O153" s="4374"/>
      <c r="P153" s="4648"/>
      <c r="Q153" s="4910" t="s">
        <v>226</v>
      </c>
      <c r="R153" s="4911"/>
      <c r="S153" s="4912"/>
      <c r="T153" s="4364"/>
      <c r="U153" s="4365"/>
      <c r="V153" s="4366"/>
      <c r="W153" s="4636"/>
      <c r="X153" s="2695"/>
      <c r="Y153" s="2695"/>
      <c r="Z153" s="4445"/>
      <c r="AA153" s="4376"/>
      <c r="AB153" s="4449"/>
      <c r="AC153" s="4376"/>
      <c r="AD153" s="4374"/>
      <c r="AE153" s="4802"/>
      <c r="AF153" s="4692"/>
      <c r="AG153" s="4693"/>
      <c r="AH153" s="4693"/>
      <c r="AI153" s="4693"/>
      <c r="AJ153" s="4696"/>
      <c r="AK153" s="4693"/>
      <c r="AL153" s="4693"/>
      <c r="AM153" s="4694"/>
      <c r="AN153" s="4700"/>
      <c r="AO153" s="4701"/>
      <c r="AP153" s="4701"/>
      <c r="AQ153" s="4702"/>
      <c r="AR153" s="4703"/>
      <c r="AS153" s="4704"/>
      <c r="AT153" s="4705"/>
      <c r="AU153" s="4705"/>
      <c r="AV153" s="4706"/>
      <c r="AW153" s="4707"/>
      <c r="AX153" s="4705"/>
      <c r="AY153" s="4706"/>
      <c r="AZ153" s="4707"/>
      <c r="BA153" s="4705"/>
      <c r="BB153" s="4706"/>
      <c r="BC153" s="4715"/>
      <c r="BD153" s="4716"/>
      <c r="BE153" s="4717"/>
      <c r="BF153" s="4715"/>
      <c r="BG153" s="4722"/>
      <c r="BH153" s="4723"/>
      <c r="BI153" s="4904"/>
      <c r="BJ153" s="4905"/>
      <c r="BK153" s="4906"/>
      <c r="BL153" s="4908"/>
      <c r="BM153" s="4708"/>
      <c r="BN153" s="4709"/>
      <c r="BO153" s="4709"/>
      <c r="BP153" s="4709"/>
      <c r="BQ153" s="4709"/>
      <c r="BR153" s="4709"/>
      <c r="BS153" s="4709"/>
      <c r="BT153" s="4710"/>
    </row>
    <row r="154" spans="1:72" s="312" customFormat="1" ht="14.1" customHeight="1">
      <c r="A154" s="2057"/>
      <c r="B154" s="4435"/>
      <c r="C154" s="4882"/>
      <c r="D154" s="4883"/>
      <c r="E154" s="4884"/>
      <c r="F154" s="4367"/>
      <c r="G154" s="4368"/>
      <c r="H154" s="4369"/>
      <c r="I154" s="4370"/>
      <c r="J154" s="4280"/>
      <c r="K154" s="4281"/>
      <c r="L154" s="4281"/>
      <c r="M154" s="4281"/>
      <c r="N154" s="4282"/>
      <c r="O154" s="4297"/>
      <c r="P154" s="4649"/>
      <c r="Q154" s="4650"/>
      <c r="R154" s="4651"/>
      <c r="S154" s="4652"/>
      <c r="T154" s="4650"/>
      <c r="U154" s="4651"/>
      <c r="V154" s="4652"/>
      <c r="W154" s="4436"/>
      <c r="X154" s="4437"/>
      <c r="Y154" s="4437"/>
      <c r="Z154" s="1139"/>
      <c r="AA154" s="1141" t="s">
        <v>45</v>
      </c>
      <c r="AB154" s="1140"/>
      <c r="AC154" s="1141" t="s">
        <v>45</v>
      </c>
      <c r="AD154" s="1140"/>
      <c r="AE154" s="1141" t="s">
        <v>45</v>
      </c>
      <c r="AF154" s="1142" t="s">
        <v>44</v>
      </c>
      <c r="AG154" s="4439"/>
      <c r="AH154" s="4439"/>
      <c r="AI154" s="1143" t="s">
        <v>21</v>
      </c>
      <c r="AJ154" s="1144" t="s">
        <v>44</v>
      </c>
      <c r="AK154" s="4439"/>
      <c r="AL154" s="4439"/>
      <c r="AM154" s="1145" t="s">
        <v>21</v>
      </c>
      <c r="AN154" s="4440"/>
      <c r="AO154" s="4441"/>
      <c r="AP154" s="4441"/>
      <c r="AQ154" s="4630"/>
      <c r="AR154" s="4631"/>
      <c r="AS154" s="4632"/>
      <c r="AT154" s="4653"/>
      <c r="AU154" s="4653"/>
      <c r="AV154" s="4654"/>
      <c r="AW154" s="4655"/>
      <c r="AX154" s="4653"/>
      <c r="AY154" s="4654"/>
      <c r="AZ154" s="4655"/>
      <c r="BA154" s="4653"/>
      <c r="BB154" s="4654"/>
      <c r="BC154" s="4718"/>
      <c r="BD154" s="4719"/>
      <c r="BE154" s="4720"/>
      <c r="BF154" s="4718"/>
      <c r="BG154" s="4719"/>
      <c r="BH154" s="4724"/>
      <c r="BI154" s="4656"/>
      <c r="BJ154" s="4657"/>
      <c r="BK154" s="4658"/>
      <c r="BL154" s="4923"/>
      <c r="BM154" s="4659"/>
      <c r="BN154" s="4660"/>
      <c r="BO154" s="4660"/>
      <c r="BP154" s="4660"/>
      <c r="BQ154" s="4660"/>
      <c r="BR154" s="4660"/>
      <c r="BS154" s="4660"/>
      <c r="BT154" s="4661"/>
    </row>
    <row r="155" spans="1:72" s="312" customFormat="1" ht="14.1" customHeight="1">
      <c r="A155" s="2057"/>
      <c r="B155" s="4405">
        <v>10</v>
      </c>
      <c r="C155" s="4842"/>
      <c r="D155" s="4843"/>
      <c r="E155" s="4844"/>
      <c r="F155" s="4361"/>
      <c r="G155" s="4362"/>
      <c r="H155" s="4362"/>
      <c r="I155" s="4363"/>
      <c r="J155" s="4277"/>
      <c r="K155" s="4278"/>
      <c r="L155" s="4278"/>
      <c r="M155" s="4278"/>
      <c r="N155" s="4279"/>
      <c r="O155" s="4294"/>
      <c r="P155" s="4647"/>
      <c r="Q155" s="4920"/>
      <c r="R155" s="4921"/>
      <c r="S155" s="4922"/>
      <c r="T155" s="4361"/>
      <c r="U155" s="4362"/>
      <c r="V155" s="4363"/>
      <c r="W155" s="4633"/>
      <c r="X155" s="4634"/>
      <c r="Y155" s="4634"/>
      <c r="Z155" s="4444"/>
      <c r="AA155" s="4296" t="s">
        <v>162</v>
      </c>
      <c r="AB155" s="4448"/>
      <c r="AC155" s="4296" t="s">
        <v>162</v>
      </c>
      <c r="AD155" s="4294"/>
      <c r="AE155" s="4801" t="s">
        <v>162</v>
      </c>
      <c r="AF155" s="4689"/>
      <c r="AG155" s="4690"/>
      <c r="AH155" s="4690"/>
      <c r="AI155" s="4690"/>
      <c r="AJ155" s="4695"/>
      <c r="AK155" s="4690"/>
      <c r="AL155" s="4690"/>
      <c r="AM155" s="4691"/>
      <c r="AN155" s="4442"/>
      <c r="AO155" s="4443"/>
      <c r="AP155" s="4443"/>
      <c r="AQ155" s="4625"/>
      <c r="AR155" s="4626"/>
      <c r="AS155" s="4627"/>
      <c r="AT155" s="4628"/>
      <c r="AU155" s="4628"/>
      <c r="AV155" s="4629"/>
      <c r="AW155" s="4711"/>
      <c r="AX155" s="4628"/>
      <c r="AY155" s="4629"/>
      <c r="AZ155" s="4711"/>
      <c r="BA155" s="4628"/>
      <c r="BB155" s="4629"/>
      <c r="BC155" s="4712">
        <f>SUM(AN155:BB157)</f>
        <v>0</v>
      </c>
      <c r="BD155" s="4713"/>
      <c r="BE155" s="4714"/>
      <c r="BF155" s="4712">
        <f>AJ155+BC155</f>
        <v>0</v>
      </c>
      <c r="BG155" s="4713"/>
      <c r="BH155" s="4721"/>
      <c r="BI155" s="4901"/>
      <c r="BJ155" s="4902"/>
      <c r="BK155" s="4903"/>
      <c r="BL155" s="4907"/>
      <c r="BM155" s="4697"/>
      <c r="BN155" s="4698"/>
      <c r="BO155" s="4698"/>
      <c r="BP155" s="4698"/>
      <c r="BQ155" s="4698"/>
      <c r="BR155" s="4698"/>
      <c r="BS155" s="4698"/>
      <c r="BT155" s="4699"/>
    </row>
    <row r="156" spans="1:72" s="312" customFormat="1" ht="14.1" customHeight="1">
      <c r="A156" s="2057"/>
      <c r="B156" s="4406"/>
      <c r="C156" s="4845"/>
      <c r="D156" s="4846"/>
      <c r="E156" s="4847"/>
      <c r="F156" s="4364"/>
      <c r="G156" s="4365"/>
      <c r="H156" s="4365"/>
      <c r="I156" s="4366"/>
      <c r="J156" s="4814"/>
      <c r="K156" s="4815"/>
      <c r="L156" s="4815"/>
      <c r="M156" s="4815"/>
      <c r="N156" s="4816"/>
      <c r="O156" s="4374"/>
      <c r="P156" s="4648"/>
      <c r="Q156" s="4910" t="s">
        <v>226</v>
      </c>
      <c r="R156" s="4911"/>
      <c r="S156" s="4912"/>
      <c r="T156" s="4364"/>
      <c r="U156" s="4365"/>
      <c r="V156" s="4366"/>
      <c r="W156" s="4636"/>
      <c r="X156" s="2695"/>
      <c r="Y156" s="2695"/>
      <c r="Z156" s="4445"/>
      <c r="AA156" s="4376"/>
      <c r="AB156" s="4449"/>
      <c r="AC156" s="4376"/>
      <c r="AD156" s="4374"/>
      <c r="AE156" s="4802"/>
      <c r="AF156" s="4692"/>
      <c r="AG156" s="4693"/>
      <c r="AH156" s="4693"/>
      <c r="AI156" s="4693"/>
      <c r="AJ156" s="4696"/>
      <c r="AK156" s="4693"/>
      <c r="AL156" s="4693"/>
      <c r="AM156" s="4694"/>
      <c r="AN156" s="4700"/>
      <c r="AO156" s="4701"/>
      <c r="AP156" s="4701"/>
      <c r="AQ156" s="4702"/>
      <c r="AR156" s="4703"/>
      <c r="AS156" s="4704"/>
      <c r="AT156" s="4705"/>
      <c r="AU156" s="4705"/>
      <c r="AV156" s="4706"/>
      <c r="AW156" s="4707"/>
      <c r="AX156" s="4705"/>
      <c r="AY156" s="4706"/>
      <c r="AZ156" s="4707"/>
      <c r="BA156" s="4705"/>
      <c r="BB156" s="4706"/>
      <c r="BC156" s="4715"/>
      <c r="BD156" s="4716"/>
      <c r="BE156" s="4717"/>
      <c r="BF156" s="4715"/>
      <c r="BG156" s="4722"/>
      <c r="BH156" s="4723"/>
      <c r="BI156" s="4904"/>
      <c r="BJ156" s="4905"/>
      <c r="BK156" s="4906"/>
      <c r="BL156" s="4908"/>
      <c r="BM156" s="4708"/>
      <c r="BN156" s="4709"/>
      <c r="BO156" s="4709"/>
      <c r="BP156" s="4709"/>
      <c r="BQ156" s="4709"/>
      <c r="BR156" s="4709"/>
      <c r="BS156" s="4709"/>
      <c r="BT156" s="4710"/>
    </row>
    <row r="157" spans="1:72" s="312" customFormat="1" ht="14.1" customHeight="1">
      <c r="A157" s="2057"/>
      <c r="B157" s="4435"/>
      <c r="C157" s="4882"/>
      <c r="D157" s="4883"/>
      <c r="E157" s="4884"/>
      <c r="F157" s="4367"/>
      <c r="G157" s="4368"/>
      <c r="H157" s="4369"/>
      <c r="I157" s="4370"/>
      <c r="J157" s="4280"/>
      <c r="K157" s="4281"/>
      <c r="L157" s="4281"/>
      <c r="M157" s="4281"/>
      <c r="N157" s="4282"/>
      <c r="O157" s="4297"/>
      <c r="P157" s="4649"/>
      <c r="Q157" s="4650"/>
      <c r="R157" s="4651"/>
      <c r="S157" s="4652"/>
      <c r="T157" s="4650"/>
      <c r="U157" s="4651"/>
      <c r="V157" s="4652"/>
      <c r="W157" s="4436"/>
      <c r="X157" s="4437"/>
      <c r="Y157" s="4437"/>
      <c r="Z157" s="1139"/>
      <c r="AA157" s="1141" t="s">
        <v>45</v>
      </c>
      <c r="AB157" s="1140"/>
      <c r="AC157" s="1141" t="s">
        <v>45</v>
      </c>
      <c r="AD157" s="1140"/>
      <c r="AE157" s="1141" t="s">
        <v>45</v>
      </c>
      <c r="AF157" s="1142" t="s">
        <v>44</v>
      </c>
      <c r="AG157" s="4439"/>
      <c r="AH157" s="4439"/>
      <c r="AI157" s="1143" t="s">
        <v>21</v>
      </c>
      <c r="AJ157" s="1144" t="s">
        <v>44</v>
      </c>
      <c r="AK157" s="4439"/>
      <c r="AL157" s="4439"/>
      <c r="AM157" s="1145" t="s">
        <v>21</v>
      </c>
      <c r="AN157" s="4440"/>
      <c r="AO157" s="4441"/>
      <c r="AP157" s="4441"/>
      <c r="AQ157" s="4630"/>
      <c r="AR157" s="4631"/>
      <c r="AS157" s="4632"/>
      <c r="AT157" s="4653"/>
      <c r="AU157" s="4653"/>
      <c r="AV157" s="4654"/>
      <c r="AW157" s="4655"/>
      <c r="AX157" s="4653"/>
      <c r="AY157" s="4654"/>
      <c r="AZ157" s="4655"/>
      <c r="BA157" s="4653"/>
      <c r="BB157" s="4654"/>
      <c r="BC157" s="4718"/>
      <c r="BD157" s="4719"/>
      <c r="BE157" s="4720"/>
      <c r="BF157" s="4718"/>
      <c r="BG157" s="4719"/>
      <c r="BH157" s="4724"/>
      <c r="BI157" s="4656"/>
      <c r="BJ157" s="4657"/>
      <c r="BK157" s="4658"/>
      <c r="BL157" s="4923"/>
      <c r="BM157" s="4659"/>
      <c r="BN157" s="4660"/>
      <c r="BO157" s="4660"/>
      <c r="BP157" s="4660"/>
      <c r="BQ157" s="4660"/>
      <c r="BR157" s="4660"/>
      <c r="BS157" s="4660"/>
      <c r="BT157" s="4661"/>
    </row>
    <row r="158" spans="1:72" s="312" customFormat="1" ht="14.1" customHeight="1">
      <c r="A158" s="2057"/>
      <c r="B158" s="4405">
        <v>11</v>
      </c>
      <c r="C158" s="4842"/>
      <c r="D158" s="4843"/>
      <c r="E158" s="4844"/>
      <c r="F158" s="4361"/>
      <c r="G158" s="4362"/>
      <c r="H158" s="4362"/>
      <c r="I158" s="4363"/>
      <c r="J158" s="4277"/>
      <c r="K158" s="4278"/>
      <c r="L158" s="4278"/>
      <c r="M158" s="4278"/>
      <c r="N158" s="4279"/>
      <c r="O158" s="4294"/>
      <c r="P158" s="4647"/>
      <c r="Q158" s="4364"/>
      <c r="R158" s="4365"/>
      <c r="S158" s="4366"/>
      <c r="T158" s="4361"/>
      <c r="U158" s="4362"/>
      <c r="V158" s="4363"/>
      <c r="W158" s="4633"/>
      <c r="X158" s="4634"/>
      <c r="Y158" s="4634"/>
      <c r="Z158" s="4444"/>
      <c r="AA158" s="4296" t="s">
        <v>162</v>
      </c>
      <c r="AB158" s="4448"/>
      <c r="AC158" s="4296" t="s">
        <v>162</v>
      </c>
      <c r="AD158" s="4294"/>
      <c r="AE158" s="4801" t="s">
        <v>162</v>
      </c>
      <c r="AF158" s="4689"/>
      <c r="AG158" s="4690"/>
      <c r="AH158" s="4690"/>
      <c r="AI158" s="4690"/>
      <c r="AJ158" s="4695"/>
      <c r="AK158" s="4690"/>
      <c r="AL158" s="4690"/>
      <c r="AM158" s="4691"/>
      <c r="AN158" s="4442"/>
      <c r="AO158" s="4443"/>
      <c r="AP158" s="4443"/>
      <c r="AQ158" s="4625"/>
      <c r="AR158" s="4626"/>
      <c r="AS158" s="4627"/>
      <c r="AT158" s="4628"/>
      <c r="AU158" s="4628"/>
      <c r="AV158" s="4629"/>
      <c r="AW158" s="4711"/>
      <c r="AX158" s="4628"/>
      <c r="AY158" s="4629"/>
      <c r="AZ158" s="4711"/>
      <c r="BA158" s="4628"/>
      <c r="BB158" s="4629"/>
      <c r="BC158" s="4712">
        <f>SUM(AN158:BB160)</f>
        <v>0</v>
      </c>
      <c r="BD158" s="4713"/>
      <c r="BE158" s="4714"/>
      <c r="BF158" s="4712">
        <f>AJ158+BC158</f>
        <v>0</v>
      </c>
      <c r="BG158" s="4713"/>
      <c r="BH158" s="4721"/>
      <c r="BI158" s="4901"/>
      <c r="BJ158" s="4902"/>
      <c r="BK158" s="4903"/>
      <c r="BL158" s="4907"/>
      <c r="BM158" s="4697"/>
      <c r="BN158" s="4698"/>
      <c r="BO158" s="4698"/>
      <c r="BP158" s="4698"/>
      <c r="BQ158" s="4698"/>
      <c r="BR158" s="4698"/>
      <c r="BS158" s="4698"/>
      <c r="BT158" s="4699"/>
    </row>
    <row r="159" spans="1:72" s="312" customFormat="1" ht="14.1" customHeight="1">
      <c r="A159" s="2057"/>
      <c r="B159" s="4406"/>
      <c r="C159" s="4845"/>
      <c r="D159" s="4846"/>
      <c r="E159" s="4847"/>
      <c r="F159" s="4364"/>
      <c r="G159" s="4365"/>
      <c r="H159" s="4365"/>
      <c r="I159" s="4366"/>
      <c r="J159" s="4814"/>
      <c r="K159" s="4815"/>
      <c r="L159" s="4815"/>
      <c r="M159" s="4815"/>
      <c r="N159" s="4816"/>
      <c r="O159" s="4374"/>
      <c r="P159" s="4648"/>
      <c r="Q159" s="4910" t="s">
        <v>226</v>
      </c>
      <c r="R159" s="4911"/>
      <c r="S159" s="4912"/>
      <c r="T159" s="4364"/>
      <c r="U159" s="4365"/>
      <c r="V159" s="4366"/>
      <c r="W159" s="4636"/>
      <c r="X159" s="2695"/>
      <c r="Y159" s="2695"/>
      <c r="Z159" s="4445"/>
      <c r="AA159" s="4376"/>
      <c r="AB159" s="4449"/>
      <c r="AC159" s="4376"/>
      <c r="AD159" s="4374"/>
      <c r="AE159" s="4802"/>
      <c r="AF159" s="4692"/>
      <c r="AG159" s="4693"/>
      <c r="AH159" s="4693"/>
      <c r="AI159" s="4693"/>
      <c r="AJ159" s="4696"/>
      <c r="AK159" s="4693"/>
      <c r="AL159" s="4693"/>
      <c r="AM159" s="4694"/>
      <c r="AN159" s="4700"/>
      <c r="AO159" s="4701"/>
      <c r="AP159" s="4701"/>
      <c r="AQ159" s="4702"/>
      <c r="AR159" s="4703"/>
      <c r="AS159" s="4704"/>
      <c r="AT159" s="4705"/>
      <c r="AU159" s="4705"/>
      <c r="AV159" s="4706"/>
      <c r="AW159" s="4707"/>
      <c r="AX159" s="4705"/>
      <c r="AY159" s="4706"/>
      <c r="AZ159" s="4707"/>
      <c r="BA159" s="4705"/>
      <c r="BB159" s="4706"/>
      <c r="BC159" s="4715"/>
      <c r="BD159" s="4716"/>
      <c r="BE159" s="4717"/>
      <c r="BF159" s="4715"/>
      <c r="BG159" s="4722"/>
      <c r="BH159" s="4723"/>
      <c r="BI159" s="4904"/>
      <c r="BJ159" s="4905"/>
      <c r="BK159" s="4906"/>
      <c r="BL159" s="4908"/>
      <c r="BM159" s="4708"/>
      <c r="BN159" s="4709"/>
      <c r="BO159" s="4709"/>
      <c r="BP159" s="4709"/>
      <c r="BQ159" s="4709"/>
      <c r="BR159" s="4709"/>
      <c r="BS159" s="4709"/>
      <c r="BT159" s="4710"/>
    </row>
    <row r="160" spans="1:72" s="312" customFormat="1" ht="14.1" customHeight="1">
      <c r="A160" s="2057"/>
      <c r="B160" s="4435"/>
      <c r="C160" s="4882"/>
      <c r="D160" s="4883"/>
      <c r="E160" s="4884"/>
      <c r="F160" s="4367"/>
      <c r="G160" s="4368"/>
      <c r="H160" s="4369"/>
      <c r="I160" s="4370"/>
      <c r="J160" s="4280"/>
      <c r="K160" s="4281"/>
      <c r="L160" s="4281"/>
      <c r="M160" s="4281"/>
      <c r="N160" s="4282"/>
      <c r="O160" s="4297"/>
      <c r="P160" s="4649"/>
      <c r="Q160" s="4650"/>
      <c r="R160" s="4651"/>
      <c r="S160" s="4652"/>
      <c r="T160" s="4650"/>
      <c r="U160" s="4651"/>
      <c r="V160" s="4652"/>
      <c r="W160" s="4436"/>
      <c r="X160" s="4437"/>
      <c r="Y160" s="4437"/>
      <c r="Z160" s="1139"/>
      <c r="AA160" s="1141" t="s">
        <v>45</v>
      </c>
      <c r="AB160" s="1140"/>
      <c r="AC160" s="1141" t="s">
        <v>45</v>
      </c>
      <c r="AD160" s="1140"/>
      <c r="AE160" s="1141" t="s">
        <v>45</v>
      </c>
      <c r="AF160" s="1142" t="s">
        <v>44</v>
      </c>
      <c r="AG160" s="4439"/>
      <c r="AH160" s="4439"/>
      <c r="AI160" s="1143" t="s">
        <v>21</v>
      </c>
      <c r="AJ160" s="1144" t="s">
        <v>44</v>
      </c>
      <c r="AK160" s="4439"/>
      <c r="AL160" s="4439"/>
      <c r="AM160" s="1145" t="s">
        <v>21</v>
      </c>
      <c r="AN160" s="4440"/>
      <c r="AO160" s="4441"/>
      <c r="AP160" s="4441"/>
      <c r="AQ160" s="4630"/>
      <c r="AR160" s="4631"/>
      <c r="AS160" s="4632"/>
      <c r="AT160" s="4653"/>
      <c r="AU160" s="4653"/>
      <c r="AV160" s="4654"/>
      <c r="AW160" s="4655"/>
      <c r="AX160" s="4653"/>
      <c r="AY160" s="4654"/>
      <c r="AZ160" s="4655"/>
      <c r="BA160" s="4653"/>
      <c r="BB160" s="4654"/>
      <c r="BC160" s="4718"/>
      <c r="BD160" s="4719"/>
      <c r="BE160" s="4720"/>
      <c r="BF160" s="4718"/>
      <c r="BG160" s="4719"/>
      <c r="BH160" s="4724"/>
      <c r="BI160" s="4656"/>
      <c r="BJ160" s="4657"/>
      <c r="BK160" s="4658"/>
      <c r="BL160" s="4923"/>
      <c r="BM160" s="4659"/>
      <c r="BN160" s="4660"/>
      <c r="BO160" s="4660"/>
      <c r="BP160" s="4660"/>
      <c r="BQ160" s="4660"/>
      <c r="BR160" s="4660"/>
      <c r="BS160" s="4660"/>
      <c r="BT160" s="4661"/>
    </row>
    <row r="161" spans="1:72" s="312" customFormat="1" ht="14.1" customHeight="1">
      <c r="A161" s="2057"/>
      <c r="B161" s="4405">
        <v>12</v>
      </c>
      <c r="C161" s="4842"/>
      <c r="D161" s="4843"/>
      <c r="E161" s="4844"/>
      <c r="F161" s="4361"/>
      <c r="G161" s="4362"/>
      <c r="H161" s="4362"/>
      <c r="I161" s="4363"/>
      <c r="J161" s="4277"/>
      <c r="K161" s="4278"/>
      <c r="L161" s="4278"/>
      <c r="M161" s="4278"/>
      <c r="N161" s="4279"/>
      <c r="O161" s="4294"/>
      <c r="P161" s="4647"/>
      <c r="Q161" s="4920"/>
      <c r="R161" s="4921"/>
      <c r="S161" s="4922"/>
      <c r="T161" s="4361"/>
      <c r="U161" s="4362"/>
      <c r="V161" s="4363"/>
      <c r="W161" s="4633"/>
      <c r="X161" s="4634"/>
      <c r="Y161" s="4634"/>
      <c r="Z161" s="4444"/>
      <c r="AA161" s="4296" t="s">
        <v>162</v>
      </c>
      <c r="AB161" s="4448"/>
      <c r="AC161" s="4296" t="s">
        <v>162</v>
      </c>
      <c r="AD161" s="4294"/>
      <c r="AE161" s="4801" t="s">
        <v>162</v>
      </c>
      <c r="AF161" s="4689"/>
      <c r="AG161" s="4690"/>
      <c r="AH161" s="4690"/>
      <c r="AI161" s="4690"/>
      <c r="AJ161" s="4695"/>
      <c r="AK161" s="4690"/>
      <c r="AL161" s="4690"/>
      <c r="AM161" s="4691"/>
      <c r="AN161" s="4442"/>
      <c r="AO161" s="4443"/>
      <c r="AP161" s="4443"/>
      <c r="AQ161" s="4625"/>
      <c r="AR161" s="4626"/>
      <c r="AS161" s="4627"/>
      <c r="AT161" s="4628"/>
      <c r="AU161" s="4628"/>
      <c r="AV161" s="4629"/>
      <c r="AW161" s="4711"/>
      <c r="AX161" s="4628"/>
      <c r="AY161" s="4629"/>
      <c r="AZ161" s="4711"/>
      <c r="BA161" s="4628"/>
      <c r="BB161" s="4629"/>
      <c r="BC161" s="4712">
        <f>SUM(AN161:BB163)</f>
        <v>0</v>
      </c>
      <c r="BD161" s="4713"/>
      <c r="BE161" s="4714"/>
      <c r="BF161" s="4712">
        <f>AJ161+BC161</f>
        <v>0</v>
      </c>
      <c r="BG161" s="4713"/>
      <c r="BH161" s="4721"/>
      <c r="BI161" s="4901"/>
      <c r="BJ161" s="4902"/>
      <c r="BK161" s="4903"/>
      <c r="BL161" s="4907"/>
      <c r="BM161" s="4697"/>
      <c r="BN161" s="4698"/>
      <c r="BO161" s="4698"/>
      <c r="BP161" s="4698"/>
      <c r="BQ161" s="4698"/>
      <c r="BR161" s="4698"/>
      <c r="BS161" s="4698"/>
      <c r="BT161" s="4699"/>
    </row>
    <row r="162" spans="1:72" s="312" customFormat="1" ht="14.1" customHeight="1">
      <c r="A162" s="2057"/>
      <c r="B162" s="4406"/>
      <c r="C162" s="4845"/>
      <c r="D162" s="4846"/>
      <c r="E162" s="4847"/>
      <c r="F162" s="4364"/>
      <c r="G162" s="4365"/>
      <c r="H162" s="4365"/>
      <c r="I162" s="4366"/>
      <c r="J162" s="4814"/>
      <c r="K162" s="4815"/>
      <c r="L162" s="4815"/>
      <c r="M162" s="4815"/>
      <c r="N162" s="4816"/>
      <c r="O162" s="4374"/>
      <c r="P162" s="4648"/>
      <c r="Q162" s="4910" t="s">
        <v>226</v>
      </c>
      <c r="R162" s="4911"/>
      <c r="S162" s="4912"/>
      <c r="T162" s="4364"/>
      <c r="U162" s="4365"/>
      <c r="V162" s="4366"/>
      <c r="W162" s="4636"/>
      <c r="X162" s="2695"/>
      <c r="Y162" s="2695"/>
      <c r="Z162" s="4445"/>
      <c r="AA162" s="4376"/>
      <c r="AB162" s="4449"/>
      <c r="AC162" s="4376"/>
      <c r="AD162" s="4374"/>
      <c r="AE162" s="4802"/>
      <c r="AF162" s="4692"/>
      <c r="AG162" s="4693"/>
      <c r="AH162" s="4693"/>
      <c r="AI162" s="4693"/>
      <c r="AJ162" s="4696"/>
      <c r="AK162" s="4693"/>
      <c r="AL162" s="4693"/>
      <c r="AM162" s="4694"/>
      <c r="AN162" s="4700"/>
      <c r="AO162" s="4701"/>
      <c r="AP162" s="4701"/>
      <c r="AQ162" s="4702"/>
      <c r="AR162" s="4703"/>
      <c r="AS162" s="4704"/>
      <c r="AT162" s="4705"/>
      <c r="AU162" s="4705"/>
      <c r="AV162" s="4706"/>
      <c r="AW162" s="4707"/>
      <c r="AX162" s="4705"/>
      <c r="AY162" s="4706"/>
      <c r="AZ162" s="4707"/>
      <c r="BA162" s="4705"/>
      <c r="BB162" s="4706"/>
      <c r="BC162" s="4715"/>
      <c r="BD162" s="4716"/>
      <c r="BE162" s="4717"/>
      <c r="BF162" s="4715"/>
      <c r="BG162" s="4722"/>
      <c r="BH162" s="4723"/>
      <c r="BI162" s="4904"/>
      <c r="BJ162" s="4905"/>
      <c r="BK162" s="4906"/>
      <c r="BL162" s="4908"/>
      <c r="BM162" s="4708"/>
      <c r="BN162" s="4709"/>
      <c r="BO162" s="4709"/>
      <c r="BP162" s="4709"/>
      <c r="BQ162" s="4709"/>
      <c r="BR162" s="4709"/>
      <c r="BS162" s="4709"/>
      <c r="BT162" s="4710"/>
    </row>
    <row r="163" spans="1:72" s="312" customFormat="1" ht="14.1" customHeight="1">
      <c r="A163" s="2057"/>
      <c r="B163" s="4435"/>
      <c r="C163" s="4882"/>
      <c r="D163" s="4883"/>
      <c r="E163" s="4884"/>
      <c r="F163" s="4367"/>
      <c r="G163" s="4368"/>
      <c r="H163" s="4369"/>
      <c r="I163" s="4370"/>
      <c r="J163" s="4280"/>
      <c r="K163" s="4281"/>
      <c r="L163" s="4281"/>
      <c r="M163" s="4281"/>
      <c r="N163" s="4282"/>
      <c r="O163" s="4297"/>
      <c r="P163" s="4649"/>
      <c r="Q163" s="4650"/>
      <c r="R163" s="4651"/>
      <c r="S163" s="4652"/>
      <c r="T163" s="4650"/>
      <c r="U163" s="4651"/>
      <c r="V163" s="4652"/>
      <c r="W163" s="4436"/>
      <c r="X163" s="4437"/>
      <c r="Y163" s="4437"/>
      <c r="Z163" s="1139"/>
      <c r="AA163" s="1141" t="s">
        <v>45</v>
      </c>
      <c r="AB163" s="1140"/>
      <c r="AC163" s="1141" t="s">
        <v>45</v>
      </c>
      <c r="AD163" s="1140"/>
      <c r="AE163" s="1141" t="s">
        <v>45</v>
      </c>
      <c r="AF163" s="1142" t="s">
        <v>44</v>
      </c>
      <c r="AG163" s="4439"/>
      <c r="AH163" s="4439"/>
      <c r="AI163" s="1143" t="s">
        <v>21</v>
      </c>
      <c r="AJ163" s="1144" t="s">
        <v>44</v>
      </c>
      <c r="AK163" s="4439"/>
      <c r="AL163" s="4439"/>
      <c r="AM163" s="1145" t="s">
        <v>21</v>
      </c>
      <c r="AN163" s="4440"/>
      <c r="AO163" s="4441"/>
      <c r="AP163" s="4441"/>
      <c r="AQ163" s="4630"/>
      <c r="AR163" s="4631"/>
      <c r="AS163" s="4632"/>
      <c r="AT163" s="4653"/>
      <c r="AU163" s="4653"/>
      <c r="AV163" s="4654"/>
      <c r="AW163" s="4655"/>
      <c r="AX163" s="4653"/>
      <c r="AY163" s="4654"/>
      <c r="AZ163" s="4655"/>
      <c r="BA163" s="4653"/>
      <c r="BB163" s="4654"/>
      <c r="BC163" s="4718"/>
      <c r="BD163" s="4719"/>
      <c r="BE163" s="4720"/>
      <c r="BF163" s="4718"/>
      <c r="BG163" s="4719"/>
      <c r="BH163" s="4724"/>
      <c r="BI163" s="4656"/>
      <c r="BJ163" s="4657"/>
      <c r="BK163" s="4658"/>
      <c r="BL163" s="4923"/>
      <c r="BM163" s="4659"/>
      <c r="BN163" s="4660"/>
      <c r="BO163" s="4660"/>
      <c r="BP163" s="4660"/>
      <c r="BQ163" s="4660"/>
      <c r="BR163" s="4660"/>
      <c r="BS163" s="4660"/>
      <c r="BT163" s="4661"/>
    </row>
    <row r="164" spans="1:72" s="312" customFormat="1" ht="14.1" customHeight="1">
      <c r="A164" s="2057"/>
      <c r="B164" s="4405">
        <v>13</v>
      </c>
      <c r="C164" s="4842"/>
      <c r="D164" s="4843"/>
      <c r="E164" s="4844"/>
      <c r="F164" s="4361"/>
      <c r="G164" s="4362"/>
      <c r="H164" s="4362"/>
      <c r="I164" s="4363"/>
      <c r="J164" s="4277"/>
      <c r="K164" s="4278"/>
      <c r="L164" s="4278"/>
      <c r="M164" s="4278"/>
      <c r="N164" s="4279"/>
      <c r="O164" s="4294"/>
      <c r="P164" s="4647"/>
      <c r="Q164" s="4364"/>
      <c r="R164" s="4365"/>
      <c r="S164" s="4366"/>
      <c r="T164" s="4361"/>
      <c r="U164" s="4362"/>
      <c r="V164" s="4363"/>
      <c r="W164" s="4633"/>
      <c r="X164" s="4634"/>
      <c r="Y164" s="4634"/>
      <c r="Z164" s="4444"/>
      <c r="AA164" s="4296" t="s">
        <v>162</v>
      </c>
      <c r="AB164" s="4448"/>
      <c r="AC164" s="4296" t="s">
        <v>162</v>
      </c>
      <c r="AD164" s="4294"/>
      <c r="AE164" s="4801" t="s">
        <v>162</v>
      </c>
      <c r="AF164" s="4689"/>
      <c r="AG164" s="4690"/>
      <c r="AH164" s="4690"/>
      <c r="AI164" s="4690"/>
      <c r="AJ164" s="4695"/>
      <c r="AK164" s="4690"/>
      <c r="AL164" s="4690"/>
      <c r="AM164" s="4691"/>
      <c r="AN164" s="4442"/>
      <c r="AO164" s="4443"/>
      <c r="AP164" s="4443"/>
      <c r="AQ164" s="4625"/>
      <c r="AR164" s="4626"/>
      <c r="AS164" s="4627"/>
      <c r="AT164" s="4628"/>
      <c r="AU164" s="4628"/>
      <c r="AV164" s="4629"/>
      <c r="AW164" s="4711"/>
      <c r="AX164" s="4628"/>
      <c r="AY164" s="4629"/>
      <c r="AZ164" s="4711"/>
      <c r="BA164" s="4628"/>
      <c r="BB164" s="4629"/>
      <c r="BC164" s="4712">
        <f>SUM(AN164:BB166)</f>
        <v>0</v>
      </c>
      <c r="BD164" s="4713"/>
      <c r="BE164" s="4714"/>
      <c r="BF164" s="4712">
        <f>AJ164+BC164</f>
        <v>0</v>
      </c>
      <c r="BG164" s="4713"/>
      <c r="BH164" s="4721"/>
      <c r="BI164" s="4901"/>
      <c r="BJ164" s="4902"/>
      <c r="BK164" s="4903"/>
      <c r="BL164" s="4907"/>
      <c r="BM164" s="4697"/>
      <c r="BN164" s="4698"/>
      <c r="BO164" s="4698"/>
      <c r="BP164" s="4698"/>
      <c r="BQ164" s="4698"/>
      <c r="BR164" s="4698"/>
      <c r="BS164" s="4698"/>
      <c r="BT164" s="4699"/>
    </row>
    <row r="165" spans="1:72" s="312" customFormat="1" ht="14.1" customHeight="1">
      <c r="A165" s="2057"/>
      <c r="B165" s="4406"/>
      <c r="C165" s="4845"/>
      <c r="D165" s="4846"/>
      <c r="E165" s="4847"/>
      <c r="F165" s="4364"/>
      <c r="G165" s="4365"/>
      <c r="H165" s="4365"/>
      <c r="I165" s="4366"/>
      <c r="J165" s="4814"/>
      <c r="K165" s="4815"/>
      <c r="L165" s="4815"/>
      <c r="M165" s="4815"/>
      <c r="N165" s="4816"/>
      <c r="O165" s="4374"/>
      <c r="P165" s="4648"/>
      <c r="Q165" s="4910" t="s">
        <v>226</v>
      </c>
      <c r="R165" s="4911"/>
      <c r="S165" s="4912"/>
      <c r="T165" s="4364"/>
      <c r="U165" s="4365"/>
      <c r="V165" s="4366"/>
      <c r="W165" s="4636"/>
      <c r="X165" s="2695"/>
      <c r="Y165" s="2695"/>
      <c r="Z165" s="4445"/>
      <c r="AA165" s="4376"/>
      <c r="AB165" s="4449"/>
      <c r="AC165" s="4376"/>
      <c r="AD165" s="4374"/>
      <c r="AE165" s="4802"/>
      <c r="AF165" s="4692"/>
      <c r="AG165" s="4693"/>
      <c r="AH165" s="4693"/>
      <c r="AI165" s="4693"/>
      <c r="AJ165" s="4696"/>
      <c r="AK165" s="4693"/>
      <c r="AL165" s="4693"/>
      <c r="AM165" s="4694"/>
      <c r="AN165" s="4700"/>
      <c r="AO165" s="4701"/>
      <c r="AP165" s="4701"/>
      <c r="AQ165" s="4702"/>
      <c r="AR165" s="4703"/>
      <c r="AS165" s="4704"/>
      <c r="AT165" s="4705"/>
      <c r="AU165" s="4705"/>
      <c r="AV165" s="4706"/>
      <c r="AW165" s="4707"/>
      <c r="AX165" s="4705"/>
      <c r="AY165" s="4706"/>
      <c r="AZ165" s="4707"/>
      <c r="BA165" s="4705"/>
      <c r="BB165" s="4706"/>
      <c r="BC165" s="4715"/>
      <c r="BD165" s="4716"/>
      <c r="BE165" s="4717"/>
      <c r="BF165" s="4715"/>
      <c r="BG165" s="4722"/>
      <c r="BH165" s="4723"/>
      <c r="BI165" s="4904"/>
      <c r="BJ165" s="4905"/>
      <c r="BK165" s="4906"/>
      <c r="BL165" s="4908"/>
      <c r="BM165" s="4708"/>
      <c r="BN165" s="4709"/>
      <c r="BO165" s="4709"/>
      <c r="BP165" s="4709"/>
      <c r="BQ165" s="4709"/>
      <c r="BR165" s="4709"/>
      <c r="BS165" s="4709"/>
      <c r="BT165" s="4710"/>
    </row>
    <row r="166" spans="1:72" s="312" customFormat="1" ht="14.1" customHeight="1">
      <c r="A166" s="2057"/>
      <c r="B166" s="4435"/>
      <c r="C166" s="4882"/>
      <c r="D166" s="4883"/>
      <c r="E166" s="4884"/>
      <c r="F166" s="4367"/>
      <c r="G166" s="4368"/>
      <c r="H166" s="4369"/>
      <c r="I166" s="4370"/>
      <c r="J166" s="4280"/>
      <c r="K166" s="4281"/>
      <c r="L166" s="4281"/>
      <c r="M166" s="4281"/>
      <c r="N166" s="4282"/>
      <c r="O166" s="4297"/>
      <c r="P166" s="4649"/>
      <c r="Q166" s="4650"/>
      <c r="R166" s="4651"/>
      <c r="S166" s="4652"/>
      <c r="T166" s="4650"/>
      <c r="U166" s="4651"/>
      <c r="V166" s="4652"/>
      <c r="W166" s="4436"/>
      <c r="X166" s="4437"/>
      <c r="Y166" s="4437"/>
      <c r="Z166" s="1139"/>
      <c r="AA166" s="1141" t="s">
        <v>45</v>
      </c>
      <c r="AB166" s="1140"/>
      <c r="AC166" s="1141" t="s">
        <v>45</v>
      </c>
      <c r="AD166" s="1140"/>
      <c r="AE166" s="1141" t="s">
        <v>45</v>
      </c>
      <c r="AF166" s="1142" t="s">
        <v>44</v>
      </c>
      <c r="AG166" s="4439"/>
      <c r="AH166" s="4439"/>
      <c r="AI166" s="1143" t="s">
        <v>21</v>
      </c>
      <c r="AJ166" s="1144" t="s">
        <v>44</v>
      </c>
      <c r="AK166" s="4439"/>
      <c r="AL166" s="4439"/>
      <c r="AM166" s="1145" t="s">
        <v>21</v>
      </c>
      <c r="AN166" s="4440"/>
      <c r="AO166" s="4441"/>
      <c r="AP166" s="4441"/>
      <c r="AQ166" s="4630"/>
      <c r="AR166" s="4631"/>
      <c r="AS166" s="4632"/>
      <c r="AT166" s="4653"/>
      <c r="AU166" s="4653"/>
      <c r="AV166" s="4654"/>
      <c r="AW166" s="4655"/>
      <c r="AX166" s="4653"/>
      <c r="AY166" s="4654"/>
      <c r="AZ166" s="4655"/>
      <c r="BA166" s="4653"/>
      <c r="BB166" s="4654"/>
      <c r="BC166" s="4718"/>
      <c r="BD166" s="4719"/>
      <c r="BE166" s="4720"/>
      <c r="BF166" s="4718"/>
      <c r="BG166" s="4719"/>
      <c r="BH166" s="4724"/>
      <c r="BI166" s="4656"/>
      <c r="BJ166" s="4657"/>
      <c r="BK166" s="4658"/>
      <c r="BL166" s="4923"/>
      <c r="BM166" s="4659"/>
      <c r="BN166" s="4660"/>
      <c r="BO166" s="4660"/>
      <c r="BP166" s="4660"/>
      <c r="BQ166" s="4660"/>
      <c r="BR166" s="4660"/>
      <c r="BS166" s="4660"/>
      <c r="BT166" s="4661"/>
    </row>
    <row r="167" spans="1:72" s="312" customFormat="1" ht="14.1" customHeight="1">
      <c r="A167" s="2057"/>
      <c r="B167" s="4405">
        <v>14</v>
      </c>
      <c r="C167" s="4842"/>
      <c r="D167" s="4843"/>
      <c r="E167" s="4844"/>
      <c r="F167" s="4361"/>
      <c r="G167" s="4362"/>
      <c r="H167" s="4362"/>
      <c r="I167" s="4363"/>
      <c r="J167" s="4277"/>
      <c r="K167" s="4278"/>
      <c r="L167" s="4278"/>
      <c r="M167" s="4278"/>
      <c r="N167" s="4279"/>
      <c r="O167" s="4294"/>
      <c r="P167" s="4647"/>
      <c r="Q167" s="4920"/>
      <c r="R167" s="4921"/>
      <c r="S167" s="4922"/>
      <c r="T167" s="4361"/>
      <c r="U167" s="4362"/>
      <c r="V167" s="4363"/>
      <c r="W167" s="4633"/>
      <c r="X167" s="4634"/>
      <c r="Y167" s="4634"/>
      <c r="Z167" s="4444"/>
      <c r="AA167" s="4296" t="s">
        <v>162</v>
      </c>
      <c r="AB167" s="4448"/>
      <c r="AC167" s="4296" t="s">
        <v>162</v>
      </c>
      <c r="AD167" s="4294"/>
      <c r="AE167" s="4801" t="s">
        <v>162</v>
      </c>
      <c r="AF167" s="4689"/>
      <c r="AG167" s="4690"/>
      <c r="AH167" s="4690"/>
      <c r="AI167" s="4690"/>
      <c r="AJ167" s="4695"/>
      <c r="AK167" s="4690"/>
      <c r="AL167" s="4690"/>
      <c r="AM167" s="4691"/>
      <c r="AN167" s="4442"/>
      <c r="AO167" s="4443"/>
      <c r="AP167" s="4443"/>
      <c r="AQ167" s="4625"/>
      <c r="AR167" s="4626"/>
      <c r="AS167" s="4627"/>
      <c r="AT167" s="4628"/>
      <c r="AU167" s="4628"/>
      <c r="AV167" s="4629"/>
      <c r="AW167" s="4711"/>
      <c r="AX167" s="4628"/>
      <c r="AY167" s="4629"/>
      <c r="AZ167" s="4711"/>
      <c r="BA167" s="4628"/>
      <c r="BB167" s="4629"/>
      <c r="BC167" s="4712">
        <f>SUM(AN167:BB169)</f>
        <v>0</v>
      </c>
      <c r="BD167" s="4713"/>
      <c r="BE167" s="4714"/>
      <c r="BF167" s="4712">
        <f>AJ167+BC167</f>
        <v>0</v>
      </c>
      <c r="BG167" s="4713"/>
      <c r="BH167" s="4721"/>
      <c r="BI167" s="4901"/>
      <c r="BJ167" s="4902"/>
      <c r="BK167" s="4903"/>
      <c r="BL167" s="4907"/>
      <c r="BM167" s="4697"/>
      <c r="BN167" s="4698"/>
      <c r="BO167" s="4698"/>
      <c r="BP167" s="4698"/>
      <c r="BQ167" s="4698"/>
      <c r="BR167" s="4698"/>
      <c r="BS167" s="4698"/>
      <c r="BT167" s="4699"/>
    </row>
    <row r="168" spans="1:72" s="312" customFormat="1" ht="14.1" customHeight="1">
      <c r="A168" s="2057"/>
      <c r="B168" s="4406"/>
      <c r="C168" s="4845"/>
      <c r="D168" s="4846"/>
      <c r="E168" s="4847"/>
      <c r="F168" s="4364"/>
      <c r="G168" s="4365"/>
      <c r="H168" s="4365"/>
      <c r="I168" s="4366"/>
      <c r="J168" s="4814"/>
      <c r="K168" s="4815"/>
      <c r="L168" s="4815"/>
      <c r="M168" s="4815"/>
      <c r="N168" s="4816"/>
      <c r="O168" s="4374"/>
      <c r="P168" s="4648"/>
      <c r="Q168" s="4910" t="s">
        <v>226</v>
      </c>
      <c r="R168" s="4911"/>
      <c r="S168" s="4912"/>
      <c r="T168" s="4364"/>
      <c r="U168" s="4365"/>
      <c r="V168" s="4366"/>
      <c r="W168" s="4636"/>
      <c r="X168" s="2695"/>
      <c r="Y168" s="2695"/>
      <c r="Z168" s="4445"/>
      <c r="AA168" s="4376"/>
      <c r="AB168" s="4449"/>
      <c r="AC168" s="4376"/>
      <c r="AD168" s="4374"/>
      <c r="AE168" s="4802"/>
      <c r="AF168" s="4692"/>
      <c r="AG168" s="4794"/>
      <c r="AH168" s="4794"/>
      <c r="AI168" s="4794"/>
      <c r="AJ168" s="4696"/>
      <c r="AK168" s="4794"/>
      <c r="AL168" s="4794"/>
      <c r="AM168" s="4694"/>
      <c r="AN168" s="4700"/>
      <c r="AO168" s="4701"/>
      <c r="AP168" s="4701"/>
      <c r="AQ168" s="4702"/>
      <c r="AR168" s="4703"/>
      <c r="AS168" s="4704"/>
      <c r="AT168" s="4705"/>
      <c r="AU168" s="4705"/>
      <c r="AV168" s="4706"/>
      <c r="AW168" s="4707"/>
      <c r="AX168" s="4705"/>
      <c r="AY168" s="4706"/>
      <c r="AZ168" s="4707"/>
      <c r="BA168" s="4705"/>
      <c r="BB168" s="4706"/>
      <c r="BC168" s="4715"/>
      <c r="BD168" s="4716"/>
      <c r="BE168" s="4717"/>
      <c r="BF168" s="4715"/>
      <c r="BG168" s="4716"/>
      <c r="BH168" s="4723"/>
      <c r="BI168" s="4904"/>
      <c r="BJ168" s="4905"/>
      <c r="BK168" s="4906"/>
      <c r="BL168" s="4908"/>
      <c r="BM168" s="4708"/>
      <c r="BN168" s="4709"/>
      <c r="BO168" s="4709"/>
      <c r="BP168" s="4709"/>
      <c r="BQ168" s="4709"/>
      <c r="BR168" s="4709"/>
      <c r="BS168" s="4709"/>
      <c r="BT168" s="4710"/>
    </row>
    <row r="169" spans="1:72" s="312" customFormat="1" ht="14.1" customHeight="1">
      <c r="A169" s="2057"/>
      <c r="B169" s="4435"/>
      <c r="C169" s="4882"/>
      <c r="D169" s="4883"/>
      <c r="E169" s="4884"/>
      <c r="F169" s="4367"/>
      <c r="G169" s="4368"/>
      <c r="H169" s="4369"/>
      <c r="I169" s="4370"/>
      <c r="J169" s="4280"/>
      <c r="K169" s="4281"/>
      <c r="L169" s="4281"/>
      <c r="M169" s="4281"/>
      <c r="N169" s="4282"/>
      <c r="O169" s="4297"/>
      <c r="P169" s="4649"/>
      <c r="Q169" s="4650"/>
      <c r="R169" s="4651"/>
      <c r="S169" s="4652"/>
      <c r="T169" s="4650"/>
      <c r="U169" s="4651"/>
      <c r="V169" s="4652"/>
      <c r="W169" s="4436"/>
      <c r="X169" s="4437"/>
      <c r="Y169" s="4437"/>
      <c r="Z169" s="1139"/>
      <c r="AA169" s="1141" t="s">
        <v>45</v>
      </c>
      <c r="AB169" s="1140"/>
      <c r="AC169" s="1141" t="s">
        <v>45</v>
      </c>
      <c r="AD169" s="1140"/>
      <c r="AE169" s="1168" t="s">
        <v>45</v>
      </c>
      <c r="AF169" s="1142" t="s">
        <v>44</v>
      </c>
      <c r="AG169" s="4439"/>
      <c r="AH169" s="4439"/>
      <c r="AI169" s="1143" t="s">
        <v>21</v>
      </c>
      <c r="AJ169" s="1144" t="s">
        <v>44</v>
      </c>
      <c r="AK169" s="4439"/>
      <c r="AL169" s="4439"/>
      <c r="AM169" s="1145" t="s">
        <v>21</v>
      </c>
      <c r="AN169" s="4440"/>
      <c r="AO169" s="4441"/>
      <c r="AP169" s="4441"/>
      <c r="AQ169" s="4630"/>
      <c r="AR169" s="4631"/>
      <c r="AS169" s="4632"/>
      <c r="AT169" s="4653"/>
      <c r="AU169" s="4653"/>
      <c r="AV169" s="4654"/>
      <c r="AW169" s="4655"/>
      <c r="AX169" s="4653"/>
      <c r="AY169" s="4654"/>
      <c r="AZ169" s="4655"/>
      <c r="BA169" s="4653"/>
      <c r="BB169" s="4654"/>
      <c r="BC169" s="4718"/>
      <c r="BD169" s="4719"/>
      <c r="BE169" s="4720"/>
      <c r="BF169" s="4718"/>
      <c r="BG169" s="4719"/>
      <c r="BH169" s="4724"/>
      <c r="BI169" s="4656"/>
      <c r="BJ169" s="4657"/>
      <c r="BK169" s="4658"/>
      <c r="BL169" s="4923"/>
      <c r="BM169" s="4659"/>
      <c r="BN169" s="4660"/>
      <c r="BO169" s="4660"/>
      <c r="BP169" s="4660"/>
      <c r="BQ169" s="4660"/>
      <c r="BR169" s="4660"/>
      <c r="BS169" s="4660"/>
      <c r="BT169" s="4661"/>
    </row>
    <row r="170" spans="1:72" s="312" customFormat="1" ht="14.1" customHeight="1">
      <c r="A170" s="2057"/>
      <c r="B170" s="4405">
        <v>15</v>
      </c>
      <c r="C170" s="4842"/>
      <c r="D170" s="4843"/>
      <c r="E170" s="4844"/>
      <c r="F170" s="4364"/>
      <c r="G170" s="4365"/>
      <c r="H170" s="4365"/>
      <c r="I170" s="4366"/>
      <c r="J170" s="4814"/>
      <c r="K170" s="4815"/>
      <c r="L170" s="4815"/>
      <c r="M170" s="4815"/>
      <c r="N170" s="4816"/>
      <c r="O170" s="4374"/>
      <c r="P170" s="4648"/>
      <c r="Q170" s="4364"/>
      <c r="R170" s="4365"/>
      <c r="S170" s="4366"/>
      <c r="T170" s="4364"/>
      <c r="U170" s="4365"/>
      <c r="V170" s="4366"/>
      <c r="W170" s="4636"/>
      <c r="X170" s="2695"/>
      <c r="Y170" s="2695"/>
      <c r="Z170" s="4445"/>
      <c r="AA170" s="4376" t="s">
        <v>162</v>
      </c>
      <c r="AB170" s="4449"/>
      <c r="AC170" s="4376" t="s">
        <v>162</v>
      </c>
      <c r="AD170" s="4374"/>
      <c r="AE170" s="4802" t="s">
        <v>162</v>
      </c>
      <c r="AF170" s="4692"/>
      <c r="AG170" s="4794"/>
      <c r="AH170" s="4794"/>
      <c r="AI170" s="4794"/>
      <c r="AJ170" s="4696"/>
      <c r="AK170" s="4794"/>
      <c r="AL170" s="4794"/>
      <c r="AM170" s="4694"/>
      <c r="AN170" s="4812"/>
      <c r="AO170" s="4813"/>
      <c r="AP170" s="4813"/>
      <c r="AQ170" s="4913"/>
      <c r="AR170" s="4914"/>
      <c r="AS170" s="4915"/>
      <c r="AT170" s="4807"/>
      <c r="AU170" s="4807"/>
      <c r="AV170" s="4808"/>
      <c r="AW170" s="4806"/>
      <c r="AX170" s="4807"/>
      <c r="AY170" s="4808"/>
      <c r="AZ170" s="4806"/>
      <c r="BA170" s="4807"/>
      <c r="BB170" s="4808"/>
      <c r="BC170" s="4715">
        <f>SUM(AN170:BB172)</f>
        <v>0</v>
      </c>
      <c r="BD170" s="4716"/>
      <c r="BE170" s="4717"/>
      <c r="BF170" s="4715">
        <f>AJ170+BC170</f>
        <v>0</v>
      </c>
      <c r="BG170" s="4716"/>
      <c r="BH170" s="4723"/>
      <c r="BI170" s="4728"/>
      <c r="BJ170" s="4729"/>
      <c r="BK170" s="4730"/>
      <c r="BL170" s="4908"/>
      <c r="BM170" s="4820"/>
      <c r="BN170" s="4821"/>
      <c r="BO170" s="4821"/>
      <c r="BP170" s="4821"/>
      <c r="BQ170" s="4821"/>
      <c r="BR170" s="4821"/>
      <c r="BS170" s="4821"/>
      <c r="BT170" s="4822"/>
    </row>
    <row r="171" spans="1:72" s="312" customFormat="1" ht="14.1" customHeight="1">
      <c r="A171" s="2057"/>
      <c r="B171" s="4406"/>
      <c r="C171" s="4845"/>
      <c r="D171" s="4846"/>
      <c r="E171" s="4847"/>
      <c r="F171" s="4364"/>
      <c r="G171" s="4365"/>
      <c r="H171" s="4365"/>
      <c r="I171" s="4366"/>
      <c r="J171" s="4814"/>
      <c r="K171" s="4815"/>
      <c r="L171" s="4815"/>
      <c r="M171" s="4815"/>
      <c r="N171" s="4816"/>
      <c r="O171" s="4374"/>
      <c r="P171" s="4648"/>
      <c r="Q171" s="4910" t="s">
        <v>226</v>
      </c>
      <c r="R171" s="4911"/>
      <c r="S171" s="4912"/>
      <c r="T171" s="4364"/>
      <c r="U171" s="4365"/>
      <c r="V171" s="4366"/>
      <c r="W171" s="4636"/>
      <c r="X171" s="2695"/>
      <c r="Y171" s="2695"/>
      <c r="Z171" s="4445"/>
      <c r="AA171" s="4376"/>
      <c r="AB171" s="4449"/>
      <c r="AC171" s="4376"/>
      <c r="AD171" s="4374"/>
      <c r="AE171" s="4802"/>
      <c r="AF171" s="4692"/>
      <c r="AG171" s="4693"/>
      <c r="AH171" s="4693"/>
      <c r="AI171" s="4693"/>
      <c r="AJ171" s="4696"/>
      <c r="AK171" s="4693"/>
      <c r="AL171" s="4693"/>
      <c r="AM171" s="4694"/>
      <c r="AN171" s="4700"/>
      <c r="AO171" s="4701"/>
      <c r="AP171" s="4701"/>
      <c r="AQ171" s="4702"/>
      <c r="AR171" s="4703"/>
      <c r="AS171" s="4704"/>
      <c r="AT171" s="4705"/>
      <c r="AU171" s="4705"/>
      <c r="AV171" s="4706"/>
      <c r="AW171" s="4707"/>
      <c r="AX171" s="4705"/>
      <c r="AY171" s="4706"/>
      <c r="AZ171" s="4707"/>
      <c r="BA171" s="4705"/>
      <c r="BB171" s="4706"/>
      <c r="BC171" s="4715"/>
      <c r="BD171" s="4716"/>
      <c r="BE171" s="4717"/>
      <c r="BF171" s="4715"/>
      <c r="BG171" s="4722"/>
      <c r="BH171" s="4723"/>
      <c r="BI171" s="4904"/>
      <c r="BJ171" s="4905"/>
      <c r="BK171" s="4906"/>
      <c r="BL171" s="4908"/>
      <c r="BM171" s="4708"/>
      <c r="BN171" s="4709"/>
      <c r="BO171" s="4709"/>
      <c r="BP171" s="4709"/>
      <c r="BQ171" s="4709"/>
      <c r="BR171" s="4709"/>
      <c r="BS171" s="4709"/>
      <c r="BT171" s="4710"/>
    </row>
    <row r="172" spans="1:72" s="312" customFormat="1" ht="14.1" customHeight="1">
      <c r="A172" s="2057"/>
      <c r="B172" s="4435"/>
      <c r="C172" s="4882"/>
      <c r="D172" s="4883"/>
      <c r="E172" s="4884"/>
      <c r="F172" s="4367"/>
      <c r="G172" s="4368"/>
      <c r="H172" s="4369"/>
      <c r="I172" s="4370"/>
      <c r="J172" s="4280"/>
      <c r="K172" s="4281"/>
      <c r="L172" s="4281"/>
      <c r="M172" s="4281"/>
      <c r="N172" s="4282"/>
      <c r="O172" s="4297"/>
      <c r="P172" s="4649"/>
      <c r="Q172" s="4650"/>
      <c r="R172" s="4651"/>
      <c r="S172" s="4652"/>
      <c r="T172" s="4650"/>
      <c r="U172" s="4651"/>
      <c r="V172" s="4652"/>
      <c r="W172" s="4436"/>
      <c r="X172" s="4437"/>
      <c r="Y172" s="4437"/>
      <c r="Z172" s="1139"/>
      <c r="AA172" s="1141" t="s">
        <v>45</v>
      </c>
      <c r="AB172" s="1140"/>
      <c r="AC172" s="1141" t="s">
        <v>45</v>
      </c>
      <c r="AD172" s="1140"/>
      <c r="AE172" s="1141" t="s">
        <v>45</v>
      </c>
      <c r="AF172" s="1142" t="s">
        <v>44</v>
      </c>
      <c r="AG172" s="4439"/>
      <c r="AH172" s="4439"/>
      <c r="AI172" s="1143" t="s">
        <v>21</v>
      </c>
      <c r="AJ172" s="1144" t="s">
        <v>44</v>
      </c>
      <c r="AK172" s="4439"/>
      <c r="AL172" s="4439"/>
      <c r="AM172" s="1145" t="s">
        <v>21</v>
      </c>
      <c r="AN172" s="4440"/>
      <c r="AO172" s="4441"/>
      <c r="AP172" s="4441"/>
      <c r="AQ172" s="4630"/>
      <c r="AR172" s="4631"/>
      <c r="AS172" s="4632"/>
      <c r="AT172" s="4653"/>
      <c r="AU172" s="4653"/>
      <c r="AV172" s="4654"/>
      <c r="AW172" s="4655"/>
      <c r="AX172" s="4653"/>
      <c r="AY172" s="4654"/>
      <c r="AZ172" s="4655"/>
      <c r="BA172" s="4653"/>
      <c r="BB172" s="4654"/>
      <c r="BC172" s="4718"/>
      <c r="BD172" s="4719"/>
      <c r="BE172" s="4720"/>
      <c r="BF172" s="4718"/>
      <c r="BG172" s="4719"/>
      <c r="BH172" s="4724"/>
      <c r="BI172" s="4656"/>
      <c r="BJ172" s="4657"/>
      <c r="BK172" s="4658"/>
      <c r="BL172" s="4923"/>
      <c r="BM172" s="4659"/>
      <c r="BN172" s="4660"/>
      <c r="BO172" s="4660"/>
      <c r="BP172" s="4660"/>
      <c r="BQ172" s="4660"/>
      <c r="BR172" s="4660"/>
      <c r="BS172" s="4660"/>
      <c r="BT172" s="4661"/>
    </row>
    <row r="173" spans="1:72" s="312" customFormat="1" ht="14.1" customHeight="1">
      <c r="A173" s="2057"/>
      <c r="B173" s="4405">
        <v>16</v>
      </c>
      <c r="C173" s="4842"/>
      <c r="D173" s="4843"/>
      <c r="E173" s="4844"/>
      <c r="F173" s="4364"/>
      <c r="G173" s="4365"/>
      <c r="H173" s="4365"/>
      <c r="I173" s="4366"/>
      <c r="J173" s="4277"/>
      <c r="K173" s="4278"/>
      <c r="L173" s="4278"/>
      <c r="M173" s="4278"/>
      <c r="N173" s="4279"/>
      <c r="O173" s="4294"/>
      <c r="P173" s="4647"/>
      <c r="Q173" s="4920"/>
      <c r="R173" s="4921"/>
      <c r="S173" s="4922"/>
      <c r="T173" s="4361"/>
      <c r="U173" s="4362"/>
      <c r="V173" s="4363"/>
      <c r="W173" s="4633"/>
      <c r="X173" s="4634"/>
      <c r="Y173" s="4634"/>
      <c r="Z173" s="4444"/>
      <c r="AA173" s="4296" t="s">
        <v>162</v>
      </c>
      <c r="AB173" s="4448"/>
      <c r="AC173" s="4296" t="s">
        <v>162</v>
      </c>
      <c r="AD173" s="4294"/>
      <c r="AE173" s="4801" t="s">
        <v>162</v>
      </c>
      <c r="AF173" s="4689"/>
      <c r="AG173" s="4690"/>
      <c r="AH173" s="4690"/>
      <c r="AI173" s="4690"/>
      <c r="AJ173" s="4695"/>
      <c r="AK173" s="4690"/>
      <c r="AL173" s="4690"/>
      <c r="AM173" s="4691"/>
      <c r="AN173" s="4442"/>
      <c r="AO173" s="4443"/>
      <c r="AP173" s="4443"/>
      <c r="AQ173" s="4913"/>
      <c r="AR173" s="4914"/>
      <c r="AS173" s="4915"/>
      <c r="AT173" s="4628"/>
      <c r="AU173" s="4628"/>
      <c r="AV173" s="4629"/>
      <c r="AW173" s="4711"/>
      <c r="AX173" s="4628"/>
      <c r="AY173" s="4629"/>
      <c r="AZ173" s="4711"/>
      <c r="BA173" s="4628"/>
      <c r="BB173" s="4629"/>
      <c r="BC173" s="4712">
        <f>SUM(AN173:BB175)</f>
        <v>0</v>
      </c>
      <c r="BD173" s="4713"/>
      <c r="BE173" s="4714"/>
      <c r="BF173" s="4712">
        <f>AJ173+BC173</f>
        <v>0</v>
      </c>
      <c r="BG173" s="4713"/>
      <c r="BH173" s="4721"/>
      <c r="BI173" s="4901"/>
      <c r="BJ173" s="4902"/>
      <c r="BK173" s="4903"/>
      <c r="BL173" s="4907"/>
      <c r="BM173" s="4697"/>
      <c r="BN173" s="4698"/>
      <c r="BO173" s="4698"/>
      <c r="BP173" s="4698"/>
      <c r="BQ173" s="4698"/>
      <c r="BR173" s="4698"/>
      <c r="BS173" s="4698"/>
      <c r="BT173" s="4699"/>
    </row>
    <row r="174" spans="1:72" s="312" customFormat="1" ht="14.1" customHeight="1">
      <c r="A174" s="2057"/>
      <c r="B174" s="4406"/>
      <c r="C174" s="4845"/>
      <c r="D174" s="4846"/>
      <c r="E174" s="4847"/>
      <c r="F174" s="4364"/>
      <c r="G174" s="4365"/>
      <c r="H174" s="4365"/>
      <c r="I174" s="4366"/>
      <c r="J174" s="4814"/>
      <c r="K174" s="4815"/>
      <c r="L174" s="4815"/>
      <c r="M174" s="4815"/>
      <c r="N174" s="4816"/>
      <c r="O174" s="4374"/>
      <c r="P174" s="4648"/>
      <c r="Q174" s="4910" t="s">
        <v>226</v>
      </c>
      <c r="R174" s="4911"/>
      <c r="S174" s="4912"/>
      <c r="T174" s="4364"/>
      <c r="U174" s="4365"/>
      <c r="V174" s="4366"/>
      <c r="W174" s="4636"/>
      <c r="X174" s="2695"/>
      <c r="Y174" s="2695"/>
      <c r="Z174" s="4445"/>
      <c r="AA174" s="4376"/>
      <c r="AB174" s="4449"/>
      <c r="AC174" s="4376"/>
      <c r="AD174" s="4374"/>
      <c r="AE174" s="4802"/>
      <c r="AF174" s="4692"/>
      <c r="AG174" s="4693"/>
      <c r="AH174" s="4693"/>
      <c r="AI174" s="4693"/>
      <c r="AJ174" s="4696"/>
      <c r="AK174" s="4693"/>
      <c r="AL174" s="4693"/>
      <c r="AM174" s="4694"/>
      <c r="AN174" s="4700"/>
      <c r="AO174" s="4701"/>
      <c r="AP174" s="4701"/>
      <c r="AQ174" s="4702"/>
      <c r="AR174" s="4703"/>
      <c r="AS174" s="4704"/>
      <c r="AT174" s="4705"/>
      <c r="AU174" s="4705"/>
      <c r="AV174" s="4706"/>
      <c r="AW174" s="4707"/>
      <c r="AX174" s="4705"/>
      <c r="AY174" s="4706"/>
      <c r="AZ174" s="4707"/>
      <c r="BA174" s="4705"/>
      <c r="BB174" s="4706"/>
      <c r="BC174" s="4715"/>
      <c r="BD174" s="4716"/>
      <c r="BE174" s="4717"/>
      <c r="BF174" s="4715"/>
      <c r="BG174" s="4722"/>
      <c r="BH174" s="4723"/>
      <c r="BI174" s="4904"/>
      <c r="BJ174" s="4905"/>
      <c r="BK174" s="4906"/>
      <c r="BL174" s="4908"/>
      <c r="BM174" s="4708"/>
      <c r="BN174" s="4709"/>
      <c r="BO174" s="4709"/>
      <c r="BP174" s="4709"/>
      <c r="BQ174" s="4709"/>
      <c r="BR174" s="4709"/>
      <c r="BS174" s="4709"/>
      <c r="BT174" s="4710"/>
    </row>
    <row r="175" spans="1:72" s="312" customFormat="1" ht="14.1" customHeight="1">
      <c r="A175" s="2057"/>
      <c r="B175" s="4435"/>
      <c r="C175" s="4882"/>
      <c r="D175" s="4883"/>
      <c r="E175" s="4884"/>
      <c r="F175" s="4367"/>
      <c r="G175" s="4368"/>
      <c r="H175" s="4369"/>
      <c r="I175" s="4370"/>
      <c r="J175" s="4280"/>
      <c r="K175" s="4281"/>
      <c r="L175" s="4281"/>
      <c r="M175" s="4281"/>
      <c r="N175" s="4282"/>
      <c r="O175" s="4297"/>
      <c r="P175" s="4649"/>
      <c r="Q175" s="4650"/>
      <c r="R175" s="4651"/>
      <c r="S175" s="4652"/>
      <c r="T175" s="4650"/>
      <c r="U175" s="4651"/>
      <c r="V175" s="4652"/>
      <c r="W175" s="4436"/>
      <c r="X175" s="4437"/>
      <c r="Y175" s="4437"/>
      <c r="Z175" s="1139"/>
      <c r="AA175" s="1141" t="s">
        <v>45</v>
      </c>
      <c r="AB175" s="1140"/>
      <c r="AC175" s="1141" t="s">
        <v>45</v>
      </c>
      <c r="AD175" s="1140"/>
      <c r="AE175" s="1141" t="s">
        <v>45</v>
      </c>
      <c r="AF175" s="1142" t="s">
        <v>44</v>
      </c>
      <c r="AG175" s="4439"/>
      <c r="AH175" s="4439"/>
      <c r="AI175" s="1143" t="s">
        <v>21</v>
      </c>
      <c r="AJ175" s="1144" t="s">
        <v>44</v>
      </c>
      <c r="AK175" s="4439"/>
      <c r="AL175" s="4439"/>
      <c r="AM175" s="1145" t="s">
        <v>21</v>
      </c>
      <c r="AN175" s="4440"/>
      <c r="AO175" s="4441"/>
      <c r="AP175" s="4441"/>
      <c r="AQ175" s="4630"/>
      <c r="AR175" s="4631"/>
      <c r="AS175" s="4632"/>
      <c r="AT175" s="4653"/>
      <c r="AU175" s="4653"/>
      <c r="AV175" s="4654"/>
      <c r="AW175" s="4655"/>
      <c r="AX175" s="4653"/>
      <c r="AY175" s="4654"/>
      <c r="AZ175" s="4655"/>
      <c r="BA175" s="4653"/>
      <c r="BB175" s="4654"/>
      <c r="BC175" s="4718"/>
      <c r="BD175" s="4719"/>
      <c r="BE175" s="4720"/>
      <c r="BF175" s="4718"/>
      <c r="BG175" s="4719"/>
      <c r="BH175" s="4724"/>
      <c r="BI175" s="4656"/>
      <c r="BJ175" s="4657"/>
      <c r="BK175" s="4658"/>
      <c r="BL175" s="4923"/>
      <c r="BM175" s="4659"/>
      <c r="BN175" s="4660"/>
      <c r="BO175" s="4660"/>
      <c r="BP175" s="4660"/>
      <c r="BQ175" s="4660"/>
      <c r="BR175" s="4660"/>
      <c r="BS175" s="4660"/>
      <c r="BT175" s="4661"/>
    </row>
    <row r="176" spans="1:72" s="312" customFormat="1" ht="14.1" customHeight="1">
      <c r="A176" s="2057"/>
      <c r="B176" s="4405">
        <v>17</v>
      </c>
      <c r="C176" s="4842"/>
      <c r="D176" s="4843"/>
      <c r="E176" s="4844"/>
      <c r="F176" s="4364"/>
      <c r="G176" s="4365"/>
      <c r="H176" s="4365"/>
      <c r="I176" s="4366"/>
      <c r="J176" s="4277"/>
      <c r="K176" s="4278"/>
      <c r="L176" s="4278"/>
      <c r="M176" s="4278"/>
      <c r="N176" s="4279"/>
      <c r="O176" s="4294"/>
      <c r="P176" s="4647"/>
      <c r="Q176" s="4364"/>
      <c r="R176" s="4365"/>
      <c r="S176" s="4366"/>
      <c r="T176" s="4361"/>
      <c r="U176" s="4362"/>
      <c r="V176" s="4363"/>
      <c r="W176" s="4633"/>
      <c r="X176" s="4634"/>
      <c r="Y176" s="4634"/>
      <c r="Z176" s="4444"/>
      <c r="AA176" s="4296" t="s">
        <v>162</v>
      </c>
      <c r="AB176" s="4448"/>
      <c r="AC176" s="4296" t="s">
        <v>162</v>
      </c>
      <c r="AD176" s="4294"/>
      <c r="AE176" s="4801" t="s">
        <v>162</v>
      </c>
      <c r="AF176" s="4689"/>
      <c r="AG176" s="4690"/>
      <c r="AH176" s="4690"/>
      <c r="AI176" s="4690"/>
      <c r="AJ176" s="4695"/>
      <c r="AK176" s="4690"/>
      <c r="AL176" s="4690"/>
      <c r="AM176" s="4691"/>
      <c r="AN176" s="4442"/>
      <c r="AO176" s="4443"/>
      <c r="AP176" s="4443"/>
      <c r="AQ176" s="4913"/>
      <c r="AR176" s="4914"/>
      <c r="AS176" s="4915"/>
      <c r="AT176" s="4628"/>
      <c r="AU176" s="4628"/>
      <c r="AV176" s="4629"/>
      <c r="AW176" s="4711"/>
      <c r="AX176" s="4628"/>
      <c r="AY176" s="4629"/>
      <c r="AZ176" s="4711"/>
      <c r="BA176" s="4628"/>
      <c r="BB176" s="4629"/>
      <c r="BC176" s="4712">
        <f>SUM(AN176:BB178)</f>
        <v>0</v>
      </c>
      <c r="BD176" s="4713"/>
      <c r="BE176" s="4714"/>
      <c r="BF176" s="4712">
        <f>AJ176+BC176</f>
        <v>0</v>
      </c>
      <c r="BG176" s="4713"/>
      <c r="BH176" s="4721"/>
      <c r="BI176" s="4901"/>
      <c r="BJ176" s="4902"/>
      <c r="BK176" s="4903"/>
      <c r="BL176" s="4907"/>
      <c r="BM176" s="4697"/>
      <c r="BN176" s="4698"/>
      <c r="BO176" s="4698"/>
      <c r="BP176" s="4698"/>
      <c r="BQ176" s="4698"/>
      <c r="BR176" s="4698"/>
      <c r="BS176" s="4698"/>
      <c r="BT176" s="4699"/>
    </row>
    <row r="177" spans="1:72" s="312" customFormat="1" ht="14.1" customHeight="1">
      <c r="A177" s="2057"/>
      <c r="B177" s="4406"/>
      <c r="C177" s="4845"/>
      <c r="D177" s="4846"/>
      <c r="E177" s="4847"/>
      <c r="F177" s="4364"/>
      <c r="G177" s="4365"/>
      <c r="H177" s="4365"/>
      <c r="I177" s="4366"/>
      <c r="J177" s="4814"/>
      <c r="K177" s="4815"/>
      <c r="L177" s="4815"/>
      <c r="M177" s="4815"/>
      <c r="N177" s="4816"/>
      <c r="O177" s="4374"/>
      <c r="P177" s="4648"/>
      <c r="Q177" s="4910" t="s">
        <v>226</v>
      </c>
      <c r="R177" s="4911"/>
      <c r="S177" s="4912"/>
      <c r="T177" s="4364"/>
      <c r="U177" s="4365"/>
      <c r="V177" s="4366"/>
      <c r="W177" s="4636"/>
      <c r="X177" s="2695"/>
      <c r="Y177" s="2695"/>
      <c r="Z177" s="4445"/>
      <c r="AA177" s="4376"/>
      <c r="AB177" s="4449"/>
      <c r="AC177" s="4376"/>
      <c r="AD177" s="4374"/>
      <c r="AE177" s="4802"/>
      <c r="AF177" s="4692"/>
      <c r="AG177" s="4693"/>
      <c r="AH177" s="4693"/>
      <c r="AI177" s="4693"/>
      <c r="AJ177" s="4696"/>
      <c r="AK177" s="4693"/>
      <c r="AL177" s="4693"/>
      <c r="AM177" s="4694"/>
      <c r="AN177" s="4700"/>
      <c r="AO177" s="4701"/>
      <c r="AP177" s="4701"/>
      <c r="AQ177" s="4702"/>
      <c r="AR177" s="4703"/>
      <c r="AS177" s="4704"/>
      <c r="AT177" s="4705"/>
      <c r="AU177" s="4705"/>
      <c r="AV177" s="4706"/>
      <c r="AW177" s="4707"/>
      <c r="AX177" s="4705"/>
      <c r="AY177" s="4706"/>
      <c r="AZ177" s="4707"/>
      <c r="BA177" s="4705"/>
      <c r="BB177" s="4706"/>
      <c r="BC177" s="4715"/>
      <c r="BD177" s="4716"/>
      <c r="BE177" s="4717"/>
      <c r="BF177" s="4715"/>
      <c r="BG177" s="4716"/>
      <c r="BH177" s="4723"/>
      <c r="BI177" s="4904"/>
      <c r="BJ177" s="4905"/>
      <c r="BK177" s="4906"/>
      <c r="BL177" s="4908"/>
      <c r="BM177" s="4708"/>
      <c r="BN177" s="4709"/>
      <c r="BO177" s="4709"/>
      <c r="BP177" s="4709"/>
      <c r="BQ177" s="4709"/>
      <c r="BR177" s="4709"/>
      <c r="BS177" s="4709"/>
      <c r="BT177" s="4710"/>
    </row>
    <row r="178" spans="1:72" s="312" customFormat="1" ht="14.1" customHeight="1" thickBot="1">
      <c r="A178" s="2057"/>
      <c r="B178" s="4407"/>
      <c r="C178" s="4848"/>
      <c r="D178" s="4849"/>
      <c r="E178" s="4850"/>
      <c r="F178" s="4385"/>
      <c r="G178" s="4386"/>
      <c r="H178" s="4791"/>
      <c r="I178" s="4792"/>
      <c r="J178" s="4916"/>
      <c r="K178" s="4917"/>
      <c r="L178" s="4917"/>
      <c r="M178" s="4917"/>
      <c r="N178" s="4918"/>
      <c r="O178" s="4919"/>
      <c r="P178" s="4796"/>
      <c r="Q178" s="4797"/>
      <c r="R178" s="4798"/>
      <c r="S178" s="4799"/>
      <c r="T178" s="4797"/>
      <c r="U178" s="4798"/>
      <c r="V178" s="4799"/>
      <c r="W178" s="4785"/>
      <c r="X178" s="4786"/>
      <c r="Y178" s="4786"/>
      <c r="Z178" s="1151"/>
      <c r="AA178" s="1153" t="s">
        <v>45</v>
      </c>
      <c r="AB178" s="303"/>
      <c r="AC178" s="1153" t="s">
        <v>45</v>
      </c>
      <c r="AD178" s="303"/>
      <c r="AE178" s="246" t="s">
        <v>45</v>
      </c>
      <c r="AF178" s="1154" t="s">
        <v>44</v>
      </c>
      <c r="AG178" s="4788"/>
      <c r="AH178" s="4788"/>
      <c r="AI178" s="1155" t="s">
        <v>21</v>
      </c>
      <c r="AJ178" s="1156" t="s">
        <v>44</v>
      </c>
      <c r="AK178" s="4788"/>
      <c r="AL178" s="4788"/>
      <c r="AM178" s="1157" t="s">
        <v>21</v>
      </c>
      <c r="AN178" s="4789"/>
      <c r="AO178" s="4790"/>
      <c r="AP178" s="4790"/>
      <c r="AQ178" s="4885"/>
      <c r="AR178" s="4886"/>
      <c r="AS178" s="4887"/>
      <c r="AT178" s="4756"/>
      <c r="AU178" s="4756"/>
      <c r="AV178" s="4757"/>
      <c r="AW178" s="4758"/>
      <c r="AX178" s="4756"/>
      <c r="AY178" s="4757"/>
      <c r="AZ178" s="4758"/>
      <c r="BA178" s="4756"/>
      <c r="BB178" s="4757"/>
      <c r="BC178" s="4753"/>
      <c r="BD178" s="4754"/>
      <c r="BE178" s="4755"/>
      <c r="BF178" s="4753"/>
      <c r="BG178" s="4754"/>
      <c r="BH178" s="4793"/>
      <c r="BI178" s="4759"/>
      <c r="BJ178" s="4760"/>
      <c r="BK178" s="4761"/>
      <c r="BL178" s="4909"/>
      <c r="BM178" s="4762"/>
      <c r="BN178" s="4763"/>
      <c r="BO178" s="4763"/>
      <c r="BP178" s="4763"/>
      <c r="BQ178" s="4763"/>
      <c r="BR178" s="4763"/>
      <c r="BS178" s="4763"/>
      <c r="BT178" s="4764"/>
    </row>
    <row r="179" spans="1:72" s="312" customFormat="1" ht="8.25" customHeight="1">
      <c r="A179" s="2057"/>
      <c r="B179" s="107"/>
      <c r="C179" s="1293"/>
      <c r="D179" s="1293"/>
      <c r="E179" s="1293"/>
      <c r="F179" s="1239"/>
      <c r="G179" s="1239"/>
      <c r="H179" s="1239"/>
      <c r="I179" s="1239"/>
      <c r="J179" s="1285"/>
      <c r="K179" s="1285"/>
      <c r="L179" s="1285"/>
      <c r="M179" s="1285"/>
      <c r="N179" s="1285"/>
      <c r="O179" s="107"/>
      <c r="P179" s="107"/>
      <c r="Q179" s="1239"/>
      <c r="R179" s="1239"/>
      <c r="S179" s="1239"/>
      <c r="T179" s="1239"/>
      <c r="U179" s="1239"/>
      <c r="V179" s="1239"/>
      <c r="W179" s="1292"/>
      <c r="X179" s="1292"/>
      <c r="Y179" s="1292"/>
      <c r="Z179" s="6"/>
      <c r="AA179" s="118"/>
      <c r="AB179" s="6"/>
      <c r="AC179" s="118"/>
      <c r="AD179" s="6"/>
      <c r="AE179" s="118"/>
      <c r="AF179" s="1148"/>
      <c r="AG179" s="1291"/>
      <c r="AH179" s="1291"/>
      <c r="AI179" s="1148"/>
      <c r="AJ179" s="1148"/>
      <c r="AK179" s="1291"/>
      <c r="AL179" s="1291"/>
      <c r="AM179" s="1148"/>
      <c r="AN179" s="1187"/>
      <c r="AO179" s="1187"/>
      <c r="AP179" s="1187"/>
      <c r="AQ179" s="1296"/>
      <c r="AR179" s="1296"/>
      <c r="AS179" s="1296"/>
      <c r="AT179" s="1296"/>
      <c r="AU179" s="1296"/>
      <c r="AV179" s="1296"/>
      <c r="AW179" s="1296"/>
      <c r="AX179" s="1296"/>
      <c r="AY179" s="1296"/>
      <c r="AZ179" s="1296"/>
      <c r="BA179" s="1296"/>
      <c r="BB179" s="1296"/>
      <c r="BC179" s="1298"/>
      <c r="BD179" s="1298"/>
      <c r="BE179" s="1298"/>
      <c r="BF179" s="1298"/>
      <c r="BG179" s="1298"/>
      <c r="BH179" s="1298"/>
      <c r="BI179" s="1291"/>
      <c r="BJ179" s="1291"/>
      <c r="BK179" s="1291"/>
      <c r="BL179" s="1239"/>
      <c r="BM179" s="6"/>
      <c r="BN179" s="6"/>
      <c r="BO179" s="6"/>
      <c r="BP179" s="6"/>
      <c r="BQ179" s="6"/>
      <c r="BR179" s="6"/>
      <c r="BS179" s="6"/>
      <c r="BT179" s="6"/>
    </row>
    <row r="180" spans="1:72" s="312" customFormat="1" ht="12" customHeight="1">
      <c r="A180" s="2057"/>
      <c r="B180" s="114" t="s">
        <v>151</v>
      </c>
      <c r="C180" s="114"/>
      <c r="D180" s="114"/>
      <c r="E180" s="114"/>
      <c r="F180" s="996"/>
      <c r="G180" s="996"/>
      <c r="H180" s="1167" t="s">
        <v>152</v>
      </c>
      <c r="I180" s="996" t="s">
        <v>1144</v>
      </c>
      <c r="J180" s="996"/>
      <c r="K180" s="996"/>
      <c r="L180" s="996"/>
      <c r="M180" s="996"/>
      <c r="N180" s="996"/>
      <c r="O180" s="996"/>
      <c r="P180" s="996"/>
      <c r="Q180" s="996"/>
      <c r="R180" s="996"/>
      <c r="S180" s="996"/>
      <c r="T180" s="996"/>
      <c r="U180" s="996"/>
      <c r="V180" s="996"/>
      <c r="W180" s="996"/>
      <c r="X180" s="996"/>
      <c r="Y180" s="996"/>
      <c r="Z180" s="996"/>
      <c r="AA180" s="996"/>
      <c r="AB180" s="996"/>
      <c r="AC180" s="996"/>
      <c r="AD180" s="996"/>
      <c r="AE180" s="996"/>
      <c r="AF180" s="996"/>
      <c r="AG180" s="996"/>
      <c r="AH180" s="996"/>
      <c r="AI180" s="996"/>
      <c r="AJ180" s="996"/>
      <c r="AK180" s="996"/>
      <c r="AL180" s="996"/>
      <c r="AM180" s="996"/>
      <c r="AN180" s="996"/>
      <c r="AO180" s="996"/>
      <c r="AP180" s="996"/>
      <c r="AQ180" s="996"/>
      <c r="AR180" s="996"/>
      <c r="AS180" s="996"/>
      <c r="AT180" s="996"/>
      <c r="AU180" s="996"/>
      <c r="AV180" s="996"/>
      <c r="AW180" s="996"/>
      <c r="AX180" s="996"/>
      <c r="AY180" s="996"/>
      <c r="AZ180" s="996"/>
      <c r="BA180" s="996"/>
      <c r="BB180" s="996"/>
      <c r="BC180" s="996"/>
      <c r="BD180" s="996"/>
      <c r="BE180" s="996"/>
      <c r="BF180" s="996"/>
      <c r="BG180" s="996"/>
      <c r="BH180" s="114"/>
      <c r="BI180" s="114"/>
      <c r="BJ180" s="114"/>
      <c r="BK180" s="114"/>
      <c r="BL180" s="114"/>
      <c r="BM180" s="114"/>
      <c r="BN180" s="114"/>
      <c r="BO180" s="114"/>
      <c r="BP180" s="114"/>
      <c r="BQ180" s="114"/>
      <c r="BR180" s="114"/>
      <c r="BS180" s="114"/>
      <c r="BT180" s="114"/>
    </row>
    <row r="181" spans="1:72" s="312" customFormat="1" ht="12" customHeight="1">
      <c r="A181" s="2057"/>
      <c r="B181" s="114"/>
      <c r="C181" s="114"/>
      <c r="D181" s="114"/>
      <c r="E181" s="114"/>
      <c r="F181" s="114"/>
      <c r="G181" s="114"/>
      <c r="H181" s="1167" t="s">
        <v>163</v>
      </c>
      <c r="I181" s="4317" t="s">
        <v>1650</v>
      </c>
      <c r="J181" s="4317"/>
      <c r="K181" s="4317"/>
      <c r="L181" s="4317"/>
      <c r="M181" s="4317"/>
      <c r="N181" s="4317"/>
      <c r="O181" s="4317"/>
      <c r="P181" s="4317"/>
      <c r="Q181" s="4317"/>
      <c r="R181" s="4317"/>
      <c r="S181" s="4317"/>
      <c r="T181" s="4317"/>
      <c r="U181" s="4317"/>
      <c r="V181" s="4317"/>
      <c r="W181" s="4317"/>
      <c r="X181" s="4317"/>
      <c r="Y181" s="4317"/>
      <c r="Z181" s="4317"/>
      <c r="AA181" s="4317"/>
      <c r="AB181" s="4317"/>
      <c r="AC181" s="4317"/>
      <c r="AD181" s="4317"/>
      <c r="AE181" s="4317"/>
      <c r="AF181" s="4317"/>
      <c r="AG181" s="4317"/>
      <c r="AH181" s="4317"/>
      <c r="AI181" s="4317"/>
      <c r="AJ181" s="4317"/>
      <c r="AK181" s="4317"/>
      <c r="AL181" s="4317"/>
      <c r="AM181" s="4317"/>
      <c r="AN181" s="4317"/>
      <c r="AO181" s="4317"/>
      <c r="AP181" s="4317"/>
      <c r="AQ181" s="4317"/>
      <c r="AR181" s="4317"/>
      <c r="AS181" s="4317"/>
      <c r="AT181" s="4317"/>
      <c r="AU181" s="4317"/>
      <c r="AV181" s="4317"/>
      <c r="AW181" s="4317"/>
      <c r="AX181" s="4317"/>
      <c r="AY181" s="4317"/>
      <c r="AZ181" s="4317"/>
      <c r="BA181" s="4317"/>
      <c r="BB181" s="4317"/>
      <c r="BC181" s="4317"/>
      <c r="BD181" s="4317"/>
      <c r="BE181" s="4317"/>
      <c r="BF181" s="4317"/>
      <c r="BG181" s="4317"/>
      <c r="BH181" s="4317"/>
      <c r="BI181" s="4317"/>
      <c r="BJ181" s="4317"/>
      <c r="BK181" s="4317"/>
      <c r="BL181" s="4317"/>
      <c r="BM181" s="4317"/>
      <c r="BN181" s="4317"/>
      <c r="BO181" s="4317"/>
      <c r="BP181" s="4317"/>
      <c r="BQ181" s="4317"/>
      <c r="BR181" s="4317"/>
      <c r="BS181" s="4317"/>
      <c r="BT181" s="4317"/>
    </row>
    <row r="182" spans="1:72" s="312" customFormat="1" ht="12" customHeight="1">
      <c r="A182" s="2057"/>
      <c r="B182" s="114"/>
      <c r="C182" s="114"/>
      <c r="D182" s="114"/>
      <c r="E182" s="114"/>
      <c r="F182" s="114"/>
      <c r="G182" s="114"/>
      <c r="H182" s="1167" t="s">
        <v>1141</v>
      </c>
      <c r="I182" s="4317" t="s">
        <v>1651</v>
      </c>
      <c r="J182" s="4317"/>
      <c r="K182" s="4317"/>
      <c r="L182" s="4317"/>
      <c r="M182" s="4317"/>
      <c r="N182" s="4317"/>
      <c r="O182" s="4317"/>
      <c r="P182" s="4317"/>
      <c r="Q182" s="4317"/>
      <c r="R182" s="4317"/>
      <c r="S182" s="4317"/>
      <c r="T182" s="4317"/>
      <c r="U182" s="4317"/>
      <c r="V182" s="4317"/>
      <c r="W182" s="4317"/>
      <c r="X182" s="4317"/>
      <c r="Y182" s="4317"/>
      <c r="Z182" s="4317"/>
      <c r="AA182" s="4317"/>
      <c r="AB182" s="4317"/>
      <c r="AC182" s="4317"/>
      <c r="AD182" s="4317"/>
      <c r="AE182" s="4317"/>
      <c r="AF182" s="4317"/>
      <c r="AG182" s="4317"/>
      <c r="AH182" s="4317"/>
      <c r="AI182" s="4317"/>
      <c r="AJ182" s="4317"/>
      <c r="AK182" s="4317"/>
      <c r="AL182" s="4317"/>
      <c r="AM182" s="4317"/>
      <c r="AN182" s="4317"/>
      <c r="AO182" s="4317"/>
      <c r="AP182" s="4317"/>
      <c r="AQ182" s="4317"/>
      <c r="AR182" s="4317"/>
      <c r="AS182" s="4317"/>
      <c r="AT182" s="4317"/>
      <c r="AU182" s="4317"/>
      <c r="AV182" s="4317"/>
      <c r="AW182" s="4317"/>
      <c r="AX182" s="4317"/>
      <c r="AY182" s="4317"/>
      <c r="AZ182" s="4317"/>
      <c r="BA182" s="4317"/>
      <c r="BB182" s="4317"/>
      <c r="BC182" s="4317"/>
      <c r="BD182" s="4317"/>
      <c r="BE182" s="4317"/>
      <c r="BF182" s="4317"/>
      <c r="BG182" s="4317"/>
      <c r="BH182" s="4317"/>
      <c r="BI182" s="4317"/>
      <c r="BJ182" s="4317"/>
      <c r="BK182" s="4317"/>
      <c r="BL182" s="4317"/>
      <c r="BM182" s="4317"/>
      <c r="BN182" s="4317"/>
      <c r="BO182" s="4317"/>
      <c r="BP182" s="4317"/>
      <c r="BQ182" s="4317"/>
      <c r="BR182" s="4317"/>
      <c r="BS182" s="4317"/>
      <c r="BT182" s="70"/>
    </row>
    <row r="183" spans="1:72" s="312" customFormat="1" ht="12" customHeight="1">
      <c r="A183" s="2057"/>
      <c r="B183" s="114"/>
      <c r="C183" s="114"/>
      <c r="D183" s="114"/>
      <c r="E183" s="114"/>
      <c r="F183" s="114"/>
      <c r="G183" s="114"/>
      <c r="H183" s="1167" t="s">
        <v>870</v>
      </c>
      <c r="I183" s="4317" t="s">
        <v>1652</v>
      </c>
      <c r="J183" s="4317"/>
      <c r="K183" s="4317"/>
      <c r="L183" s="4317"/>
      <c r="M183" s="4317"/>
      <c r="N183" s="4317"/>
      <c r="O183" s="4317"/>
      <c r="P183" s="4317"/>
      <c r="Q183" s="4317"/>
      <c r="R183" s="4317"/>
      <c r="S183" s="4317"/>
      <c r="T183" s="4317"/>
      <c r="U183" s="4317"/>
      <c r="V183" s="4317"/>
      <c r="W183" s="4317"/>
      <c r="X183" s="4317"/>
      <c r="Y183" s="4317"/>
      <c r="Z183" s="4317"/>
      <c r="AA183" s="4317"/>
      <c r="AB183" s="4317"/>
      <c r="AC183" s="4317"/>
      <c r="AD183" s="4317"/>
      <c r="AE183" s="4317"/>
      <c r="AF183" s="4317"/>
      <c r="AG183" s="4317"/>
      <c r="AH183" s="4317"/>
      <c r="AI183" s="4317"/>
      <c r="AJ183" s="4317"/>
      <c r="AK183" s="4317"/>
      <c r="AL183" s="4317"/>
      <c r="AM183" s="4317"/>
      <c r="AN183" s="4317"/>
      <c r="AO183" s="4317"/>
      <c r="AP183" s="4317"/>
      <c r="AQ183" s="4317"/>
      <c r="AR183" s="4317"/>
      <c r="AS183" s="4317"/>
      <c r="AT183" s="4317"/>
      <c r="AU183" s="4317"/>
      <c r="AV183" s="4317"/>
      <c r="AW183" s="4317"/>
      <c r="AX183" s="4317"/>
      <c r="AY183" s="4317"/>
      <c r="AZ183" s="4317"/>
      <c r="BA183" s="4317"/>
      <c r="BB183" s="4317"/>
      <c r="BC183" s="4317"/>
      <c r="BD183" s="4317"/>
      <c r="BE183" s="4317"/>
      <c r="BF183" s="4317"/>
      <c r="BG183" s="4317"/>
      <c r="BH183" s="4317"/>
      <c r="BI183" s="4317"/>
      <c r="BJ183" s="4317"/>
      <c r="BK183" s="4317"/>
      <c r="BL183" s="4317"/>
      <c r="BM183" s="4317"/>
      <c r="BN183" s="4317"/>
      <c r="BO183" s="4317"/>
      <c r="BP183" s="4317"/>
      <c r="BQ183" s="4317"/>
      <c r="BR183" s="4317"/>
      <c r="BS183" s="4317"/>
      <c r="BT183" s="294"/>
    </row>
    <row r="184" spans="1:72" s="312" customFormat="1" ht="12" customHeight="1">
      <c r="A184" s="2057"/>
      <c r="B184" s="114"/>
      <c r="C184" s="114"/>
      <c r="D184" s="114"/>
      <c r="E184" s="114"/>
      <c r="F184" s="114"/>
      <c r="G184" s="114"/>
      <c r="H184" s="1167" t="s">
        <v>871</v>
      </c>
      <c r="I184" s="4317" t="s">
        <v>988</v>
      </c>
      <c r="J184" s="4317"/>
      <c r="K184" s="4317"/>
      <c r="L184" s="4317"/>
      <c r="M184" s="4317"/>
      <c r="N184" s="4317"/>
      <c r="O184" s="4317"/>
      <c r="P184" s="4317"/>
      <c r="Q184" s="4317"/>
      <c r="R184" s="4317"/>
      <c r="S184" s="4317"/>
      <c r="T184" s="4317"/>
      <c r="U184" s="4317"/>
      <c r="V184" s="4317"/>
      <c r="W184" s="4317"/>
      <c r="X184" s="4317"/>
      <c r="Y184" s="4317"/>
      <c r="Z184" s="4317"/>
      <c r="AA184" s="4317"/>
      <c r="AB184" s="4317"/>
      <c r="AC184" s="4317"/>
      <c r="AD184" s="4317"/>
      <c r="AE184" s="4317"/>
      <c r="AF184" s="4317"/>
      <c r="AG184" s="4317"/>
      <c r="AH184" s="4317"/>
      <c r="AI184" s="4317"/>
      <c r="AJ184" s="4317"/>
      <c r="AK184" s="4317"/>
      <c r="AL184" s="4317"/>
      <c r="AM184" s="4317"/>
      <c r="AN184" s="4317"/>
      <c r="AO184" s="4317"/>
      <c r="AP184" s="4317"/>
      <c r="AQ184" s="4317"/>
      <c r="AR184" s="4317"/>
      <c r="AS184" s="4317"/>
      <c r="AT184" s="4317"/>
      <c r="AU184" s="4317"/>
      <c r="AV184" s="4317"/>
      <c r="AW184" s="4317"/>
      <c r="AX184" s="4317"/>
      <c r="AY184" s="4317"/>
      <c r="AZ184" s="4317"/>
      <c r="BA184" s="4317"/>
      <c r="BB184" s="4317"/>
      <c r="BC184" s="4317"/>
      <c r="BD184" s="4317"/>
      <c r="BE184" s="4317"/>
      <c r="BF184" s="4317"/>
      <c r="BG184" s="4317"/>
      <c r="BH184" s="4317"/>
      <c r="BI184" s="4317"/>
      <c r="BJ184" s="4317"/>
      <c r="BK184" s="4317"/>
      <c r="BL184" s="294"/>
      <c r="BM184" s="294"/>
      <c r="BN184" s="294"/>
      <c r="BO184" s="294"/>
      <c r="BP184" s="294"/>
      <c r="BQ184" s="294"/>
      <c r="BR184" s="294"/>
      <c r="BS184" s="294"/>
      <c r="BT184" s="294"/>
    </row>
  </sheetData>
  <mergeCells count="1993">
    <mergeCell ref="C170:E172"/>
    <mergeCell ref="C173:E175"/>
    <mergeCell ref="C176:E178"/>
    <mergeCell ref="C102:E104"/>
    <mergeCell ref="C105:E107"/>
    <mergeCell ref="C108:E110"/>
    <mergeCell ref="C111:E113"/>
    <mergeCell ref="C114:E116"/>
    <mergeCell ref="C117:E119"/>
    <mergeCell ref="C120:E122"/>
    <mergeCell ref="C123:E125"/>
    <mergeCell ref="C126:E128"/>
    <mergeCell ref="C129:E131"/>
    <mergeCell ref="C149:E151"/>
    <mergeCell ref="C152:E154"/>
    <mergeCell ref="C155:E157"/>
    <mergeCell ref="C158:E160"/>
    <mergeCell ref="C161:E163"/>
    <mergeCell ref="C164:E166"/>
    <mergeCell ref="C167:E169"/>
    <mergeCell ref="C12:E14"/>
    <mergeCell ref="C15:E17"/>
    <mergeCell ref="C18:E20"/>
    <mergeCell ref="C27:E29"/>
    <mergeCell ref="C24:E26"/>
    <mergeCell ref="C30:E32"/>
    <mergeCell ref="C33:E35"/>
    <mergeCell ref="C55:E57"/>
    <mergeCell ref="C58:E60"/>
    <mergeCell ref="C61:E63"/>
    <mergeCell ref="C64:E66"/>
    <mergeCell ref="C67:E69"/>
    <mergeCell ref="C70:E72"/>
    <mergeCell ref="C73:E75"/>
    <mergeCell ref="C76:E78"/>
    <mergeCell ref="C79:E81"/>
    <mergeCell ref="C82:E84"/>
    <mergeCell ref="AQ116:AS116"/>
    <mergeCell ref="AQ119:AS119"/>
    <mergeCell ref="AQ122:AS122"/>
    <mergeCell ref="AQ125:AS125"/>
    <mergeCell ref="AQ151:AS151"/>
    <mergeCell ref="AQ154:AS154"/>
    <mergeCell ref="AQ157:AS157"/>
    <mergeCell ref="AQ160:AS160"/>
    <mergeCell ref="AQ163:AS163"/>
    <mergeCell ref="AQ166:AS166"/>
    <mergeCell ref="AQ169:AS169"/>
    <mergeCell ref="AQ20:AS20"/>
    <mergeCell ref="AQ23:AS23"/>
    <mergeCell ref="AQ26:AS26"/>
    <mergeCell ref="AQ29:AS29"/>
    <mergeCell ref="AQ32:AS32"/>
    <mergeCell ref="AQ35:AS35"/>
    <mergeCell ref="AQ57:AS57"/>
    <mergeCell ref="AQ60:AS60"/>
    <mergeCell ref="AQ63:AS63"/>
    <mergeCell ref="AQ66:AS66"/>
    <mergeCell ref="AQ69:AS69"/>
    <mergeCell ref="AQ72:AS72"/>
    <mergeCell ref="AQ75:AS75"/>
    <mergeCell ref="AQ78:AS78"/>
    <mergeCell ref="AQ104:AS104"/>
    <mergeCell ref="AQ107:AS107"/>
    <mergeCell ref="AQ110:AS110"/>
    <mergeCell ref="AQ103:AS103"/>
    <mergeCell ref="AQ150:AS150"/>
    <mergeCell ref="B2:BT2"/>
    <mergeCell ref="BU2:BX2"/>
    <mergeCell ref="BC4:BI4"/>
    <mergeCell ref="BJ4:BK4"/>
    <mergeCell ref="BL4:BQ4"/>
    <mergeCell ref="B6:B11"/>
    <mergeCell ref="C6:E11"/>
    <mergeCell ref="J6:N11"/>
    <mergeCell ref="O6:O11"/>
    <mergeCell ref="BL6:BL11"/>
    <mergeCell ref="BM6:BT7"/>
    <mergeCell ref="W8:AA8"/>
    <mergeCell ref="AB8:AC11"/>
    <mergeCell ref="AD8:AE11"/>
    <mergeCell ref="AF8:AM8"/>
    <mergeCell ref="AN8:BE8"/>
    <mergeCell ref="BF8:BH10"/>
    <mergeCell ref="BI8:BK9"/>
    <mergeCell ref="BM8:BT11"/>
    <mergeCell ref="P6:P11"/>
    <mergeCell ref="Q6:S8"/>
    <mergeCell ref="T6:V11"/>
    <mergeCell ref="W6:AE7"/>
    <mergeCell ref="AF6:BH7"/>
    <mergeCell ref="BI6:BK7"/>
    <mergeCell ref="Q9:S11"/>
    <mergeCell ref="W9:Y11"/>
    <mergeCell ref="Z9:AA11"/>
    <mergeCell ref="AF9:AI9"/>
    <mergeCell ref="BI10:BK11"/>
    <mergeCell ref="AG11:AH11"/>
    <mergeCell ref="AK11:AL11"/>
    <mergeCell ref="AN11:AP11"/>
    <mergeCell ref="AQ11:AS11"/>
    <mergeCell ref="AT11:AV11"/>
    <mergeCell ref="AW11:AY11"/>
    <mergeCell ref="AZ11:BB11"/>
    <mergeCell ref="BF11:BH11"/>
    <mergeCell ref="BC9:BE11"/>
    <mergeCell ref="AF10:AI10"/>
    <mergeCell ref="AJ10:AM10"/>
    <mergeCell ref="AN10:AP10"/>
    <mergeCell ref="AQ10:AS10"/>
    <mergeCell ref="AT10:AV10"/>
    <mergeCell ref="AW10:AY10"/>
    <mergeCell ref="AZ10:BB10"/>
    <mergeCell ref="AJ9:AM9"/>
    <mergeCell ref="AN9:AP9"/>
    <mergeCell ref="AQ9:AS9"/>
    <mergeCell ref="AT9:AV9"/>
    <mergeCell ref="AW9:AY9"/>
    <mergeCell ref="AZ9:BB9"/>
    <mergeCell ref="BI12:BK13"/>
    <mergeCell ref="BL12:BL14"/>
    <mergeCell ref="BM12:BT12"/>
    <mergeCell ref="AD12:AD13"/>
    <mergeCell ref="AE12:AE13"/>
    <mergeCell ref="AN12:AP12"/>
    <mergeCell ref="AQ12:AS12"/>
    <mergeCell ref="AT12:AV12"/>
    <mergeCell ref="AW12:AY12"/>
    <mergeCell ref="AF13:AI13"/>
    <mergeCell ref="AJ13:AM13"/>
    <mergeCell ref="AN13:AP13"/>
    <mergeCell ref="AQ13:AS13"/>
    <mergeCell ref="T12:V14"/>
    <mergeCell ref="W12:Y13"/>
    <mergeCell ref="Z12:Z13"/>
    <mergeCell ref="AA12:AA13"/>
    <mergeCell ref="AB12:AB13"/>
    <mergeCell ref="AC12:AC13"/>
    <mergeCell ref="AW14:AY14"/>
    <mergeCell ref="AZ14:BB14"/>
    <mergeCell ref="BI14:BK14"/>
    <mergeCell ref="BM14:BT14"/>
    <mergeCell ref="O15:O17"/>
    <mergeCell ref="P15:P17"/>
    <mergeCell ref="AT13:AV13"/>
    <mergeCell ref="AW13:AY13"/>
    <mergeCell ref="AZ13:BB13"/>
    <mergeCell ref="BM13:BT13"/>
    <mergeCell ref="W14:Y14"/>
    <mergeCell ref="AG14:AH14"/>
    <mergeCell ref="AK14:AL14"/>
    <mergeCell ref="AN14:AP14"/>
    <mergeCell ref="AT14:AV14"/>
    <mergeCell ref="B12:B14"/>
    <mergeCell ref="F12:I14"/>
    <mergeCell ref="O12:O14"/>
    <mergeCell ref="P12:P14"/>
    <mergeCell ref="Q12:S12"/>
    <mergeCell ref="J13:N14"/>
    <mergeCell ref="Q13:S14"/>
    <mergeCell ref="BI15:BK16"/>
    <mergeCell ref="BL15:BL17"/>
    <mergeCell ref="BM15:BT15"/>
    <mergeCell ref="Q16:S17"/>
    <mergeCell ref="AN16:AP16"/>
    <mergeCell ref="AQ16:AS16"/>
    <mergeCell ref="AT16:AV16"/>
    <mergeCell ref="AW16:AY16"/>
    <mergeCell ref="AZ16:BB16"/>
    <mergeCell ref="AZ12:BB12"/>
    <mergeCell ref="BC12:BE14"/>
    <mergeCell ref="BF12:BH14"/>
    <mergeCell ref="BM16:BT16"/>
    <mergeCell ref="AQ15:AS15"/>
    <mergeCell ref="AW15:AY15"/>
    <mergeCell ref="AZ15:BB15"/>
    <mergeCell ref="BC15:BE17"/>
    <mergeCell ref="BF15:BH17"/>
    <mergeCell ref="AT17:AV17"/>
    <mergeCell ref="AW17:AY17"/>
    <mergeCell ref="AZ17:BB17"/>
    <mergeCell ref="AC15:AC16"/>
    <mergeCell ref="AD15:AD16"/>
    <mergeCell ref="AE15:AE16"/>
    <mergeCell ref="AF15:AI16"/>
    <mergeCell ref="AJ15:AM16"/>
    <mergeCell ref="AN15:AP15"/>
    <mergeCell ref="Q15:S15"/>
    <mergeCell ref="T15:V17"/>
    <mergeCell ref="W15:Y16"/>
    <mergeCell ref="Z15:Z16"/>
    <mergeCell ref="AA15:AA16"/>
    <mergeCell ref="AB15:AB16"/>
    <mergeCell ref="AQ17:AS17"/>
    <mergeCell ref="BI20:BK20"/>
    <mergeCell ref="AE18:AE19"/>
    <mergeCell ref="AF18:AI19"/>
    <mergeCell ref="AJ18:AM19"/>
    <mergeCell ref="AN18:AP18"/>
    <mergeCell ref="AQ18:AS18"/>
    <mergeCell ref="AT18:AV18"/>
    <mergeCell ref="W18:Y19"/>
    <mergeCell ref="Z18:Z19"/>
    <mergeCell ref="AA18:AA19"/>
    <mergeCell ref="AB18:AB19"/>
    <mergeCell ref="AC18:AC19"/>
    <mergeCell ref="AD18:AD19"/>
    <mergeCell ref="BI17:BK17"/>
    <mergeCell ref="BM17:BT17"/>
    <mergeCell ref="B18:B20"/>
    <mergeCell ref="J18:N20"/>
    <mergeCell ref="O18:O20"/>
    <mergeCell ref="P18:P20"/>
    <mergeCell ref="Q18:S18"/>
    <mergeCell ref="T18:V20"/>
    <mergeCell ref="W17:Y17"/>
    <mergeCell ref="AG17:AH17"/>
    <mergeCell ref="AK17:AL17"/>
    <mergeCell ref="AN17:AP17"/>
    <mergeCell ref="BM20:BT20"/>
    <mergeCell ref="B15:B17"/>
    <mergeCell ref="J15:N17"/>
    <mergeCell ref="F15:I16"/>
    <mergeCell ref="F17:G17"/>
    <mergeCell ref="H17:I17"/>
    <mergeCell ref="AT15:AV15"/>
    <mergeCell ref="B21:B23"/>
    <mergeCell ref="J21:N23"/>
    <mergeCell ref="O21:O23"/>
    <mergeCell ref="P21:P23"/>
    <mergeCell ref="Q21:S21"/>
    <mergeCell ref="T21:V23"/>
    <mergeCell ref="W21:Y22"/>
    <mergeCell ref="W20:Y20"/>
    <mergeCell ref="AG20:AH20"/>
    <mergeCell ref="AK20:AL20"/>
    <mergeCell ref="AN20:AP20"/>
    <mergeCell ref="BM18:BT18"/>
    <mergeCell ref="Q19:S20"/>
    <mergeCell ref="AN19:AP19"/>
    <mergeCell ref="AQ19:AS19"/>
    <mergeCell ref="AT19:AV19"/>
    <mergeCell ref="AW19:AY19"/>
    <mergeCell ref="AZ19:BB19"/>
    <mergeCell ref="BM19:BT19"/>
    <mergeCell ref="AT20:AV20"/>
    <mergeCell ref="AW20:AY20"/>
    <mergeCell ref="AW18:AY18"/>
    <mergeCell ref="AZ18:BB18"/>
    <mergeCell ref="BC18:BE20"/>
    <mergeCell ref="BF18:BH20"/>
    <mergeCell ref="BI18:BK19"/>
    <mergeCell ref="BL18:BL20"/>
    <mergeCell ref="AZ20:BB20"/>
    <mergeCell ref="AZ21:BB21"/>
    <mergeCell ref="BC21:BE23"/>
    <mergeCell ref="BF21:BH23"/>
    <mergeCell ref="BI21:BK22"/>
    <mergeCell ref="BL21:BL23"/>
    <mergeCell ref="BM21:BT21"/>
    <mergeCell ref="BM22:BT22"/>
    <mergeCell ref="BI23:BK23"/>
    <mergeCell ref="BM23:BT23"/>
    <mergeCell ref="AF21:AI22"/>
    <mergeCell ref="AJ21:AM22"/>
    <mergeCell ref="AN21:AP21"/>
    <mergeCell ref="AQ21:AS21"/>
    <mergeCell ref="AT21:AV21"/>
    <mergeCell ref="AW21:AY21"/>
    <mergeCell ref="Z21:Z22"/>
    <mergeCell ref="AA21:AA22"/>
    <mergeCell ref="AB21:AB22"/>
    <mergeCell ref="AC21:AC22"/>
    <mergeCell ref="AD21:AD22"/>
    <mergeCell ref="AE21:AE22"/>
    <mergeCell ref="P24:P26"/>
    <mergeCell ref="F24:I25"/>
    <mergeCell ref="F26:G26"/>
    <mergeCell ref="H26:I26"/>
    <mergeCell ref="W23:Y23"/>
    <mergeCell ref="AG23:AH23"/>
    <mergeCell ref="AK23:AL23"/>
    <mergeCell ref="AN23:AP23"/>
    <mergeCell ref="Q22:S23"/>
    <mergeCell ref="AN22:AP22"/>
    <mergeCell ref="AQ22:AS22"/>
    <mergeCell ref="AT22:AV22"/>
    <mergeCell ref="AW22:AY22"/>
    <mergeCell ref="AZ22:BB22"/>
    <mergeCell ref="AT23:AV23"/>
    <mergeCell ref="AW23:AY23"/>
    <mergeCell ref="AZ23:BB23"/>
    <mergeCell ref="AQ24:AS24"/>
    <mergeCell ref="AT24:AV24"/>
    <mergeCell ref="AW24:AY24"/>
    <mergeCell ref="AZ24:BB24"/>
    <mergeCell ref="BC24:BE26"/>
    <mergeCell ref="BF24:BH26"/>
    <mergeCell ref="AZ26:BB26"/>
    <mergeCell ref="AC24:AC25"/>
    <mergeCell ref="AD24:AD25"/>
    <mergeCell ref="AE24:AE25"/>
    <mergeCell ref="AF24:AI25"/>
    <mergeCell ref="AJ24:AM25"/>
    <mergeCell ref="AN24:AP24"/>
    <mergeCell ref="Q24:S24"/>
    <mergeCell ref="T24:V26"/>
    <mergeCell ref="W24:Y25"/>
    <mergeCell ref="Z24:Z25"/>
    <mergeCell ref="AA24:AA25"/>
    <mergeCell ref="AB24:AB25"/>
    <mergeCell ref="W26:Y26"/>
    <mergeCell ref="AB27:AB28"/>
    <mergeCell ref="AC27:AC28"/>
    <mergeCell ref="AD27:AD28"/>
    <mergeCell ref="Q28:S29"/>
    <mergeCell ref="AN28:AP28"/>
    <mergeCell ref="AQ28:AS28"/>
    <mergeCell ref="AT28:AV28"/>
    <mergeCell ref="AW28:AY28"/>
    <mergeCell ref="AZ28:BB28"/>
    <mergeCell ref="W27:Y28"/>
    <mergeCell ref="Z27:Z28"/>
    <mergeCell ref="AA27:AA28"/>
    <mergeCell ref="AW27:AY27"/>
    <mergeCell ref="BI26:BK26"/>
    <mergeCell ref="BM26:BT26"/>
    <mergeCell ref="B27:B29"/>
    <mergeCell ref="J27:N29"/>
    <mergeCell ref="O27:O29"/>
    <mergeCell ref="P27:P29"/>
    <mergeCell ref="Q27:S27"/>
    <mergeCell ref="T27:V29"/>
    <mergeCell ref="AG26:AH26"/>
    <mergeCell ref="AK26:AL26"/>
    <mergeCell ref="AN26:AP26"/>
    <mergeCell ref="AT26:AV26"/>
    <mergeCell ref="AW26:AY26"/>
    <mergeCell ref="B24:B26"/>
    <mergeCell ref="J24:N26"/>
    <mergeCell ref="O24:O26"/>
    <mergeCell ref="BM29:BT29"/>
    <mergeCell ref="BI24:BK25"/>
    <mergeCell ref="F27:I28"/>
    <mergeCell ref="BL24:BL26"/>
    <mergeCell ref="BM24:BT24"/>
    <mergeCell ref="Q25:S26"/>
    <mergeCell ref="AN25:AP25"/>
    <mergeCell ref="AQ25:AS25"/>
    <mergeCell ref="AT25:AV25"/>
    <mergeCell ref="AW25:AY25"/>
    <mergeCell ref="AZ25:BB25"/>
    <mergeCell ref="BM25:BT25"/>
    <mergeCell ref="W29:Y29"/>
    <mergeCell ref="AG29:AH29"/>
    <mergeCell ref="AK29:AL29"/>
    <mergeCell ref="AN29:AP29"/>
    <mergeCell ref="BM28:BT28"/>
    <mergeCell ref="AT29:AV29"/>
    <mergeCell ref="AW29:AY29"/>
    <mergeCell ref="AQ31:AS31"/>
    <mergeCell ref="AZ27:BB27"/>
    <mergeCell ref="BC27:BE29"/>
    <mergeCell ref="BF27:BH29"/>
    <mergeCell ref="BI27:BK28"/>
    <mergeCell ref="BL27:BL29"/>
    <mergeCell ref="AZ29:BB29"/>
    <mergeCell ref="BI29:BK29"/>
    <mergeCell ref="AE27:AE28"/>
    <mergeCell ref="AF27:AI28"/>
    <mergeCell ref="AJ27:AM28"/>
    <mergeCell ref="AN27:AP27"/>
    <mergeCell ref="AQ27:AS27"/>
    <mergeCell ref="AT27:AV27"/>
    <mergeCell ref="BM27:BT27"/>
    <mergeCell ref="AZ31:BB31"/>
    <mergeCell ref="AT32:AV32"/>
    <mergeCell ref="AW32:AY32"/>
    <mergeCell ref="AZ32:BB32"/>
    <mergeCell ref="AZ30:BB30"/>
    <mergeCell ref="BC30:BE32"/>
    <mergeCell ref="BF30:BH32"/>
    <mergeCell ref="BI30:BK31"/>
    <mergeCell ref="BL30:BL32"/>
    <mergeCell ref="BM30:BT30"/>
    <mergeCell ref="BM31:BT31"/>
    <mergeCell ref="BI32:BK32"/>
    <mergeCell ref="BM32:BT32"/>
    <mergeCell ref="AF30:AI31"/>
    <mergeCell ref="AJ30:AM31"/>
    <mergeCell ref="AN30:AP30"/>
    <mergeCell ref="AQ30:AS30"/>
    <mergeCell ref="AT30:AV30"/>
    <mergeCell ref="AW30:AY30"/>
    <mergeCell ref="AT31:AV31"/>
    <mergeCell ref="AW31:AY31"/>
    <mergeCell ref="B33:B35"/>
    <mergeCell ref="J33:N35"/>
    <mergeCell ref="O33:O35"/>
    <mergeCell ref="P33:P35"/>
    <mergeCell ref="F33:I34"/>
    <mergeCell ref="F35:G35"/>
    <mergeCell ref="H35:I35"/>
    <mergeCell ref="W32:Y32"/>
    <mergeCell ref="AG32:AH32"/>
    <mergeCell ref="AK32:AL32"/>
    <mergeCell ref="AN32:AP32"/>
    <mergeCell ref="Q31:S32"/>
    <mergeCell ref="AN31:AP31"/>
    <mergeCell ref="Z30:Z31"/>
    <mergeCell ref="AA30:AA31"/>
    <mergeCell ref="AB30:AB31"/>
    <mergeCell ref="AC30:AC31"/>
    <mergeCell ref="AD30:AD31"/>
    <mergeCell ref="AE30:AE31"/>
    <mergeCell ref="B30:B32"/>
    <mergeCell ref="J30:N32"/>
    <mergeCell ref="O30:O32"/>
    <mergeCell ref="P30:P32"/>
    <mergeCell ref="Q30:S30"/>
    <mergeCell ref="T30:V32"/>
    <mergeCell ref="W30:Y31"/>
    <mergeCell ref="AG35:AH35"/>
    <mergeCell ref="AK35:AL35"/>
    <mergeCell ref="AN35:AP35"/>
    <mergeCell ref="AT35:AV35"/>
    <mergeCell ref="AW35:AY35"/>
    <mergeCell ref="BI33:BK34"/>
    <mergeCell ref="BL33:BL35"/>
    <mergeCell ref="BM33:BT33"/>
    <mergeCell ref="Q34:S35"/>
    <mergeCell ref="AN34:AP34"/>
    <mergeCell ref="AQ34:AS34"/>
    <mergeCell ref="AT34:AV34"/>
    <mergeCell ref="AW34:AY34"/>
    <mergeCell ref="AZ34:BB34"/>
    <mergeCell ref="BM34:BT34"/>
    <mergeCell ref="AQ33:AS33"/>
    <mergeCell ref="AT33:AV33"/>
    <mergeCell ref="AW33:AY33"/>
    <mergeCell ref="AZ33:BB33"/>
    <mergeCell ref="BC33:BE35"/>
    <mergeCell ref="BF33:BH35"/>
    <mergeCell ref="AZ35:BB35"/>
    <mergeCell ref="AC33:AC34"/>
    <mergeCell ref="AD33:AD34"/>
    <mergeCell ref="AE33:AE34"/>
    <mergeCell ref="AF33:AI34"/>
    <mergeCell ref="AJ33:AM34"/>
    <mergeCell ref="AN33:AP33"/>
    <mergeCell ref="Q33:S33"/>
    <mergeCell ref="T33:V35"/>
    <mergeCell ref="W33:Y34"/>
    <mergeCell ref="Z33:Z34"/>
    <mergeCell ref="AA33:AA34"/>
    <mergeCell ref="AB33:AB34"/>
    <mergeCell ref="W35:Y35"/>
    <mergeCell ref="B49:B54"/>
    <mergeCell ref="C49:E54"/>
    <mergeCell ref="J49:N54"/>
    <mergeCell ref="O49:O54"/>
    <mergeCell ref="P49:P54"/>
    <mergeCell ref="F49:I52"/>
    <mergeCell ref="F53:G54"/>
    <mergeCell ref="H53:I54"/>
    <mergeCell ref="AN52:AP52"/>
    <mergeCell ref="AQ52:AS52"/>
    <mergeCell ref="AT52:AV52"/>
    <mergeCell ref="AW52:AY52"/>
    <mergeCell ref="AZ52:BB52"/>
    <mergeCell ref="BC52:BE54"/>
    <mergeCell ref="AZ53:BB53"/>
    <mergeCell ref="AF38:AI39"/>
    <mergeCell ref="AJ38:AM39"/>
    <mergeCell ref="AN38:AP39"/>
    <mergeCell ref="AQ38:AS39"/>
    <mergeCell ref="AT38:AV39"/>
    <mergeCell ref="Q49:S51"/>
    <mergeCell ref="P55:P57"/>
    <mergeCell ref="F55:I56"/>
    <mergeCell ref="F57:G57"/>
    <mergeCell ref="H57:I57"/>
    <mergeCell ref="BI53:BK54"/>
    <mergeCell ref="AG54:AH54"/>
    <mergeCell ref="AK54:AL54"/>
    <mergeCell ref="AN54:AP54"/>
    <mergeCell ref="AQ54:AS54"/>
    <mergeCell ref="AT54:AV54"/>
    <mergeCell ref="AW54:AY54"/>
    <mergeCell ref="AZ54:BB54"/>
    <mergeCell ref="BF54:BH54"/>
    <mergeCell ref="AF53:AI53"/>
    <mergeCell ref="AJ53:AM53"/>
    <mergeCell ref="AN53:AP53"/>
    <mergeCell ref="AQ53:AS53"/>
    <mergeCell ref="AT53:AV53"/>
    <mergeCell ref="AW53:AY53"/>
    <mergeCell ref="BI55:BK56"/>
    <mergeCell ref="T49:V54"/>
    <mergeCell ref="W49:AE50"/>
    <mergeCell ref="AF49:BH50"/>
    <mergeCell ref="BI49:BK50"/>
    <mergeCell ref="Q52:S54"/>
    <mergeCell ref="Z52:AA54"/>
    <mergeCell ref="AF52:AI52"/>
    <mergeCell ref="AJ52:AM52"/>
    <mergeCell ref="Q55:S55"/>
    <mergeCell ref="T55:V57"/>
    <mergeCell ref="W55:Y56"/>
    <mergeCell ref="Z55:Z56"/>
    <mergeCell ref="BL49:BL54"/>
    <mergeCell ref="AQ56:AS56"/>
    <mergeCell ref="AT56:AV56"/>
    <mergeCell ref="AW56:AY56"/>
    <mergeCell ref="AZ56:BB56"/>
    <mergeCell ref="BM56:BT56"/>
    <mergeCell ref="AQ55:AS55"/>
    <mergeCell ref="AT55:AV55"/>
    <mergeCell ref="AW55:AY55"/>
    <mergeCell ref="AZ55:BB55"/>
    <mergeCell ref="BC55:BE57"/>
    <mergeCell ref="BF55:BH57"/>
    <mergeCell ref="AZ57:BB57"/>
    <mergeCell ref="AC55:AC56"/>
    <mergeCell ref="AD55:AD56"/>
    <mergeCell ref="AE55:AE56"/>
    <mergeCell ref="AC58:AC59"/>
    <mergeCell ref="AD58:AD59"/>
    <mergeCell ref="BI57:BK57"/>
    <mergeCell ref="AN56:AP56"/>
    <mergeCell ref="AF55:AI56"/>
    <mergeCell ref="AJ55:AM56"/>
    <mergeCell ref="AN55:AP55"/>
    <mergeCell ref="BM58:BT58"/>
    <mergeCell ref="BM59:BT59"/>
    <mergeCell ref="BC58:BE60"/>
    <mergeCell ref="BF58:BH60"/>
    <mergeCell ref="BI58:BK59"/>
    <mergeCell ref="BL58:BL60"/>
    <mergeCell ref="AZ60:BB60"/>
    <mergeCell ref="BI60:BK60"/>
    <mergeCell ref="AE58:AE59"/>
    <mergeCell ref="AA55:AA56"/>
    <mergeCell ref="AB55:AB56"/>
    <mergeCell ref="W57:Y57"/>
    <mergeCell ref="BM49:BT50"/>
    <mergeCell ref="W51:AA51"/>
    <mergeCell ref="AB51:AC54"/>
    <mergeCell ref="AD51:AE54"/>
    <mergeCell ref="AF51:AM51"/>
    <mergeCell ref="AN51:BE51"/>
    <mergeCell ref="BF51:BH53"/>
    <mergeCell ref="BI51:BK52"/>
    <mergeCell ref="BM51:BT54"/>
    <mergeCell ref="W52:Y54"/>
    <mergeCell ref="BL55:BL57"/>
    <mergeCell ref="BM55:BT55"/>
    <mergeCell ref="BM57:BT57"/>
    <mergeCell ref="B58:B60"/>
    <mergeCell ref="J58:N60"/>
    <mergeCell ref="O58:O60"/>
    <mergeCell ref="P58:P60"/>
    <mergeCell ref="Q58:S58"/>
    <mergeCell ref="T58:V60"/>
    <mergeCell ref="AG57:AH57"/>
    <mergeCell ref="AK57:AL57"/>
    <mergeCell ref="AN57:AP57"/>
    <mergeCell ref="AT57:AV57"/>
    <mergeCell ref="AW57:AY57"/>
    <mergeCell ref="B55:B57"/>
    <mergeCell ref="J55:N57"/>
    <mergeCell ref="O55:O57"/>
    <mergeCell ref="BM60:BT60"/>
    <mergeCell ref="Q56:S57"/>
    <mergeCell ref="W58:Y59"/>
    <mergeCell ref="Z58:Z59"/>
    <mergeCell ref="AA58:AA59"/>
    <mergeCell ref="AB58:AB59"/>
    <mergeCell ref="B61:B63"/>
    <mergeCell ref="J61:N63"/>
    <mergeCell ref="O61:O63"/>
    <mergeCell ref="P61:P63"/>
    <mergeCell ref="Q61:S61"/>
    <mergeCell ref="T61:V63"/>
    <mergeCell ref="W61:Y62"/>
    <mergeCell ref="W60:Y60"/>
    <mergeCell ref="AG60:AH60"/>
    <mergeCell ref="AK60:AL60"/>
    <mergeCell ref="AN60:AP60"/>
    <mergeCell ref="Q59:S60"/>
    <mergeCell ref="AN59:AP59"/>
    <mergeCell ref="AW59:AY59"/>
    <mergeCell ref="AZ59:BB59"/>
    <mergeCell ref="AT60:AV60"/>
    <mergeCell ref="AW60:AY60"/>
    <mergeCell ref="AW58:AY58"/>
    <mergeCell ref="AZ58:BB58"/>
    <mergeCell ref="AZ61:BB61"/>
    <mergeCell ref="BC61:BE63"/>
    <mergeCell ref="BI61:BK62"/>
    <mergeCell ref="BL61:BL63"/>
    <mergeCell ref="AF61:AI62"/>
    <mergeCell ref="AJ61:AM62"/>
    <mergeCell ref="AN61:AP61"/>
    <mergeCell ref="AQ61:AS61"/>
    <mergeCell ref="AT61:AV61"/>
    <mergeCell ref="AW61:AY61"/>
    <mergeCell ref="Z61:Z62"/>
    <mergeCell ref="AA61:AA62"/>
    <mergeCell ref="AB61:AB62"/>
    <mergeCell ref="AC61:AC62"/>
    <mergeCell ref="AD61:AD62"/>
    <mergeCell ref="AE61:AE62"/>
    <mergeCell ref="AF58:AI59"/>
    <mergeCell ref="AJ58:AM59"/>
    <mergeCell ref="AN58:AP58"/>
    <mergeCell ref="AQ58:AS58"/>
    <mergeCell ref="AT58:AV58"/>
    <mergeCell ref="AQ59:AS59"/>
    <mergeCell ref="AT59:AV59"/>
    <mergeCell ref="BL64:BL66"/>
    <mergeCell ref="AW65:AY65"/>
    <mergeCell ref="AZ65:BB65"/>
    <mergeCell ref="AQ64:AS64"/>
    <mergeCell ref="AT64:AV64"/>
    <mergeCell ref="AW64:AY64"/>
    <mergeCell ref="AZ64:BB64"/>
    <mergeCell ref="BC64:BE66"/>
    <mergeCell ref="BF64:BH66"/>
    <mergeCell ref="AZ66:BB66"/>
    <mergeCell ref="AC64:AC65"/>
    <mergeCell ref="AD64:AD65"/>
    <mergeCell ref="BI63:BK63"/>
    <mergeCell ref="BM64:BT64"/>
    <mergeCell ref="BM65:BT65"/>
    <mergeCell ref="AE64:AE65"/>
    <mergeCell ref="AF64:AI65"/>
    <mergeCell ref="AJ64:AM65"/>
    <mergeCell ref="AN64:AP64"/>
    <mergeCell ref="H66:I66"/>
    <mergeCell ref="W63:Y63"/>
    <mergeCell ref="AG63:AH63"/>
    <mergeCell ref="AK63:AL63"/>
    <mergeCell ref="AN63:AP63"/>
    <mergeCell ref="Q62:S63"/>
    <mergeCell ref="AN62:AP62"/>
    <mergeCell ref="AQ62:AS62"/>
    <mergeCell ref="AT62:AV62"/>
    <mergeCell ref="AW62:AY62"/>
    <mergeCell ref="AZ62:BB62"/>
    <mergeCell ref="AT63:AV63"/>
    <mergeCell ref="AW63:AY63"/>
    <mergeCell ref="AZ63:BB63"/>
    <mergeCell ref="BI64:BK65"/>
    <mergeCell ref="Q65:S66"/>
    <mergeCell ref="AN65:AP65"/>
    <mergeCell ref="AQ65:AS65"/>
    <mergeCell ref="AT65:AV65"/>
    <mergeCell ref="F61:I62"/>
    <mergeCell ref="F63:G63"/>
    <mergeCell ref="H63:I63"/>
    <mergeCell ref="BF61:BH63"/>
    <mergeCell ref="P64:P66"/>
    <mergeCell ref="Q64:S64"/>
    <mergeCell ref="T64:V66"/>
    <mergeCell ref="W64:Y65"/>
    <mergeCell ref="Z64:Z65"/>
    <mergeCell ref="AA64:AA65"/>
    <mergeCell ref="AB64:AB65"/>
    <mergeCell ref="W66:Y66"/>
    <mergeCell ref="BI69:BK69"/>
    <mergeCell ref="AE67:AE68"/>
    <mergeCell ref="AF67:AI68"/>
    <mergeCell ref="AJ67:AM68"/>
    <mergeCell ref="AN67:AP67"/>
    <mergeCell ref="AQ67:AS67"/>
    <mergeCell ref="AT67:AV67"/>
    <mergeCell ref="W67:Y68"/>
    <mergeCell ref="Z67:Z68"/>
    <mergeCell ref="AA67:AA68"/>
    <mergeCell ref="AB67:AB68"/>
    <mergeCell ref="AC67:AC68"/>
    <mergeCell ref="AD67:AD68"/>
    <mergeCell ref="BI66:BK66"/>
    <mergeCell ref="BM66:BT66"/>
    <mergeCell ref="B67:B69"/>
    <mergeCell ref="J67:N69"/>
    <mergeCell ref="O67:O69"/>
    <mergeCell ref="P67:P69"/>
    <mergeCell ref="Q67:S67"/>
    <mergeCell ref="T67:V69"/>
    <mergeCell ref="AG66:AH66"/>
    <mergeCell ref="AK66:AL66"/>
    <mergeCell ref="AN66:AP66"/>
    <mergeCell ref="AT66:AV66"/>
    <mergeCell ref="AW66:AY66"/>
    <mergeCell ref="B64:B66"/>
    <mergeCell ref="J64:N66"/>
    <mergeCell ref="O64:O66"/>
    <mergeCell ref="BM69:BT69"/>
    <mergeCell ref="F64:I65"/>
    <mergeCell ref="F66:G66"/>
    <mergeCell ref="B70:B72"/>
    <mergeCell ref="J70:N72"/>
    <mergeCell ref="O70:O72"/>
    <mergeCell ref="P70:P72"/>
    <mergeCell ref="Q70:S70"/>
    <mergeCell ref="T70:V72"/>
    <mergeCell ref="W70:Y71"/>
    <mergeCell ref="W69:Y69"/>
    <mergeCell ref="AG69:AH69"/>
    <mergeCell ref="AK69:AL69"/>
    <mergeCell ref="AN69:AP69"/>
    <mergeCell ref="BM67:BT67"/>
    <mergeCell ref="Q68:S69"/>
    <mergeCell ref="AN68:AP68"/>
    <mergeCell ref="AQ68:AS68"/>
    <mergeCell ref="AT68:AV68"/>
    <mergeCell ref="AW68:AY68"/>
    <mergeCell ref="AZ68:BB68"/>
    <mergeCell ref="BM68:BT68"/>
    <mergeCell ref="AT69:AV69"/>
    <mergeCell ref="AW69:AY69"/>
    <mergeCell ref="AW67:AY67"/>
    <mergeCell ref="AZ67:BB67"/>
    <mergeCell ref="BC67:BE69"/>
    <mergeCell ref="BF67:BH69"/>
    <mergeCell ref="BI67:BK68"/>
    <mergeCell ref="BL67:BL69"/>
    <mergeCell ref="AZ69:BB69"/>
    <mergeCell ref="AZ70:BB70"/>
    <mergeCell ref="BC70:BE72"/>
    <mergeCell ref="BF70:BH72"/>
    <mergeCell ref="BI70:BK71"/>
    <mergeCell ref="BL70:BL72"/>
    <mergeCell ref="BM70:BT70"/>
    <mergeCell ref="BM71:BT71"/>
    <mergeCell ref="BI72:BK72"/>
    <mergeCell ref="BM72:BT72"/>
    <mergeCell ref="AF70:AI71"/>
    <mergeCell ref="AJ70:AM71"/>
    <mergeCell ref="AN70:AP70"/>
    <mergeCell ref="AQ70:AS70"/>
    <mergeCell ref="AT70:AV70"/>
    <mergeCell ref="AW70:AY70"/>
    <mergeCell ref="Z70:Z71"/>
    <mergeCell ref="AA70:AA71"/>
    <mergeCell ref="AB70:AB71"/>
    <mergeCell ref="AC70:AC71"/>
    <mergeCell ref="AD70:AD71"/>
    <mergeCell ref="AE70:AE71"/>
    <mergeCell ref="P73:P75"/>
    <mergeCell ref="F73:I74"/>
    <mergeCell ref="F75:G75"/>
    <mergeCell ref="H75:I75"/>
    <mergeCell ref="W72:Y72"/>
    <mergeCell ref="AG72:AH72"/>
    <mergeCell ref="AK72:AL72"/>
    <mergeCell ref="AN72:AP72"/>
    <mergeCell ref="Q71:S72"/>
    <mergeCell ref="AN71:AP71"/>
    <mergeCell ref="AQ71:AS71"/>
    <mergeCell ref="AT71:AV71"/>
    <mergeCell ref="AW71:AY71"/>
    <mergeCell ref="AZ71:BB71"/>
    <mergeCell ref="AT72:AV72"/>
    <mergeCell ref="AW72:AY72"/>
    <mergeCell ref="AZ72:BB72"/>
    <mergeCell ref="BM73:BT73"/>
    <mergeCell ref="Q74:S75"/>
    <mergeCell ref="AN74:AP74"/>
    <mergeCell ref="AQ74:AS74"/>
    <mergeCell ref="AT74:AV74"/>
    <mergeCell ref="AW74:AY74"/>
    <mergeCell ref="AZ74:BB74"/>
    <mergeCell ref="BM74:BT74"/>
    <mergeCell ref="AQ73:AS73"/>
    <mergeCell ref="AT73:AV73"/>
    <mergeCell ref="AW73:AY73"/>
    <mergeCell ref="AZ73:BB73"/>
    <mergeCell ref="BC73:BE75"/>
    <mergeCell ref="BF73:BH75"/>
    <mergeCell ref="AZ75:BB75"/>
    <mergeCell ref="AC73:AC74"/>
    <mergeCell ref="AD73:AD74"/>
    <mergeCell ref="AE73:AE74"/>
    <mergeCell ref="AF73:AI74"/>
    <mergeCell ref="AJ73:AM74"/>
    <mergeCell ref="AN73:AP73"/>
    <mergeCell ref="Q73:S73"/>
    <mergeCell ref="T73:V75"/>
    <mergeCell ref="W73:Y74"/>
    <mergeCell ref="Z73:Z74"/>
    <mergeCell ref="AA73:AA74"/>
    <mergeCell ref="AB73:AB74"/>
    <mergeCell ref="W75:Y75"/>
    <mergeCell ref="BI78:BK78"/>
    <mergeCell ref="AE76:AE77"/>
    <mergeCell ref="AF76:AI77"/>
    <mergeCell ref="AJ76:AM77"/>
    <mergeCell ref="AN76:AP76"/>
    <mergeCell ref="AQ76:AS76"/>
    <mergeCell ref="AT76:AV76"/>
    <mergeCell ref="W76:Y77"/>
    <mergeCell ref="Z76:Z77"/>
    <mergeCell ref="AA76:AA77"/>
    <mergeCell ref="AB76:AB77"/>
    <mergeCell ref="AC76:AC77"/>
    <mergeCell ref="AD76:AD77"/>
    <mergeCell ref="BI75:BK75"/>
    <mergeCell ref="BM75:BT75"/>
    <mergeCell ref="B76:B78"/>
    <mergeCell ref="J76:N78"/>
    <mergeCell ref="O76:O78"/>
    <mergeCell ref="P76:P78"/>
    <mergeCell ref="Q76:S76"/>
    <mergeCell ref="T76:V78"/>
    <mergeCell ref="AG75:AH75"/>
    <mergeCell ref="AK75:AL75"/>
    <mergeCell ref="AN75:AP75"/>
    <mergeCell ref="AT75:AV75"/>
    <mergeCell ref="AW75:AY75"/>
    <mergeCell ref="B73:B75"/>
    <mergeCell ref="J73:N75"/>
    <mergeCell ref="O73:O75"/>
    <mergeCell ref="BM78:BT78"/>
    <mergeCell ref="BI73:BK74"/>
    <mergeCell ref="BL73:BL75"/>
    <mergeCell ref="B79:B81"/>
    <mergeCell ref="J79:N81"/>
    <mergeCell ref="O79:O81"/>
    <mergeCell ref="P79:P81"/>
    <mergeCell ref="Q79:S79"/>
    <mergeCell ref="T79:V81"/>
    <mergeCell ref="W79:Y80"/>
    <mergeCell ref="W78:Y78"/>
    <mergeCell ref="AG78:AH78"/>
    <mergeCell ref="AK78:AL78"/>
    <mergeCell ref="AN78:AP78"/>
    <mergeCell ref="BM76:BT76"/>
    <mergeCell ref="Q77:S78"/>
    <mergeCell ref="AN77:AP77"/>
    <mergeCell ref="AQ77:AS77"/>
    <mergeCell ref="AT77:AV77"/>
    <mergeCell ref="AW77:AY77"/>
    <mergeCell ref="AZ77:BB77"/>
    <mergeCell ref="BM77:BT77"/>
    <mergeCell ref="AT78:AV78"/>
    <mergeCell ref="AW78:AY78"/>
    <mergeCell ref="AW76:AY76"/>
    <mergeCell ref="AZ76:BB76"/>
    <mergeCell ref="BC76:BE78"/>
    <mergeCell ref="BF76:BH78"/>
    <mergeCell ref="BI76:BK77"/>
    <mergeCell ref="BL76:BL78"/>
    <mergeCell ref="AZ78:BB78"/>
    <mergeCell ref="BF79:BH81"/>
    <mergeCell ref="BI79:BK80"/>
    <mergeCell ref="BL79:BL81"/>
    <mergeCell ref="BM79:BT79"/>
    <mergeCell ref="BM80:BT80"/>
    <mergeCell ref="BI81:BK81"/>
    <mergeCell ref="BM81:BT81"/>
    <mergeCell ref="AF79:AI80"/>
    <mergeCell ref="AJ79:AM80"/>
    <mergeCell ref="AN79:AP79"/>
    <mergeCell ref="AQ79:AS79"/>
    <mergeCell ref="AT79:AV79"/>
    <mergeCell ref="AW79:AY79"/>
    <mergeCell ref="Z79:Z80"/>
    <mergeCell ref="AA79:AA80"/>
    <mergeCell ref="AB79:AB80"/>
    <mergeCell ref="AC79:AC80"/>
    <mergeCell ref="AD79:AD80"/>
    <mergeCell ref="AE79:AE80"/>
    <mergeCell ref="W81:Y81"/>
    <mergeCell ref="AG81:AH81"/>
    <mergeCell ref="AK81:AL81"/>
    <mergeCell ref="AN81:AP81"/>
    <mergeCell ref="AQ81:AS81"/>
    <mergeCell ref="Q80:S81"/>
    <mergeCell ref="AN80:AP80"/>
    <mergeCell ref="AQ80:AS80"/>
    <mergeCell ref="AT80:AV80"/>
    <mergeCell ref="AW80:AY80"/>
    <mergeCell ref="AZ80:BB80"/>
    <mergeCell ref="AT81:AV81"/>
    <mergeCell ref="AW81:AY81"/>
    <mergeCell ref="AZ81:BB81"/>
    <mergeCell ref="AZ79:BB79"/>
    <mergeCell ref="BC79:BE81"/>
    <mergeCell ref="AE82:AE83"/>
    <mergeCell ref="AF82:AI83"/>
    <mergeCell ref="AJ82:AM83"/>
    <mergeCell ref="AN82:AP82"/>
    <mergeCell ref="Q82:S82"/>
    <mergeCell ref="T82:V84"/>
    <mergeCell ref="W82:Y83"/>
    <mergeCell ref="Z82:Z83"/>
    <mergeCell ref="AA82:AA83"/>
    <mergeCell ref="AB82:AB83"/>
    <mergeCell ref="W84:Y84"/>
    <mergeCell ref="AZ82:BB82"/>
    <mergeCell ref="BC82:BE84"/>
    <mergeCell ref="B82:B84"/>
    <mergeCell ref="J82:N84"/>
    <mergeCell ref="O82:O84"/>
    <mergeCell ref="P82:P84"/>
    <mergeCell ref="F82:I83"/>
    <mergeCell ref="F84:G84"/>
    <mergeCell ref="BI84:BK84"/>
    <mergeCell ref="BM84:BT84"/>
    <mergeCell ref="I87:BT87"/>
    <mergeCell ref="I88:BS88"/>
    <mergeCell ref="I89:BS89"/>
    <mergeCell ref="I90:BK90"/>
    <mergeCell ref="H84:I84"/>
    <mergeCell ref="AG84:AH84"/>
    <mergeCell ref="AK84:AL84"/>
    <mergeCell ref="AN84:AP84"/>
    <mergeCell ref="AQ84:AS84"/>
    <mergeCell ref="AT84:AV84"/>
    <mergeCell ref="AW84:AY84"/>
    <mergeCell ref="BI82:BK83"/>
    <mergeCell ref="BL82:BL84"/>
    <mergeCell ref="BM82:BT82"/>
    <mergeCell ref="Q83:S84"/>
    <mergeCell ref="AN83:AP83"/>
    <mergeCell ref="AQ83:AS83"/>
    <mergeCell ref="AT83:AV83"/>
    <mergeCell ref="AW83:AY83"/>
    <mergeCell ref="AZ83:BB83"/>
    <mergeCell ref="BM83:BT83"/>
    <mergeCell ref="AQ82:AS82"/>
    <mergeCell ref="AT82:AV82"/>
    <mergeCell ref="AW82:AY82"/>
    <mergeCell ref="BF82:BH84"/>
    <mergeCell ref="AZ84:BB84"/>
    <mergeCell ref="AC82:AC83"/>
    <mergeCell ref="AD82:AD83"/>
    <mergeCell ref="Q96:S98"/>
    <mergeCell ref="T96:V101"/>
    <mergeCell ref="W96:AE97"/>
    <mergeCell ref="AF96:BH97"/>
    <mergeCell ref="BI96:BK97"/>
    <mergeCell ref="BL96:BL101"/>
    <mergeCell ref="Q99:S101"/>
    <mergeCell ref="Z99:AA101"/>
    <mergeCell ref="AF99:AI99"/>
    <mergeCell ref="AJ99:AM99"/>
    <mergeCell ref="B92:BT92"/>
    <mergeCell ref="BC94:BI94"/>
    <mergeCell ref="BJ94:BK94"/>
    <mergeCell ref="BL94:BQ94"/>
    <mergeCell ref="B96:B101"/>
    <mergeCell ref="C96:E101"/>
    <mergeCell ref="J96:N101"/>
    <mergeCell ref="O96:O101"/>
    <mergeCell ref="P96:P101"/>
    <mergeCell ref="AN99:AP99"/>
    <mergeCell ref="AQ99:AS99"/>
    <mergeCell ref="AT99:AV99"/>
    <mergeCell ref="AW99:AY99"/>
    <mergeCell ref="AZ99:BB99"/>
    <mergeCell ref="BC99:BE101"/>
    <mergeCell ref="AZ100:BB100"/>
    <mergeCell ref="BM96:BT97"/>
    <mergeCell ref="W98:AA98"/>
    <mergeCell ref="W99:Y101"/>
    <mergeCell ref="P102:P104"/>
    <mergeCell ref="F102:I103"/>
    <mergeCell ref="F104:G104"/>
    <mergeCell ref="H104:I104"/>
    <mergeCell ref="BI100:BK101"/>
    <mergeCell ref="AG101:AH101"/>
    <mergeCell ref="AK101:AL101"/>
    <mergeCell ref="AN101:AP101"/>
    <mergeCell ref="AQ101:AS101"/>
    <mergeCell ref="AT101:AV101"/>
    <mergeCell ref="AW101:AY101"/>
    <mergeCell ref="AZ101:BB101"/>
    <mergeCell ref="BF101:BH101"/>
    <mergeCell ref="AF100:AI100"/>
    <mergeCell ref="AJ100:AM100"/>
    <mergeCell ref="AN100:AP100"/>
    <mergeCell ref="AQ100:AS100"/>
    <mergeCell ref="AT100:AV100"/>
    <mergeCell ref="AW100:AY100"/>
    <mergeCell ref="BI102:BK103"/>
    <mergeCell ref="Q103:S104"/>
    <mergeCell ref="AN103:AP103"/>
    <mergeCell ref="Q102:S102"/>
    <mergeCell ref="T102:V104"/>
    <mergeCell ref="W102:Y103"/>
    <mergeCell ref="Z102:Z103"/>
    <mergeCell ref="AA102:AA103"/>
    <mergeCell ref="W104:Y104"/>
    <mergeCell ref="BM103:BT103"/>
    <mergeCell ref="AQ102:AS102"/>
    <mergeCell ref="AT102:AV102"/>
    <mergeCell ref="AW102:AY102"/>
    <mergeCell ref="AZ102:BB102"/>
    <mergeCell ref="BC102:BE104"/>
    <mergeCell ref="BF102:BH104"/>
    <mergeCell ref="AZ104:BB104"/>
    <mergeCell ref="AC102:AC103"/>
    <mergeCell ref="AD102:AD103"/>
    <mergeCell ref="AE102:AE103"/>
    <mergeCell ref="AF102:AI103"/>
    <mergeCell ref="AJ102:AM103"/>
    <mergeCell ref="AN102:AP102"/>
    <mergeCell ref="BM104:BT104"/>
    <mergeCell ref="AB98:AC101"/>
    <mergeCell ref="AD98:AE101"/>
    <mergeCell ref="AF98:AM98"/>
    <mergeCell ref="AN98:BE98"/>
    <mergeCell ref="BF98:BH100"/>
    <mergeCell ref="BI98:BK99"/>
    <mergeCell ref="BM98:BT101"/>
    <mergeCell ref="BL102:BL104"/>
    <mergeCell ref="BM102:BT102"/>
    <mergeCell ref="AB102:AB103"/>
    <mergeCell ref="AE105:AE106"/>
    <mergeCell ref="AF105:AI106"/>
    <mergeCell ref="AJ105:AM106"/>
    <mergeCell ref="AN105:AP105"/>
    <mergeCell ref="AQ105:AS105"/>
    <mergeCell ref="AT105:AV105"/>
    <mergeCell ref="W105:Y106"/>
    <mergeCell ref="Z105:Z106"/>
    <mergeCell ref="AA105:AA106"/>
    <mergeCell ref="AB105:AB106"/>
    <mergeCell ref="AC105:AC106"/>
    <mergeCell ref="AD105:AD106"/>
    <mergeCell ref="BI104:BK104"/>
    <mergeCell ref="AZ106:BB106"/>
    <mergeCell ref="AT103:AV103"/>
    <mergeCell ref="AW103:AY103"/>
    <mergeCell ref="AZ103:BB103"/>
    <mergeCell ref="B105:B107"/>
    <mergeCell ref="J105:N107"/>
    <mergeCell ref="O105:O107"/>
    <mergeCell ref="P105:P107"/>
    <mergeCell ref="Q105:S105"/>
    <mergeCell ref="T105:V107"/>
    <mergeCell ref="AG104:AH104"/>
    <mergeCell ref="AK104:AL104"/>
    <mergeCell ref="AN104:AP104"/>
    <mergeCell ref="AT104:AV104"/>
    <mergeCell ref="AW104:AY104"/>
    <mergeCell ref="B102:B104"/>
    <mergeCell ref="J102:N104"/>
    <mergeCell ref="O102:O104"/>
    <mergeCell ref="BM107:BT107"/>
    <mergeCell ref="B108:B110"/>
    <mergeCell ref="J108:N110"/>
    <mergeCell ref="O108:O110"/>
    <mergeCell ref="P108:P110"/>
    <mergeCell ref="Q108:S108"/>
    <mergeCell ref="T108:V110"/>
    <mergeCell ref="W108:Y109"/>
    <mergeCell ref="W107:Y107"/>
    <mergeCell ref="AG107:AH107"/>
    <mergeCell ref="AK107:AL107"/>
    <mergeCell ref="AN107:AP107"/>
    <mergeCell ref="BM105:BT105"/>
    <mergeCell ref="Q106:S107"/>
    <mergeCell ref="AN106:AP106"/>
    <mergeCell ref="AQ106:AS106"/>
    <mergeCell ref="AT106:AV106"/>
    <mergeCell ref="AW106:AY106"/>
    <mergeCell ref="BM106:BT106"/>
    <mergeCell ref="AT107:AV107"/>
    <mergeCell ref="AW107:AY107"/>
    <mergeCell ref="AW105:AY105"/>
    <mergeCell ref="AZ105:BB105"/>
    <mergeCell ref="BC105:BE107"/>
    <mergeCell ref="BF105:BH107"/>
    <mergeCell ref="BI105:BK106"/>
    <mergeCell ref="BL105:BL107"/>
    <mergeCell ref="AZ107:BB107"/>
    <mergeCell ref="AZ108:BB108"/>
    <mergeCell ref="BC108:BE110"/>
    <mergeCell ref="BF108:BH110"/>
    <mergeCell ref="BI108:BK109"/>
    <mergeCell ref="BL108:BL110"/>
    <mergeCell ref="BM108:BT108"/>
    <mergeCell ref="BM109:BT109"/>
    <mergeCell ref="BI110:BK110"/>
    <mergeCell ref="BM110:BT110"/>
    <mergeCell ref="AZ109:BB109"/>
    <mergeCell ref="AZ110:BB110"/>
    <mergeCell ref="BI107:BK107"/>
    <mergeCell ref="AB108:AB109"/>
    <mergeCell ref="AC108:AC109"/>
    <mergeCell ref="AD108:AD109"/>
    <mergeCell ref="AE108:AE109"/>
    <mergeCell ref="P111:P113"/>
    <mergeCell ref="F111:I112"/>
    <mergeCell ref="F113:G113"/>
    <mergeCell ref="H113:I113"/>
    <mergeCell ref="W110:Y110"/>
    <mergeCell ref="AG110:AH110"/>
    <mergeCell ref="AK110:AL110"/>
    <mergeCell ref="AN110:AP110"/>
    <mergeCell ref="Q109:S110"/>
    <mergeCell ref="AN109:AP109"/>
    <mergeCell ref="AQ109:AS109"/>
    <mergeCell ref="AT109:AV109"/>
    <mergeCell ref="AW109:AY109"/>
    <mergeCell ref="AT110:AV110"/>
    <mergeCell ref="AW110:AY110"/>
    <mergeCell ref="AQ113:AS113"/>
    <mergeCell ref="BM111:BT111"/>
    <mergeCell ref="Q112:S113"/>
    <mergeCell ref="AN112:AP112"/>
    <mergeCell ref="AQ112:AS112"/>
    <mergeCell ref="AT112:AV112"/>
    <mergeCell ref="AW112:AY112"/>
    <mergeCell ref="AZ112:BB112"/>
    <mergeCell ref="BM112:BT112"/>
    <mergeCell ref="AQ111:AS111"/>
    <mergeCell ref="AT111:AV111"/>
    <mergeCell ref="AW111:AY111"/>
    <mergeCell ref="AZ111:BB111"/>
    <mergeCell ref="BC111:BE113"/>
    <mergeCell ref="BF111:BH113"/>
    <mergeCell ref="AZ113:BB113"/>
    <mergeCell ref="AC111:AC112"/>
    <mergeCell ref="AD111:AD112"/>
    <mergeCell ref="AE111:AE112"/>
    <mergeCell ref="AF111:AI112"/>
    <mergeCell ref="AJ111:AM112"/>
    <mergeCell ref="AN111:AP111"/>
    <mergeCell ref="Q111:S111"/>
    <mergeCell ref="T111:V113"/>
    <mergeCell ref="W111:Y112"/>
    <mergeCell ref="Z111:Z112"/>
    <mergeCell ref="AA111:AA112"/>
    <mergeCell ref="AB111:AB112"/>
    <mergeCell ref="W113:Y113"/>
    <mergeCell ref="BI116:BK116"/>
    <mergeCell ref="AE114:AE115"/>
    <mergeCell ref="AF114:AI115"/>
    <mergeCell ref="AJ114:AM115"/>
    <mergeCell ref="AN114:AP114"/>
    <mergeCell ref="AQ114:AS114"/>
    <mergeCell ref="AT114:AV114"/>
    <mergeCell ref="W114:Y115"/>
    <mergeCell ref="Z114:Z115"/>
    <mergeCell ref="AA114:AA115"/>
    <mergeCell ref="AB114:AB115"/>
    <mergeCell ref="AC114:AC115"/>
    <mergeCell ref="AD114:AD115"/>
    <mergeCell ref="BI113:BK113"/>
    <mergeCell ref="BM113:BT113"/>
    <mergeCell ref="B114:B116"/>
    <mergeCell ref="J114:N116"/>
    <mergeCell ref="O114:O116"/>
    <mergeCell ref="P114:P116"/>
    <mergeCell ref="Q114:S114"/>
    <mergeCell ref="T114:V116"/>
    <mergeCell ref="AG113:AH113"/>
    <mergeCell ref="AK113:AL113"/>
    <mergeCell ref="AN113:AP113"/>
    <mergeCell ref="AT113:AV113"/>
    <mergeCell ref="AW113:AY113"/>
    <mergeCell ref="B111:B113"/>
    <mergeCell ref="J111:N113"/>
    <mergeCell ref="O111:O113"/>
    <mergeCell ref="BM116:BT116"/>
    <mergeCell ref="BI111:BK112"/>
    <mergeCell ref="BL111:BL113"/>
    <mergeCell ref="B117:B119"/>
    <mergeCell ref="J117:N119"/>
    <mergeCell ref="O117:O119"/>
    <mergeCell ref="P117:P119"/>
    <mergeCell ref="Q117:S117"/>
    <mergeCell ref="T117:V119"/>
    <mergeCell ref="W117:Y118"/>
    <mergeCell ref="W116:Y116"/>
    <mergeCell ref="AG116:AH116"/>
    <mergeCell ref="AK116:AL116"/>
    <mergeCell ref="AN116:AP116"/>
    <mergeCell ref="BM114:BT114"/>
    <mergeCell ref="Q115:S116"/>
    <mergeCell ref="AN115:AP115"/>
    <mergeCell ref="AQ115:AS115"/>
    <mergeCell ref="AT115:AV115"/>
    <mergeCell ref="AW115:AY115"/>
    <mergeCell ref="AZ115:BB115"/>
    <mergeCell ref="BM115:BT115"/>
    <mergeCell ref="AT116:AV116"/>
    <mergeCell ref="AW116:AY116"/>
    <mergeCell ref="AW114:AY114"/>
    <mergeCell ref="AZ114:BB114"/>
    <mergeCell ref="BC114:BE116"/>
    <mergeCell ref="BF114:BH116"/>
    <mergeCell ref="BI114:BK115"/>
    <mergeCell ref="BL114:BL116"/>
    <mergeCell ref="AZ116:BB116"/>
    <mergeCell ref="AZ117:BB117"/>
    <mergeCell ref="BC117:BE119"/>
    <mergeCell ref="BF117:BH119"/>
    <mergeCell ref="BI117:BK118"/>
    <mergeCell ref="BL117:BL119"/>
    <mergeCell ref="BM117:BT117"/>
    <mergeCell ref="BM118:BT118"/>
    <mergeCell ref="BI119:BK119"/>
    <mergeCell ref="BM119:BT119"/>
    <mergeCell ref="AF117:AI118"/>
    <mergeCell ref="AJ117:AM118"/>
    <mergeCell ref="AN117:AP117"/>
    <mergeCell ref="AQ117:AS117"/>
    <mergeCell ref="AT117:AV117"/>
    <mergeCell ref="AW117:AY117"/>
    <mergeCell ref="Z117:Z118"/>
    <mergeCell ref="AA117:AA118"/>
    <mergeCell ref="AB117:AB118"/>
    <mergeCell ref="AC117:AC118"/>
    <mergeCell ref="AD117:AD118"/>
    <mergeCell ref="AE117:AE118"/>
    <mergeCell ref="P120:P122"/>
    <mergeCell ref="F120:I121"/>
    <mergeCell ref="F122:G122"/>
    <mergeCell ref="H122:I122"/>
    <mergeCell ref="W119:Y119"/>
    <mergeCell ref="AG119:AH119"/>
    <mergeCell ref="AK119:AL119"/>
    <mergeCell ref="AN119:AP119"/>
    <mergeCell ref="Q118:S119"/>
    <mergeCell ref="AN118:AP118"/>
    <mergeCell ref="AQ118:AS118"/>
    <mergeCell ref="AT118:AV118"/>
    <mergeCell ref="AW118:AY118"/>
    <mergeCell ref="AZ118:BB118"/>
    <mergeCell ref="AT119:AV119"/>
    <mergeCell ref="AW119:AY119"/>
    <mergeCell ref="AZ119:BB119"/>
    <mergeCell ref="H119:I119"/>
    <mergeCell ref="BI120:BK121"/>
    <mergeCell ref="BL120:BL122"/>
    <mergeCell ref="BM120:BT120"/>
    <mergeCell ref="Q121:S122"/>
    <mergeCell ref="AN121:AP121"/>
    <mergeCell ref="AQ121:AS121"/>
    <mergeCell ref="AT121:AV121"/>
    <mergeCell ref="AW121:AY121"/>
    <mergeCell ref="AZ121:BB121"/>
    <mergeCell ref="BM121:BT121"/>
    <mergeCell ref="AQ120:AS120"/>
    <mergeCell ref="AT120:AV120"/>
    <mergeCell ref="AW120:AY120"/>
    <mergeCell ref="AZ120:BB120"/>
    <mergeCell ref="BC120:BE122"/>
    <mergeCell ref="BF120:BH122"/>
    <mergeCell ref="AZ122:BB122"/>
    <mergeCell ref="AC120:AC121"/>
    <mergeCell ref="AD120:AD121"/>
    <mergeCell ref="AE120:AE121"/>
    <mergeCell ref="AF120:AI121"/>
    <mergeCell ref="AJ120:AM121"/>
    <mergeCell ref="AN120:AP120"/>
    <mergeCell ref="Q120:S120"/>
    <mergeCell ref="T120:V122"/>
    <mergeCell ref="W120:Y121"/>
    <mergeCell ref="Z120:Z121"/>
    <mergeCell ref="AA120:AA121"/>
    <mergeCell ref="AB120:AB121"/>
    <mergeCell ref="W122:Y122"/>
    <mergeCell ref="BI125:BK125"/>
    <mergeCell ref="AE123:AE124"/>
    <mergeCell ref="AF123:AI124"/>
    <mergeCell ref="AJ123:AM124"/>
    <mergeCell ref="AN123:AP123"/>
    <mergeCell ref="AQ123:AS123"/>
    <mergeCell ref="AT123:AV123"/>
    <mergeCell ref="W123:Y124"/>
    <mergeCell ref="Z123:Z124"/>
    <mergeCell ref="AA123:AA124"/>
    <mergeCell ref="AB123:AB124"/>
    <mergeCell ref="AC123:AC124"/>
    <mergeCell ref="AD123:AD124"/>
    <mergeCell ref="BI122:BK122"/>
    <mergeCell ref="BM122:BT122"/>
    <mergeCell ref="B123:B125"/>
    <mergeCell ref="J123:N125"/>
    <mergeCell ref="O123:O125"/>
    <mergeCell ref="P123:P125"/>
    <mergeCell ref="Q123:S123"/>
    <mergeCell ref="T123:V125"/>
    <mergeCell ref="AG122:AH122"/>
    <mergeCell ref="AK122:AL122"/>
    <mergeCell ref="AN122:AP122"/>
    <mergeCell ref="AT122:AV122"/>
    <mergeCell ref="AW122:AY122"/>
    <mergeCell ref="B120:B122"/>
    <mergeCell ref="J120:N122"/>
    <mergeCell ref="O120:O122"/>
    <mergeCell ref="BM125:BT125"/>
    <mergeCell ref="F123:I124"/>
    <mergeCell ref="F125:G125"/>
    <mergeCell ref="B126:B128"/>
    <mergeCell ref="J126:N128"/>
    <mergeCell ref="O126:O128"/>
    <mergeCell ref="P126:P128"/>
    <mergeCell ref="Q126:S126"/>
    <mergeCell ref="T126:V128"/>
    <mergeCell ref="W126:Y127"/>
    <mergeCell ref="W125:Y125"/>
    <mergeCell ref="AG125:AH125"/>
    <mergeCell ref="AK125:AL125"/>
    <mergeCell ref="AN125:AP125"/>
    <mergeCell ref="BM123:BT123"/>
    <mergeCell ref="Q124:S125"/>
    <mergeCell ref="AN124:AP124"/>
    <mergeCell ref="AQ124:AS124"/>
    <mergeCell ref="AT124:AV124"/>
    <mergeCell ref="AW124:AY124"/>
    <mergeCell ref="AZ124:BB124"/>
    <mergeCell ref="BM124:BT124"/>
    <mergeCell ref="AT125:AV125"/>
    <mergeCell ref="AW125:AY125"/>
    <mergeCell ref="AW123:AY123"/>
    <mergeCell ref="AZ123:BB123"/>
    <mergeCell ref="BC123:BE125"/>
    <mergeCell ref="BF123:BH125"/>
    <mergeCell ref="BI123:BK124"/>
    <mergeCell ref="BL123:BL125"/>
    <mergeCell ref="AZ125:BB125"/>
    <mergeCell ref="BF126:BH128"/>
    <mergeCell ref="BI126:BK127"/>
    <mergeCell ref="BL126:BL128"/>
    <mergeCell ref="BM126:BT126"/>
    <mergeCell ref="BM127:BT127"/>
    <mergeCell ref="BI128:BK128"/>
    <mergeCell ref="BM128:BT128"/>
    <mergeCell ref="AF126:AI127"/>
    <mergeCell ref="AJ126:AM127"/>
    <mergeCell ref="AN126:AP126"/>
    <mergeCell ref="AQ126:AS126"/>
    <mergeCell ref="AT126:AV126"/>
    <mergeCell ref="AW126:AY126"/>
    <mergeCell ref="Z126:Z127"/>
    <mergeCell ref="AA126:AA127"/>
    <mergeCell ref="AB126:AB127"/>
    <mergeCell ref="AC126:AC127"/>
    <mergeCell ref="AD126:AD127"/>
    <mergeCell ref="AE126:AE127"/>
    <mergeCell ref="W128:Y128"/>
    <mergeCell ref="AG128:AH128"/>
    <mergeCell ref="AK128:AL128"/>
    <mergeCell ref="AN128:AP128"/>
    <mergeCell ref="AQ128:AS128"/>
    <mergeCell ref="Q127:S128"/>
    <mergeCell ref="AN127:AP127"/>
    <mergeCell ref="AQ127:AS127"/>
    <mergeCell ref="AT127:AV127"/>
    <mergeCell ref="AW127:AY127"/>
    <mergeCell ref="AZ127:BB127"/>
    <mergeCell ref="AT128:AV128"/>
    <mergeCell ref="AW128:AY128"/>
    <mergeCell ref="AZ128:BB128"/>
    <mergeCell ref="AZ126:BB126"/>
    <mergeCell ref="BC126:BE128"/>
    <mergeCell ref="AE129:AE130"/>
    <mergeCell ref="AF129:AI130"/>
    <mergeCell ref="AJ129:AM130"/>
    <mergeCell ref="AN129:AP129"/>
    <mergeCell ref="Q129:S129"/>
    <mergeCell ref="T129:V131"/>
    <mergeCell ref="W129:Y130"/>
    <mergeCell ref="Z129:Z130"/>
    <mergeCell ref="AA129:AA130"/>
    <mergeCell ref="AB129:AB130"/>
    <mergeCell ref="W131:Y131"/>
    <mergeCell ref="AZ129:BB129"/>
    <mergeCell ref="BC129:BE131"/>
    <mergeCell ref="B129:B131"/>
    <mergeCell ref="J129:N131"/>
    <mergeCell ref="O129:O131"/>
    <mergeCell ref="P129:P131"/>
    <mergeCell ref="F129:I130"/>
    <mergeCell ref="F131:G131"/>
    <mergeCell ref="BI131:BK131"/>
    <mergeCell ref="BM131:BT131"/>
    <mergeCell ref="I134:BT134"/>
    <mergeCell ref="I135:BS135"/>
    <mergeCell ref="I136:BS136"/>
    <mergeCell ref="I137:BK137"/>
    <mergeCell ref="H131:I131"/>
    <mergeCell ref="AG131:AH131"/>
    <mergeCell ref="AK131:AL131"/>
    <mergeCell ref="AN131:AP131"/>
    <mergeCell ref="AQ131:AS131"/>
    <mergeCell ref="AT131:AV131"/>
    <mergeCell ref="AW131:AY131"/>
    <mergeCell ref="BI129:BK130"/>
    <mergeCell ref="BL129:BL131"/>
    <mergeCell ref="BM129:BT129"/>
    <mergeCell ref="Q130:S131"/>
    <mergeCell ref="AN130:AP130"/>
    <mergeCell ref="AQ130:AS130"/>
    <mergeCell ref="AT130:AV130"/>
    <mergeCell ref="AW130:AY130"/>
    <mergeCell ref="AZ130:BB130"/>
    <mergeCell ref="BM130:BT130"/>
    <mergeCell ref="AQ129:AS129"/>
    <mergeCell ref="AT129:AV129"/>
    <mergeCell ref="AW129:AY129"/>
    <mergeCell ref="BF129:BH131"/>
    <mergeCell ref="AZ131:BB131"/>
    <mergeCell ref="AC129:AC130"/>
    <mergeCell ref="AD129:AD130"/>
    <mergeCell ref="Q143:S145"/>
    <mergeCell ref="T143:V148"/>
    <mergeCell ref="W143:AE144"/>
    <mergeCell ref="AF143:BH144"/>
    <mergeCell ref="BI143:BK144"/>
    <mergeCell ref="BL143:BL148"/>
    <mergeCell ref="Q146:S148"/>
    <mergeCell ref="Z146:AA148"/>
    <mergeCell ref="AF146:AI146"/>
    <mergeCell ref="AJ146:AM146"/>
    <mergeCell ref="B139:BT139"/>
    <mergeCell ref="BC141:BI141"/>
    <mergeCell ref="BJ141:BK141"/>
    <mergeCell ref="BL141:BQ141"/>
    <mergeCell ref="B143:B148"/>
    <mergeCell ref="C143:E148"/>
    <mergeCell ref="J143:N148"/>
    <mergeCell ref="O143:O148"/>
    <mergeCell ref="P143:P148"/>
    <mergeCell ref="AN146:AP146"/>
    <mergeCell ref="AQ146:AS146"/>
    <mergeCell ref="AT146:AV146"/>
    <mergeCell ref="AW146:AY146"/>
    <mergeCell ref="AZ146:BB146"/>
    <mergeCell ref="BC146:BE148"/>
    <mergeCell ref="AZ147:BB147"/>
    <mergeCell ref="BM143:BT144"/>
    <mergeCell ref="W145:AA145"/>
    <mergeCell ref="W146:Y148"/>
    <mergeCell ref="P149:P151"/>
    <mergeCell ref="F149:I150"/>
    <mergeCell ref="F151:G151"/>
    <mergeCell ref="H151:I151"/>
    <mergeCell ref="BI147:BK148"/>
    <mergeCell ref="AG148:AH148"/>
    <mergeCell ref="AK148:AL148"/>
    <mergeCell ref="AN148:AP148"/>
    <mergeCell ref="AQ148:AS148"/>
    <mergeCell ref="AT148:AV148"/>
    <mergeCell ref="AW148:AY148"/>
    <mergeCell ref="AZ148:BB148"/>
    <mergeCell ref="BF148:BH148"/>
    <mergeCell ref="AF147:AI147"/>
    <mergeCell ref="AJ147:AM147"/>
    <mergeCell ref="AN147:AP147"/>
    <mergeCell ref="AQ147:AS147"/>
    <mergeCell ref="AT147:AV147"/>
    <mergeCell ref="AW147:AY147"/>
    <mergeCell ref="BI149:BK150"/>
    <mergeCell ref="Q150:S151"/>
    <mergeCell ref="AN150:AP150"/>
    <mergeCell ref="Q149:S149"/>
    <mergeCell ref="T149:V151"/>
    <mergeCell ref="W149:Y150"/>
    <mergeCell ref="Z149:Z150"/>
    <mergeCell ref="AA149:AA150"/>
    <mergeCell ref="W151:Y151"/>
    <mergeCell ref="BM150:BT150"/>
    <mergeCell ref="AQ149:AS149"/>
    <mergeCell ref="AT149:AV149"/>
    <mergeCell ref="AW149:AY149"/>
    <mergeCell ref="AZ149:BB149"/>
    <mergeCell ref="BC149:BE151"/>
    <mergeCell ref="BF149:BH151"/>
    <mergeCell ref="AZ151:BB151"/>
    <mergeCell ref="AC149:AC150"/>
    <mergeCell ref="AD149:AD150"/>
    <mergeCell ref="AE149:AE150"/>
    <mergeCell ref="AF149:AI150"/>
    <mergeCell ref="AJ149:AM150"/>
    <mergeCell ref="AN149:AP149"/>
    <mergeCell ref="BM151:BT151"/>
    <mergeCell ref="AB145:AC148"/>
    <mergeCell ref="AD145:AE148"/>
    <mergeCell ref="AF145:AM145"/>
    <mergeCell ref="AN145:BE145"/>
    <mergeCell ref="BF145:BH147"/>
    <mergeCell ref="BI145:BK146"/>
    <mergeCell ref="BM145:BT148"/>
    <mergeCell ref="BL149:BL151"/>
    <mergeCell ref="BM149:BT149"/>
    <mergeCell ref="AB149:AB150"/>
    <mergeCell ref="AE152:AE153"/>
    <mergeCell ref="AF152:AI153"/>
    <mergeCell ref="AJ152:AM153"/>
    <mergeCell ref="AN152:AP152"/>
    <mergeCell ref="AQ152:AS152"/>
    <mergeCell ref="AT152:AV152"/>
    <mergeCell ref="W152:Y153"/>
    <mergeCell ref="Z152:Z153"/>
    <mergeCell ref="AA152:AA153"/>
    <mergeCell ref="AB152:AB153"/>
    <mergeCell ref="AC152:AC153"/>
    <mergeCell ref="AD152:AD153"/>
    <mergeCell ref="BI151:BK151"/>
    <mergeCell ref="AZ153:BB153"/>
    <mergeCell ref="AT150:AV150"/>
    <mergeCell ref="AW150:AY150"/>
    <mergeCell ref="AZ150:BB150"/>
    <mergeCell ref="B152:B154"/>
    <mergeCell ref="J152:N154"/>
    <mergeCell ref="O152:O154"/>
    <mergeCell ref="P152:P154"/>
    <mergeCell ref="Q152:S152"/>
    <mergeCell ref="T152:V154"/>
    <mergeCell ref="AG151:AH151"/>
    <mergeCell ref="AK151:AL151"/>
    <mergeCell ref="AN151:AP151"/>
    <mergeCell ref="AT151:AV151"/>
    <mergeCell ref="AW151:AY151"/>
    <mergeCell ref="B149:B151"/>
    <mergeCell ref="J149:N151"/>
    <mergeCell ref="O149:O151"/>
    <mergeCell ref="BM154:BT154"/>
    <mergeCell ref="B155:B157"/>
    <mergeCell ref="J155:N157"/>
    <mergeCell ref="O155:O157"/>
    <mergeCell ref="P155:P157"/>
    <mergeCell ref="Q155:S155"/>
    <mergeCell ref="T155:V157"/>
    <mergeCell ref="W155:Y156"/>
    <mergeCell ref="W154:Y154"/>
    <mergeCell ref="AG154:AH154"/>
    <mergeCell ref="AK154:AL154"/>
    <mergeCell ref="AN154:AP154"/>
    <mergeCell ref="BM152:BT152"/>
    <mergeCell ref="Q153:S154"/>
    <mergeCell ref="AN153:AP153"/>
    <mergeCell ref="AQ153:AS153"/>
    <mergeCell ref="AT153:AV153"/>
    <mergeCell ref="AW153:AY153"/>
    <mergeCell ref="BM153:BT153"/>
    <mergeCell ref="AT154:AV154"/>
    <mergeCell ref="AW154:AY154"/>
    <mergeCell ref="AW152:AY152"/>
    <mergeCell ref="AZ152:BB152"/>
    <mergeCell ref="BC152:BE154"/>
    <mergeCell ref="BF152:BH154"/>
    <mergeCell ref="BI152:BK153"/>
    <mergeCell ref="BL152:BL154"/>
    <mergeCell ref="AZ154:BB154"/>
    <mergeCell ref="AZ155:BB155"/>
    <mergeCell ref="BC155:BE157"/>
    <mergeCell ref="BF155:BH157"/>
    <mergeCell ref="BI155:BK156"/>
    <mergeCell ref="BL155:BL157"/>
    <mergeCell ref="BM155:BT155"/>
    <mergeCell ref="BM156:BT156"/>
    <mergeCell ref="BI157:BK157"/>
    <mergeCell ref="BM157:BT157"/>
    <mergeCell ref="AZ156:BB156"/>
    <mergeCell ref="AZ157:BB157"/>
    <mergeCell ref="BI154:BK154"/>
    <mergeCell ref="AF155:AI156"/>
    <mergeCell ref="AJ155:AM156"/>
    <mergeCell ref="AN155:AP155"/>
    <mergeCell ref="AQ155:AS155"/>
    <mergeCell ref="AT155:AV155"/>
    <mergeCell ref="AW155:AY155"/>
    <mergeCell ref="Z155:Z156"/>
    <mergeCell ref="AA155:AA156"/>
    <mergeCell ref="AB155:AB156"/>
    <mergeCell ref="AC155:AC156"/>
    <mergeCell ref="AD155:AD156"/>
    <mergeCell ref="AE155:AE156"/>
    <mergeCell ref="P158:P160"/>
    <mergeCell ref="F158:I159"/>
    <mergeCell ref="F160:G160"/>
    <mergeCell ref="H160:I160"/>
    <mergeCell ref="W157:Y157"/>
    <mergeCell ref="AG157:AH157"/>
    <mergeCell ref="AK157:AL157"/>
    <mergeCell ref="AN157:AP157"/>
    <mergeCell ref="Q156:S157"/>
    <mergeCell ref="AN156:AP156"/>
    <mergeCell ref="AQ156:AS156"/>
    <mergeCell ref="AT156:AV156"/>
    <mergeCell ref="AW156:AY156"/>
    <mergeCell ref="AT157:AV157"/>
    <mergeCell ref="AW157:AY157"/>
    <mergeCell ref="BM158:BT158"/>
    <mergeCell ref="Q159:S160"/>
    <mergeCell ref="AN159:AP159"/>
    <mergeCell ref="AQ159:AS159"/>
    <mergeCell ref="AT159:AV159"/>
    <mergeCell ref="AW159:AY159"/>
    <mergeCell ref="AZ159:BB159"/>
    <mergeCell ref="BM159:BT159"/>
    <mergeCell ref="AQ158:AS158"/>
    <mergeCell ref="AT158:AV158"/>
    <mergeCell ref="AW158:AY158"/>
    <mergeCell ref="AZ158:BB158"/>
    <mergeCell ref="BC158:BE160"/>
    <mergeCell ref="BF158:BH160"/>
    <mergeCell ref="AZ160:BB160"/>
    <mergeCell ref="AC158:AC159"/>
    <mergeCell ref="AD158:AD159"/>
    <mergeCell ref="AE158:AE159"/>
    <mergeCell ref="AF158:AI159"/>
    <mergeCell ref="AJ158:AM159"/>
    <mergeCell ref="AN158:AP158"/>
    <mergeCell ref="Q158:S158"/>
    <mergeCell ref="T158:V160"/>
    <mergeCell ref="W158:Y159"/>
    <mergeCell ref="Z158:Z159"/>
    <mergeCell ref="AA158:AA159"/>
    <mergeCell ref="AB158:AB159"/>
    <mergeCell ref="W160:Y160"/>
    <mergeCell ref="BI163:BK163"/>
    <mergeCell ref="AE161:AE162"/>
    <mergeCell ref="AF161:AI162"/>
    <mergeCell ref="AJ161:AM162"/>
    <mergeCell ref="AN161:AP161"/>
    <mergeCell ref="AQ161:AS161"/>
    <mergeCell ref="AT161:AV161"/>
    <mergeCell ref="W161:Y162"/>
    <mergeCell ref="Z161:Z162"/>
    <mergeCell ref="AA161:AA162"/>
    <mergeCell ref="AB161:AB162"/>
    <mergeCell ref="AC161:AC162"/>
    <mergeCell ref="AD161:AD162"/>
    <mergeCell ref="BI160:BK160"/>
    <mergeCell ref="BM160:BT160"/>
    <mergeCell ref="B161:B163"/>
    <mergeCell ref="J161:N163"/>
    <mergeCell ref="O161:O163"/>
    <mergeCell ref="P161:P163"/>
    <mergeCell ref="Q161:S161"/>
    <mergeCell ref="T161:V163"/>
    <mergeCell ref="AG160:AH160"/>
    <mergeCell ref="AK160:AL160"/>
    <mergeCell ref="AN160:AP160"/>
    <mergeCell ref="AT160:AV160"/>
    <mergeCell ref="AW160:AY160"/>
    <mergeCell ref="B158:B160"/>
    <mergeCell ref="J158:N160"/>
    <mergeCell ref="O158:O160"/>
    <mergeCell ref="BM163:BT163"/>
    <mergeCell ref="BI158:BK159"/>
    <mergeCell ref="BL158:BL160"/>
    <mergeCell ref="B164:B166"/>
    <mergeCell ref="J164:N166"/>
    <mergeCell ref="O164:O166"/>
    <mergeCell ref="P164:P166"/>
    <mergeCell ref="Q164:S164"/>
    <mergeCell ref="T164:V166"/>
    <mergeCell ref="W164:Y165"/>
    <mergeCell ref="W163:Y163"/>
    <mergeCell ref="AG163:AH163"/>
    <mergeCell ref="AK163:AL163"/>
    <mergeCell ref="AN163:AP163"/>
    <mergeCell ref="BM161:BT161"/>
    <mergeCell ref="Q162:S163"/>
    <mergeCell ref="AN162:AP162"/>
    <mergeCell ref="AQ162:AS162"/>
    <mergeCell ref="AT162:AV162"/>
    <mergeCell ref="AW162:AY162"/>
    <mergeCell ref="AZ162:BB162"/>
    <mergeCell ref="BM162:BT162"/>
    <mergeCell ref="AT163:AV163"/>
    <mergeCell ref="AW163:AY163"/>
    <mergeCell ref="AW161:AY161"/>
    <mergeCell ref="AZ161:BB161"/>
    <mergeCell ref="BC161:BE163"/>
    <mergeCell ref="BF161:BH163"/>
    <mergeCell ref="BI161:BK162"/>
    <mergeCell ref="BL161:BL163"/>
    <mergeCell ref="AZ163:BB163"/>
    <mergeCell ref="AZ164:BB164"/>
    <mergeCell ref="BC164:BE166"/>
    <mergeCell ref="BF164:BH166"/>
    <mergeCell ref="BI164:BK165"/>
    <mergeCell ref="BL164:BL166"/>
    <mergeCell ref="BM164:BT164"/>
    <mergeCell ref="BM165:BT165"/>
    <mergeCell ref="BI166:BK166"/>
    <mergeCell ref="BM166:BT166"/>
    <mergeCell ref="AF164:AI165"/>
    <mergeCell ref="AJ164:AM165"/>
    <mergeCell ref="AN164:AP164"/>
    <mergeCell ref="AQ164:AS164"/>
    <mergeCell ref="AT164:AV164"/>
    <mergeCell ref="AW164:AY164"/>
    <mergeCell ref="Z164:Z165"/>
    <mergeCell ref="AA164:AA165"/>
    <mergeCell ref="AB164:AB165"/>
    <mergeCell ref="AC164:AC165"/>
    <mergeCell ref="AD164:AD165"/>
    <mergeCell ref="AE164:AE165"/>
    <mergeCell ref="P167:P169"/>
    <mergeCell ref="F167:I168"/>
    <mergeCell ref="F169:G169"/>
    <mergeCell ref="H169:I169"/>
    <mergeCell ref="W166:Y166"/>
    <mergeCell ref="AG166:AH166"/>
    <mergeCell ref="AK166:AL166"/>
    <mergeCell ref="AN166:AP166"/>
    <mergeCell ref="Q165:S166"/>
    <mergeCell ref="AN165:AP165"/>
    <mergeCell ref="AQ165:AS165"/>
    <mergeCell ref="AT165:AV165"/>
    <mergeCell ref="AW165:AY165"/>
    <mergeCell ref="AZ165:BB165"/>
    <mergeCell ref="AT166:AV166"/>
    <mergeCell ref="AW166:AY166"/>
    <mergeCell ref="AZ166:BB166"/>
    <mergeCell ref="AW167:AY167"/>
    <mergeCell ref="AZ167:BB167"/>
    <mergeCell ref="BC167:BE169"/>
    <mergeCell ref="BF167:BH169"/>
    <mergeCell ref="AZ169:BB169"/>
    <mergeCell ref="AC167:AC168"/>
    <mergeCell ref="AD167:AD168"/>
    <mergeCell ref="AE167:AE168"/>
    <mergeCell ref="AF167:AI168"/>
    <mergeCell ref="AJ167:AM168"/>
    <mergeCell ref="AN167:AP167"/>
    <mergeCell ref="Q167:S167"/>
    <mergeCell ref="T167:V169"/>
    <mergeCell ref="W167:Y168"/>
    <mergeCell ref="Z167:Z168"/>
    <mergeCell ref="AA167:AA168"/>
    <mergeCell ref="AB167:AB168"/>
    <mergeCell ref="W169:Y169"/>
    <mergeCell ref="AD170:AD171"/>
    <mergeCell ref="BI169:BK169"/>
    <mergeCell ref="BM169:BT169"/>
    <mergeCell ref="B170:B172"/>
    <mergeCell ref="J170:N172"/>
    <mergeCell ref="O170:O172"/>
    <mergeCell ref="P170:P172"/>
    <mergeCell ref="Q170:S170"/>
    <mergeCell ref="T170:V172"/>
    <mergeCell ref="AG169:AH169"/>
    <mergeCell ref="AK169:AL169"/>
    <mergeCell ref="AN169:AP169"/>
    <mergeCell ref="AT169:AV169"/>
    <mergeCell ref="AW169:AY169"/>
    <mergeCell ref="B167:B169"/>
    <mergeCell ref="J167:N169"/>
    <mergeCell ref="O167:O169"/>
    <mergeCell ref="BM172:BT172"/>
    <mergeCell ref="BI167:BK168"/>
    <mergeCell ref="BL167:BL169"/>
    <mergeCell ref="BM167:BT167"/>
    <mergeCell ref="Q168:S169"/>
    <mergeCell ref="AN168:AP168"/>
    <mergeCell ref="AQ168:AS168"/>
    <mergeCell ref="AT168:AV168"/>
    <mergeCell ref="AW168:AY168"/>
    <mergeCell ref="AZ168:BB168"/>
    <mergeCell ref="W172:Y172"/>
    <mergeCell ref="AG172:AH172"/>
    <mergeCell ref="BM168:BT168"/>
    <mergeCell ref="AQ167:AS167"/>
    <mergeCell ref="AT167:AV167"/>
    <mergeCell ref="AK172:AL172"/>
    <mergeCell ref="AN172:AP172"/>
    <mergeCell ref="AQ172:AS172"/>
    <mergeCell ref="BM170:BT170"/>
    <mergeCell ref="Q171:S172"/>
    <mergeCell ref="AN171:AP171"/>
    <mergeCell ref="AQ171:AS171"/>
    <mergeCell ref="AT171:AV171"/>
    <mergeCell ref="AW171:AY171"/>
    <mergeCell ref="AZ171:BB171"/>
    <mergeCell ref="BM171:BT171"/>
    <mergeCell ref="AT172:AV172"/>
    <mergeCell ref="AW172:AY172"/>
    <mergeCell ref="AW170:AY170"/>
    <mergeCell ref="AZ170:BB170"/>
    <mergeCell ref="BC170:BE172"/>
    <mergeCell ref="BF170:BH172"/>
    <mergeCell ref="BI170:BK171"/>
    <mergeCell ref="BL170:BL172"/>
    <mergeCell ref="AZ172:BB172"/>
    <mergeCell ref="BI172:BK172"/>
    <mergeCell ref="AE170:AE171"/>
    <mergeCell ref="AF170:AI171"/>
    <mergeCell ref="AJ170:AM171"/>
    <mergeCell ref="AN170:AP170"/>
    <mergeCell ref="AQ170:AS170"/>
    <mergeCell ref="AT170:AV170"/>
    <mergeCell ref="W170:Y171"/>
    <mergeCell ref="Z170:Z171"/>
    <mergeCell ref="AA170:AA171"/>
    <mergeCell ref="AB170:AB171"/>
    <mergeCell ref="AC170:AC171"/>
    <mergeCell ref="AW174:AY174"/>
    <mergeCell ref="AZ174:BB174"/>
    <mergeCell ref="AT175:AV175"/>
    <mergeCell ref="AW175:AY175"/>
    <mergeCell ref="AZ175:BB175"/>
    <mergeCell ref="AZ173:BB173"/>
    <mergeCell ref="BC173:BE175"/>
    <mergeCell ref="BF173:BH175"/>
    <mergeCell ref="BI173:BK174"/>
    <mergeCell ref="BL173:BL175"/>
    <mergeCell ref="BM173:BT173"/>
    <mergeCell ref="BM174:BT174"/>
    <mergeCell ref="BI175:BK175"/>
    <mergeCell ref="BM175:BT175"/>
    <mergeCell ref="AF173:AI174"/>
    <mergeCell ref="AJ173:AM174"/>
    <mergeCell ref="AN173:AP173"/>
    <mergeCell ref="AQ173:AS173"/>
    <mergeCell ref="AT173:AV173"/>
    <mergeCell ref="AW173:AY173"/>
    <mergeCell ref="AT174:AV174"/>
    <mergeCell ref="B176:B178"/>
    <mergeCell ref="J176:N178"/>
    <mergeCell ref="O176:O178"/>
    <mergeCell ref="P176:P178"/>
    <mergeCell ref="F176:I177"/>
    <mergeCell ref="F178:G178"/>
    <mergeCell ref="W175:Y175"/>
    <mergeCell ref="AG175:AH175"/>
    <mergeCell ref="AK175:AL175"/>
    <mergeCell ref="AN175:AP175"/>
    <mergeCell ref="AQ175:AS175"/>
    <mergeCell ref="Q174:S175"/>
    <mergeCell ref="AN174:AP174"/>
    <mergeCell ref="AQ174:AS174"/>
    <mergeCell ref="Z173:Z174"/>
    <mergeCell ref="AA173:AA174"/>
    <mergeCell ref="AB173:AB174"/>
    <mergeCell ref="AC173:AC174"/>
    <mergeCell ref="AD173:AD174"/>
    <mergeCell ref="AE173:AE174"/>
    <mergeCell ref="B173:B175"/>
    <mergeCell ref="J173:N175"/>
    <mergeCell ref="O173:O175"/>
    <mergeCell ref="P173:P175"/>
    <mergeCell ref="Q173:S173"/>
    <mergeCell ref="T173:V175"/>
    <mergeCell ref="W173:Y174"/>
    <mergeCell ref="AZ176:BB176"/>
    <mergeCell ref="BC176:BE178"/>
    <mergeCell ref="BF176:BH178"/>
    <mergeCell ref="AZ178:BB178"/>
    <mergeCell ref="AC176:AC177"/>
    <mergeCell ref="AD176:AD177"/>
    <mergeCell ref="AE176:AE177"/>
    <mergeCell ref="AF176:AI177"/>
    <mergeCell ref="AJ176:AM177"/>
    <mergeCell ref="AN176:AP176"/>
    <mergeCell ref="Q176:S176"/>
    <mergeCell ref="T176:V178"/>
    <mergeCell ref="W176:Y177"/>
    <mergeCell ref="Z176:Z177"/>
    <mergeCell ref="AA176:AA177"/>
    <mergeCell ref="AB176:AB177"/>
    <mergeCell ref="W178:Y178"/>
    <mergeCell ref="F6:I9"/>
    <mergeCell ref="F10:G11"/>
    <mergeCell ref="H10:I11"/>
    <mergeCell ref="BI178:BK178"/>
    <mergeCell ref="BM178:BT178"/>
    <mergeCell ref="I181:BT181"/>
    <mergeCell ref="I182:BS182"/>
    <mergeCell ref="I183:BS183"/>
    <mergeCell ref="I184:BK184"/>
    <mergeCell ref="H178:I178"/>
    <mergeCell ref="AG178:AH178"/>
    <mergeCell ref="AK178:AL178"/>
    <mergeCell ref="AN178:AP178"/>
    <mergeCell ref="AQ178:AS178"/>
    <mergeCell ref="AT178:AV178"/>
    <mergeCell ref="AW178:AY178"/>
    <mergeCell ref="BI176:BK177"/>
    <mergeCell ref="BL176:BL178"/>
    <mergeCell ref="BM176:BT176"/>
    <mergeCell ref="Q177:S178"/>
    <mergeCell ref="AN177:AP177"/>
    <mergeCell ref="AQ177:AS177"/>
    <mergeCell ref="AT177:AV177"/>
    <mergeCell ref="AW177:AY177"/>
    <mergeCell ref="AZ177:BB177"/>
    <mergeCell ref="BM177:BT177"/>
    <mergeCell ref="AQ176:AS176"/>
    <mergeCell ref="AT176:AV176"/>
    <mergeCell ref="AW176:AY176"/>
    <mergeCell ref="F58:I59"/>
    <mergeCell ref="F60:G60"/>
    <mergeCell ref="H60:I60"/>
    <mergeCell ref="F29:G29"/>
    <mergeCell ref="H29:I29"/>
    <mergeCell ref="F30:I31"/>
    <mergeCell ref="F32:G32"/>
    <mergeCell ref="H32:I32"/>
    <mergeCell ref="F18:I19"/>
    <mergeCell ref="F20:G20"/>
    <mergeCell ref="H20:I20"/>
    <mergeCell ref="F21:I22"/>
    <mergeCell ref="F23:G23"/>
    <mergeCell ref="H23:I23"/>
    <mergeCell ref="I42:BS42"/>
    <mergeCell ref="I43:BS43"/>
    <mergeCell ref="I44:BK44"/>
    <mergeCell ref="B45:BT45"/>
    <mergeCell ref="BC47:BI47"/>
    <mergeCell ref="BJ47:BK47"/>
    <mergeCell ref="BL47:BQ47"/>
    <mergeCell ref="AW38:AY39"/>
    <mergeCell ref="AZ38:BB39"/>
    <mergeCell ref="BC38:BE39"/>
    <mergeCell ref="BF38:BH39"/>
    <mergeCell ref="BI38:BK39"/>
    <mergeCell ref="I41:BT41"/>
    <mergeCell ref="C38:E39"/>
    <mergeCell ref="BI35:BK35"/>
    <mergeCell ref="BM35:BT35"/>
    <mergeCell ref="AN36:AP36"/>
    <mergeCell ref="AQ36:AS36"/>
    <mergeCell ref="AT36:AV36"/>
    <mergeCell ref="AQ37:AS37"/>
    <mergeCell ref="AT37:AV37"/>
    <mergeCell ref="BM61:BT61"/>
    <mergeCell ref="BM62:BT62"/>
    <mergeCell ref="BM63:BT63"/>
    <mergeCell ref="F105:I106"/>
    <mergeCell ref="F107:G107"/>
    <mergeCell ref="H107:I107"/>
    <mergeCell ref="F108:I109"/>
    <mergeCell ref="F110:G110"/>
    <mergeCell ref="H110:I110"/>
    <mergeCell ref="F76:I77"/>
    <mergeCell ref="F78:G78"/>
    <mergeCell ref="H78:I78"/>
    <mergeCell ref="F79:I80"/>
    <mergeCell ref="F81:G81"/>
    <mergeCell ref="H81:I81"/>
    <mergeCell ref="F67:I68"/>
    <mergeCell ref="F69:G69"/>
    <mergeCell ref="H69:I69"/>
    <mergeCell ref="F70:I71"/>
    <mergeCell ref="F72:G72"/>
    <mergeCell ref="H72:I72"/>
    <mergeCell ref="F96:I99"/>
    <mergeCell ref="F100:G101"/>
    <mergeCell ref="H100:I101"/>
    <mergeCell ref="AF108:AI109"/>
    <mergeCell ref="AJ108:AM109"/>
    <mergeCell ref="AN108:AP108"/>
    <mergeCell ref="AQ108:AS108"/>
    <mergeCell ref="AT108:AV108"/>
    <mergeCell ref="AW108:AY108"/>
    <mergeCell ref="Z108:Z109"/>
    <mergeCell ref="AA108:AA109"/>
    <mergeCell ref="H125:I125"/>
    <mergeCell ref="F126:I127"/>
    <mergeCell ref="F128:G128"/>
    <mergeCell ref="H128:I128"/>
    <mergeCell ref="F114:I115"/>
    <mergeCell ref="F116:G116"/>
    <mergeCell ref="F143:I146"/>
    <mergeCell ref="F147:G148"/>
    <mergeCell ref="H147:I148"/>
    <mergeCell ref="F170:I171"/>
    <mergeCell ref="F172:G172"/>
    <mergeCell ref="H172:I172"/>
    <mergeCell ref="F173:I174"/>
    <mergeCell ref="F175:G175"/>
    <mergeCell ref="H175:I175"/>
    <mergeCell ref="F161:I162"/>
    <mergeCell ref="F163:G163"/>
    <mergeCell ref="H163:I163"/>
    <mergeCell ref="F164:I165"/>
    <mergeCell ref="F166:G166"/>
    <mergeCell ref="H166:I166"/>
    <mergeCell ref="F152:I153"/>
    <mergeCell ref="F154:G154"/>
    <mergeCell ref="H154:I154"/>
    <mergeCell ref="F155:I156"/>
    <mergeCell ref="F157:G157"/>
    <mergeCell ref="H157:I157"/>
    <mergeCell ref="H116:I116"/>
    <mergeCell ref="F117:I118"/>
    <mergeCell ref="F119:G119"/>
  </mergeCells>
  <phoneticPr fontId="4"/>
  <dataValidations count="11">
    <dataValidation type="list" allowBlank="1" showInputMessage="1" showErrorMessage="1" sqref="F15 F126 F82 F33 F18 F21 F24 F27 F30 F70 F55 F73 F58 F61 F64 F67 F76 F79 F129 F117 F102 F120 F105 F108 F111 F114 F123 F176 F164 F149 F167 F152 F155 F158 F161 F170 F173">
      <formula1>"園長,副園長,事務長,事務員,幼稚園教諭,小学校教諭,養護教諭,看護師,准看護師,子育て支援員,保育補助,調理員,栄養士,用務員,支援センター支援員,放課後児童支援員"</formula1>
    </dataValidation>
    <dataValidation type="list" allowBlank="1" showInputMessage="1" sqref="Q16:S17 Q19:S20 Q22:S23 Q25:S26 Q28:S29 Q31:S32 Q34:S35 Q56:S57 Q59:S60 Q62:S63 Q65:S66 Q68:S69 Q71:S72 Q74:S75 Q77:S78 Q80:S81 Q83:S84 Q103:S104 Q106:S107 Q109:S110 Q112:S113 Q115:S116 Q118:S119 Q121:S122 Q124:S125 Q127:S128 Q130:S131 Q150:S151 Q153:S154 Q156:S157 Q159:S160 Q162:S163 Q165:S166 Q168:S169 Q171:S172 Q174:S175 Q177:S178">
      <formula1>"　,施設長,幼稚園教諭,小学校教諭,養護教諭,看護師,准看護師,管理栄養士,栄養士,子育て支援員,簿記1級,簿記2級,簿記3級"</formula1>
    </dataValidation>
    <dataValidation type="list" allowBlank="1" showInputMessage="1" sqref="Q13:S14">
      <formula1>"　,保育士,看護師,准看護師,管理栄養士,栄養士,簿記1級,簿記2級,簿記3級"</formula1>
    </dataValidation>
    <dataValidation type="list" allowBlank="1" showInputMessage="1" showErrorMessage="1" sqref="C18 C12 C15 C58 C55 C176 C23:E23 C170 C173 C76 C149 C21 C24 C27 C30 C33 C82 C108 C111 C114 C117 C120 C105 C102 C85:E85 C158 C155 C132:E132 C152 C164 C61 C64 C167 C67 C70 C73 C161 C123 C126 C129 C79 C179:E179">
      <formula1>"　,本園,その他の事業"</formula1>
    </dataValidation>
    <dataValidation type="list" allowBlank="1" showInputMessage="1" showErrorMessage="1" sqref="Q12:S12 Q15:S15 Q18:S18 Q21:S21 Q24:S24 Q27:S27 Q30:S30 Q33:S33 Q108:S108 Q111:S111 Q114:S114 Q117:S117 Q61:S61 Q64:S64 Q67:S67 Q120:S120 Q129:S129 Q102:S102 Q70:S70 Q73:S73 Q82:S82 Q55:S55 Q58:S58 Q105:S105 Q126:S126 Q123:S123 Q79:S79 Q76:S76 Q155:S155 Q158:S158 Q161:S161 Q164:S164 Q167:S167 Q176:S176 Q149:S149 Q152:S152 Q173:S173 Q170:S170">
      <formula1>"有,無"</formula1>
    </dataValidation>
    <dataValidation type="list" allowBlank="1" showInputMessage="1" showErrorMessage="1" sqref="BJ4:BK4 BJ47:BK47 BJ94:BK94 BJ141:BK141">
      <formula1>"6,7,8,9,10,11,12,1,2,3"</formula1>
    </dataValidation>
    <dataValidation type="list" allowBlank="1" showInputMessage="1" showErrorMessage="1" sqref="P102:P132 P12:P35 P55:P85 P149:P179">
      <formula1>"　,有,無"</formula1>
    </dataValidation>
    <dataValidation type="list" allowBlank="1" showInputMessage="1" showErrorMessage="1" sqref="T55:V85 T12:V35 T102:V132 T149:V179">
      <formula1>"　,大学院,大学,短大,専門学校,高校,中学校,特別支援学校"</formula1>
    </dataValidation>
    <dataValidation type="list" allowBlank="1" showInputMessage="1" showErrorMessage="1" sqref="BL55:BL85 BL102:BL132 BL12:BL35 BL149:BL179">
      <formula1>"　,◯,×"</formula1>
    </dataValidation>
    <dataValidation type="list" allowBlank="1" showInputMessage="1" showErrorMessage="1" sqref="F17 F20 F23 F26 F29 F32 F35 F57 F60 F63 F66 F69 F72 F75 F78 F81 F84 F104 F107 F110 F113 F116 F119 F122 F125 F128 F131 F151 F154 F157 F160 F163 F166 F169 F172 F175 F178">
      <formula1>"　,常勤,短時間"</formula1>
    </dataValidation>
    <dataValidation type="list" allowBlank="1" showInputMessage="1" showErrorMessage="1" sqref="F179:I179 F12:I14 F85:I85 F132:I132">
      <formula1>"園長,副園長,事務長,事務員,,調理員,栄養士,看護師,准看護師,保育助手,用務員,放課後児童支援員,補助員,支援ｾﾝﾀｰ支援員,子育て支援員,保育助手,幼稚園教諭,小学校教諭,養護教諭"</formula1>
    </dataValidation>
  </dataValidations>
  <hyperlinks>
    <hyperlink ref="BU2" location="'目次（保）'!A1" display="目次に戻る"/>
  </hyperlinks>
  <printOptions horizontalCentered="1"/>
  <pageMargins left="0.70866141732283472" right="0.23622047244094491" top="0.39370078740157483" bottom="0.23622047244094491" header="0" footer="0"/>
  <pageSetup paperSize="9" scale="89" orientation="landscape" r:id="rId1"/>
  <headerFooter alignWithMargins="0"/>
  <rowBreaks count="3" manualBreakCount="3">
    <brk id="44" min="1" max="71" man="1"/>
    <brk id="91" min="1" max="71" man="1"/>
    <brk id="138" min="1" max="7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BS203"/>
  <sheetViews>
    <sheetView showGridLines="0" view="pageBreakPreview" zoomScaleNormal="100" zoomScaleSheetLayoutView="100" workbookViewId="0">
      <selection activeCell="B1" sqref="B1"/>
    </sheetView>
  </sheetViews>
  <sheetFormatPr defaultColWidth="8" defaultRowHeight="12"/>
  <cols>
    <col min="1" max="1" width="3" style="14" bestFit="1" customWidth="1"/>
    <col min="2" max="2" width="4.625" style="14" customWidth="1"/>
    <col min="3" max="6" width="2.375" style="14" customWidth="1"/>
    <col min="7" max="9" width="2" style="14" customWidth="1"/>
    <col min="10" max="11" width="3.125" style="14" customWidth="1"/>
    <col min="12" max="16" width="2" style="14" customWidth="1"/>
    <col min="17" max="18" width="2.625" style="14" customWidth="1"/>
    <col min="19" max="21" width="2.125" style="14" customWidth="1"/>
    <col min="22" max="24" width="2.625" style="14" customWidth="1"/>
    <col min="25" max="25" width="2.375" style="14" customWidth="1"/>
    <col min="26" max="26" width="1.75" style="14" customWidth="1"/>
    <col min="27" max="27" width="2.5" style="14" customWidth="1"/>
    <col min="28" max="30" width="2.625" style="14" customWidth="1"/>
    <col min="31" max="34" width="4.625" style="14" customWidth="1"/>
    <col min="35" max="49" width="2.125" style="14" customWidth="1"/>
    <col min="50" max="55" width="2" style="14" customWidth="1"/>
    <col min="56" max="58" width="2.125" style="14" customWidth="1"/>
    <col min="59" max="61" width="2.625" style="14" customWidth="1"/>
    <col min="62" max="67" width="1.875" style="14" customWidth="1"/>
    <col min="68" max="68" width="2.125" style="14" customWidth="1"/>
    <col min="69" max="69" width="11" style="14" bestFit="1" customWidth="1"/>
    <col min="70" max="70" width="2.125" style="14" customWidth="1"/>
    <col min="71" max="16384" width="8" style="14"/>
  </cols>
  <sheetData>
    <row r="2" spans="2:71" ht="14.1" customHeight="1">
      <c r="C2" s="2678" t="s">
        <v>1814</v>
      </c>
      <c r="D2" s="2678"/>
      <c r="E2" s="2678"/>
      <c r="F2" s="2678"/>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9"/>
      <c r="AO2" s="2689"/>
      <c r="AP2" s="2689"/>
      <c r="AQ2" s="2689"/>
      <c r="AR2" s="2689"/>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c r="BP2" s="5023" t="s">
        <v>1379</v>
      </c>
      <c r="BQ2" s="5023"/>
      <c r="BR2" s="5023"/>
      <c r="BS2" s="5023"/>
    </row>
    <row r="3" spans="2:71" ht="5.0999999999999996" customHeight="1">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row>
    <row r="4" spans="2:71" ht="14.1" customHeight="1">
      <c r="C4" s="75" t="s">
        <v>1797</v>
      </c>
      <c r="D4" s="75"/>
      <c r="E4" s="75"/>
      <c r="F4" s="75"/>
      <c r="G4" s="75"/>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4"/>
      <c r="AM4" s="4"/>
      <c r="AN4" s="4"/>
      <c r="AO4" s="4"/>
      <c r="AP4" s="4"/>
      <c r="AQ4" s="4"/>
      <c r="AR4" s="4"/>
      <c r="AS4" s="4"/>
      <c r="AT4" s="4"/>
      <c r="AU4" s="4"/>
      <c r="AV4" s="4"/>
      <c r="AW4" s="4"/>
      <c r="AX4" s="4412" t="s">
        <v>856</v>
      </c>
      <c r="AY4" s="4412"/>
      <c r="AZ4" s="4412"/>
      <c r="BA4" s="4412"/>
      <c r="BB4" s="4412"/>
      <c r="BC4" s="4412"/>
      <c r="BD4" s="4412"/>
      <c r="BE4" s="5024"/>
      <c r="BF4" s="5024"/>
      <c r="BG4" s="4414" t="s">
        <v>862</v>
      </c>
      <c r="BH4" s="4414"/>
      <c r="BI4" s="4414"/>
      <c r="BJ4" s="4414"/>
      <c r="BK4" s="4414"/>
      <c r="BL4" s="4414"/>
      <c r="BM4" s="4"/>
      <c r="BN4" s="4"/>
      <c r="BO4" s="4"/>
      <c r="BP4" s="4"/>
    </row>
    <row r="5" spans="2:71" ht="6.95" customHeight="1" thickBot="1">
      <c r="C5" s="75"/>
      <c r="D5" s="75"/>
      <c r="E5" s="75"/>
      <c r="F5" s="75"/>
      <c r="G5" s="75"/>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row>
    <row r="6" spans="2:71" s="312" customFormat="1" ht="12" customHeight="1">
      <c r="B6" s="4387" t="s">
        <v>1155</v>
      </c>
      <c r="C6" s="4389" t="s">
        <v>80</v>
      </c>
      <c r="D6" s="4392" t="s">
        <v>1796</v>
      </c>
      <c r="E6" s="4393"/>
      <c r="F6" s="4394"/>
      <c r="G6" s="4371" t="s">
        <v>81</v>
      </c>
      <c r="H6" s="4372"/>
      <c r="I6" s="4372"/>
      <c r="J6" s="4372"/>
      <c r="K6" s="4373"/>
      <c r="L6" s="4371" t="s">
        <v>76</v>
      </c>
      <c r="M6" s="4372"/>
      <c r="N6" s="4372"/>
      <c r="O6" s="4372"/>
      <c r="P6" s="4373"/>
      <c r="Q6" s="4957" t="s">
        <v>77</v>
      </c>
      <c r="R6" s="4458" t="s">
        <v>1022</v>
      </c>
      <c r="S6" s="4461" t="s">
        <v>159</v>
      </c>
      <c r="T6" s="4462"/>
      <c r="U6" s="4463"/>
      <c r="V6" s="4371" t="s">
        <v>82</v>
      </c>
      <c r="W6" s="4372"/>
      <c r="X6" s="4372"/>
      <c r="Y6" s="4372"/>
      <c r="Z6" s="4372"/>
      <c r="AA6" s="4372"/>
      <c r="AB6" s="4372"/>
      <c r="AC6" s="4372"/>
      <c r="AD6" s="4372"/>
      <c r="AE6" s="4560" t="s">
        <v>865</v>
      </c>
      <c r="AF6" s="4372"/>
      <c r="AG6" s="4372"/>
      <c r="AH6" s="4372"/>
      <c r="AI6" s="4372"/>
      <c r="AJ6" s="4372"/>
      <c r="AK6" s="4372"/>
      <c r="AL6" s="4372"/>
      <c r="AM6" s="4372"/>
      <c r="AN6" s="4372"/>
      <c r="AO6" s="4372"/>
      <c r="AP6" s="4372"/>
      <c r="AQ6" s="4372"/>
      <c r="AR6" s="4372"/>
      <c r="AS6" s="4372"/>
      <c r="AT6" s="4372"/>
      <c r="AU6" s="4372"/>
      <c r="AV6" s="4372"/>
      <c r="AW6" s="4372"/>
      <c r="AX6" s="4372"/>
      <c r="AY6" s="4372"/>
      <c r="AZ6" s="4372"/>
      <c r="BA6" s="4372"/>
      <c r="BB6" s="4372"/>
      <c r="BC6" s="4494"/>
      <c r="BD6" s="4944" t="s">
        <v>496</v>
      </c>
      <c r="BE6" s="4946"/>
      <c r="BF6" s="4522" t="s">
        <v>88</v>
      </c>
      <c r="BG6" s="4461" t="s">
        <v>73</v>
      </c>
      <c r="BH6" s="4960"/>
      <c r="BI6" s="4960"/>
      <c r="BJ6" s="4960"/>
      <c r="BK6" s="4960"/>
      <c r="BL6" s="4961"/>
      <c r="BM6" s="114"/>
      <c r="BN6" s="114"/>
      <c r="BO6" s="114"/>
      <c r="BP6" s="114"/>
      <c r="BQ6" s="114"/>
      <c r="BR6" s="114"/>
      <c r="BS6" s="114"/>
    </row>
    <row r="7" spans="2:71" s="312" customFormat="1" ht="12" customHeight="1">
      <c r="B7" s="4388"/>
      <c r="C7" s="4390"/>
      <c r="D7" s="4395"/>
      <c r="E7" s="4396"/>
      <c r="F7" s="4397"/>
      <c r="G7" s="4374"/>
      <c r="H7" s="4375"/>
      <c r="I7" s="4375"/>
      <c r="J7" s="4375"/>
      <c r="K7" s="4376"/>
      <c r="L7" s="4374"/>
      <c r="M7" s="4375"/>
      <c r="N7" s="4375"/>
      <c r="O7" s="4375"/>
      <c r="P7" s="4376"/>
      <c r="Q7" s="4958"/>
      <c r="R7" s="4459"/>
      <c r="S7" s="4464"/>
      <c r="T7" s="4465"/>
      <c r="U7" s="4466"/>
      <c r="V7" s="4297"/>
      <c r="W7" s="4298"/>
      <c r="X7" s="4298"/>
      <c r="Y7" s="4298"/>
      <c r="Z7" s="4298"/>
      <c r="AA7" s="4298"/>
      <c r="AB7" s="4298"/>
      <c r="AC7" s="4298"/>
      <c r="AD7" s="4298"/>
      <c r="AE7" s="4561"/>
      <c r="AF7" s="4298"/>
      <c r="AG7" s="4298"/>
      <c r="AH7" s="4298"/>
      <c r="AI7" s="4298"/>
      <c r="AJ7" s="4298"/>
      <c r="AK7" s="4298"/>
      <c r="AL7" s="4298"/>
      <c r="AM7" s="4298"/>
      <c r="AN7" s="4298"/>
      <c r="AO7" s="4298"/>
      <c r="AP7" s="4298"/>
      <c r="AQ7" s="4298"/>
      <c r="AR7" s="4298"/>
      <c r="AS7" s="4298"/>
      <c r="AT7" s="4298"/>
      <c r="AU7" s="4298"/>
      <c r="AV7" s="4298"/>
      <c r="AW7" s="4298"/>
      <c r="AX7" s="4298"/>
      <c r="AY7" s="4298"/>
      <c r="AZ7" s="4298"/>
      <c r="BA7" s="4298"/>
      <c r="BB7" s="4298"/>
      <c r="BC7" s="4495"/>
      <c r="BD7" s="4947"/>
      <c r="BE7" s="4949"/>
      <c r="BF7" s="4950"/>
      <c r="BG7" s="4194"/>
      <c r="BH7" s="4195"/>
      <c r="BI7" s="4195"/>
      <c r="BJ7" s="4195"/>
      <c r="BK7" s="4195"/>
      <c r="BL7" s="4962"/>
      <c r="BM7" s="114"/>
      <c r="BN7" s="114"/>
      <c r="BO7" s="114"/>
      <c r="BP7" s="114"/>
      <c r="BQ7" s="114"/>
      <c r="BR7" s="114"/>
      <c r="BS7" s="114"/>
    </row>
    <row r="8" spans="2:71" s="312" customFormat="1" ht="15" customHeight="1">
      <c r="B8" s="4388"/>
      <c r="C8" s="4390"/>
      <c r="D8" s="4395"/>
      <c r="E8" s="4396"/>
      <c r="F8" s="4397"/>
      <c r="G8" s="4374"/>
      <c r="H8" s="4375"/>
      <c r="I8" s="4375"/>
      <c r="J8" s="4375"/>
      <c r="K8" s="4376"/>
      <c r="L8" s="4374"/>
      <c r="M8" s="4375"/>
      <c r="N8" s="4375"/>
      <c r="O8" s="4375"/>
      <c r="P8" s="4376"/>
      <c r="Q8" s="4958"/>
      <c r="R8" s="4459"/>
      <c r="S8" s="4464"/>
      <c r="T8" s="4465"/>
      <c r="U8" s="4466"/>
      <c r="V8" s="4308" t="s">
        <v>83</v>
      </c>
      <c r="W8" s="4433"/>
      <c r="X8" s="4433"/>
      <c r="Y8" s="4433"/>
      <c r="Z8" s="4433"/>
      <c r="AA8" s="4470" t="s">
        <v>84</v>
      </c>
      <c r="AB8" s="4927"/>
      <c r="AC8" s="4348" t="s">
        <v>161</v>
      </c>
      <c r="AD8" s="4496"/>
      <c r="AE8" s="4545" t="s">
        <v>1024</v>
      </c>
      <c r="AF8" s="4284"/>
      <c r="AG8" s="4284"/>
      <c r="AH8" s="4284"/>
      <c r="AI8" s="4283" t="s">
        <v>519</v>
      </c>
      <c r="AJ8" s="4284"/>
      <c r="AK8" s="4284"/>
      <c r="AL8" s="4284"/>
      <c r="AM8" s="4284"/>
      <c r="AN8" s="4284"/>
      <c r="AO8" s="4284"/>
      <c r="AP8" s="4284"/>
      <c r="AQ8" s="4284"/>
      <c r="AR8" s="4284"/>
      <c r="AS8" s="4284"/>
      <c r="AT8" s="4284"/>
      <c r="AU8" s="4284"/>
      <c r="AV8" s="4284"/>
      <c r="AW8" s="4284"/>
      <c r="AX8" s="4284"/>
      <c r="AY8" s="4284"/>
      <c r="AZ8" s="4284"/>
      <c r="BA8" s="4191" t="s">
        <v>234</v>
      </c>
      <c r="BB8" s="4192"/>
      <c r="BC8" s="4549"/>
      <c r="BD8" s="4930" t="s">
        <v>497</v>
      </c>
      <c r="BE8" s="4932"/>
      <c r="BF8" s="4950"/>
      <c r="BG8" s="5025" t="s">
        <v>1800</v>
      </c>
      <c r="BH8" s="5026"/>
      <c r="BI8" s="5026"/>
      <c r="BJ8" s="5026"/>
      <c r="BK8" s="5026"/>
      <c r="BL8" s="5027"/>
      <c r="BM8" s="114"/>
      <c r="BN8" s="114"/>
      <c r="BO8" s="114"/>
      <c r="BP8" s="114"/>
      <c r="BQ8" s="114"/>
      <c r="BR8" s="114"/>
      <c r="BS8" s="114"/>
    </row>
    <row r="9" spans="2:71" s="312" customFormat="1" ht="15" customHeight="1">
      <c r="B9" s="4388"/>
      <c r="C9" s="4390"/>
      <c r="D9" s="4395"/>
      <c r="E9" s="4396"/>
      <c r="F9" s="4397"/>
      <c r="G9" s="4401"/>
      <c r="H9" s="4402"/>
      <c r="I9" s="4402"/>
      <c r="J9" s="4402"/>
      <c r="K9" s="4403"/>
      <c r="L9" s="4401"/>
      <c r="M9" s="4402"/>
      <c r="N9" s="4402"/>
      <c r="O9" s="4402"/>
      <c r="P9" s="4403"/>
      <c r="Q9" s="4958"/>
      <c r="R9" s="4459"/>
      <c r="S9" s="4464"/>
      <c r="T9" s="4465"/>
      <c r="U9" s="4466"/>
      <c r="V9" s="4348" t="s">
        <v>1643</v>
      </c>
      <c r="W9" s="4496"/>
      <c r="X9" s="4496"/>
      <c r="Y9" s="4348" t="s">
        <v>160</v>
      </c>
      <c r="Z9" s="4497"/>
      <c r="AA9" s="4928"/>
      <c r="AB9" s="4928"/>
      <c r="AC9" s="4464"/>
      <c r="AD9" s="4465"/>
      <c r="AE9" s="5011" t="s">
        <v>180</v>
      </c>
      <c r="AF9" s="4296"/>
      <c r="AG9" s="4348" t="s">
        <v>1654</v>
      </c>
      <c r="AH9" s="4296"/>
      <c r="AI9" s="4431" t="s">
        <v>85</v>
      </c>
      <c r="AJ9" s="4432"/>
      <c r="AK9" s="4514"/>
      <c r="AL9" s="4431" t="s">
        <v>1436</v>
      </c>
      <c r="AM9" s="4432"/>
      <c r="AN9" s="4514"/>
      <c r="AO9" s="4515" t="s">
        <v>489</v>
      </c>
      <c r="AP9" s="4515"/>
      <c r="AQ9" s="4029"/>
      <c r="AR9" s="4028" t="s">
        <v>492</v>
      </c>
      <c r="AS9" s="4515"/>
      <c r="AT9" s="4029"/>
      <c r="AU9" s="4028" t="s">
        <v>1131</v>
      </c>
      <c r="AV9" s="4515"/>
      <c r="AW9" s="4029"/>
      <c r="AX9" s="4348" t="s">
        <v>494</v>
      </c>
      <c r="AY9" s="4496"/>
      <c r="AZ9" s="4497"/>
      <c r="BA9" s="4214"/>
      <c r="BB9" s="4198"/>
      <c r="BC9" s="4550"/>
      <c r="BD9" s="4933"/>
      <c r="BE9" s="4935"/>
      <c r="BF9" s="4950"/>
      <c r="BG9" s="5028"/>
      <c r="BH9" s="5029"/>
      <c r="BI9" s="5029"/>
      <c r="BJ9" s="5029"/>
      <c r="BK9" s="5029"/>
      <c r="BL9" s="5030"/>
      <c r="BM9" s="114"/>
      <c r="BN9" s="114"/>
      <c r="BO9" s="114"/>
      <c r="BP9" s="114"/>
      <c r="BQ9" s="114"/>
      <c r="BR9" s="114"/>
      <c r="BS9" s="114"/>
    </row>
    <row r="10" spans="2:71" s="312" customFormat="1" ht="15" customHeight="1">
      <c r="B10" s="4388"/>
      <c r="C10" s="4390"/>
      <c r="D10" s="4395"/>
      <c r="E10" s="4396"/>
      <c r="F10" s="4397"/>
      <c r="G10" s="4952" t="s">
        <v>510</v>
      </c>
      <c r="H10" s="4953"/>
      <c r="I10" s="5037"/>
      <c r="J10" s="5039" t="s">
        <v>1154</v>
      </c>
      <c r="K10" s="5040"/>
      <c r="L10" s="4479" t="s">
        <v>911</v>
      </c>
      <c r="M10" s="4480"/>
      <c r="N10" s="4480"/>
      <c r="O10" s="4480"/>
      <c r="P10" s="4481"/>
      <c r="Q10" s="4958"/>
      <c r="R10" s="4459"/>
      <c r="S10" s="4464"/>
      <c r="T10" s="4465"/>
      <c r="U10" s="4466"/>
      <c r="V10" s="4464"/>
      <c r="W10" s="4465"/>
      <c r="X10" s="4465"/>
      <c r="Y10" s="4464"/>
      <c r="Z10" s="4466"/>
      <c r="AA10" s="4928"/>
      <c r="AB10" s="4928"/>
      <c r="AC10" s="4464"/>
      <c r="AD10" s="4465"/>
      <c r="AE10" s="5012"/>
      <c r="AF10" s="4403"/>
      <c r="AG10" s="4401"/>
      <c r="AH10" s="4403"/>
      <c r="AI10" s="4519" t="s">
        <v>490</v>
      </c>
      <c r="AJ10" s="4520"/>
      <c r="AK10" s="4521"/>
      <c r="AL10" s="4519" t="s">
        <v>1437</v>
      </c>
      <c r="AM10" s="4520"/>
      <c r="AN10" s="4521"/>
      <c r="AO10" s="4520" t="s">
        <v>515</v>
      </c>
      <c r="AP10" s="4520"/>
      <c r="AQ10" s="4521"/>
      <c r="AR10" s="4516" t="s">
        <v>488</v>
      </c>
      <c r="AS10" s="4517"/>
      <c r="AT10" s="4518"/>
      <c r="AU10" s="4519" t="s">
        <v>493</v>
      </c>
      <c r="AV10" s="4520"/>
      <c r="AW10" s="4521"/>
      <c r="AX10" s="4464"/>
      <c r="AY10" s="4465"/>
      <c r="AZ10" s="4466"/>
      <c r="BA10" s="4214"/>
      <c r="BB10" s="4198"/>
      <c r="BC10" s="4550"/>
      <c r="BD10" s="4933" t="s">
        <v>498</v>
      </c>
      <c r="BE10" s="4935"/>
      <c r="BF10" s="4950"/>
      <c r="BG10" s="5028"/>
      <c r="BH10" s="5029"/>
      <c r="BI10" s="5029"/>
      <c r="BJ10" s="5029"/>
      <c r="BK10" s="5029"/>
      <c r="BL10" s="5030"/>
      <c r="BM10" s="114"/>
      <c r="BN10" s="114"/>
      <c r="BO10" s="114"/>
      <c r="BP10" s="114"/>
      <c r="BQ10" s="114"/>
      <c r="BR10" s="114"/>
      <c r="BS10" s="114"/>
    </row>
    <row r="11" spans="2:71" s="312" customFormat="1" ht="15" customHeight="1" thickBot="1">
      <c r="B11" s="4388"/>
      <c r="C11" s="4391"/>
      <c r="D11" s="4398"/>
      <c r="E11" s="4399"/>
      <c r="F11" s="4400"/>
      <c r="G11" s="4467"/>
      <c r="H11" s="4468"/>
      <c r="I11" s="5038"/>
      <c r="J11" s="5041"/>
      <c r="K11" s="5042"/>
      <c r="L11" s="4482"/>
      <c r="M11" s="4483"/>
      <c r="N11" s="4483"/>
      <c r="O11" s="4483"/>
      <c r="P11" s="4484"/>
      <c r="Q11" s="4959"/>
      <c r="R11" s="4460"/>
      <c r="S11" s="4467"/>
      <c r="T11" s="4468"/>
      <c r="U11" s="4469"/>
      <c r="V11" s="4467"/>
      <c r="W11" s="4468"/>
      <c r="X11" s="4468"/>
      <c r="Y11" s="4467"/>
      <c r="Z11" s="4469"/>
      <c r="AA11" s="4929"/>
      <c r="AB11" s="4929"/>
      <c r="AC11" s="4467"/>
      <c r="AD11" s="4468"/>
      <c r="AE11" s="5021" t="s">
        <v>520</v>
      </c>
      <c r="AF11" s="5022"/>
      <c r="AG11" s="5022" t="s">
        <v>520</v>
      </c>
      <c r="AH11" s="5022"/>
      <c r="AI11" s="4536"/>
      <c r="AJ11" s="4537"/>
      <c r="AK11" s="4538"/>
      <c r="AL11" s="4536" t="s">
        <v>1691</v>
      </c>
      <c r="AM11" s="4537"/>
      <c r="AN11" s="4538"/>
      <c r="AO11" s="4539" t="s">
        <v>491</v>
      </c>
      <c r="AP11" s="4539"/>
      <c r="AQ11" s="4540"/>
      <c r="AR11" s="4622" t="s">
        <v>86</v>
      </c>
      <c r="AS11" s="4623"/>
      <c r="AT11" s="4624"/>
      <c r="AU11" s="4622" t="s">
        <v>87</v>
      </c>
      <c r="AV11" s="4623"/>
      <c r="AW11" s="4624"/>
      <c r="AX11" s="4467"/>
      <c r="AY11" s="4468"/>
      <c r="AZ11" s="4469"/>
      <c r="BA11" s="4546" t="s">
        <v>517</v>
      </c>
      <c r="BB11" s="4547"/>
      <c r="BC11" s="4548"/>
      <c r="BD11" s="4941"/>
      <c r="BE11" s="4943"/>
      <c r="BF11" s="4951"/>
      <c r="BG11" s="5031"/>
      <c r="BH11" s="5032"/>
      <c r="BI11" s="5032"/>
      <c r="BJ11" s="5032"/>
      <c r="BK11" s="5032"/>
      <c r="BL11" s="5033"/>
      <c r="BM11" s="114"/>
      <c r="BN11" s="114"/>
      <c r="BO11" s="114"/>
      <c r="BP11" s="114"/>
      <c r="BQ11" s="114"/>
      <c r="BR11" s="114"/>
      <c r="BS11" s="114"/>
    </row>
    <row r="12" spans="2:71" ht="12" customHeight="1" thickTop="1">
      <c r="B12" s="4388"/>
      <c r="C12" s="4983">
        <v>0</v>
      </c>
      <c r="D12" s="4485" t="s">
        <v>867</v>
      </c>
      <c r="E12" s="4486"/>
      <c r="F12" s="4487"/>
      <c r="G12" s="4488" t="s">
        <v>411</v>
      </c>
      <c r="H12" s="4489"/>
      <c r="I12" s="4489"/>
      <c r="J12" s="4489"/>
      <c r="K12" s="4490"/>
      <c r="L12" s="1124" t="s">
        <v>91</v>
      </c>
      <c r="M12" s="1125"/>
      <c r="N12" s="1125"/>
      <c r="O12" s="1125"/>
      <c r="P12" s="1126"/>
      <c r="Q12" s="4601">
        <v>32</v>
      </c>
      <c r="R12" s="4603" t="s">
        <v>485</v>
      </c>
      <c r="S12" s="4594" t="s">
        <v>511</v>
      </c>
      <c r="T12" s="4595"/>
      <c r="U12" s="4596"/>
      <c r="V12" s="5034" t="s">
        <v>1146</v>
      </c>
      <c r="W12" s="5035"/>
      <c r="X12" s="5036"/>
      <c r="Y12" s="4582">
        <v>8</v>
      </c>
      <c r="Z12" s="4580" t="s">
        <v>162</v>
      </c>
      <c r="AA12" s="4582">
        <v>2</v>
      </c>
      <c r="AB12" s="4580" t="s">
        <v>162</v>
      </c>
      <c r="AC12" s="4582">
        <v>10</v>
      </c>
      <c r="AD12" s="4579" t="s">
        <v>162</v>
      </c>
      <c r="AE12" s="5058">
        <v>155250</v>
      </c>
      <c r="AF12" s="5059"/>
      <c r="AG12" s="5062">
        <v>162000</v>
      </c>
      <c r="AH12" s="5059"/>
      <c r="AI12" s="5064"/>
      <c r="AJ12" s="5065"/>
      <c r="AK12" s="5066"/>
      <c r="AL12" s="4511">
        <v>10000</v>
      </c>
      <c r="AM12" s="4512"/>
      <c r="AN12" s="4513"/>
      <c r="AO12" s="4569"/>
      <c r="AP12" s="4569"/>
      <c r="AQ12" s="4570"/>
      <c r="AR12" s="4571">
        <v>6000</v>
      </c>
      <c r="AS12" s="4569"/>
      <c r="AT12" s="4570"/>
      <c r="AU12" s="4571"/>
      <c r="AV12" s="4569"/>
      <c r="AW12" s="4570"/>
      <c r="AX12" s="5046">
        <f>SUM(AI12:AW14)</f>
        <v>94700</v>
      </c>
      <c r="AY12" s="5047"/>
      <c r="AZ12" s="5048"/>
      <c r="BA12" s="4715">
        <f>AG12+AX12</f>
        <v>256700</v>
      </c>
      <c r="BB12" s="4722"/>
      <c r="BC12" s="4723"/>
      <c r="BD12" s="5052" t="s">
        <v>1147</v>
      </c>
      <c r="BE12" s="5053"/>
      <c r="BF12" s="5056" t="s">
        <v>495</v>
      </c>
      <c r="BG12" s="4992"/>
      <c r="BH12" s="4993"/>
      <c r="BI12" s="4993"/>
      <c r="BJ12" s="4993"/>
      <c r="BK12" s="4993"/>
      <c r="BL12" s="4994"/>
      <c r="BM12" s="4"/>
      <c r="BN12" s="4"/>
      <c r="BO12" s="4"/>
      <c r="BP12" s="4"/>
      <c r="BQ12" s="4"/>
      <c r="BR12" s="4"/>
      <c r="BS12" s="4"/>
    </row>
    <row r="13" spans="2:71" s="312" customFormat="1" ht="12" customHeight="1">
      <c r="B13" s="4388"/>
      <c r="C13" s="4983"/>
      <c r="D13" s="4488"/>
      <c r="E13" s="4489"/>
      <c r="F13" s="4490"/>
      <c r="G13" s="5013"/>
      <c r="H13" s="5014"/>
      <c r="I13" s="5014"/>
      <c r="J13" s="5014"/>
      <c r="K13" s="5015"/>
      <c r="L13" s="1188" t="s">
        <v>815</v>
      </c>
      <c r="M13" s="1189"/>
      <c r="N13" s="1189"/>
      <c r="O13" s="1189"/>
      <c r="P13" s="1190"/>
      <c r="Q13" s="4601"/>
      <c r="R13" s="4604"/>
      <c r="S13" s="4594"/>
      <c r="T13" s="4595"/>
      <c r="U13" s="4596"/>
      <c r="V13" s="5034"/>
      <c r="W13" s="5035"/>
      <c r="X13" s="5036"/>
      <c r="Y13" s="4582"/>
      <c r="Z13" s="4580"/>
      <c r="AA13" s="4582"/>
      <c r="AB13" s="4580"/>
      <c r="AC13" s="4582"/>
      <c r="AD13" s="4579"/>
      <c r="AE13" s="5060"/>
      <c r="AF13" s="5061"/>
      <c r="AG13" s="5063"/>
      <c r="AH13" s="5061"/>
      <c r="AI13" s="5043">
        <v>7200</v>
      </c>
      <c r="AJ13" s="5044"/>
      <c r="AK13" s="5045"/>
      <c r="AL13" s="4504">
        <v>39000</v>
      </c>
      <c r="AM13" s="4505"/>
      <c r="AN13" s="4506"/>
      <c r="AO13" s="4572">
        <v>15000</v>
      </c>
      <c r="AP13" s="4572"/>
      <c r="AQ13" s="4573"/>
      <c r="AR13" s="4574">
        <v>10000</v>
      </c>
      <c r="AS13" s="4572"/>
      <c r="AT13" s="4573"/>
      <c r="AU13" s="4574">
        <v>3000</v>
      </c>
      <c r="AV13" s="4572"/>
      <c r="AW13" s="4573"/>
      <c r="AX13" s="5049"/>
      <c r="AY13" s="5050"/>
      <c r="AZ13" s="5051"/>
      <c r="BA13" s="4715"/>
      <c r="BB13" s="4722"/>
      <c r="BC13" s="4723"/>
      <c r="BD13" s="5054"/>
      <c r="BE13" s="5055"/>
      <c r="BF13" s="5056"/>
      <c r="BG13" s="4583"/>
      <c r="BH13" s="4584"/>
      <c r="BI13" s="4584"/>
      <c r="BJ13" s="4584"/>
      <c r="BK13" s="4584"/>
      <c r="BL13" s="4585"/>
      <c r="BM13" s="114"/>
      <c r="BN13" s="114"/>
      <c r="BO13" s="114"/>
      <c r="BP13" s="114"/>
      <c r="BQ13" s="114"/>
      <c r="BR13" s="114"/>
      <c r="BS13" s="114"/>
    </row>
    <row r="14" spans="2:71" s="312" customFormat="1" ht="12" customHeight="1">
      <c r="B14" s="4388"/>
      <c r="C14" s="4984"/>
      <c r="D14" s="4491"/>
      <c r="E14" s="4492"/>
      <c r="F14" s="4493"/>
      <c r="G14" s="5016" t="s">
        <v>1798</v>
      </c>
      <c r="H14" s="5017"/>
      <c r="I14" s="5018"/>
      <c r="J14" s="5019">
        <v>37.5</v>
      </c>
      <c r="K14" s="5020"/>
      <c r="L14" s="4606" t="s">
        <v>910</v>
      </c>
      <c r="M14" s="4607"/>
      <c r="N14" s="4607"/>
      <c r="O14" s="4607"/>
      <c r="P14" s="4608"/>
      <c r="Q14" s="4602"/>
      <c r="R14" s="4605"/>
      <c r="S14" s="4597"/>
      <c r="T14" s="4598"/>
      <c r="U14" s="4599"/>
      <c r="V14" s="4609">
        <v>42095</v>
      </c>
      <c r="W14" s="4610"/>
      <c r="X14" s="4610"/>
      <c r="Y14" s="1131">
        <v>0</v>
      </c>
      <c r="Z14" s="1132" t="s">
        <v>45</v>
      </c>
      <c r="AA14" s="1133">
        <v>8</v>
      </c>
      <c r="AB14" s="1132" t="s">
        <v>45</v>
      </c>
      <c r="AC14" s="1131">
        <v>8</v>
      </c>
      <c r="AD14" s="1191" t="s">
        <v>45</v>
      </c>
      <c r="AE14" s="1192" t="s">
        <v>514</v>
      </c>
      <c r="AF14" s="1193" t="s">
        <v>1148</v>
      </c>
      <c r="AG14" s="1194" t="s">
        <v>516</v>
      </c>
      <c r="AH14" s="1195" t="s">
        <v>1149</v>
      </c>
      <c r="AI14" s="5070"/>
      <c r="AJ14" s="5071"/>
      <c r="AK14" s="5072"/>
      <c r="AL14" s="1325"/>
      <c r="AM14" s="1326"/>
      <c r="AN14" s="1327"/>
      <c r="AO14" s="4615"/>
      <c r="AP14" s="4615"/>
      <c r="AQ14" s="4616"/>
      <c r="AR14" s="4613">
        <v>4500</v>
      </c>
      <c r="AS14" s="4614"/>
      <c r="AT14" s="4617"/>
      <c r="AU14" s="4613"/>
      <c r="AV14" s="4614"/>
      <c r="AW14" s="4617"/>
      <c r="AX14" s="5049"/>
      <c r="AY14" s="5050"/>
      <c r="AZ14" s="5051"/>
      <c r="BA14" s="4718"/>
      <c r="BB14" s="4719"/>
      <c r="BC14" s="4724"/>
      <c r="BD14" s="4638" t="s">
        <v>1225</v>
      </c>
      <c r="BE14" s="4640"/>
      <c r="BF14" s="5057"/>
      <c r="BG14" s="4641"/>
      <c r="BH14" s="4642"/>
      <c r="BI14" s="4642"/>
      <c r="BJ14" s="4642"/>
      <c r="BK14" s="4642"/>
      <c r="BL14" s="4643"/>
      <c r="BM14" s="114"/>
      <c r="BN14" s="114"/>
      <c r="BO14" s="114"/>
      <c r="BP14" s="114"/>
      <c r="BQ14" s="114"/>
      <c r="BR14" s="114"/>
      <c r="BS14" s="114"/>
    </row>
    <row r="15" spans="2:71" s="312" customFormat="1" ht="12" customHeight="1">
      <c r="B15" s="4404" t="str">
        <f>IF(G15="","","○")</f>
        <v/>
      </c>
      <c r="C15" s="4405">
        <v>1</v>
      </c>
      <c r="D15" s="4842"/>
      <c r="E15" s="4843"/>
      <c r="F15" s="4844"/>
      <c r="G15" s="4842"/>
      <c r="H15" s="4843"/>
      <c r="I15" s="4843"/>
      <c r="J15" s="4843"/>
      <c r="K15" s="4844"/>
      <c r="L15" s="4277"/>
      <c r="M15" s="4278"/>
      <c r="N15" s="4278"/>
      <c r="O15" s="4278"/>
      <c r="P15" s="4279"/>
      <c r="Q15" s="4294"/>
      <c r="R15" s="4647"/>
      <c r="S15" s="4361"/>
      <c r="T15" s="4362"/>
      <c r="U15" s="4363"/>
      <c r="V15" s="4633"/>
      <c r="W15" s="4634"/>
      <c r="X15" s="4634"/>
      <c r="Y15" s="4444"/>
      <c r="Z15" s="4446" t="s">
        <v>162</v>
      </c>
      <c r="AA15" s="4448"/>
      <c r="AB15" s="4446" t="s">
        <v>162</v>
      </c>
      <c r="AC15" s="4294"/>
      <c r="AD15" s="4446" t="s">
        <v>162</v>
      </c>
      <c r="AE15" s="5093"/>
      <c r="AF15" s="5094"/>
      <c r="AG15" s="5097"/>
      <c r="AH15" s="5094"/>
      <c r="AI15" s="4442"/>
      <c r="AJ15" s="4443"/>
      <c r="AK15" s="5099"/>
      <c r="AL15" s="4442"/>
      <c r="AM15" s="4443"/>
      <c r="AN15" s="5099"/>
      <c r="AO15" s="4711"/>
      <c r="AP15" s="4628"/>
      <c r="AQ15" s="4629"/>
      <c r="AR15" s="4711"/>
      <c r="AS15" s="4628"/>
      <c r="AT15" s="4629"/>
      <c r="AU15" s="4711"/>
      <c r="AV15" s="4628"/>
      <c r="AW15" s="4629"/>
      <c r="AX15" s="5049">
        <f>SUM(AI15:AW17)</f>
        <v>0</v>
      </c>
      <c r="AY15" s="5050"/>
      <c r="AZ15" s="5051"/>
      <c r="BA15" s="4712">
        <f>AG15+AX15</f>
        <v>0</v>
      </c>
      <c r="BB15" s="4713"/>
      <c r="BC15" s="4721"/>
      <c r="BD15" s="5080"/>
      <c r="BE15" s="5081"/>
      <c r="BF15" s="5084"/>
      <c r="BG15" s="5087"/>
      <c r="BH15" s="5088"/>
      <c r="BI15" s="5088"/>
      <c r="BJ15" s="5088"/>
      <c r="BK15" s="5088"/>
      <c r="BL15" s="5089"/>
      <c r="BM15" s="114"/>
      <c r="BN15" s="114"/>
      <c r="BO15" s="114"/>
      <c r="BP15" s="114"/>
      <c r="BQ15" s="114"/>
      <c r="BR15" s="114"/>
      <c r="BS15" s="114"/>
    </row>
    <row r="16" spans="2:71" s="312" customFormat="1" ht="12" customHeight="1">
      <c r="B16" s="4404"/>
      <c r="C16" s="4406"/>
      <c r="D16" s="4845"/>
      <c r="E16" s="4846"/>
      <c r="F16" s="4847"/>
      <c r="G16" s="5067"/>
      <c r="H16" s="5068"/>
      <c r="I16" s="5068"/>
      <c r="J16" s="5068"/>
      <c r="K16" s="5069"/>
      <c r="L16" s="4408"/>
      <c r="M16" s="4409"/>
      <c r="N16" s="4409"/>
      <c r="O16" s="4409"/>
      <c r="P16" s="4410"/>
      <c r="Q16" s="4374"/>
      <c r="R16" s="4648"/>
      <c r="S16" s="4364"/>
      <c r="T16" s="4365"/>
      <c r="U16" s="4366"/>
      <c r="V16" s="4636"/>
      <c r="W16" s="2695"/>
      <c r="X16" s="2695"/>
      <c r="Y16" s="4445"/>
      <c r="Z16" s="4447"/>
      <c r="AA16" s="4449"/>
      <c r="AB16" s="4447"/>
      <c r="AC16" s="4374"/>
      <c r="AD16" s="4447"/>
      <c r="AE16" s="5095"/>
      <c r="AF16" s="5096"/>
      <c r="AG16" s="5098"/>
      <c r="AH16" s="5096"/>
      <c r="AI16" s="4700"/>
      <c r="AJ16" s="4701"/>
      <c r="AK16" s="5100"/>
      <c r="AL16" s="4700"/>
      <c r="AM16" s="4701"/>
      <c r="AN16" s="5100"/>
      <c r="AO16" s="4707"/>
      <c r="AP16" s="4705"/>
      <c r="AQ16" s="4706"/>
      <c r="AR16" s="4707"/>
      <c r="AS16" s="4705"/>
      <c r="AT16" s="4706"/>
      <c r="AU16" s="4707"/>
      <c r="AV16" s="4705"/>
      <c r="AW16" s="4706"/>
      <c r="AX16" s="5049"/>
      <c r="AY16" s="5050"/>
      <c r="AZ16" s="5051"/>
      <c r="BA16" s="4715"/>
      <c r="BB16" s="4716"/>
      <c r="BC16" s="4723"/>
      <c r="BD16" s="5082"/>
      <c r="BE16" s="5083"/>
      <c r="BF16" s="5085"/>
      <c r="BG16" s="5090"/>
      <c r="BH16" s="5091"/>
      <c r="BI16" s="5091"/>
      <c r="BJ16" s="5091"/>
      <c r="BK16" s="5091"/>
      <c r="BL16" s="5092"/>
      <c r="BM16" s="114"/>
      <c r="BN16" s="114"/>
      <c r="BO16" s="114"/>
      <c r="BP16" s="114"/>
      <c r="BQ16" s="114"/>
      <c r="BR16" s="114"/>
      <c r="BS16" s="114"/>
    </row>
    <row r="17" spans="2:71" s="312" customFormat="1" ht="12" customHeight="1">
      <c r="B17" s="4404"/>
      <c r="C17" s="4435"/>
      <c r="D17" s="4882"/>
      <c r="E17" s="4883"/>
      <c r="F17" s="4884"/>
      <c r="G17" s="4367"/>
      <c r="H17" s="5077"/>
      <c r="I17" s="4368"/>
      <c r="J17" s="5078"/>
      <c r="K17" s="5079"/>
      <c r="L17" s="4280"/>
      <c r="M17" s="4281"/>
      <c r="N17" s="4281"/>
      <c r="O17" s="4281"/>
      <c r="P17" s="4282"/>
      <c r="Q17" s="4297"/>
      <c r="R17" s="4649"/>
      <c r="S17" s="4650"/>
      <c r="T17" s="4651"/>
      <c r="U17" s="4652"/>
      <c r="V17" s="4436"/>
      <c r="W17" s="4437"/>
      <c r="X17" s="4437"/>
      <c r="Y17" s="1146"/>
      <c r="Z17" s="1281" t="s">
        <v>45</v>
      </c>
      <c r="AA17" s="1140"/>
      <c r="AB17" s="1281" t="s">
        <v>45</v>
      </c>
      <c r="AC17" s="107"/>
      <c r="AD17" s="1281" t="s">
        <v>45</v>
      </c>
      <c r="AE17" s="1392"/>
      <c r="AF17" s="1196"/>
      <c r="AG17" s="1393"/>
      <c r="AH17" s="1197"/>
      <c r="AI17" s="4440"/>
      <c r="AJ17" s="4441"/>
      <c r="AK17" s="5073"/>
      <c r="AL17" s="4440"/>
      <c r="AM17" s="4441"/>
      <c r="AN17" s="5073"/>
      <c r="AO17" s="4655"/>
      <c r="AP17" s="4653"/>
      <c r="AQ17" s="4654"/>
      <c r="AR17" s="4655"/>
      <c r="AS17" s="4653"/>
      <c r="AT17" s="4654"/>
      <c r="AU17" s="4655"/>
      <c r="AV17" s="4653"/>
      <c r="AW17" s="4654"/>
      <c r="AX17" s="5049"/>
      <c r="AY17" s="5050"/>
      <c r="AZ17" s="5051"/>
      <c r="BA17" s="4718"/>
      <c r="BB17" s="4719"/>
      <c r="BC17" s="4724"/>
      <c r="BD17" s="4924"/>
      <c r="BE17" s="4926"/>
      <c r="BF17" s="5086"/>
      <c r="BG17" s="5074"/>
      <c r="BH17" s="5075"/>
      <c r="BI17" s="5075"/>
      <c r="BJ17" s="5075"/>
      <c r="BK17" s="5075"/>
      <c r="BL17" s="5076"/>
      <c r="BM17" s="114"/>
      <c r="BN17" s="114"/>
      <c r="BO17" s="114"/>
      <c r="BP17" s="114"/>
      <c r="BQ17" s="114"/>
      <c r="BR17" s="114"/>
      <c r="BS17" s="114"/>
    </row>
    <row r="18" spans="2:71" s="312" customFormat="1" ht="12" customHeight="1">
      <c r="B18" s="4404" t="str">
        <f>IF(G18="","","○")</f>
        <v/>
      </c>
      <c r="C18" s="4405">
        <v>2</v>
      </c>
      <c r="D18" s="4842"/>
      <c r="E18" s="4843"/>
      <c r="F18" s="4844"/>
      <c r="G18" s="4842"/>
      <c r="H18" s="4843"/>
      <c r="I18" s="4843"/>
      <c r="J18" s="4843"/>
      <c r="K18" s="4844"/>
      <c r="L18" s="4277"/>
      <c r="M18" s="4278"/>
      <c r="N18" s="4278"/>
      <c r="O18" s="4278"/>
      <c r="P18" s="4279"/>
      <c r="Q18" s="4294"/>
      <c r="R18" s="4647"/>
      <c r="S18" s="4361"/>
      <c r="T18" s="4362"/>
      <c r="U18" s="4363"/>
      <c r="V18" s="4633"/>
      <c r="W18" s="4634"/>
      <c r="X18" s="4634"/>
      <c r="Y18" s="4444"/>
      <c r="Z18" s="4446" t="s">
        <v>162</v>
      </c>
      <c r="AA18" s="4448"/>
      <c r="AB18" s="4446" t="s">
        <v>162</v>
      </c>
      <c r="AC18" s="4294"/>
      <c r="AD18" s="4446" t="s">
        <v>162</v>
      </c>
      <c r="AE18" s="5093"/>
      <c r="AF18" s="5094"/>
      <c r="AG18" s="5097"/>
      <c r="AH18" s="5094"/>
      <c r="AI18" s="4442"/>
      <c r="AJ18" s="4443"/>
      <c r="AK18" s="5099"/>
      <c r="AL18" s="4442"/>
      <c r="AM18" s="4443"/>
      <c r="AN18" s="5099"/>
      <c r="AO18" s="4711"/>
      <c r="AP18" s="4628"/>
      <c r="AQ18" s="4629"/>
      <c r="AR18" s="4711"/>
      <c r="AS18" s="4628"/>
      <c r="AT18" s="4629"/>
      <c r="AU18" s="4711"/>
      <c r="AV18" s="4628"/>
      <c r="AW18" s="4629"/>
      <c r="AX18" s="5049">
        <f>SUM(AI18:AW20)</f>
        <v>0</v>
      </c>
      <c r="AY18" s="5050"/>
      <c r="AZ18" s="5051"/>
      <c r="BA18" s="4712">
        <f>AG18+AX18</f>
        <v>0</v>
      </c>
      <c r="BB18" s="4713"/>
      <c r="BC18" s="4721"/>
      <c r="BD18" s="5080"/>
      <c r="BE18" s="5081"/>
      <c r="BF18" s="5084"/>
      <c r="BG18" s="5087"/>
      <c r="BH18" s="5088"/>
      <c r="BI18" s="5088"/>
      <c r="BJ18" s="5088"/>
      <c r="BK18" s="5088"/>
      <c r="BL18" s="5089"/>
      <c r="BM18" s="114"/>
      <c r="BN18" s="114"/>
      <c r="BO18" s="114"/>
      <c r="BP18" s="114"/>
      <c r="BQ18" s="114"/>
      <c r="BR18" s="114"/>
      <c r="BS18" s="114"/>
    </row>
    <row r="19" spans="2:71" s="312" customFormat="1" ht="12" customHeight="1">
      <c r="B19" s="4404"/>
      <c r="C19" s="4406"/>
      <c r="D19" s="4845"/>
      <c r="E19" s="4846"/>
      <c r="F19" s="4847"/>
      <c r="G19" s="5067"/>
      <c r="H19" s="5068"/>
      <c r="I19" s="5068"/>
      <c r="J19" s="5068"/>
      <c r="K19" s="5069"/>
      <c r="L19" s="4408"/>
      <c r="M19" s="4409"/>
      <c r="N19" s="4409"/>
      <c r="O19" s="4409"/>
      <c r="P19" s="4410"/>
      <c r="Q19" s="4374"/>
      <c r="R19" s="4648"/>
      <c r="S19" s="4364"/>
      <c r="T19" s="4365"/>
      <c r="U19" s="4366"/>
      <c r="V19" s="4636"/>
      <c r="W19" s="2695"/>
      <c r="X19" s="2695"/>
      <c r="Y19" s="4445"/>
      <c r="Z19" s="4447"/>
      <c r="AA19" s="4449"/>
      <c r="AB19" s="4447"/>
      <c r="AC19" s="4374"/>
      <c r="AD19" s="4447"/>
      <c r="AE19" s="5095"/>
      <c r="AF19" s="5096"/>
      <c r="AG19" s="5098"/>
      <c r="AH19" s="5096"/>
      <c r="AI19" s="4700"/>
      <c r="AJ19" s="4701"/>
      <c r="AK19" s="5100"/>
      <c r="AL19" s="4700"/>
      <c r="AM19" s="4701"/>
      <c r="AN19" s="5100"/>
      <c r="AO19" s="4707"/>
      <c r="AP19" s="4705"/>
      <c r="AQ19" s="4706"/>
      <c r="AR19" s="4707"/>
      <c r="AS19" s="4705"/>
      <c r="AT19" s="4706"/>
      <c r="AU19" s="4707"/>
      <c r="AV19" s="4705"/>
      <c r="AW19" s="4706"/>
      <c r="AX19" s="5049"/>
      <c r="AY19" s="5050"/>
      <c r="AZ19" s="5051"/>
      <c r="BA19" s="4715"/>
      <c r="BB19" s="4716"/>
      <c r="BC19" s="4723"/>
      <c r="BD19" s="5082"/>
      <c r="BE19" s="5083"/>
      <c r="BF19" s="5085"/>
      <c r="BG19" s="5090"/>
      <c r="BH19" s="5091"/>
      <c r="BI19" s="5091"/>
      <c r="BJ19" s="5091"/>
      <c r="BK19" s="5091"/>
      <c r="BL19" s="5092"/>
      <c r="BM19" s="114"/>
      <c r="BN19" s="114"/>
      <c r="BO19" s="114"/>
      <c r="BP19" s="114"/>
      <c r="BQ19" s="114"/>
      <c r="BR19" s="114"/>
      <c r="BS19" s="114"/>
    </row>
    <row r="20" spans="2:71" s="312" customFormat="1" ht="12" customHeight="1">
      <c r="B20" s="4404"/>
      <c r="C20" s="4435"/>
      <c r="D20" s="4882"/>
      <c r="E20" s="4883"/>
      <c r="F20" s="4884"/>
      <c r="G20" s="4367"/>
      <c r="H20" s="5077"/>
      <c r="I20" s="4368"/>
      <c r="J20" s="5101"/>
      <c r="K20" s="5102"/>
      <c r="L20" s="4280"/>
      <c r="M20" s="4281"/>
      <c r="N20" s="4281"/>
      <c r="O20" s="4281"/>
      <c r="P20" s="4282"/>
      <c r="Q20" s="4297"/>
      <c r="R20" s="4649"/>
      <c r="S20" s="4650"/>
      <c r="T20" s="4651"/>
      <c r="U20" s="4652"/>
      <c r="V20" s="4436"/>
      <c r="W20" s="4437"/>
      <c r="X20" s="4437"/>
      <c r="Y20" s="1146"/>
      <c r="Z20" s="1281" t="s">
        <v>45</v>
      </c>
      <c r="AA20" s="1140"/>
      <c r="AB20" s="1281" t="s">
        <v>45</v>
      </c>
      <c r="AC20" s="107"/>
      <c r="AD20" s="1281" t="s">
        <v>45</v>
      </c>
      <c r="AE20" s="1392"/>
      <c r="AF20" s="1196"/>
      <c r="AG20" s="1393"/>
      <c r="AH20" s="1197"/>
      <c r="AI20" s="4440"/>
      <c r="AJ20" s="4441"/>
      <c r="AK20" s="5073"/>
      <c r="AL20" s="4440"/>
      <c r="AM20" s="4441"/>
      <c r="AN20" s="5073"/>
      <c r="AO20" s="4655"/>
      <c r="AP20" s="4653"/>
      <c r="AQ20" s="4654"/>
      <c r="AR20" s="4655"/>
      <c r="AS20" s="4653"/>
      <c r="AT20" s="4654"/>
      <c r="AU20" s="4655"/>
      <c r="AV20" s="4653"/>
      <c r="AW20" s="4654"/>
      <c r="AX20" s="5049"/>
      <c r="AY20" s="5050"/>
      <c r="AZ20" s="5051"/>
      <c r="BA20" s="4718"/>
      <c r="BB20" s="4719"/>
      <c r="BC20" s="4724"/>
      <c r="BD20" s="4924"/>
      <c r="BE20" s="4926"/>
      <c r="BF20" s="5086"/>
      <c r="BG20" s="5074"/>
      <c r="BH20" s="5075"/>
      <c r="BI20" s="5075"/>
      <c r="BJ20" s="5075"/>
      <c r="BK20" s="5075"/>
      <c r="BL20" s="5076"/>
      <c r="BM20" s="114"/>
      <c r="BN20" s="114"/>
      <c r="BO20" s="114"/>
      <c r="BP20" s="114"/>
      <c r="BQ20" s="114"/>
      <c r="BR20" s="114"/>
      <c r="BS20" s="114"/>
    </row>
    <row r="21" spans="2:71" s="312" customFormat="1" ht="12" customHeight="1">
      <c r="B21" s="4404" t="str">
        <f>IF(G21="","","○")</f>
        <v/>
      </c>
      <c r="C21" s="4405">
        <v>3</v>
      </c>
      <c r="D21" s="4842"/>
      <c r="E21" s="4843"/>
      <c r="F21" s="4844"/>
      <c r="G21" s="4842"/>
      <c r="H21" s="4843"/>
      <c r="I21" s="4843"/>
      <c r="J21" s="4843"/>
      <c r="K21" s="4844"/>
      <c r="L21" s="4277"/>
      <c r="M21" s="4278"/>
      <c r="N21" s="4278"/>
      <c r="O21" s="4278"/>
      <c r="P21" s="4279"/>
      <c r="Q21" s="4294"/>
      <c r="R21" s="4647"/>
      <c r="S21" s="4361"/>
      <c r="T21" s="4362"/>
      <c r="U21" s="4363"/>
      <c r="V21" s="4633"/>
      <c r="W21" s="4634"/>
      <c r="X21" s="4634"/>
      <c r="Y21" s="4444"/>
      <c r="Z21" s="4446" t="s">
        <v>162</v>
      </c>
      <c r="AA21" s="4448"/>
      <c r="AB21" s="4446" t="s">
        <v>162</v>
      </c>
      <c r="AC21" s="4294"/>
      <c r="AD21" s="4446" t="s">
        <v>162</v>
      </c>
      <c r="AE21" s="5093"/>
      <c r="AF21" s="5094"/>
      <c r="AG21" s="5097"/>
      <c r="AH21" s="5094"/>
      <c r="AI21" s="4442"/>
      <c r="AJ21" s="4443"/>
      <c r="AK21" s="5099"/>
      <c r="AL21" s="4442"/>
      <c r="AM21" s="4443"/>
      <c r="AN21" s="5099"/>
      <c r="AO21" s="4711"/>
      <c r="AP21" s="4628"/>
      <c r="AQ21" s="4629"/>
      <c r="AR21" s="4711"/>
      <c r="AS21" s="4628"/>
      <c r="AT21" s="4629"/>
      <c r="AU21" s="4711"/>
      <c r="AV21" s="4628"/>
      <c r="AW21" s="4629"/>
      <c r="AX21" s="5049">
        <f>SUM(AI21:AW23)</f>
        <v>0</v>
      </c>
      <c r="AY21" s="5050"/>
      <c r="AZ21" s="5051"/>
      <c r="BA21" s="4712">
        <f>AG21+AX21</f>
        <v>0</v>
      </c>
      <c r="BB21" s="4713"/>
      <c r="BC21" s="4721"/>
      <c r="BD21" s="5080"/>
      <c r="BE21" s="5081"/>
      <c r="BF21" s="5084"/>
      <c r="BG21" s="5087"/>
      <c r="BH21" s="5088"/>
      <c r="BI21" s="5088"/>
      <c r="BJ21" s="5088"/>
      <c r="BK21" s="5088"/>
      <c r="BL21" s="5089"/>
      <c r="BM21" s="114"/>
      <c r="BN21" s="114"/>
      <c r="BO21" s="114"/>
      <c r="BP21" s="114"/>
      <c r="BQ21" s="114"/>
      <c r="BR21" s="114"/>
      <c r="BS21" s="114"/>
    </row>
    <row r="22" spans="2:71" s="312" customFormat="1" ht="12" customHeight="1">
      <c r="B22" s="4404"/>
      <c r="C22" s="4406"/>
      <c r="D22" s="4845"/>
      <c r="E22" s="4846"/>
      <c r="F22" s="4847"/>
      <c r="G22" s="5067"/>
      <c r="H22" s="5068"/>
      <c r="I22" s="5068"/>
      <c r="J22" s="5068"/>
      <c r="K22" s="5069"/>
      <c r="L22" s="4408"/>
      <c r="M22" s="4409"/>
      <c r="N22" s="4409"/>
      <c r="O22" s="4409"/>
      <c r="P22" s="4410"/>
      <c r="Q22" s="4374"/>
      <c r="R22" s="4648"/>
      <c r="S22" s="4364"/>
      <c r="T22" s="4365"/>
      <c r="U22" s="4366"/>
      <c r="V22" s="4636"/>
      <c r="W22" s="2695"/>
      <c r="X22" s="2695"/>
      <c r="Y22" s="4445"/>
      <c r="Z22" s="4447"/>
      <c r="AA22" s="4449"/>
      <c r="AB22" s="4447"/>
      <c r="AC22" s="4374"/>
      <c r="AD22" s="4447"/>
      <c r="AE22" s="5095"/>
      <c r="AF22" s="5096"/>
      <c r="AG22" s="5098"/>
      <c r="AH22" s="5096"/>
      <c r="AI22" s="4700"/>
      <c r="AJ22" s="4701"/>
      <c r="AK22" s="5100"/>
      <c r="AL22" s="4700"/>
      <c r="AM22" s="4701"/>
      <c r="AN22" s="5100"/>
      <c r="AO22" s="4707"/>
      <c r="AP22" s="4705"/>
      <c r="AQ22" s="4706"/>
      <c r="AR22" s="4707"/>
      <c r="AS22" s="4705"/>
      <c r="AT22" s="4706"/>
      <c r="AU22" s="4707"/>
      <c r="AV22" s="4705"/>
      <c r="AW22" s="4706"/>
      <c r="AX22" s="5049"/>
      <c r="AY22" s="5050"/>
      <c r="AZ22" s="5051"/>
      <c r="BA22" s="4715"/>
      <c r="BB22" s="4716"/>
      <c r="BC22" s="4723"/>
      <c r="BD22" s="5082"/>
      <c r="BE22" s="5083"/>
      <c r="BF22" s="5085"/>
      <c r="BG22" s="5090"/>
      <c r="BH22" s="5091"/>
      <c r="BI22" s="5091"/>
      <c r="BJ22" s="5091"/>
      <c r="BK22" s="5091"/>
      <c r="BL22" s="5092"/>
      <c r="BM22" s="114"/>
      <c r="BN22" s="114"/>
      <c r="BO22" s="114"/>
      <c r="BP22" s="114"/>
      <c r="BQ22" s="114"/>
      <c r="BR22" s="114"/>
      <c r="BS22" s="114"/>
    </row>
    <row r="23" spans="2:71" s="312" customFormat="1" ht="12" customHeight="1">
      <c r="B23" s="4404"/>
      <c r="C23" s="4435"/>
      <c r="D23" s="4882"/>
      <c r="E23" s="4883"/>
      <c r="F23" s="4884"/>
      <c r="G23" s="4367"/>
      <c r="H23" s="5077"/>
      <c r="I23" s="4368"/>
      <c r="J23" s="5101"/>
      <c r="K23" s="5102"/>
      <c r="L23" s="4280"/>
      <c r="M23" s="4281"/>
      <c r="N23" s="4281"/>
      <c r="O23" s="4281"/>
      <c r="P23" s="4282"/>
      <c r="Q23" s="4297"/>
      <c r="R23" s="4649"/>
      <c r="S23" s="4650"/>
      <c r="T23" s="4651"/>
      <c r="U23" s="4652"/>
      <c r="V23" s="4436"/>
      <c r="W23" s="4437"/>
      <c r="X23" s="4437"/>
      <c r="Y23" s="1146"/>
      <c r="Z23" s="1281" t="s">
        <v>45</v>
      </c>
      <c r="AA23" s="1140"/>
      <c r="AB23" s="1281" t="s">
        <v>45</v>
      </c>
      <c r="AC23" s="107"/>
      <c r="AD23" s="1281" t="s">
        <v>45</v>
      </c>
      <c r="AE23" s="1392"/>
      <c r="AF23" s="1196"/>
      <c r="AG23" s="1393"/>
      <c r="AH23" s="1197"/>
      <c r="AI23" s="4440"/>
      <c r="AJ23" s="4441"/>
      <c r="AK23" s="5073"/>
      <c r="AL23" s="4440"/>
      <c r="AM23" s="4441"/>
      <c r="AN23" s="5073"/>
      <c r="AO23" s="4655"/>
      <c r="AP23" s="4653"/>
      <c r="AQ23" s="4654"/>
      <c r="AR23" s="4655"/>
      <c r="AS23" s="4653"/>
      <c r="AT23" s="4654"/>
      <c r="AU23" s="4655"/>
      <c r="AV23" s="4653"/>
      <c r="AW23" s="4654"/>
      <c r="AX23" s="5049"/>
      <c r="AY23" s="5050"/>
      <c r="AZ23" s="5051"/>
      <c r="BA23" s="4718"/>
      <c r="BB23" s="4719"/>
      <c r="BC23" s="4724"/>
      <c r="BD23" s="4924"/>
      <c r="BE23" s="4926"/>
      <c r="BF23" s="5086"/>
      <c r="BG23" s="5074"/>
      <c r="BH23" s="5075"/>
      <c r="BI23" s="5075"/>
      <c r="BJ23" s="5075"/>
      <c r="BK23" s="5075"/>
      <c r="BL23" s="5076"/>
      <c r="BM23" s="114"/>
      <c r="BN23" s="114"/>
      <c r="BO23" s="114"/>
      <c r="BP23" s="114"/>
      <c r="BQ23" s="114"/>
      <c r="BR23" s="114"/>
      <c r="BS23" s="114"/>
    </row>
    <row r="24" spans="2:71" s="312" customFormat="1" ht="12" customHeight="1">
      <c r="B24" s="4404" t="str">
        <f>IF(G24="","","○")</f>
        <v/>
      </c>
      <c r="C24" s="4405">
        <v>4</v>
      </c>
      <c r="D24" s="4842"/>
      <c r="E24" s="4843"/>
      <c r="F24" s="4844"/>
      <c r="G24" s="4842"/>
      <c r="H24" s="4843"/>
      <c r="I24" s="4843"/>
      <c r="J24" s="4843"/>
      <c r="K24" s="4844"/>
      <c r="L24" s="4277"/>
      <c r="M24" s="4278"/>
      <c r="N24" s="4278"/>
      <c r="O24" s="4278"/>
      <c r="P24" s="4279"/>
      <c r="Q24" s="4294"/>
      <c r="R24" s="4647"/>
      <c r="S24" s="4361"/>
      <c r="T24" s="4362"/>
      <c r="U24" s="4363"/>
      <c r="V24" s="4633"/>
      <c r="W24" s="4634"/>
      <c r="X24" s="4634"/>
      <c r="Y24" s="4444"/>
      <c r="Z24" s="4446" t="s">
        <v>162</v>
      </c>
      <c r="AA24" s="4448"/>
      <c r="AB24" s="4446" t="s">
        <v>162</v>
      </c>
      <c r="AC24" s="4294"/>
      <c r="AD24" s="4446" t="s">
        <v>162</v>
      </c>
      <c r="AE24" s="5093"/>
      <c r="AF24" s="5094"/>
      <c r="AG24" s="5097"/>
      <c r="AH24" s="5094"/>
      <c r="AI24" s="4442"/>
      <c r="AJ24" s="4443"/>
      <c r="AK24" s="5099"/>
      <c r="AL24" s="4442"/>
      <c r="AM24" s="4443"/>
      <c r="AN24" s="5099"/>
      <c r="AO24" s="4711"/>
      <c r="AP24" s="4628"/>
      <c r="AQ24" s="4629"/>
      <c r="AR24" s="4711"/>
      <c r="AS24" s="4628"/>
      <c r="AT24" s="4629"/>
      <c r="AU24" s="4711"/>
      <c r="AV24" s="4628"/>
      <c r="AW24" s="4629"/>
      <c r="AX24" s="5049">
        <f>SUM(AI24:AW26)</f>
        <v>0</v>
      </c>
      <c r="AY24" s="5050"/>
      <c r="AZ24" s="5051"/>
      <c r="BA24" s="4712">
        <f>AG24+AX24</f>
        <v>0</v>
      </c>
      <c r="BB24" s="4713"/>
      <c r="BC24" s="4721"/>
      <c r="BD24" s="5080"/>
      <c r="BE24" s="5081"/>
      <c r="BF24" s="5084"/>
      <c r="BG24" s="5087"/>
      <c r="BH24" s="5088"/>
      <c r="BI24" s="5088"/>
      <c r="BJ24" s="5088"/>
      <c r="BK24" s="5088"/>
      <c r="BL24" s="5089"/>
      <c r="BM24" s="114"/>
      <c r="BN24" s="114"/>
      <c r="BO24" s="114"/>
      <c r="BP24" s="114"/>
      <c r="BQ24" s="114"/>
      <c r="BR24" s="114"/>
      <c r="BS24" s="114"/>
    </row>
    <row r="25" spans="2:71" s="312" customFormat="1" ht="12" customHeight="1">
      <c r="B25" s="4404"/>
      <c r="C25" s="4406"/>
      <c r="D25" s="4845"/>
      <c r="E25" s="4846"/>
      <c r="F25" s="4847"/>
      <c r="G25" s="5067"/>
      <c r="H25" s="5068"/>
      <c r="I25" s="5068"/>
      <c r="J25" s="5068"/>
      <c r="K25" s="5069"/>
      <c r="L25" s="4408"/>
      <c r="M25" s="4409"/>
      <c r="N25" s="4409"/>
      <c r="O25" s="4409"/>
      <c r="P25" s="4410"/>
      <c r="Q25" s="4374"/>
      <c r="R25" s="4648"/>
      <c r="S25" s="4364"/>
      <c r="T25" s="4365"/>
      <c r="U25" s="4366"/>
      <c r="V25" s="4636"/>
      <c r="W25" s="2695"/>
      <c r="X25" s="2695"/>
      <c r="Y25" s="4445"/>
      <c r="Z25" s="4447"/>
      <c r="AA25" s="4449"/>
      <c r="AB25" s="4447"/>
      <c r="AC25" s="4374"/>
      <c r="AD25" s="4447"/>
      <c r="AE25" s="5095"/>
      <c r="AF25" s="5096"/>
      <c r="AG25" s="5098"/>
      <c r="AH25" s="5096"/>
      <c r="AI25" s="4700"/>
      <c r="AJ25" s="4701"/>
      <c r="AK25" s="5100"/>
      <c r="AL25" s="4700"/>
      <c r="AM25" s="4701"/>
      <c r="AN25" s="5100"/>
      <c r="AO25" s="4707"/>
      <c r="AP25" s="4705"/>
      <c r="AQ25" s="4706"/>
      <c r="AR25" s="4707"/>
      <c r="AS25" s="4705"/>
      <c r="AT25" s="4706"/>
      <c r="AU25" s="4707"/>
      <c r="AV25" s="4705"/>
      <c r="AW25" s="4706"/>
      <c r="AX25" s="5049"/>
      <c r="AY25" s="5050"/>
      <c r="AZ25" s="5051"/>
      <c r="BA25" s="4715"/>
      <c r="BB25" s="4716"/>
      <c r="BC25" s="4723"/>
      <c r="BD25" s="5082"/>
      <c r="BE25" s="5083"/>
      <c r="BF25" s="5085"/>
      <c r="BG25" s="5090"/>
      <c r="BH25" s="5091"/>
      <c r="BI25" s="5091"/>
      <c r="BJ25" s="5091"/>
      <c r="BK25" s="5091"/>
      <c r="BL25" s="5092"/>
      <c r="BM25" s="114"/>
      <c r="BN25" s="114"/>
      <c r="BO25" s="114"/>
      <c r="BP25" s="114"/>
      <c r="BQ25" s="114"/>
      <c r="BR25" s="114"/>
      <c r="BS25" s="114"/>
    </row>
    <row r="26" spans="2:71" s="312" customFormat="1" ht="12" customHeight="1">
      <c r="B26" s="4404"/>
      <c r="C26" s="4435"/>
      <c r="D26" s="4882"/>
      <c r="E26" s="4883"/>
      <c r="F26" s="4884"/>
      <c r="G26" s="4367"/>
      <c r="H26" s="5077"/>
      <c r="I26" s="4368"/>
      <c r="J26" s="5101"/>
      <c r="K26" s="5102"/>
      <c r="L26" s="4280"/>
      <c r="M26" s="4281"/>
      <c r="N26" s="4281"/>
      <c r="O26" s="4281"/>
      <c r="P26" s="4282"/>
      <c r="Q26" s="4297"/>
      <c r="R26" s="4649"/>
      <c r="S26" s="4650"/>
      <c r="T26" s="4651"/>
      <c r="U26" s="4652"/>
      <c r="V26" s="4436"/>
      <c r="W26" s="4437"/>
      <c r="X26" s="4437"/>
      <c r="Y26" s="1146"/>
      <c r="Z26" s="1281" t="s">
        <v>45</v>
      </c>
      <c r="AA26" s="1140"/>
      <c r="AB26" s="1281" t="s">
        <v>45</v>
      </c>
      <c r="AC26" s="107"/>
      <c r="AD26" s="1281" t="s">
        <v>45</v>
      </c>
      <c r="AE26" s="1392"/>
      <c r="AF26" s="1196"/>
      <c r="AG26" s="1393"/>
      <c r="AH26" s="1197"/>
      <c r="AI26" s="4440"/>
      <c r="AJ26" s="4441"/>
      <c r="AK26" s="5073"/>
      <c r="AL26" s="4440"/>
      <c r="AM26" s="4441"/>
      <c r="AN26" s="5073"/>
      <c r="AO26" s="4655"/>
      <c r="AP26" s="4653"/>
      <c r="AQ26" s="4654"/>
      <c r="AR26" s="4655"/>
      <c r="AS26" s="4653"/>
      <c r="AT26" s="4654"/>
      <c r="AU26" s="4655"/>
      <c r="AV26" s="4653"/>
      <c r="AW26" s="4654"/>
      <c r="AX26" s="5049"/>
      <c r="AY26" s="5050"/>
      <c r="AZ26" s="5051"/>
      <c r="BA26" s="4718"/>
      <c r="BB26" s="4719"/>
      <c r="BC26" s="4724"/>
      <c r="BD26" s="4924"/>
      <c r="BE26" s="4926"/>
      <c r="BF26" s="5086"/>
      <c r="BG26" s="5074"/>
      <c r="BH26" s="5075"/>
      <c r="BI26" s="5075"/>
      <c r="BJ26" s="5075"/>
      <c r="BK26" s="5075"/>
      <c r="BL26" s="5076"/>
      <c r="BM26" s="114"/>
      <c r="BN26" s="114"/>
      <c r="BO26" s="114"/>
      <c r="BP26" s="114"/>
      <c r="BQ26" s="114"/>
      <c r="BR26" s="114"/>
      <c r="BS26" s="114"/>
    </row>
    <row r="27" spans="2:71" s="312" customFormat="1" ht="12" customHeight="1">
      <c r="B27" s="4404" t="str">
        <f>IF(G27="","","○")</f>
        <v/>
      </c>
      <c r="C27" s="4405">
        <v>5</v>
      </c>
      <c r="D27" s="4842"/>
      <c r="E27" s="4843"/>
      <c r="F27" s="4844"/>
      <c r="G27" s="4842"/>
      <c r="H27" s="4843"/>
      <c r="I27" s="4843"/>
      <c r="J27" s="4843"/>
      <c r="K27" s="4844"/>
      <c r="L27" s="4277"/>
      <c r="M27" s="4278"/>
      <c r="N27" s="4278"/>
      <c r="O27" s="4278"/>
      <c r="P27" s="4279"/>
      <c r="Q27" s="4294"/>
      <c r="R27" s="4647"/>
      <c r="S27" s="4361"/>
      <c r="T27" s="4362"/>
      <c r="U27" s="4363"/>
      <c r="V27" s="4633"/>
      <c r="W27" s="4634"/>
      <c r="X27" s="4634"/>
      <c r="Y27" s="4444"/>
      <c r="Z27" s="4446" t="s">
        <v>162</v>
      </c>
      <c r="AA27" s="4448"/>
      <c r="AB27" s="4446" t="s">
        <v>162</v>
      </c>
      <c r="AC27" s="4294"/>
      <c r="AD27" s="4446" t="s">
        <v>162</v>
      </c>
      <c r="AE27" s="5093"/>
      <c r="AF27" s="5094"/>
      <c r="AG27" s="5097"/>
      <c r="AH27" s="5094"/>
      <c r="AI27" s="4442"/>
      <c r="AJ27" s="4443"/>
      <c r="AK27" s="5099"/>
      <c r="AL27" s="4442"/>
      <c r="AM27" s="4443"/>
      <c r="AN27" s="5099"/>
      <c r="AO27" s="4711"/>
      <c r="AP27" s="4628"/>
      <c r="AQ27" s="4629"/>
      <c r="AR27" s="4711"/>
      <c r="AS27" s="4628"/>
      <c r="AT27" s="4629"/>
      <c r="AU27" s="4711"/>
      <c r="AV27" s="4628"/>
      <c r="AW27" s="4629"/>
      <c r="AX27" s="5049">
        <f>SUM(AI27:AW29)</f>
        <v>0</v>
      </c>
      <c r="AY27" s="5050"/>
      <c r="AZ27" s="5051"/>
      <c r="BA27" s="4712">
        <f>AG27+AX27</f>
        <v>0</v>
      </c>
      <c r="BB27" s="4713"/>
      <c r="BC27" s="4721"/>
      <c r="BD27" s="5080"/>
      <c r="BE27" s="5081"/>
      <c r="BF27" s="5084"/>
      <c r="BG27" s="5087"/>
      <c r="BH27" s="5088"/>
      <c r="BI27" s="5088"/>
      <c r="BJ27" s="5088"/>
      <c r="BK27" s="5088"/>
      <c r="BL27" s="5089"/>
      <c r="BM27" s="114"/>
      <c r="BN27" s="114"/>
      <c r="BO27" s="114"/>
      <c r="BP27" s="114"/>
      <c r="BQ27" s="114"/>
      <c r="BR27" s="114"/>
      <c r="BS27" s="114"/>
    </row>
    <row r="28" spans="2:71" s="312" customFormat="1" ht="12" customHeight="1">
      <c r="B28" s="4404"/>
      <c r="C28" s="4406"/>
      <c r="D28" s="4845"/>
      <c r="E28" s="4846"/>
      <c r="F28" s="4847"/>
      <c r="G28" s="5067"/>
      <c r="H28" s="5068"/>
      <c r="I28" s="5068"/>
      <c r="J28" s="5068"/>
      <c r="K28" s="5069"/>
      <c r="L28" s="4408"/>
      <c r="M28" s="4409"/>
      <c r="N28" s="4409"/>
      <c r="O28" s="4409"/>
      <c r="P28" s="4410"/>
      <c r="Q28" s="4374"/>
      <c r="R28" s="4648"/>
      <c r="S28" s="4364"/>
      <c r="T28" s="4365"/>
      <c r="U28" s="4366"/>
      <c r="V28" s="4636"/>
      <c r="W28" s="2695"/>
      <c r="X28" s="2695"/>
      <c r="Y28" s="4445"/>
      <c r="Z28" s="4447"/>
      <c r="AA28" s="4449"/>
      <c r="AB28" s="4447"/>
      <c r="AC28" s="4374"/>
      <c r="AD28" s="4447"/>
      <c r="AE28" s="5095"/>
      <c r="AF28" s="5096"/>
      <c r="AG28" s="5098"/>
      <c r="AH28" s="5096"/>
      <c r="AI28" s="4700"/>
      <c r="AJ28" s="4701"/>
      <c r="AK28" s="5100"/>
      <c r="AL28" s="4700"/>
      <c r="AM28" s="4701"/>
      <c r="AN28" s="5100"/>
      <c r="AO28" s="4707"/>
      <c r="AP28" s="4705"/>
      <c r="AQ28" s="4706"/>
      <c r="AR28" s="4707"/>
      <c r="AS28" s="4705"/>
      <c r="AT28" s="4706"/>
      <c r="AU28" s="4707"/>
      <c r="AV28" s="4705"/>
      <c r="AW28" s="4706"/>
      <c r="AX28" s="5049"/>
      <c r="AY28" s="5050"/>
      <c r="AZ28" s="5051"/>
      <c r="BA28" s="4715"/>
      <c r="BB28" s="4716"/>
      <c r="BC28" s="4723"/>
      <c r="BD28" s="5082"/>
      <c r="BE28" s="5083"/>
      <c r="BF28" s="5085"/>
      <c r="BG28" s="5090"/>
      <c r="BH28" s="5091"/>
      <c r="BI28" s="5091"/>
      <c r="BJ28" s="5091"/>
      <c r="BK28" s="5091"/>
      <c r="BL28" s="5092"/>
      <c r="BM28" s="114"/>
      <c r="BN28" s="114"/>
      <c r="BO28" s="114"/>
      <c r="BP28" s="114"/>
      <c r="BQ28" s="114"/>
      <c r="BR28" s="114"/>
      <c r="BS28" s="114"/>
    </row>
    <row r="29" spans="2:71" s="312" customFormat="1" ht="12" customHeight="1">
      <c r="B29" s="4404"/>
      <c r="C29" s="4435"/>
      <c r="D29" s="4882"/>
      <c r="E29" s="4883"/>
      <c r="F29" s="4884"/>
      <c r="G29" s="4367"/>
      <c r="H29" s="5077"/>
      <c r="I29" s="4368"/>
      <c r="J29" s="5101"/>
      <c r="K29" s="5102"/>
      <c r="L29" s="4280"/>
      <c r="M29" s="4281"/>
      <c r="N29" s="4281"/>
      <c r="O29" s="4281"/>
      <c r="P29" s="4282"/>
      <c r="Q29" s="4297"/>
      <c r="R29" s="4649"/>
      <c r="S29" s="4650"/>
      <c r="T29" s="4651"/>
      <c r="U29" s="4652"/>
      <c r="V29" s="4436"/>
      <c r="W29" s="4437"/>
      <c r="X29" s="4437"/>
      <c r="Y29" s="1146"/>
      <c r="Z29" s="1281" t="s">
        <v>45</v>
      </c>
      <c r="AA29" s="1140"/>
      <c r="AB29" s="1281" t="s">
        <v>45</v>
      </c>
      <c r="AC29" s="107"/>
      <c r="AD29" s="1281" t="s">
        <v>45</v>
      </c>
      <c r="AE29" s="1392"/>
      <c r="AF29" s="1196"/>
      <c r="AG29" s="1393"/>
      <c r="AH29" s="1197"/>
      <c r="AI29" s="4440"/>
      <c r="AJ29" s="4441"/>
      <c r="AK29" s="5073"/>
      <c r="AL29" s="4440"/>
      <c r="AM29" s="4441"/>
      <c r="AN29" s="5073"/>
      <c r="AO29" s="4655"/>
      <c r="AP29" s="4653"/>
      <c r="AQ29" s="4654"/>
      <c r="AR29" s="4655"/>
      <c r="AS29" s="4653"/>
      <c r="AT29" s="4654"/>
      <c r="AU29" s="4655"/>
      <c r="AV29" s="4653"/>
      <c r="AW29" s="4654"/>
      <c r="AX29" s="5049"/>
      <c r="AY29" s="5050"/>
      <c r="AZ29" s="5051"/>
      <c r="BA29" s="4718"/>
      <c r="BB29" s="4719"/>
      <c r="BC29" s="4724"/>
      <c r="BD29" s="4924"/>
      <c r="BE29" s="4926"/>
      <c r="BF29" s="5086"/>
      <c r="BG29" s="5074"/>
      <c r="BH29" s="5075"/>
      <c r="BI29" s="5075"/>
      <c r="BJ29" s="5075"/>
      <c r="BK29" s="5075"/>
      <c r="BL29" s="5076"/>
      <c r="BM29" s="114"/>
      <c r="BN29" s="114"/>
      <c r="BO29" s="114"/>
      <c r="BP29" s="114"/>
      <c r="BQ29" s="114"/>
      <c r="BR29" s="114"/>
      <c r="BS29" s="114"/>
    </row>
    <row r="30" spans="2:71" s="312" customFormat="1" ht="12" customHeight="1">
      <c r="B30" s="4404" t="str">
        <f>IF(G30="","","○")</f>
        <v/>
      </c>
      <c r="C30" s="4405">
        <v>6</v>
      </c>
      <c r="D30" s="4842"/>
      <c r="E30" s="4843"/>
      <c r="F30" s="4844"/>
      <c r="G30" s="4842"/>
      <c r="H30" s="4843"/>
      <c r="I30" s="4843"/>
      <c r="J30" s="4843"/>
      <c r="K30" s="4844"/>
      <c r="L30" s="4277"/>
      <c r="M30" s="4278"/>
      <c r="N30" s="4278"/>
      <c r="O30" s="4278"/>
      <c r="P30" s="4279"/>
      <c r="Q30" s="4294"/>
      <c r="R30" s="4647"/>
      <c r="S30" s="4361"/>
      <c r="T30" s="4362"/>
      <c r="U30" s="4363"/>
      <c r="V30" s="4633"/>
      <c r="W30" s="4634"/>
      <c r="X30" s="4634"/>
      <c r="Y30" s="4444"/>
      <c r="Z30" s="4446" t="s">
        <v>162</v>
      </c>
      <c r="AA30" s="4448"/>
      <c r="AB30" s="4446" t="s">
        <v>162</v>
      </c>
      <c r="AC30" s="4294"/>
      <c r="AD30" s="4446" t="s">
        <v>162</v>
      </c>
      <c r="AE30" s="5093"/>
      <c r="AF30" s="5094"/>
      <c r="AG30" s="5097"/>
      <c r="AH30" s="5094"/>
      <c r="AI30" s="4442"/>
      <c r="AJ30" s="4443"/>
      <c r="AK30" s="5099"/>
      <c r="AL30" s="4442"/>
      <c r="AM30" s="4443"/>
      <c r="AN30" s="5099"/>
      <c r="AO30" s="4711"/>
      <c r="AP30" s="4628"/>
      <c r="AQ30" s="4629"/>
      <c r="AR30" s="4711"/>
      <c r="AS30" s="4628"/>
      <c r="AT30" s="4629"/>
      <c r="AU30" s="4711"/>
      <c r="AV30" s="4628"/>
      <c r="AW30" s="4629"/>
      <c r="AX30" s="5049">
        <f>SUM(AI30:AW32)</f>
        <v>0</v>
      </c>
      <c r="AY30" s="5050"/>
      <c r="AZ30" s="5051"/>
      <c r="BA30" s="4712">
        <f>AG30+AX30</f>
        <v>0</v>
      </c>
      <c r="BB30" s="4713"/>
      <c r="BC30" s="4721"/>
      <c r="BD30" s="5080"/>
      <c r="BE30" s="5081"/>
      <c r="BF30" s="5084"/>
      <c r="BG30" s="5087"/>
      <c r="BH30" s="5088"/>
      <c r="BI30" s="5088"/>
      <c r="BJ30" s="5088"/>
      <c r="BK30" s="5088"/>
      <c r="BL30" s="5089"/>
      <c r="BM30" s="114"/>
      <c r="BN30" s="114"/>
      <c r="BO30" s="114"/>
      <c r="BP30" s="114"/>
      <c r="BQ30" s="114"/>
      <c r="BR30" s="114"/>
      <c r="BS30" s="114"/>
    </row>
    <row r="31" spans="2:71" s="312" customFormat="1" ht="12" customHeight="1">
      <c r="B31" s="4404"/>
      <c r="C31" s="4406"/>
      <c r="D31" s="4845"/>
      <c r="E31" s="4846"/>
      <c r="F31" s="4847"/>
      <c r="G31" s="5067"/>
      <c r="H31" s="5068"/>
      <c r="I31" s="5068"/>
      <c r="J31" s="5068"/>
      <c r="K31" s="5069"/>
      <c r="L31" s="4408"/>
      <c r="M31" s="4409"/>
      <c r="N31" s="4409"/>
      <c r="O31" s="4409"/>
      <c r="P31" s="4410"/>
      <c r="Q31" s="4374"/>
      <c r="R31" s="4648"/>
      <c r="S31" s="4364"/>
      <c r="T31" s="4365"/>
      <c r="U31" s="4366"/>
      <c r="V31" s="4636"/>
      <c r="W31" s="2695"/>
      <c r="X31" s="2695"/>
      <c r="Y31" s="4445"/>
      <c r="Z31" s="4447"/>
      <c r="AA31" s="4449"/>
      <c r="AB31" s="4447"/>
      <c r="AC31" s="4374"/>
      <c r="AD31" s="4447"/>
      <c r="AE31" s="5095"/>
      <c r="AF31" s="5096"/>
      <c r="AG31" s="5098"/>
      <c r="AH31" s="5096"/>
      <c r="AI31" s="4700"/>
      <c r="AJ31" s="4701"/>
      <c r="AK31" s="5100"/>
      <c r="AL31" s="4700"/>
      <c r="AM31" s="4701"/>
      <c r="AN31" s="5100"/>
      <c r="AO31" s="4707"/>
      <c r="AP31" s="4705"/>
      <c r="AQ31" s="4706"/>
      <c r="AR31" s="4707"/>
      <c r="AS31" s="4705"/>
      <c r="AT31" s="4706"/>
      <c r="AU31" s="4707"/>
      <c r="AV31" s="4705"/>
      <c r="AW31" s="4706"/>
      <c r="AX31" s="5049"/>
      <c r="AY31" s="5050"/>
      <c r="AZ31" s="5051"/>
      <c r="BA31" s="4715"/>
      <c r="BB31" s="4716"/>
      <c r="BC31" s="4723"/>
      <c r="BD31" s="5082"/>
      <c r="BE31" s="5083"/>
      <c r="BF31" s="5085"/>
      <c r="BG31" s="5090"/>
      <c r="BH31" s="5091"/>
      <c r="BI31" s="5091"/>
      <c r="BJ31" s="5091"/>
      <c r="BK31" s="5091"/>
      <c r="BL31" s="5092"/>
      <c r="BM31" s="114"/>
      <c r="BN31" s="114"/>
      <c r="BO31" s="114"/>
      <c r="BP31" s="114"/>
      <c r="BQ31" s="114"/>
      <c r="BR31" s="114"/>
      <c r="BS31" s="114"/>
    </row>
    <row r="32" spans="2:71" s="312" customFormat="1" ht="12" customHeight="1">
      <c r="B32" s="4404"/>
      <c r="C32" s="4435"/>
      <c r="D32" s="4882"/>
      <c r="E32" s="4883"/>
      <c r="F32" s="4884"/>
      <c r="G32" s="4367"/>
      <c r="H32" s="5077"/>
      <c r="I32" s="4368"/>
      <c r="J32" s="5101"/>
      <c r="K32" s="5102"/>
      <c r="L32" s="4280"/>
      <c r="M32" s="4281"/>
      <c r="N32" s="4281"/>
      <c r="O32" s="4281"/>
      <c r="P32" s="4282"/>
      <c r="Q32" s="4297"/>
      <c r="R32" s="4649"/>
      <c r="S32" s="4650"/>
      <c r="T32" s="4651"/>
      <c r="U32" s="4652"/>
      <c r="V32" s="4436"/>
      <c r="W32" s="4437"/>
      <c r="X32" s="4437"/>
      <c r="Y32" s="1146"/>
      <c r="Z32" s="1281" t="s">
        <v>45</v>
      </c>
      <c r="AA32" s="1140"/>
      <c r="AB32" s="1281" t="s">
        <v>45</v>
      </c>
      <c r="AC32" s="107"/>
      <c r="AD32" s="1281" t="s">
        <v>45</v>
      </c>
      <c r="AE32" s="1392"/>
      <c r="AF32" s="1196"/>
      <c r="AG32" s="1393"/>
      <c r="AH32" s="1197"/>
      <c r="AI32" s="4440"/>
      <c r="AJ32" s="4441"/>
      <c r="AK32" s="5073"/>
      <c r="AL32" s="4440"/>
      <c r="AM32" s="4441"/>
      <c r="AN32" s="5073"/>
      <c r="AO32" s="4655"/>
      <c r="AP32" s="4653"/>
      <c r="AQ32" s="4654"/>
      <c r="AR32" s="4655"/>
      <c r="AS32" s="4653"/>
      <c r="AT32" s="4654"/>
      <c r="AU32" s="4655"/>
      <c r="AV32" s="4653"/>
      <c r="AW32" s="4654"/>
      <c r="AX32" s="5049"/>
      <c r="AY32" s="5050"/>
      <c r="AZ32" s="5051"/>
      <c r="BA32" s="4718"/>
      <c r="BB32" s="4719"/>
      <c r="BC32" s="4724"/>
      <c r="BD32" s="4924"/>
      <c r="BE32" s="4926"/>
      <c r="BF32" s="5086"/>
      <c r="BG32" s="5074"/>
      <c r="BH32" s="5075"/>
      <c r="BI32" s="5075"/>
      <c r="BJ32" s="5075"/>
      <c r="BK32" s="5075"/>
      <c r="BL32" s="5076"/>
      <c r="BM32" s="114"/>
      <c r="BN32" s="114"/>
      <c r="BO32" s="114"/>
      <c r="BP32" s="114"/>
      <c r="BQ32" s="114"/>
      <c r="BR32" s="114"/>
      <c r="BS32" s="114"/>
    </row>
    <row r="33" spans="1:71" s="312" customFormat="1" ht="12" customHeight="1">
      <c r="B33" s="4404" t="str">
        <f>IF(G33="","","○")</f>
        <v/>
      </c>
      <c r="C33" s="4405">
        <v>7</v>
      </c>
      <c r="D33" s="4842"/>
      <c r="E33" s="4843"/>
      <c r="F33" s="4844"/>
      <c r="G33" s="4842"/>
      <c r="H33" s="4843"/>
      <c r="I33" s="4843"/>
      <c r="J33" s="4843"/>
      <c r="K33" s="4844"/>
      <c r="L33" s="4277"/>
      <c r="M33" s="4278"/>
      <c r="N33" s="4278"/>
      <c r="O33" s="4278"/>
      <c r="P33" s="4279"/>
      <c r="Q33" s="4294"/>
      <c r="R33" s="4647"/>
      <c r="S33" s="4361"/>
      <c r="T33" s="4362"/>
      <c r="U33" s="4363"/>
      <c r="V33" s="4633"/>
      <c r="W33" s="4634"/>
      <c r="X33" s="4634"/>
      <c r="Y33" s="4444"/>
      <c r="Z33" s="4446" t="s">
        <v>162</v>
      </c>
      <c r="AA33" s="4448"/>
      <c r="AB33" s="4446" t="s">
        <v>162</v>
      </c>
      <c r="AC33" s="4294"/>
      <c r="AD33" s="4446" t="s">
        <v>162</v>
      </c>
      <c r="AE33" s="5093"/>
      <c r="AF33" s="5094"/>
      <c r="AG33" s="5097"/>
      <c r="AH33" s="5094"/>
      <c r="AI33" s="4442"/>
      <c r="AJ33" s="4443"/>
      <c r="AK33" s="5099"/>
      <c r="AL33" s="4442"/>
      <c r="AM33" s="4443"/>
      <c r="AN33" s="5099"/>
      <c r="AO33" s="4711"/>
      <c r="AP33" s="4628"/>
      <c r="AQ33" s="4629"/>
      <c r="AR33" s="4711"/>
      <c r="AS33" s="4628"/>
      <c r="AT33" s="4629"/>
      <c r="AU33" s="4711"/>
      <c r="AV33" s="4628"/>
      <c r="AW33" s="4629"/>
      <c r="AX33" s="5049">
        <f>SUM(AI33:AW35)</f>
        <v>0</v>
      </c>
      <c r="AY33" s="5050"/>
      <c r="AZ33" s="5051"/>
      <c r="BA33" s="4712">
        <f>AG33+AX33</f>
        <v>0</v>
      </c>
      <c r="BB33" s="4713"/>
      <c r="BC33" s="4721"/>
      <c r="BD33" s="5080"/>
      <c r="BE33" s="5081"/>
      <c r="BF33" s="5084"/>
      <c r="BG33" s="5087"/>
      <c r="BH33" s="5088"/>
      <c r="BI33" s="5088"/>
      <c r="BJ33" s="5088"/>
      <c r="BK33" s="5088"/>
      <c r="BL33" s="5089"/>
      <c r="BM33" s="114"/>
      <c r="BN33" s="114"/>
      <c r="BO33" s="114"/>
      <c r="BP33" s="114"/>
      <c r="BQ33" s="114"/>
      <c r="BR33" s="114"/>
      <c r="BS33" s="114"/>
    </row>
    <row r="34" spans="1:71" s="312" customFormat="1" ht="12" customHeight="1">
      <c r="B34" s="4404"/>
      <c r="C34" s="4406"/>
      <c r="D34" s="4845"/>
      <c r="E34" s="4846"/>
      <c r="F34" s="4847"/>
      <c r="G34" s="5067"/>
      <c r="H34" s="5068"/>
      <c r="I34" s="5068"/>
      <c r="J34" s="5068"/>
      <c r="K34" s="5069"/>
      <c r="L34" s="4408"/>
      <c r="M34" s="4409"/>
      <c r="N34" s="4409"/>
      <c r="O34" s="4409"/>
      <c r="P34" s="4410"/>
      <c r="Q34" s="4374"/>
      <c r="R34" s="4648"/>
      <c r="S34" s="4364"/>
      <c r="T34" s="4365"/>
      <c r="U34" s="4366"/>
      <c r="V34" s="4636"/>
      <c r="W34" s="2695"/>
      <c r="X34" s="2695"/>
      <c r="Y34" s="4445"/>
      <c r="Z34" s="4447"/>
      <c r="AA34" s="4449"/>
      <c r="AB34" s="4447"/>
      <c r="AC34" s="4374"/>
      <c r="AD34" s="4447"/>
      <c r="AE34" s="5095"/>
      <c r="AF34" s="5096"/>
      <c r="AG34" s="5098"/>
      <c r="AH34" s="5096"/>
      <c r="AI34" s="4700"/>
      <c r="AJ34" s="4701"/>
      <c r="AK34" s="5100"/>
      <c r="AL34" s="4700"/>
      <c r="AM34" s="4701"/>
      <c r="AN34" s="5100"/>
      <c r="AO34" s="4707"/>
      <c r="AP34" s="4705"/>
      <c r="AQ34" s="4706"/>
      <c r="AR34" s="4707"/>
      <c r="AS34" s="4705"/>
      <c r="AT34" s="4706"/>
      <c r="AU34" s="4707"/>
      <c r="AV34" s="4705"/>
      <c r="AW34" s="4706"/>
      <c r="AX34" s="5049"/>
      <c r="AY34" s="5050"/>
      <c r="AZ34" s="5051"/>
      <c r="BA34" s="4715"/>
      <c r="BB34" s="4716"/>
      <c r="BC34" s="4723"/>
      <c r="BD34" s="5082"/>
      <c r="BE34" s="5083"/>
      <c r="BF34" s="5085"/>
      <c r="BG34" s="5090"/>
      <c r="BH34" s="5091"/>
      <c r="BI34" s="5091"/>
      <c r="BJ34" s="5091"/>
      <c r="BK34" s="5091"/>
      <c r="BL34" s="5092"/>
      <c r="BM34" s="114"/>
      <c r="BN34" s="114"/>
      <c r="BO34" s="114"/>
      <c r="BP34" s="114"/>
      <c r="BQ34" s="114"/>
      <c r="BR34" s="114"/>
      <c r="BS34" s="114"/>
    </row>
    <row r="35" spans="1:71" s="312" customFormat="1" ht="12" customHeight="1">
      <c r="B35" s="4404"/>
      <c r="C35" s="4435"/>
      <c r="D35" s="4882"/>
      <c r="E35" s="4883"/>
      <c r="F35" s="4884"/>
      <c r="G35" s="4367"/>
      <c r="H35" s="5077"/>
      <c r="I35" s="4368"/>
      <c r="J35" s="5101"/>
      <c r="K35" s="5102"/>
      <c r="L35" s="4280"/>
      <c r="M35" s="4281"/>
      <c r="N35" s="4281"/>
      <c r="O35" s="4281"/>
      <c r="P35" s="4282"/>
      <c r="Q35" s="4297"/>
      <c r="R35" s="4649"/>
      <c r="S35" s="4650"/>
      <c r="T35" s="4651"/>
      <c r="U35" s="4652"/>
      <c r="V35" s="4436"/>
      <c r="W35" s="4437"/>
      <c r="X35" s="4437"/>
      <c r="Y35" s="1146"/>
      <c r="Z35" s="1281" t="s">
        <v>45</v>
      </c>
      <c r="AA35" s="1140"/>
      <c r="AB35" s="1281" t="s">
        <v>45</v>
      </c>
      <c r="AC35" s="107"/>
      <c r="AD35" s="1281" t="s">
        <v>45</v>
      </c>
      <c r="AE35" s="1392"/>
      <c r="AF35" s="1196"/>
      <c r="AG35" s="1393"/>
      <c r="AH35" s="1197"/>
      <c r="AI35" s="4440"/>
      <c r="AJ35" s="4441"/>
      <c r="AK35" s="5073"/>
      <c r="AL35" s="4440"/>
      <c r="AM35" s="4441"/>
      <c r="AN35" s="5073"/>
      <c r="AO35" s="4655"/>
      <c r="AP35" s="4653"/>
      <c r="AQ35" s="4654"/>
      <c r="AR35" s="4655"/>
      <c r="AS35" s="4653"/>
      <c r="AT35" s="4654"/>
      <c r="AU35" s="4655"/>
      <c r="AV35" s="4653"/>
      <c r="AW35" s="4654"/>
      <c r="AX35" s="5049"/>
      <c r="AY35" s="5050"/>
      <c r="AZ35" s="5051"/>
      <c r="BA35" s="4718"/>
      <c r="BB35" s="4719"/>
      <c r="BC35" s="4724"/>
      <c r="BD35" s="4924"/>
      <c r="BE35" s="4926"/>
      <c r="BF35" s="5086"/>
      <c r="BG35" s="5074"/>
      <c r="BH35" s="5075"/>
      <c r="BI35" s="5075"/>
      <c r="BJ35" s="5075"/>
      <c r="BK35" s="5075"/>
      <c r="BL35" s="5076"/>
      <c r="BM35" s="114"/>
      <c r="BN35" s="114"/>
      <c r="BO35" s="114"/>
      <c r="BP35" s="114"/>
      <c r="BQ35" s="114"/>
      <c r="BR35" s="114"/>
      <c r="BS35" s="114"/>
    </row>
    <row r="36" spans="1:71" s="312" customFormat="1" ht="12" customHeight="1">
      <c r="B36" s="4404" t="str">
        <f>IF(G36="","","○")</f>
        <v/>
      </c>
      <c r="C36" s="4405">
        <v>8</v>
      </c>
      <c r="D36" s="4842"/>
      <c r="E36" s="4843"/>
      <c r="F36" s="4844"/>
      <c r="G36" s="4842"/>
      <c r="H36" s="4843"/>
      <c r="I36" s="4843"/>
      <c r="J36" s="4843"/>
      <c r="K36" s="4844"/>
      <c r="L36" s="4277"/>
      <c r="M36" s="4278"/>
      <c r="N36" s="4278"/>
      <c r="O36" s="4278"/>
      <c r="P36" s="4279"/>
      <c r="Q36" s="4294"/>
      <c r="R36" s="4647"/>
      <c r="S36" s="4361"/>
      <c r="T36" s="4362"/>
      <c r="U36" s="4363"/>
      <c r="V36" s="4633"/>
      <c r="W36" s="4634"/>
      <c r="X36" s="4634"/>
      <c r="Y36" s="4444"/>
      <c r="Z36" s="4446" t="s">
        <v>162</v>
      </c>
      <c r="AA36" s="4448"/>
      <c r="AB36" s="4446" t="s">
        <v>162</v>
      </c>
      <c r="AC36" s="4294"/>
      <c r="AD36" s="4446" t="s">
        <v>162</v>
      </c>
      <c r="AE36" s="5093"/>
      <c r="AF36" s="5094"/>
      <c r="AG36" s="5097"/>
      <c r="AH36" s="5094"/>
      <c r="AI36" s="4442"/>
      <c r="AJ36" s="4443"/>
      <c r="AK36" s="5099"/>
      <c r="AL36" s="4442"/>
      <c r="AM36" s="4443"/>
      <c r="AN36" s="5099"/>
      <c r="AO36" s="4711"/>
      <c r="AP36" s="4628"/>
      <c r="AQ36" s="4629"/>
      <c r="AR36" s="4711"/>
      <c r="AS36" s="4628"/>
      <c r="AT36" s="4629"/>
      <c r="AU36" s="4711"/>
      <c r="AV36" s="4628"/>
      <c r="AW36" s="4629"/>
      <c r="AX36" s="5049">
        <f>SUM(AI36:AW38)</f>
        <v>0</v>
      </c>
      <c r="AY36" s="5050"/>
      <c r="AZ36" s="5051"/>
      <c r="BA36" s="4712">
        <f>AG36+AX36</f>
        <v>0</v>
      </c>
      <c r="BB36" s="4713"/>
      <c r="BC36" s="4721"/>
      <c r="BD36" s="5080"/>
      <c r="BE36" s="5081"/>
      <c r="BF36" s="5084"/>
      <c r="BG36" s="5111"/>
      <c r="BH36" s="5112"/>
      <c r="BI36" s="5112"/>
      <c r="BJ36" s="5112"/>
      <c r="BK36" s="5112"/>
      <c r="BL36" s="5113"/>
      <c r="BM36" s="114"/>
      <c r="BN36" s="114"/>
      <c r="BO36" s="114"/>
      <c r="BP36" s="114"/>
      <c r="BQ36" s="114"/>
      <c r="BR36" s="114"/>
      <c r="BS36" s="114"/>
    </row>
    <row r="37" spans="1:71" s="312" customFormat="1" ht="12" customHeight="1">
      <c r="B37" s="4404"/>
      <c r="C37" s="4406"/>
      <c r="D37" s="4845"/>
      <c r="E37" s="4846"/>
      <c r="F37" s="4847"/>
      <c r="G37" s="5067"/>
      <c r="H37" s="5068"/>
      <c r="I37" s="5068"/>
      <c r="J37" s="5068"/>
      <c r="K37" s="5069"/>
      <c r="L37" s="4408"/>
      <c r="M37" s="4409"/>
      <c r="N37" s="4409"/>
      <c r="O37" s="4409"/>
      <c r="P37" s="4410"/>
      <c r="Q37" s="4374"/>
      <c r="R37" s="4648"/>
      <c r="S37" s="4364"/>
      <c r="T37" s="4365"/>
      <c r="U37" s="4366"/>
      <c r="V37" s="4636"/>
      <c r="W37" s="2695"/>
      <c r="X37" s="2695"/>
      <c r="Y37" s="4445"/>
      <c r="Z37" s="4447"/>
      <c r="AA37" s="4449"/>
      <c r="AB37" s="4447"/>
      <c r="AC37" s="4374"/>
      <c r="AD37" s="4447"/>
      <c r="AE37" s="5095"/>
      <c r="AF37" s="5096"/>
      <c r="AG37" s="5098"/>
      <c r="AH37" s="5096"/>
      <c r="AI37" s="4700"/>
      <c r="AJ37" s="4701"/>
      <c r="AK37" s="5100"/>
      <c r="AL37" s="4700"/>
      <c r="AM37" s="4701"/>
      <c r="AN37" s="5100"/>
      <c r="AO37" s="4707"/>
      <c r="AP37" s="4705"/>
      <c r="AQ37" s="4706"/>
      <c r="AR37" s="4707"/>
      <c r="AS37" s="4705"/>
      <c r="AT37" s="4706"/>
      <c r="AU37" s="4707"/>
      <c r="AV37" s="4705"/>
      <c r="AW37" s="4706"/>
      <c r="AX37" s="5049"/>
      <c r="AY37" s="5050"/>
      <c r="AZ37" s="5051"/>
      <c r="BA37" s="4715"/>
      <c r="BB37" s="4716"/>
      <c r="BC37" s="4723"/>
      <c r="BD37" s="5082"/>
      <c r="BE37" s="5083"/>
      <c r="BF37" s="5085"/>
      <c r="BG37" s="5090"/>
      <c r="BH37" s="5091"/>
      <c r="BI37" s="5091"/>
      <c r="BJ37" s="5091"/>
      <c r="BK37" s="5091"/>
      <c r="BL37" s="5092"/>
      <c r="BM37" s="114"/>
      <c r="BN37" s="114"/>
      <c r="BO37" s="114"/>
      <c r="BP37" s="114"/>
      <c r="BQ37" s="114"/>
      <c r="BR37" s="114"/>
      <c r="BS37" s="114"/>
    </row>
    <row r="38" spans="1:71" s="312" customFormat="1" ht="12" customHeight="1">
      <c r="B38" s="4404"/>
      <c r="C38" s="4406"/>
      <c r="D38" s="4882"/>
      <c r="E38" s="4883"/>
      <c r="F38" s="4884"/>
      <c r="G38" s="5103"/>
      <c r="H38" s="5104"/>
      <c r="I38" s="5105"/>
      <c r="J38" s="5106"/>
      <c r="K38" s="5107"/>
      <c r="L38" s="4734"/>
      <c r="M38" s="4735"/>
      <c r="N38" s="4735"/>
      <c r="O38" s="4735"/>
      <c r="P38" s="4736"/>
      <c r="Q38" s="4374"/>
      <c r="R38" s="4648"/>
      <c r="S38" s="4364"/>
      <c r="T38" s="4365"/>
      <c r="U38" s="4366"/>
      <c r="V38" s="4737"/>
      <c r="W38" s="4738"/>
      <c r="X38" s="4738"/>
      <c r="Y38" s="1146"/>
      <c r="Z38" s="1281" t="s">
        <v>45</v>
      </c>
      <c r="AA38" s="1140"/>
      <c r="AB38" s="1281" t="s">
        <v>45</v>
      </c>
      <c r="AC38" s="107"/>
      <c r="AD38" s="1281" t="s">
        <v>45</v>
      </c>
      <c r="AE38" s="1394"/>
      <c r="AF38" s="1198"/>
      <c r="AG38" s="1395"/>
      <c r="AH38" s="1199"/>
      <c r="AI38" s="4741"/>
      <c r="AJ38" s="4742"/>
      <c r="AK38" s="5114"/>
      <c r="AL38" s="4741"/>
      <c r="AM38" s="4742"/>
      <c r="AN38" s="5114"/>
      <c r="AO38" s="4745"/>
      <c r="AP38" s="4743"/>
      <c r="AQ38" s="4744"/>
      <c r="AR38" s="4745"/>
      <c r="AS38" s="4743"/>
      <c r="AT38" s="4744"/>
      <c r="AU38" s="4745"/>
      <c r="AV38" s="4743"/>
      <c r="AW38" s="4744"/>
      <c r="AX38" s="5049"/>
      <c r="AY38" s="5050"/>
      <c r="AZ38" s="5051"/>
      <c r="BA38" s="4718"/>
      <c r="BB38" s="4719"/>
      <c r="BC38" s="4724"/>
      <c r="BD38" s="4746"/>
      <c r="BE38" s="4748"/>
      <c r="BF38" s="5085"/>
      <c r="BG38" s="5108"/>
      <c r="BH38" s="5109"/>
      <c r="BI38" s="5109"/>
      <c r="BJ38" s="5109"/>
      <c r="BK38" s="5109"/>
      <c r="BL38" s="5110"/>
      <c r="BM38" s="114"/>
      <c r="BN38" s="114"/>
      <c r="BO38" s="114"/>
      <c r="BP38" s="114"/>
      <c r="BQ38" s="114"/>
      <c r="BR38" s="114"/>
      <c r="BS38" s="114"/>
    </row>
    <row r="39" spans="1:71" s="312" customFormat="1" ht="12" customHeight="1">
      <c r="B39" s="4404" t="str">
        <f>IF(G39="","","○")</f>
        <v/>
      </c>
      <c r="C39" s="4405">
        <v>9</v>
      </c>
      <c r="D39" s="4842"/>
      <c r="E39" s="4843"/>
      <c r="F39" s="4844"/>
      <c r="G39" s="4842"/>
      <c r="H39" s="4843"/>
      <c r="I39" s="4843"/>
      <c r="J39" s="4843"/>
      <c r="K39" s="4844"/>
      <c r="L39" s="4277"/>
      <c r="M39" s="4278"/>
      <c r="N39" s="4278"/>
      <c r="O39" s="4278"/>
      <c r="P39" s="4279"/>
      <c r="Q39" s="4294"/>
      <c r="R39" s="4647"/>
      <c r="S39" s="4361"/>
      <c r="T39" s="4362"/>
      <c r="U39" s="4363"/>
      <c r="V39" s="4633"/>
      <c r="W39" s="4634"/>
      <c r="X39" s="4634"/>
      <c r="Y39" s="4444"/>
      <c r="Z39" s="4446" t="s">
        <v>162</v>
      </c>
      <c r="AA39" s="4448"/>
      <c r="AB39" s="4446" t="s">
        <v>162</v>
      </c>
      <c r="AC39" s="4294"/>
      <c r="AD39" s="4446" t="s">
        <v>162</v>
      </c>
      <c r="AE39" s="5093"/>
      <c r="AF39" s="5094"/>
      <c r="AG39" s="5097"/>
      <c r="AH39" s="5094"/>
      <c r="AI39" s="4442"/>
      <c r="AJ39" s="4443"/>
      <c r="AK39" s="5099"/>
      <c r="AL39" s="4442"/>
      <c r="AM39" s="4443"/>
      <c r="AN39" s="5099"/>
      <c r="AO39" s="4711"/>
      <c r="AP39" s="4628"/>
      <c r="AQ39" s="4629"/>
      <c r="AR39" s="4711"/>
      <c r="AS39" s="4628"/>
      <c r="AT39" s="4629"/>
      <c r="AU39" s="4711"/>
      <c r="AV39" s="4628"/>
      <c r="AW39" s="4629"/>
      <c r="AX39" s="5049">
        <f>SUM(AI39:AW41)</f>
        <v>0</v>
      </c>
      <c r="AY39" s="5050"/>
      <c r="AZ39" s="5051"/>
      <c r="BA39" s="4712">
        <f>AG39+AX39</f>
        <v>0</v>
      </c>
      <c r="BB39" s="4713"/>
      <c r="BC39" s="4721"/>
      <c r="BD39" s="5080"/>
      <c r="BE39" s="5081"/>
      <c r="BF39" s="5084"/>
      <c r="BG39" s="5111"/>
      <c r="BH39" s="5112"/>
      <c r="BI39" s="5112"/>
      <c r="BJ39" s="5112"/>
      <c r="BK39" s="5112"/>
      <c r="BL39" s="5113"/>
      <c r="BM39" s="114"/>
      <c r="BN39" s="114"/>
      <c r="BO39" s="114"/>
      <c r="BP39" s="114"/>
      <c r="BQ39" s="114"/>
      <c r="BR39" s="114"/>
      <c r="BS39" s="114"/>
    </row>
    <row r="40" spans="1:71" s="312" customFormat="1" ht="12" customHeight="1">
      <c r="B40" s="4404"/>
      <c r="C40" s="4406"/>
      <c r="D40" s="4845"/>
      <c r="E40" s="4846"/>
      <c r="F40" s="4847"/>
      <c r="G40" s="5067"/>
      <c r="H40" s="5068"/>
      <c r="I40" s="5068"/>
      <c r="J40" s="5068"/>
      <c r="K40" s="5069"/>
      <c r="L40" s="4408"/>
      <c r="M40" s="4409"/>
      <c r="N40" s="4409"/>
      <c r="O40" s="4409"/>
      <c r="P40" s="4410"/>
      <c r="Q40" s="4374"/>
      <c r="R40" s="4648"/>
      <c r="S40" s="4364"/>
      <c r="T40" s="4365"/>
      <c r="U40" s="4366"/>
      <c r="V40" s="4636"/>
      <c r="W40" s="2695"/>
      <c r="X40" s="2695"/>
      <c r="Y40" s="4445"/>
      <c r="Z40" s="4447"/>
      <c r="AA40" s="4449"/>
      <c r="AB40" s="4447"/>
      <c r="AC40" s="4374"/>
      <c r="AD40" s="4447"/>
      <c r="AE40" s="5095"/>
      <c r="AF40" s="5096"/>
      <c r="AG40" s="5098"/>
      <c r="AH40" s="5096"/>
      <c r="AI40" s="4700"/>
      <c r="AJ40" s="4701"/>
      <c r="AK40" s="5100"/>
      <c r="AL40" s="4700"/>
      <c r="AM40" s="4701"/>
      <c r="AN40" s="5100"/>
      <c r="AO40" s="4707"/>
      <c r="AP40" s="4705"/>
      <c r="AQ40" s="4706"/>
      <c r="AR40" s="4707"/>
      <c r="AS40" s="4705"/>
      <c r="AT40" s="4706"/>
      <c r="AU40" s="4707"/>
      <c r="AV40" s="4705"/>
      <c r="AW40" s="4706"/>
      <c r="AX40" s="5049"/>
      <c r="AY40" s="5050"/>
      <c r="AZ40" s="5051"/>
      <c r="BA40" s="4715"/>
      <c r="BB40" s="4716"/>
      <c r="BC40" s="4723"/>
      <c r="BD40" s="5082"/>
      <c r="BE40" s="5083"/>
      <c r="BF40" s="5085"/>
      <c r="BG40" s="5090"/>
      <c r="BH40" s="5091"/>
      <c r="BI40" s="5091"/>
      <c r="BJ40" s="5091"/>
      <c r="BK40" s="5091"/>
      <c r="BL40" s="5092"/>
      <c r="BM40" s="114"/>
      <c r="BN40" s="114"/>
      <c r="BO40" s="114"/>
      <c r="BP40" s="114"/>
      <c r="BQ40" s="114"/>
      <c r="BR40" s="114"/>
      <c r="BS40" s="114"/>
    </row>
    <row r="41" spans="1:71" s="312" customFormat="1" ht="12" customHeight="1" thickBot="1">
      <c r="B41" s="4404"/>
      <c r="C41" s="4407"/>
      <c r="D41" s="4848"/>
      <c r="E41" s="4849"/>
      <c r="F41" s="4850"/>
      <c r="G41" s="4385"/>
      <c r="H41" s="5119"/>
      <c r="I41" s="4386"/>
      <c r="J41" s="5120"/>
      <c r="K41" s="5121"/>
      <c r="L41" s="4782"/>
      <c r="M41" s="4783"/>
      <c r="N41" s="4783"/>
      <c r="O41" s="4783"/>
      <c r="P41" s="4784"/>
      <c r="Q41" s="4919"/>
      <c r="R41" s="4796"/>
      <c r="S41" s="4797"/>
      <c r="T41" s="4798"/>
      <c r="U41" s="4799"/>
      <c r="V41" s="4785"/>
      <c r="W41" s="4786"/>
      <c r="X41" s="4786"/>
      <c r="Y41" s="1151"/>
      <c r="Z41" s="1263" t="s">
        <v>45</v>
      </c>
      <c r="AA41" s="303"/>
      <c r="AB41" s="1263" t="s">
        <v>45</v>
      </c>
      <c r="AC41" s="303"/>
      <c r="AD41" s="1263" t="s">
        <v>45</v>
      </c>
      <c r="AE41" s="1396"/>
      <c r="AF41" s="1200"/>
      <c r="AG41" s="1397"/>
      <c r="AH41" s="1201"/>
      <c r="AI41" s="4789"/>
      <c r="AJ41" s="4790"/>
      <c r="AK41" s="5115"/>
      <c r="AL41" s="4789"/>
      <c r="AM41" s="4790"/>
      <c r="AN41" s="5115"/>
      <c r="AO41" s="4758"/>
      <c r="AP41" s="4756"/>
      <c r="AQ41" s="4757"/>
      <c r="AR41" s="4758"/>
      <c r="AS41" s="4756"/>
      <c r="AT41" s="4757"/>
      <c r="AU41" s="4758"/>
      <c r="AV41" s="4756"/>
      <c r="AW41" s="4757"/>
      <c r="AX41" s="5122"/>
      <c r="AY41" s="5123"/>
      <c r="AZ41" s="5124"/>
      <c r="BA41" s="4753"/>
      <c r="BB41" s="4754"/>
      <c r="BC41" s="4793"/>
      <c r="BD41" s="4759"/>
      <c r="BE41" s="4761"/>
      <c r="BF41" s="5125"/>
      <c r="BG41" s="5116"/>
      <c r="BH41" s="5117"/>
      <c r="BI41" s="5117"/>
      <c r="BJ41" s="5117"/>
      <c r="BK41" s="5117"/>
      <c r="BL41" s="5118"/>
      <c r="BM41" s="114"/>
      <c r="BN41" s="114"/>
      <c r="BO41" s="114"/>
      <c r="BP41" s="114"/>
      <c r="BQ41" s="114"/>
      <c r="BR41" s="114"/>
      <c r="BS41" s="114"/>
    </row>
    <row r="42" spans="1:71" s="312" customFormat="1" ht="6.95" customHeight="1">
      <c r="C42" s="118"/>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6"/>
      <c r="AC42" s="118"/>
      <c r="AD42" s="118"/>
      <c r="AE42" s="118"/>
      <c r="AF42" s="118"/>
      <c r="AG42" s="118"/>
      <c r="AH42" s="6"/>
      <c r="AI42" s="6"/>
      <c r="AJ42" s="6"/>
      <c r="AK42" s="6"/>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5137"/>
      <c r="BH42" s="5138"/>
      <c r="BI42" s="6"/>
      <c r="BJ42" s="6"/>
      <c r="BK42" s="6"/>
      <c r="BL42" s="6"/>
      <c r="BM42" s="6"/>
      <c r="BN42" s="6"/>
      <c r="BO42" s="6"/>
      <c r="BP42" s="114"/>
      <c r="BQ42" s="114"/>
      <c r="BR42" s="114"/>
      <c r="BS42" s="114"/>
    </row>
    <row r="43" spans="1:71" s="312" customFormat="1" ht="18.75" customHeight="1">
      <c r="C43" s="118" t="s">
        <v>1150</v>
      </c>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6"/>
      <c r="AC43" s="118"/>
      <c r="AD43" s="118"/>
      <c r="AE43" s="118"/>
      <c r="AF43" s="118"/>
      <c r="AG43" s="118"/>
      <c r="AH43" s="6"/>
      <c r="AI43" s="6"/>
      <c r="AJ43" s="6"/>
      <c r="AK43" s="6"/>
      <c r="AL43" s="118"/>
      <c r="AM43" s="118"/>
      <c r="AN43" s="118"/>
      <c r="AO43" s="118"/>
      <c r="AP43" s="118"/>
      <c r="AQ43" s="118"/>
      <c r="AR43" s="118"/>
      <c r="AS43" s="118"/>
      <c r="AT43" s="118"/>
      <c r="AU43" s="118"/>
      <c r="AV43" s="118"/>
      <c r="AW43" s="118"/>
      <c r="AX43" s="118"/>
      <c r="AY43" s="118"/>
      <c r="AZ43" s="118"/>
      <c r="BA43" s="118"/>
      <c r="BB43" s="118"/>
      <c r="BC43" s="118"/>
      <c r="BD43" s="118"/>
      <c r="BE43" s="118"/>
      <c r="BF43" s="5139" t="s">
        <v>1156</v>
      </c>
      <c r="BG43" s="5140"/>
      <c r="BH43" s="5141"/>
      <c r="BI43" s="5142" t="s">
        <v>1157</v>
      </c>
      <c r="BJ43" s="5140"/>
      <c r="BK43" s="5140"/>
      <c r="BL43" s="5141"/>
      <c r="BM43" s="1202"/>
      <c r="BO43" s="114"/>
      <c r="BP43" s="114"/>
      <c r="BQ43" s="1203" t="s">
        <v>1137</v>
      </c>
    </row>
    <row r="44" spans="1:71" s="312" customFormat="1" ht="13.5" customHeight="1">
      <c r="A44" s="312" t="s">
        <v>1158</v>
      </c>
      <c r="C44" s="4294"/>
      <c r="D44" s="4450" t="s">
        <v>183</v>
      </c>
      <c r="E44" s="4451"/>
      <c r="F44" s="4451"/>
      <c r="G44" s="5005">
        <f>SUM(J17,J20,J23,J26,J29,J32,J35,J38,J41)</f>
        <v>0</v>
      </c>
      <c r="H44" s="5006"/>
      <c r="I44" s="5006"/>
      <c r="J44" s="5006"/>
      <c r="K44" s="5007"/>
      <c r="L44" s="19"/>
      <c r="M44" s="19"/>
      <c r="N44" s="19"/>
      <c r="O44" s="19"/>
      <c r="P44" s="19"/>
      <c r="Q44" s="19"/>
      <c r="R44" s="19"/>
      <c r="S44" s="19"/>
      <c r="T44" s="19"/>
      <c r="U44" s="19"/>
      <c r="V44" s="19"/>
      <c r="W44" s="19"/>
      <c r="X44" s="19"/>
      <c r="Y44" s="1183"/>
      <c r="Z44" s="19"/>
      <c r="AA44" s="19"/>
      <c r="AB44" s="19"/>
      <c r="AC44" s="19"/>
      <c r="AD44" s="19"/>
      <c r="AE44" s="5143" t="e">
        <f>ROUND(SUMIF($B15:$B41,$A44,AE$15:AF$41)/BF44,0)</f>
        <v>#DIV/0!</v>
      </c>
      <c r="AF44" s="5143"/>
      <c r="AG44" s="5143" t="e">
        <f>ROUND(SUMIF($B15:$B41,$A44,AG$15:AH$41)/BF44,0)</f>
        <v>#DIV/0!</v>
      </c>
      <c r="AH44" s="5143"/>
      <c r="AI44" s="19"/>
      <c r="AJ44" s="19"/>
      <c r="AK44" s="19"/>
      <c r="AL44" s="4774" t="e">
        <f>ROUND(SUMIF($B15:$B41,$A44,AL$15:AN$41)/BF44,0)</f>
        <v>#DIV/0!</v>
      </c>
      <c r="AM44" s="4775"/>
      <c r="AN44" s="4776"/>
      <c r="AO44" s="19"/>
      <c r="AP44" s="19"/>
      <c r="AQ44" s="19"/>
      <c r="AR44" s="19"/>
      <c r="AS44" s="19"/>
      <c r="AT44" s="19"/>
      <c r="AU44" s="19"/>
      <c r="AV44" s="19"/>
      <c r="AW44" s="19"/>
      <c r="AX44" s="4774" t="e">
        <f>ROUND(SUMIF($B15:$B41,$A44,AX$15:AZ$41)/BF44,0)</f>
        <v>#DIV/0!</v>
      </c>
      <c r="AY44" s="4775"/>
      <c r="AZ44" s="4776"/>
      <c r="BA44" s="5145" t="e">
        <f>ROUND(SUMIF($B15:$B41,$A44,BA$15:BC$41)/BF44,0)</f>
        <v>#DIV/0!</v>
      </c>
      <c r="BB44" s="5146"/>
      <c r="BC44" s="5147"/>
      <c r="BD44" s="5151" t="e">
        <f>ROUND(AVERAGE(BD15,BD18,BD21,BD24,BD27,BD30,BD33,BD36,BD39),0)</f>
        <v>#DIV/0!</v>
      </c>
      <c r="BE44" s="5152"/>
      <c r="BF44" s="5126">
        <f>COUNTIF(G15:K41,BQ44)+COUNTIF(G15:K41,BQ45)+COUNTIF(G15:K41,BQ46)+COUNTIF(G15:K41,BQ47)</f>
        <v>0</v>
      </c>
      <c r="BG44" s="5127"/>
      <c r="BH44" s="5128"/>
      <c r="BI44" s="5132" t="e">
        <f>ROUND(BD44/BD45*100,1)</f>
        <v>#DIV/0!</v>
      </c>
      <c r="BJ44" s="5132"/>
      <c r="BK44" s="5132"/>
      <c r="BL44" s="5132"/>
      <c r="BM44" s="114"/>
      <c r="BO44" s="114"/>
      <c r="BP44" s="114"/>
      <c r="BQ44" s="114" t="s">
        <v>1138</v>
      </c>
    </row>
    <row r="45" spans="1:71" s="312" customFormat="1" ht="13.5" customHeight="1">
      <c r="C45" s="4297"/>
      <c r="D45" s="4452"/>
      <c r="E45" s="4453"/>
      <c r="F45" s="4453"/>
      <c r="G45" s="5008"/>
      <c r="H45" s="5009"/>
      <c r="I45" s="5009"/>
      <c r="J45" s="5009"/>
      <c r="K45" s="5010"/>
      <c r="L45" s="1163"/>
      <c r="M45" s="1163"/>
      <c r="N45" s="1163"/>
      <c r="O45" s="1163"/>
      <c r="P45" s="1163"/>
      <c r="Q45" s="1163"/>
      <c r="R45" s="1163"/>
      <c r="S45" s="1163"/>
      <c r="T45" s="1163"/>
      <c r="U45" s="1163"/>
      <c r="V45" s="1163"/>
      <c r="W45" s="1163"/>
      <c r="X45" s="1163"/>
      <c r="Y45" s="1140"/>
      <c r="Z45" s="1163"/>
      <c r="AA45" s="1163"/>
      <c r="AB45" s="1163"/>
      <c r="AC45" s="1163"/>
      <c r="AD45" s="1163"/>
      <c r="AE45" s="5144"/>
      <c r="AF45" s="5144"/>
      <c r="AG45" s="5144"/>
      <c r="AH45" s="5144"/>
      <c r="AI45" s="1163"/>
      <c r="AJ45" s="1163"/>
      <c r="AK45" s="1163"/>
      <c r="AL45" s="4777"/>
      <c r="AM45" s="4778"/>
      <c r="AN45" s="4779"/>
      <c r="AO45" s="1163"/>
      <c r="AP45" s="1163"/>
      <c r="AQ45" s="1163"/>
      <c r="AR45" s="1163"/>
      <c r="AS45" s="1163"/>
      <c r="AT45" s="1163"/>
      <c r="AU45" s="1163"/>
      <c r="AV45" s="1163"/>
      <c r="AW45" s="1163"/>
      <c r="AX45" s="4777"/>
      <c r="AY45" s="4778"/>
      <c r="AZ45" s="4779"/>
      <c r="BA45" s="5148"/>
      <c r="BB45" s="5149"/>
      <c r="BC45" s="5150"/>
      <c r="BD45" s="5134" t="e">
        <f>ROUND(AVERAGE(BD17,BD20,BD23,BD26,BD29,BD32,BD35,BD38,BD41),0)</f>
        <v>#DIV/0!</v>
      </c>
      <c r="BE45" s="5135"/>
      <c r="BF45" s="5129"/>
      <c r="BG45" s="5130"/>
      <c r="BH45" s="5131"/>
      <c r="BI45" s="5133"/>
      <c r="BJ45" s="5133"/>
      <c r="BK45" s="5133"/>
      <c r="BL45" s="5133"/>
      <c r="BM45" s="114"/>
      <c r="BO45" s="114"/>
      <c r="BP45" s="114"/>
      <c r="BQ45" s="114" t="s">
        <v>1139</v>
      </c>
    </row>
    <row r="46" spans="1:71" s="312" customFormat="1" ht="12" customHeight="1">
      <c r="C46" s="114"/>
      <c r="D46" s="114"/>
      <c r="E46" s="114"/>
      <c r="F46" s="114" t="s">
        <v>151</v>
      </c>
      <c r="G46" s="996"/>
      <c r="H46" s="1167" t="s">
        <v>152</v>
      </c>
      <c r="I46" s="64" t="s">
        <v>1144</v>
      </c>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5136"/>
      <c r="BE46" s="5136"/>
      <c r="BF46" s="5136"/>
      <c r="BG46" s="214"/>
      <c r="BH46" s="214"/>
      <c r="BI46" s="214"/>
      <c r="BJ46" s="214"/>
      <c r="BK46" s="214"/>
      <c r="BL46" s="214"/>
      <c r="BM46" s="214"/>
      <c r="BN46" s="214"/>
      <c r="BO46" s="214"/>
      <c r="BP46" s="114"/>
      <c r="BQ46" s="114" t="s">
        <v>90</v>
      </c>
      <c r="BR46" s="114"/>
      <c r="BS46" s="114"/>
    </row>
    <row r="47" spans="1:71" s="312" customFormat="1" ht="12" customHeight="1">
      <c r="C47" s="114"/>
      <c r="D47" s="114"/>
      <c r="E47" s="114"/>
      <c r="F47" s="114"/>
      <c r="G47" s="996"/>
      <c r="H47" s="1167" t="s">
        <v>163</v>
      </c>
      <c r="I47" s="64" t="s">
        <v>1872</v>
      </c>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214"/>
      <c r="BG47" s="214"/>
      <c r="BH47" s="214"/>
      <c r="BI47" s="214"/>
      <c r="BJ47" s="214"/>
      <c r="BK47" s="214"/>
      <c r="BL47" s="214"/>
      <c r="BM47" s="214"/>
      <c r="BN47" s="214"/>
      <c r="BO47" s="214"/>
      <c r="BP47" s="114"/>
      <c r="BQ47" s="114" t="s">
        <v>1140</v>
      </c>
      <c r="BR47" s="114"/>
      <c r="BS47" s="114"/>
    </row>
    <row r="48" spans="1:71" s="312" customFormat="1" ht="12" customHeight="1">
      <c r="C48" s="114"/>
      <c r="D48" s="114"/>
      <c r="E48" s="114"/>
      <c r="F48" s="114"/>
      <c r="G48" s="114"/>
      <c r="H48" s="1167" t="s">
        <v>1151</v>
      </c>
      <c r="I48" s="3752" t="s">
        <v>1644</v>
      </c>
      <c r="J48" s="3752"/>
      <c r="K48" s="3752"/>
      <c r="L48" s="3752"/>
      <c r="M48" s="3752"/>
      <c r="N48" s="3752"/>
      <c r="O48" s="3752"/>
      <c r="P48" s="3752"/>
      <c r="Q48" s="3752"/>
      <c r="R48" s="3752"/>
      <c r="S48" s="3752"/>
      <c r="T48" s="3752"/>
      <c r="U48" s="3752"/>
      <c r="V48" s="3752"/>
      <c r="W48" s="3752"/>
      <c r="X48" s="3752"/>
      <c r="Y48" s="3752"/>
      <c r="Z48" s="3752"/>
      <c r="AA48" s="3752"/>
      <c r="AB48" s="3752"/>
      <c r="AC48" s="3752"/>
      <c r="AD48" s="3752"/>
      <c r="AE48" s="3752"/>
      <c r="AF48" s="3752"/>
      <c r="AG48" s="3752"/>
      <c r="AH48" s="3752"/>
      <c r="AI48" s="3752"/>
      <c r="AJ48" s="3752"/>
      <c r="AK48" s="3752"/>
      <c r="AL48" s="3752"/>
      <c r="AM48" s="3752"/>
      <c r="AN48" s="3752"/>
      <c r="AO48" s="3752"/>
      <c r="AP48" s="3752"/>
      <c r="AQ48" s="3752"/>
      <c r="AR48" s="3752"/>
      <c r="AS48" s="3752"/>
      <c r="AT48" s="3752"/>
      <c r="AU48" s="3752"/>
      <c r="AV48" s="3752"/>
      <c r="AW48" s="3752"/>
      <c r="AX48" s="3752"/>
      <c r="AY48" s="3752"/>
      <c r="AZ48" s="3752"/>
      <c r="BA48" s="3752"/>
      <c r="BB48" s="3752"/>
      <c r="BC48" s="3752"/>
      <c r="BD48" s="3752"/>
      <c r="BE48" s="3752"/>
      <c r="BF48" s="3752"/>
      <c r="BG48" s="3752"/>
      <c r="BH48" s="3752"/>
      <c r="BI48" s="3752"/>
      <c r="BJ48" s="3752"/>
      <c r="BK48" s="3752"/>
      <c r="BL48" s="3752"/>
      <c r="BM48" s="3752"/>
      <c r="BN48" s="3752"/>
      <c r="BO48" s="3752"/>
      <c r="BP48" s="114"/>
      <c r="BQ48" s="114"/>
      <c r="BR48" s="114"/>
      <c r="BS48" s="114"/>
    </row>
    <row r="49" spans="2:71" s="312" customFormat="1" ht="12" customHeight="1">
      <c r="C49" s="114"/>
      <c r="D49" s="114"/>
      <c r="E49" s="114"/>
      <c r="F49" s="114"/>
      <c r="G49" s="114"/>
      <c r="H49" s="1167"/>
      <c r="I49" s="3752"/>
      <c r="J49" s="3752"/>
      <c r="K49" s="3752"/>
      <c r="L49" s="3752"/>
      <c r="M49" s="3752"/>
      <c r="N49" s="3752"/>
      <c r="O49" s="3752"/>
      <c r="P49" s="3752"/>
      <c r="Q49" s="3752"/>
      <c r="R49" s="3752"/>
      <c r="S49" s="3752"/>
      <c r="T49" s="3752"/>
      <c r="U49" s="3752"/>
      <c r="V49" s="3752"/>
      <c r="W49" s="3752"/>
      <c r="X49" s="3752"/>
      <c r="Y49" s="3752"/>
      <c r="Z49" s="3752"/>
      <c r="AA49" s="3752"/>
      <c r="AB49" s="3752"/>
      <c r="AC49" s="3752"/>
      <c r="AD49" s="3752"/>
      <c r="AE49" s="3752"/>
      <c r="AF49" s="3752"/>
      <c r="AG49" s="3752"/>
      <c r="AH49" s="3752"/>
      <c r="AI49" s="3752"/>
      <c r="AJ49" s="3752"/>
      <c r="AK49" s="3752"/>
      <c r="AL49" s="3752"/>
      <c r="AM49" s="3752"/>
      <c r="AN49" s="3752"/>
      <c r="AO49" s="3752"/>
      <c r="AP49" s="3752"/>
      <c r="AQ49" s="3752"/>
      <c r="AR49" s="3752"/>
      <c r="AS49" s="3752"/>
      <c r="AT49" s="3752"/>
      <c r="AU49" s="3752"/>
      <c r="AV49" s="3752"/>
      <c r="AW49" s="3752"/>
      <c r="AX49" s="3752"/>
      <c r="AY49" s="3752"/>
      <c r="AZ49" s="3752"/>
      <c r="BA49" s="3752"/>
      <c r="BB49" s="3752"/>
      <c r="BC49" s="3752"/>
      <c r="BD49" s="3752"/>
      <c r="BE49" s="3752"/>
      <c r="BF49" s="3752"/>
      <c r="BG49" s="3752"/>
      <c r="BH49" s="3752"/>
      <c r="BI49" s="3752"/>
      <c r="BJ49" s="3752"/>
      <c r="BK49" s="3752"/>
      <c r="BL49" s="3752"/>
      <c r="BM49" s="3752"/>
      <c r="BN49" s="3752"/>
      <c r="BO49" s="3752"/>
      <c r="BP49" s="114"/>
      <c r="BQ49" s="114"/>
      <c r="BR49" s="114"/>
      <c r="BS49" s="114"/>
    </row>
    <row r="50" spans="2:71" s="312" customFormat="1" ht="12" customHeight="1">
      <c r="C50" s="114"/>
      <c r="D50" s="114"/>
      <c r="E50" s="114"/>
      <c r="F50" s="114"/>
      <c r="G50" s="114"/>
      <c r="H50" s="1167" t="s">
        <v>869</v>
      </c>
      <c r="I50" s="4317" t="s">
        <v>1696</v>
      </c>
      <c r="J50" s="4317"/>
      <c r="K50" s="4317"/>
      <c r="L50" s="4317"/>
      <c r="M50" s="4317"/>
      <c r="N50" s="4317"/>
      <c r="O50" s="4317"/>
      <c r="P50" s="4317"/>
      <c r="Q50" s="4317"/>
      <c r="R50" s="4317"/>
      <c r="S50" s="4317"/>
      <c r="T50" s="4317"/>
      <c r="U50" s="4317"/>
      <c r="V50" s="4317"/>
      <c r="W50" s="4317"/>
      <c r="X50" s="4317"/>
      <c r="Y50" s="4317"/>
      <c r="Z50" s="4317"/>
      <c r="AA50" s="4317"/>
      <c r="AB50" s="4317"/>
      <c r="AC50" s="4317"/>
      <c r="AD50" s="4317"/>
      <c r="AE50" s="4317"/>
      <c r="AF50" s="4317"/>
      <c r="AG50" s="4317"/>
      <c r="AH50" s="4317"/>
      <c r="AI50" s="4317"/>
      <c r="AJ50" s="4317"/>
      <c r="AK50" s="4317"/>
      <c r="AL50" s="4317"/>
      <c r="AM50" s="4317"/>
      <c r="AN50" s="4317"/>
      <c r="AO50" s="4317"/>
      <c r="AP50" s="4317"/>
      <c r="AQ50" s="4317"/>
      <c r="AR50" s="4317"/>
      <c r="AS50" s="4317"/>
      <c r="AT50" s="4317"/>
      <c r="AU50" s="4317"/>
      <c r="AV50" s="4317"/>
      <c r="AW50" s="4317"/>
      <c r="AX50" s="4317"/>
      <c r="AY50" s="4317"/>
      <c r="AZ50" s="4317"/>
      <c r="BA50" s="4317"/>
      <c r="BB50" s="4317"/>
      <c r="BC50" s="4317"/>
      <c r="BD50" s="4317"/>
      <c r="BE50" s="4317"/>
      <c r="BF50" s="4317"/>
      <c r="BG50" s="4317"/>
      <c r="BH50" s="4317"/>
      <c r="BI50" s="4317"/>
      <c r="BJ50" s="4317"/>
      <c r="BK50" s="4317"/>
      <c r="BL50" s="4317"/>
      <c r="BM50" s="4317"/>
      <c r="BN50" s="4317"/>
      <c r="BO50" s="4317"/>
      <c r="BP50" s="70"/>
      <c r="BQ50" s="70"/>
      <c r="BR50" s="70"/>
      <c r="BS50" s="70"/>
    </row>
    <row r="51" spans="2:71" s="312" customFormat="1" ht="12" customHeight="1">
      <c r="C51" s="114"/>
      <c r="D51" s="114"/>
      <c r="E51" s="114"/>
      <c r="F51" s="114"/>
      <c r="G51" s="114"/>
      <c r="H51" s="1167" t="s">
        <v>1152</v>
      </c>
      <c r="I51" s="4317" t="s">
        <v>1652</v>
      </c>
      <c r="J51" s="4317"/>
      <c r="K51" s="4317"/>
      <c r="L51" s="4317"/>
      <c r="M51" s="4317"/>
      <c r="N51" s="4317"/>
      <c r="O51" s="4317"/>
      <c r="P51" s="4317"/>
      <c r="Q51" s="4317"/>
      <c r="R51" s="4317"/>
      <c r="S51" s="4317"/>
      <c r="T51" s="4317"/>
      <c r="U51" s="4317"/>
      <c r="V51" s="4317"/>
      <c r="W51" s="4317"/>
      <c r="X51" s="4317"/>
      <c r="Y51" s="4317"/>
      <c r="Z51" s="4317"/>
      <c r="AA51" s="4317"/>
      <c r="AB51" s="4317"/>
      <c r="AC51" s="4317"/>
      <c r="AD51" s="4317"/>
      <c r="AE51" s="4317"/>
      <c r="AF51" s="4317"/>
      <c r="AG51" s="4317"/>
      <c r="AH51" s="4317"/>
      <c r="AI51" s="4317"/>
      <c r="AJ51" s="4317"/>
      <c r="AK51" s="4317"/>
      <c r="AL51" s="4317"/>
      <c r="AM51" s="4317"/>
      <c r="AN51" s="4317"/>
      <c r="AO51" s="4317"/>
      <c r="AP51" s="4317"/>
      <c r="AQ51" s="4317"/>
      <c r="AR51" s="4317"/>
      <c r="AS51" s="4317"/>
      <c r="AT51" s="4317"/>
      <c r="AU51" s="4317"/>
      <c r="AV51" s="4317"/>
      <c r="AW51" s="4317"/>
      <c r="AX51" s="4317"/>
      <c r="AY51" s="4317"/>
      <c r="AZ51" s="4317"/>
      <c r="BA51" s="4317"/>
      <c r="BB51" s="4317"/>
      <c r="BC51" s="4317"/>
      <c r="BD51" s="4317"/>
      <c r="BE51" s="4317"/>
      <c r="BF51" s="4317"/>
      <c r="BG51" s="4317"/>
      <c r="BH51" s="4317"/>
      <c r="BI51" s="4317"/>
      <c r="BJ51" s="4317"/>
      <c r="BK51" s="4317"/>
      <c r="BL51" s="4317"/>
      <c r="BM51" s="4317"/>
      <c r="BN51" s="4317"/>
      <c r="BO51" s="4317"/>
      <c r="BP51" s="70"/>
      <c r="BQ51" s="70"/>
      <c r="BR51" s="70"/>
      <c r="BS51" s="70"/>
    </row>
    <row r="52" spans="2:71" s="312" customFormat="1" ht="3" customHeight="1">
      <c r="C52" s="114"/>
      <c r="D52" s="114"/>
      <c r="E52" s="114"/>
      <c r="F52" s="114"/>
      <c r="G52" s="114"/>
      <c r="H52" s="1167"/>
      <c r="I52" s="1282"/>
      <c r="J52" s="1282"/>
      <c r="K52" s="1282"/>
      <c r="L52" s="1282"/>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282"/>
      <c r="AL52" s="1282"/>
      <c r="AM52" s="1282"/>
      <c r="AN52" s="1282"/>
      <c r="AO52" s="1282"/>
      <c r="AP52" s="1282"/>
      <c r="AQ52" s="1282"/>
      <c r="AR52" s="1282"/>
      <c r="AS52" s="1282"/>
      <c r="AT52" s="1282"/>
      <c r="AU52" s="1282"/>
      <c r="AV52" s="1282"/>
      <c r="AW52" s="1282"/>
      <c r="AX52" s="1282"/>
      <c r="AY52" s="1282"/>
      <c r="AZ52" s="1282"/>
      <c r="BA52" s="1282"/>
      <c r="BB52" s="1282"/>
      <c r="BC52" s="1282"/>
      <c r="BD52" s="1282"/>
      <c r="BE52" s="1282"/>
      <c r="BF52" s="1282"/>
      <c r="BG52" s="1282"/>
      <c r="BH52" s="1282"/>
      <c r="BI52" s="1282"/>
      <c r="BJ52" s="1282"/>
      <c r="BK52" s="1282"/>
      <c r="BL52" s="1282"/>
      <c r="BM52" s="1282"/>
      <c r="BN52" s="1282"/>
      <c r="BO52" s="1282"/>
      <c r="BP52" s="1282"/>
      <c r="BQ52" s="1282"/>
      <c r="BR52" s="1282"/>
      <c r="BS52" s="1282"/>
    </row>
    <row r="53" spans="2:71" ht="14.1" customHeight="1">
      <c r="C53" s="2678" t="s">
        <v>1815</v>
      </c>
      <c r="D53" s="2678"/>
      <c r="E53" s="2678"/>
      <c r="F53" s="2678"/>
      <c r="G53" s="2689"/>
      <c r="H53" s="2689"/>
      <c r="I53" s="2689"/>
      <c r="J53" s="2689"/>
      <c r="K53" s="2689"/>
      <c r="L53" s="2689"/>
      <c r="M53" s="2689"/>
      <c r="N53" s="2689"/>
      <c r="O53" s="2689"/>
      <c r="P53" s="2689"/>
      <c r="Q53" s="2689"/>
      <c r="R53" s="2689"/>
      <c r="S53" s="2689"/>
      <c r="T53" s="2689"/>
      <c r="U53" s="2689"/>
      <c r="V53" s="2689"/>
      <c r="W53" s="2689"/>
      <c r="X53" s="2689"/>
      <c r="Y53" s="2689"/>
      <c r="Z53" s="2689"/>
      <c r="AA53" s="2689"/>
      <c r="AB53" s="2689"/>
      <c r="AC53" s="2689"/>
      <c r="AD53" s="2689"/>
      <c r="AE53" s="2689"/>
      <c r="AF53" s="2689"/>
      <c r="AG53" s="2689"/>
      <c r="AH53" s="2689"/>
      <c r="AI53" s="2689"/>
      <c r="AJ53" s="2689"/>
      <c r="AK53" s="2689"/>
      <c r="AL53" s="2689"/>
      <c r="AM53" s="2689"/>
      <c r="AN53" s="2689"/>
      <c r="AO53" s="2689"/>
      <c r="AP53" s="2689"/>
      <c r="AQ53" s="2689"/>
      <c r="AR53" s="2689"/>
      <c r="AS53" s="2689"/>
      <c r="AT53" s="2689"/>
      <c r="AU53" s="2689"/>
      <c r="AV53" s="2689"/>
      <c r="AW53" s="2689"/>
      <c r="AX53" s="2689"/>
      <c r="AY53" s="2689"/>
      <c r="AZ53" s="2689"/>
      <c r="BA53" s="2689"/>
      <c r="BB53" s="2689"/>
      <c r="BC53" s="2689"/>
      <c r="BD53" s="2689"/>
      <c r="BE53" s="2689"/>
      <c r="BF53" s="2689"/>
      <c r="BG53" s="2689"/>
      <c r="BH53" s="2689"/>
      <c r="BI53" s="2689"/>
      <c r="BJ53" s="2689"/>
      <c r="BK53" s="2689"/>
      <c r="BL53" s="2689"/>
      <c r="BM53" s="2689"/>
      <c r="BN53" s="2689"/>
      <c r="BO53" s="2689"/>
      <c r="BP53" s="4"/>
      <c r="BQ53" s="4"/>
      <c r="BR53" s="4"/>
      <c r="BS53" s="4"/>
    </row>
    <row r="54" spans="2:71" ht="5.0999999999999996" customHeight="1">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row>
    <row r="55" spans="2:71" ht="14.1" customHeight="1">
      <c r="C55" s="75" t="s">
        <v>1797</v>
      </c>
      <c r="D55" s="75"/>
      <c r="E55" s="75"/>
      <c r="F55" s="75"/>
      <c r="G55" s="75"/>
      <c r="H55" s="920"/>
      <c r="I55" s="920"/>
      <c r="J55" s="920"/>
      <c r="K55" s="920"/>
      <c r="L55" s="920"/>
      <c r="M55" s="920"/>
      <c r="N55" s="920"/>
      <c r="O55" s="920"/>
      <c r="P55" s="920"/>
      <c r="Q55" s="920"/>
      <c r="R55" s="920"/>
      <c r="S55" s="920"/>
      <c r="T55" s="920"/>
      <c r="U55" s="920"/>
      <c r="V55" s="920"/>
      <c r="W55" s="920"/>
      <c r="X55" s="920"/>
      <c r="Y55" s="920"/>
      <c r="Z55" s="920"/>
      <c r="AA55" s="920"/>
      <c r="AB55" s="920"/>
      <c r="AC55" s="920"/>
      <c r="AD55" s="920"/>
      <c r="AE55" s="920"/>
      <c r="AF55" s="920"/>
      <c r="AG55" s="920"/>
      <c r="AH55" s="920"/>
      <c r="AI55" s="920"/>
      <c r="AJ55" s="920"/>
      <c r="AK55" s="920"/>
      <c r="AL55" s="4"/>
      <c r="AM55" s="4"/>
      <c r="AN55" s="4"/>
      <c r="AO55" s="4"/>
      <c r="AP55" s="4"/>
      <c r="AQ55" s="4"/>
      <c r="AR55" s="4"/>
      <c r="AS55" s="4"/>
      <c r="AT55" s="4"/>
      <c r="AU55" s="4"/>
      <c r="AV55" s="4"/>
      <c r="AW55" s="4"/>
      <c r="AX55" s="4412" t="s">
        <v>856</v>
      </c>
      <c r="AY55" s="4412"/>
      <c r="AZ55" s="4412"/>
      <c r="BA55" s="4412"/>
      <c r="BB55" s="4412"/>
      <c r="BC55" s="4412"/>
      <c r="BD55" s="4412"/>
      <c r="BE55" s="5024"/>
      <c r="BF55" s="5024"/>
      <c r="BG55" s="4414" t="s">
        <v>862</v>
      </c>
      <c r="BH55" s="4414"/>
      <c r="BI55" s="4414"/>
      <c r="BJ55" s="4414"/>
      <c r="BK55" s="4414"/>
      <c r="BL55" s="4414"/>
      <c r="BM55" s="4"/>
      <c r="BN55" s="4"/>
      <c r="BO55" s="4"/>
      <c r="BP55" s="4"/>
    </row>
    <row r="56" spans="2:71" ht="6.95" customHeight="1" thickBot="1">
      <c r="C56" s="75"/>
      <c r="D56" s="75"/>
      <c r="E56" s="75"/>
      <c r="F56" s="75"/>
      <c r="G56" s="75"/>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0"/>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row>
    <row r="57" spans="2:71" s="312" customFormat="1" ht="12" customHeight="1">
      <c r="C57" s="4389" t="s">
        <v>80</v>
      </c>
      <c r="D57" s="4392" t="s">
        <v>1796</v>
      </c>
      <c r="E57" s="4393"/>
      <c r="F57" s="4394"/>
      <c r="G57" s="4371" t="s">
        <v>81</v>
      </c>
      <c r="H57" s="4372"/>
      <c r="I57" s="4372"/>
      <c r="J57" s="4372"/>
      <c r="K57" s="4373"/>
      <c r="L57" s="4371" t="s">
        <v>76</v>
      </c>
      <c r="M57" s="4372"/>
      <c r="N57" s="4372"/>
      <c r="O57" s="4372"/>
      <c r="P57" s="4373"/>
      <c r="Q57" s="4957" t="s">
        <v>77</v>
      </c>
      <c r="R57" s="4458" t="s">
        <v>1022</v>
      </c>
      <c r="S57" s="4461" t="s">
        <v>159</v>
      </c>
      <c r="T57" s="4462"/>
      <c r="U57" s="4463"/>
      <c r="V57" s="4371" t="s">
        <v>82</v>
      </c>
      <c r="W57" s="4372"/>
      <c r="X57" s="4372"/>
      <c r="Y57" s="4372"/>
      <c r="Z57" s="4372"/>
      <c r="AA57" s="4372"/>
      <c r="AB57" s="4372"/>
      <c r="AC57" s="4372"/>
      <c r="AD57" s="4372"/>
      <c r="AE57" s="4560" t="s">
        <v>865</v>
      </c>
      <c r="AF57" s="4372"/>
      <c r="AG57" s="4372"/>
      <c r="AH57" s="4372"/>
      <c r="AI57" s="4372"/>
      <c r="AJ57" s="4372"/>
      <c r="AK57" s="4372"/>
      <c r="AL57" s="4372"/>
      <c r="AM57" s="4372"/>
      <c r="AN57" s="4372"/>
      <c r="AO57" s="4372"/>
      <c r="AP57" s="4372"/>
      <c r="AQ57" s="4372"/>
      <c r="AR57" s="4372"/>
      <c r="AS57" s="4372"/>
      <c r="AT57" s="4372"/>
      <c r="AU57" s="4372"/>
      <c r="AV57" s="4372"/>
      <c r="AW57" s="4372"/>
      <c r="AX57" s="4372"/>
      <c r="AY57" s="4372"/>
      <c r="AZ57" s="4372"/>
      <c r="BA57" s="4372"/>
      <c r="BB57" s="4372"/>
      <c r="BC57" s="4494"/>
      <c r="BD57" s="4944" t="s">
        <v>496</v>
      </c>
      <c r="BE57" s="4946"/>
      <c r="BF57" s="4522" t="s">
        <v>88</v>
      </c>
      <c r="BG57" s="4461" t="s">
        <v>73</v>
      </c>
      <c r="BH57" s="4960"/>
      <c r="BI57" s="4960"/>
      <c r="BJ57" s="4960"/>
      <c r="BK57" s="4960"/>
      <c r="BL57" s="4961"/>
      <c r="BM57" s="114"/>
      <c r="BN57" s="114"/>
      <c r="BO57" s="114"/>
      <c r="BP57" s="114"/>
      <c r="BQ57" s="114"/>
      <c r="BR57" s="114"/>
      <c r="BS57" s="114"/>
    </row>
    <row r="58" spans="2:71" s="312" customFormat="1" ht="12" customHeight="1">
      <c r="C58" s="4390"/>
      <c r="D58" s="4395"/>
      <c r="E58" s="4396"/>
      <c r="F58" s="4397"/>
      <c r="G58" s="4374"/>
      <c r="H58" s="4375"/>
      <c r="I58" s="4375"/>
      <c r="J58" s="4375"/>
      <c r="K58" s="4376"/>
      <c r="L58" s="4374"/>
      <c r="M58" s="4375"/>
      <c r="N58" s="4375"/>
      <c r="O58" s="4375"/>
      <c r="P58" s="4376"/>
      <c r="Q58" s="4958"/>
      <c r="R58" s="4459"/>
      <c r="S58" s="4464"/>
      <c r="T58" s="4465"/>
      <c r="U58" s="4466"/>
      <c r="V58" s="4297"/>
      <c r="W58" s="4298"/>
      <c r="X58" s="4298"/>
      <c r="Y58" s="4298"/>
      <c r="Z58" s="4298"/>
      <c r="AA58" s="4298"/>
      <c r="AB58" s="4298"/>
      <c r="AC58" s="4298"/>
      <c r="AD58" s="4298"/>
      <c r="AE58" s="4561"/>
      <c r="AF58" s="4298"/>
      <c r="AG58" s="4298"/>
      <c r="AH58" s="4298"/>
      <c r="AI58" s="4298"/>
      <c r="AJ58" s="4298"/>
      <c r="AK58" s="4298"/>
      <c r="AL58" s="4298"/>
      <c r="AM58" s="4298"/>
      <c r="AN58" s="4298"/>
      <c r="AO58" s="4298"/>
      <c r="AP58" s="4298"/>
      <c r="AQ58" s="4298"/>
      <c r="AR58" s="4298"/>
      <c r="AS58" s="4298"/>
      <c r="AT58" s="4298"/>
      <c r="AU58" s="4298"/>
      <c r="AV58" s="4298"/>
      <c r="AW58" s="4298"/>
      <c r="AX58" s="4298"/>
      <c r="AY58" s="4298"/>
      <c r="AZ58" s="4298"/>
      <c r="BA58" s="4298"/>
      <c r="BB58" s="4298"/>
      <c r="BC58" s="4495"/>
      <c r="BD58" s="4947"/>
      <c r="BE58" s="4949"/>
      <c r="BF58" s="4950"/>
      <c r="BG58" s="4194"/>
      <c r="BH58" s="4195"/>
      <c r="BI58" s="4195"/>
      <c r="BJ58" s="4195"/>
      <c r="BK58" s="4195"/>
      <c r="BL58" s="4962"/>
      <c r="BM58" s="114"/>
      <c r="BN58" s="114"/>
      <c r="BO58" s="114"/>
      <c r="BP58" s="114"/>
      <c r="BQ58" s="114"/>
      <c r="BR58" s="114"/>
      <c r="BS58" s="114"/>
    </row>
    <row r="59" spans="2:71" s="312" customFormat="1" ht="15" customHeight="1">
      <c r="C59" s="4390"/>
      <c r="D59" s="4395"/>
      <c r="E59" s="4396"/>
      <c r="F59" s="4397"/>
      <c r="G59" s="4374"/>
      <c r="H59" s="4375"/>
      <c r="I59" s="4375"/>
      <c r="J59" s="4375"/>
      <c r="K59" s="4376"/>
      <c r="L59" s="4374"/>
      <c r="M59" s="4375"/>
      <c r="N59" s="4375"/>
      <c r="O59" s="4375"/>
      <c r="P59" s="4376"/>
      <c r="Q59" s="4958"/>
      <c r="R59" s="4459"/>
      <c r="S59" s="4464"/>
      <c r="T59" s="4465"/>
      <c r="U59" s="4466"/>
      <c r="V59" s="4308" t="s">
        <v>83</v>
      </c>
      <c r="W59" s="4433"/>
      <c r="X59" s="4433"/>
      <c r="Y59" s="4433"/>
      <c r="Z59" s="4433"/>
      <c r="AA59" s="4470" t="s">
        <v>84</v>
      </c>
      <c r="AB59" s="4927"/>
      <c r="AC59" s="4348" t="s">
        <v>161</v>
      </c>
      <c r="AD59" s="4496"/>
      <c r="AE59" s="4545" t="s">
        <v>1024</v>
      </c>
      <c r="AF59" s="4284"/>
      <c r="AG59" s="4284"/>
      <c r="AH59" s="4284"/>
      <c r="AI59" s="4283" t="s">
        <v>519</v>
      </c>
      <c r="AJ59" s="4284"/>
      <c r="AK59" s="4284"/>
      <c r="AL59" s="4284"/>
      <c r="AM59" s="4284"/>
      <c r="AN59" s="4284"/>
      <c r="AO59" s="4284"/>
      <c r="AP59" s="4284"/>
      <c r="AQ59" s="4284"/>
      <c r="AR59" s="4284"/>
      <c r="AS59" s="4284"/>
      <c r="AT59" s="4284"/>
      <c r="AU59" s="4284"/>
      <c r="AV59" s="4284"/>
      <c r="AW59" s="4284"/>
      <c r="AX59" s="4284"/>
      <c r="AY59" s="4284"/>
      <c r="AZ59" s="4284"/>
      <c r="BA59" s="4191" t="s">
        <v>234</v>
      </c>
      <c r="BB59" s="4192"/>
      <c r="BC59" s="4549"/>
      <c r="BD59" s="4930" t="s">
        <v>497</v>
      </c>
      <c r="BE59" s="4932"/>
      <c r="BF59" s="4950"/>
      <c r="BG59" s="5025" t="s">
        <v>1801</v>
      </c>
      <c r="BH59" s="5026"/>
      <c r="BI59" s="5026"/>
      <c r="BJ59" s="5026"/>
      <c r="BK59" s="5026"/>
      <c r="BL59" s="5027"/>
      <c r="BM59" s="114"/>
      <c r="BN59" s="114"/>
      <c r="BO59" s="114"/>
      <c r="BP59" s="114"/>
      <c r="BQ59" s="114"/>
      <c r="BR59" s="114"/>
      <c r="BS59" s="114"/>
    </row>
    <row r="60" spans="2:71" s="312" customFormat="1" ht="15" customHeight="1">
      <c r="C60" s="4390"/>
      <c r="D60" s="4395"/>
      <c r="E60" s="4396"/>
      <c r="F60" s="4397"/>
      <c r="G60" s="4401"/>
      <c r="H60" s="4402"/>
      <c r="I60" s="4402"/>
      <c r="J60" s="4402"/>
      <c r="K60" s="4403"/>
      <c r="L60" s="4401"/>
      <c r="M60" s="4402"/>
      <c r="N60" s="4402"/>
      <c r="O60" s="4402"/>
      <c r="P60" s="4403"/>
      <c r="Q60" s="4958"/>
      <c r="R60" s="4459"/>
      <c r="S60" s="4464"/>
      <c r="T60" s="4465"/>
      <c r="U60" s="4466"/>
      <c r="V60" s="4348" t="s">
        <v>1643</v>
      </c>
      <c r="W60" s="4496"/>
      <c r="X60" s="4496"/>
      <c r="Y60" s="4348" t="s">
        <v>160</v>
      </c>
      <c r="Z60" s="4497"/>
      <c r="AA60" s="4928"/>
      <c r="AB60" s="4928"/>
      <c r="AC60" s="4464"/>
      <c r="AD60" s="4465"/>
      <c r="AE60" s="5011" t="s">
        <v>180</v>
      </c>
      <c r="AF60" s="4296"/>
      <c r="AG60" s="4348" t="s">
        <v>1654</v>
      </c>
      <c r="AH60" s="4296"/>
      <c r="AI60" s="4431" t="s">
        <v>85</v>
      </c>
      <c r="AJ60" s="4432"/>
      <c r="AK60" s="4514"/>
      <c r="AL60" s="4431" t="s">
        <v>1436</v>
      </c>
      <c r="AM60" s="4432"/>
      <c r="AN60" s="4514"/>
      <c r="AO60" s="4515" t="s">
        <v>489</v>
      </c>
      <c r="AP60" s="4515"/>
      <c r="AQ60" s="4029"/>
      <c r="AR60" s="4028" t="s">
        <v>492</v>
      </c>
      <c r="AS60" s="4515"/>
      <c r="AT60" s="4029"/>
      <c r="AU60" s="4028" t="s">
        <v>1131</v>
      </c>
      <c r="AV60" s="4515"/>
      <c r="AW60" s="4029"/>
      <c r="AX60" s="4348" t="s">
        <v>494</v>
      </c>
      <c r="AY60" s="4496"/>
      <c r="AZ60" s="4497"/>
      <c r="BA60" s="4214"/>
      <c r="BB60" s="4198"/>
      <c r="BC60" s="4550"/>
      <c r="BD60" s="4933"/>
      <c r="BE60" s="4935"/>
      <c r="BF60" s="4950"/>
      <c r="BG60" s="5028"/>
      <c r="BH60" s="5029"/>
      <c r="BI60" s="5029"/>
      <c r="BJ60" s="5029"/>
      <c r="BK60" s="5029"/>
      <c r="BL60" s="5030"/>
      <c r="BM60" s="114"/>
      <c r="BN60" s="114"/>
      <c r="BO60" s="114"/>
      <c r="BP60" s="114"/>
      <c r="BQ60" s="114"/>
      <c r="BR60" s="114"/>
      <c r="BS60" s="114"/>
    </row>
    <row r="61" spans="2:71" s="312" customFormat="1" ht="15" customHeight="1">
      <c r="C61" s="4390"/>
      <c r="D61" s="4395"/>
      <c r="E61" s="4396"/>
      <c r="F61" s="4397"/>
      <c r="G61" s="4952" t="s">
        <v>510</v>
      </c>
      <c r="H61" s="4953"/>
      <c r="I61" s="5037"/>
      <c r="J61" s="5039" t="s">
        <v>1154</v>
      </c>
      <c r="K61" s="5040"/>
      <c r="L61" s="4479" t="s">
        <v>911</v>
      </c>
      <c r="M61" s="4480"/>
      <c r="N61" s="4480"/>
      <c r="O61" s="4480"/>
      <c r="P61" s="4481"/>
      <c r="Q61" s="4958"/>
      <c r="R61" s="4459"/>
      <c r="S61" s="4464"/>
      <c r="T61" s="4465"/>
      <c r="U61" s="4466"/>
      <c r="V61" s="4464"/>
      <c r="W61" s="4465"/>
      <c r="X61" s="4465"/>
      <c r="Y61" s="4464"/>
      <c r="Z61" s="4466"/>
      <c r="AA61" s="4928"/>
      <c r="AB61" s="4928"/>
      <c r="AC61" s="4464"/>
      <c r="AD61" s="4465"/>
      <c r="AE61" s="5012"/>
      <c r="AF61" s="4403"/>
      <c r="AG61" s="4401"/>
      <c r="AH61" s="4403"/>
      <c r="AI61" s="4519" t="s">
        <v>490</v>
      </c>
      <c r="AJ61" s="4520"/>
      <c r="AK61" s="4521"/>
      <c r="AL61" s="4519" t="s">
        <v>1437</v>
      </c>
      <c r="AM61" s="4520"/>
      <c r="AN61" s="4521"/>
      <c r="AO61" s="4520" t="s">
        <v>515</v>
      </c>
      <c r="AP61" s="4520"/>
      <c r="AQ61" s="4521"/>
      <c r="AR61" s="4516" t="s">
        <v>488</v>
      </c>
      <c r="AS61" s="4517"/>
      <c r="AT61" s="4518"/>
      <c r="AU61" s="4519" t="s">
        <v>493</v>
      </c>
      <c r="AV61" s="4520"/>
      <c r="AW61" s="4521"/>
      <c r="AX61" s="4464"/>
      <c r="AY61" s="4465"/>
      <c r="AZ61" s="4466"/>
      <c r="BA61" s="4214"/>
      <c r="BB61" s="4198"/>
      <c r="BC61" s="4550"/>
      <c r="BD61" s="4933" t="s">
        <v>498</v>
      </c>
      <c r="BE61" s="4935"/>
      <c r="BF61" s="4950"/>
      <c r="BG61" s="5028"/>
      <c r="BH61" s="5029"/>
      <c r="BI61" s="5029"/>
      <c r="BJ61" s="5029"/>
      <c r="BK61" s="5029"/>
      <c r="BL61" s="5030"/>
      <c r="BM61" s="114"/>
      <c r="BN61" s="114"/>
      <c r="BO61" s="114"/>
      <c r="BP61" s="114"/>
      <c r="BQ61" s="114"/>
      <c r="BR61" s="114"/>
      <c r="BS61" s="114"/>
    </row>
    <row r="62" spans="2:71" s="312" customFormat="1" ht="15" customHeight="1" thickBot="1">
      <c r="C62" s="4391"/>
      <c r="D62" s="4398"/>
      <c r="E62" s="4399"/>
      <c r="F62" s="4400"/>
      <c r="G62" s="4467"/>
      <c r="H62" s="4468"/>
      <c r="I62" s="5038"/>
      <c r="J62" s="5041"/>
      <c r="K62" s="5042"/>
      <c r="L62" s="4482"/>
      <c r="M62" s="4483"/>
      <c r="N62" s="4483"/>
      <c r="O62" s="4483"/>
      <c r="P62" s="4484"/>
      <c r="Q62" s="4959"/>
      <c r="R62" s="4460"/>
      <c r="S62" s="4467"/>
      <c r="T62" s="4468"/>
      <c r="U62" s="4469"/>
      <c r="V62" s="4467"/>
      <c r="W62" s="4468"/>
      <c r="X62" s="4468"/>
      <c r="Y62" s="4467"/>
      <c r="Z62" s="4469"/>
      <c r="AA62" s="4929"/>
      <c r="AB62" s="4929"/>
      <c r="AC62" s="4467"/>
      <c r="AD62" s="4468"/>
      <c r="AE62" s="5021" t="s">
        <v>520</v>
      </c>
      <c r="AF62" s="5022"/>
      <c r="AG62" s="5022" t="s">
        <v>520</v>
      </c>
      <c r="AH62" s="5022"/>
      <c r="AI62" s="4536"/>
      <c r="AJ62" s="4537"/>
      <c r="AK62" s="4538"/>
      <c r="AL62" s="4536" t="s">
        <v>1691</v>
      </c>
      <c r="AM62" s="4537"/>
      <c r="AN62" s="4538"/>
      <c r="AO62" s="4539" t="s">
        <v>491</v>
      </c>
      <c r="AP62" s="4539"/>
      <c r="AQ62" s="4540"/>
      <c r="AR62" s="4622" t="s">
        <v>86</v>
      </c>
      <c r="AS62" s="4623"/>
      <c r="AT62" s="4624"/>
      <c r="AU62" s="4622" t="s">
        <v>87</v>
      </c>
      <c r="AV62" s="4623"/>
      <c r="AW62" s="4624"/>
      <c r="AX62" s="4467"/>
      <c r="AY62" s="4468"/>
      <c r="AZ62" s="4469"/>
      <c r="BA62" s="4546" t="s">
        <v>517</v>
      </c>
      <c r="BB62" s="4547"/>
      <c r="BC62" s="4548"/>
      <c r="BD62" s="4941"/>
      <c r="BE62" s="4943"/>
      <c r="BF62" s="4951"/>
      <c r="BG62" s="5031"/>
      <c r="BH62" s="5032"/>
      <c r="BI62" s="5032"/>
      <c r="BJ62" s="5032"/>
      <c r="BK62" s="5032"/>
      <c r="BL62" s="5033"/>
      <c r="BM62" s="114"/>
      <c r="BN62" s="114"/>
      <c r="BO62" s="114"/>
      <c r="BP62" s="114"/>
      <c r="BQ62" s="114"/>
      <c r="BR62" s="114"/>
      <c r="BS62" s="114"/>
    </row>
    <row r="63" spans="2:71" s="312" customFormat="1" ht="12" customHeight="1" thickTop="1">
      <c r="B63" s="4404" t="str">
        <f>IF(G63="","","○")</f>
        <v/>
      </c>
      <c r="C63" s="4405">
        <v>10</v>
      </c>
      <c r="D63" s="5001"/>
      <c r="E63" s="5002"/>
      <c r="F63" s="5003"/>
      <c r="G63" s="4842"/>
      <c r="H63" s="4843"/>
      <c r="I63" s="4843"/>
      <c r="J63" s="4843"/>
      <c r="K63" s="4844"/>
      <c r="L63" s="4277"/>
      <c r="M63" s="4278"/>
      <c r="N63" s="4278"/>
      <c r="O63" s="4278"/>
      <c r="P63" s="4279"/>
      <c r="Q63" s="4294"/>
      <c r="R63" s="4647"/>
      <c r="S63" s="4361"/>
      <c r="T63" s="4362"/>
      <c r="U63" s="4363"/>
      <c r="V63" s="4633"/>
      <c r="W63" s="4634"/>
      <c r="X63" s="4634"/>
      <c r="Y63" s="4444"/>
      <c r="Z63" s="4446" t="s">
        <v>162</v>
      </c>
      <c r="AA63" s="4448"/>
      <c r="AB63" s="4446" t="s">
        <v>162</v>
      </c>
      <c r="AC63" s="4294"/>
      <c r="AD63" s="4446" t="s">
        <v>162</v>
      </c>
      <c r="AE63" s="5093"/>
      <c r="AF63" s="5094"/>
      <c r="AG63" s="5097"/>
      <c r="AH63" s="5094"/>
      <c r="AI63" s="4442"/>
      <c r="AJ63" s="4443"/>
      <c r="AK63" s="5099"/>
      <c r="AL63" s="4442"/>
      <c r="AM63" s="4443"/>
      <c r="AN63" s="5099"/>
      <c r="AO63" s="4711"/>
      <c r="AP63" s="4628"/>
      <c r="AQ63" s="4629"/>
      <c r="AR63" s="4711"/>
      <c r="AS63" s="4628"/>
      <c r="AT63" s="4629"/>
      <c r="AU63" s="4711"/>
      <c r="AV63" s="4628"/>
      <c r="AW63" s="4629"/>
      <c r="AX63" s="5049">
        <f>SUM(AI63:AW65)</f>
        <v>0</v>
      </c>
      <c r="AY63" s="5050"/>
      <c r="AZ63" s="5051"/>
      <c r="BA63" s="4712">
        <f>AG63+AX63</f>
        <v>0</v>
      </c>
      <c r="BB63" s="4713"/>
      <c r="BC63" s="4721"/>
      <c r="BD63" s="5080"/>
      <c r="BE63" s="5081"/>
      <c r="BF63" s="5084"/>
      <c r="BG63" s="5087"/>
      <c r="BH63" s="5088"/>
      <c r="BI63" s="5088"/>
      <c r="BJ63" s="5088"/>
      <c r="BK63" s="5088"/>
      <c r="BL63" s="5089"/>
      <c r="BM63" s="114"/>
      <c r="BN63" s="114"/>
      <c r="BO63" s="114"/>
      <c r="BP63" s="114"/>
      <c r="BQ63" s="114"/>
      <c r="BR63" s="114"/>
      <c r="BS63" s="114"/>
    </row>
    <row r="64" spans="2:71" s="312" customFormat="1" ht="12" customHeight="1">
      <c r="B64" s="4404"/>
      <c r="C64" s="4406"/>
      <c r="D64" s="4845"/>
      <c r="E64" s="4846"/>
      <c r="F64" s="4847"/>
      <c r="G64" s="5067"/>
      <c r="H64" s="5068"/>
      <c r="I64" s="5068"/>
      <c r="J64" s="5068"/>
      <c r="K64" s="5069"/>
      <c r="L64" s="4408"/>
      <c r="M64" s="4409"/>
      <c r="N64" s="4409"/>
      <c r="O64" s="4409"/>
      <c r="P64" s="4410"/>
      <c r="Q64" s="4374"/>
      <c r="R64" s="4648"/>
      <c r="S64" s="4364"/>
      <c r="T64" s="4365"/>
      <c r="U64" s="4366"/>
      <c r="V64" s="4636"/>
      <c r="W64" s="2695"/>
      <c r="X64" s="2695"/>
      <c r="Y64" s="4445"/>
      <c r="Z64" s="4447"/>
      <c r="AA64" s="4449"/>
      <c r="AB64" s="4447"/>
      <c r="AC64" s="4374"/>
      <c r="AD64" s="4447"/>
      <c r="AE64" s="5095"/>
      <c r="AF64" s="5096"/>
      <c r="AG64" s="5098"/>
      <c r="AH64" s="5096"/>
      <c r="AI64" s="4700"/>
      <c r="AJ64" s="4701"/>
      <c r="AK64" s="5100"/>
      <c r="AL64" s="4700"/>
      <c r="AM64" s="4701"/>
      <c r="AN64" s="5100"/>
      <c r="AO64" s="4707"/>
      <c r="AP64" s="4705"/>
      <c r="AQ64" s="4706"/>
      <c r="AR64" s="4707"/>
      <c r="AS64" s="4705"/>
      <c r="AT64" s="4706"/>
      <c r="AU64" s="4707"/>
      <c r="AV64" s="4705"/>
      <c r="AW64" s="4706"/>
      <c r="AX64" s="5049"/>
      <c r="AY64" s="5050"/>
      <c r="AZ64" s="5051"/>
      <c r="BA64" s="4715"/>
      <c r="BB64" s="4716"/>
      <c r="BC64" s="4723"/>
      <c r="BD64" s="5082"/>
      <c r="BE64" s="5083"/>
      <c r="BF64" s="5085"/>
      <c r="BG64" s="5090"/>
      <c r="BH64" s="5091"/>
      <c r="BI64" s="5091"/>
      <c r="BJ64" s="5091"/>
      <c r="BK64" s="5091"/>
      <c r="BL64" s="5092"/>
      <c r="BM64" s="114"/>
      <c r="BN64" s="114"/>
      <c r="BO64" s="114"/>
      <c r="BP64" s="114"/>
      <c r="BQ64" s="114"/>
      <c r="BR64" s="114"/>
      <c r="BS64" s="114"/>
    </row>
    <row r="65" spans="2:71" s="312" customFormat="1" ht="12" customHeight="1">
      <c r="B65" s="4404"/>
      <c r="C65" s="4435"/>
      <c r="D65" s="4882"/>
      <c r="E65" s="4883"/>
      <c r="F65" s="4884"/>
      <c r="G65" s="4367"/>
      <c r="H65" s="5077"/>
      <c r="I65" s="4368"/>
      <c r="J65" s="5101"/>
      <c r="K65" s="5102"/>
      <c r="L65" s="4280"/>
      <c r="M65" s="4281"/>
      <c r="N65" s="4281"/>
      <c r="O65" s="4281"/>
      <c r="P65" s="4282"/>
      <c r="Q65" s="4297"/>
      <c r="R65" s="4649"/>
      <c r="S65" s="4650"/>
      <c r="T65" s="4651"/>
      <c r="U65" s="4652"/>
      <c r="V65" s="4436"/>
      <c r="W65" s="4437"/>
      <c r="X65" s="4437"/>
      <c r="Y65" s="1146"/>
      <c r="Z65" s="1281" t="s">
        <v>45</v>
      </c>
      <c r="AA65" s="1140"/>
      <c r="AB65" s="1281" t="s">
        <v>45</v>
      </c>
      <c r="AC65" s="107"/>
      <c r="AD65" s="1281" t="s">
        <v>45</v>
      </c>
      <c r="AE65" s="1392"/>
      <c r="AF65" s="1196"/>
      <c r="AG65" s="1393"/>
      <c r="AH65" s="1197"/>
      <c r="AI65" s="4440"/>
      <c r="AJ65" s="4441"/>
      <c r="AK65" s="5073"/>
      <c r="AL65" s="4440"/>
      <c r="AM65" s="4441"/>
      <c r="AN65" s="5073"/>
      <c r="AO65" s="4655"/>
      <c r="AP65" s="4653"/>
      <c r="AQ65" s="4654"/>
      <c r="AR65" s="4655"/>
      <c r="AS65" s="4653"/>
      <c r="AT65" s="4654"/>
      <c r="AU65" s="4655"/>
      <c r="AV65" s="4653"/>
      <c r="AW65" s="4654"/>
      <c r="AX65" s="5049"/>
      <c r="AY65" s="5050"/>
      <c r="AZ65" s="5051"/>
      <c r="BA65" s="4718"/>
      <c r="BB65" s="4719"/>
      <c r="BC65" s="4724"/>
      <c r="BD65" s="4924"/>
      <c r="BE65" s="4926"/>
      <c r="BF65" s="5086"/>
      <c r="BG65" s="5074"/>
      <c r="BH65" s="5075"/>
      <c r="BI65" s="5075"/>
      <c r="BJ65" s="5075"/>
      <c r="BK65" s="5075"/>
      <c r="BL65" s="5076"/>
      <c r="BM65" s="114"/>
      <c r="BN65" s="114"/>
      <c r="BO65" s="114"/>
      <c r="BP65" s="114"/>
      <c r="BQ65" s="114"/>
      <c r="BR65" s="114"/>
      <c r="BS65" s="114"/>
    </row>
    <row r="66" spans="2:71" s="312" customFormat="1" ht="12" customHeight="1">
      <c r="B66" s="4404" t="str">
        <f>IF(G66="","","○")</f>
        <v/>
      </c>
      <c r="C66" s="4405">
        <v>11</v>
      </c>
      <c r="D66" s="4842"/>
      <c r="E66" s="4843"/>
      <c r="F66" s="4844"/>
      <c r="G66" s="4842"/>
      <c r="H66" s="4843"/>
      <c r="I66" s="4843"/>
      <c r="J66" s="4843"/>
      <c r="K66" s="4844"/>
      <c r="L66" s="4277"/>
      <c r="M66" s="4278"/>
      <c r="N66" s="4278"/>
      <c r="O66" s="4278"/>
      <c r="P66" s="4279"/>
      <c r="Q66" s="4294"/>
      <c r="R66" s="4647"/>
      <c r="S66" s="4361"/>
      <c r="T66" s="4362"/>
      <c r="U66" s="4363"/>
      <c r="V66" s="4633"/>
      <c r="W66" s="4634"/>
      <c r="X66" s="4634"/>
      <c r="Y66" s="4444"/>
      <c r="Z66" s="4446" t="s">
        <v>162</v>
      </c>
      <c r="AA66" s="4448"/>
      <c r="AB66" s="4446" t="s">
        <v>162</v>
      </c>
      <c r="AC66" s="4294"/>
      <c r="AD66" s="4446" t="s">
        <v>162</v>
      </c>
      <c r="AE66" s="5093"/>
      <c r="AF66" s="5094"/>
      <c r="AG66" s="5097"/>
      <c r="AH66" s="5094"/>
      <c r="AI66" s="4442"/>
      <c r="AJ66" s="4443"/>
      <c r="AK66" s="5099"/>
      <c r="AL66" s="4442"/>
      <c r="AM66" s="4443"/>
      <c r="AN66" s="5099"/>
      <c r="AO66" s="4711"/>
      <c r="AP66" s="4628"/>
      <c r="AQ66" s="4629"/>
      <c r="AR66" s="4711"/>
      <c r="AS66" s="4628"/>
      <c r="AT66" s="4629"/>
      <c r="AU66" s="4711"/>
      <c r="AV66" s="4628"/>
      <c r="AW66" s="4629"/>
      <c r="AX66" s="5049">
        <f>SUM(AI66:AW68)</f>
        <v>0</v>
      </c>
      <c r="AY66" s="5050"/>
      <c r="AZ66" s="5051"/>
      <c r="BA66" s="4712">
        <f>AG66+AX66</f>
        <v>0</v>
      </c>
      <c r="BB66" s="4713"/>
      <c r="BC66" s="4721"/>
      <c r="BD66" s="5080"/>
      <c r="BE66" s="5081"/>
      <c r="BF66" s="5084"/>
      <c r="BG66" s="5087"/>
      <c r="BH66" s="5088"/>
      <c r="BI66" s="5088"/>
      <c r="BJ66" s="5088"/>
      <c r="BK66" s="5088"/>
      <c r="BL66" s="5089"/>
      <c r="BM66" s="114"/>
      <c r="BN66" s="114"/>
      <c r="BO66" s="114"/>
      <c r="BP66" s="114"/>
      <c r="BQ66" s="114"/>
      <c r="BR66" s="114"/>
      <c r="BS66" s="114"/>
    </row>
    <row r="67" spans="2:71" s="312" customFormat="1" ht="12" customHeight="1">
      <c r="B67" s="4404"/>
      <c r="C67" s="4406"/>
      <c r="D67" s="4845"/>
      <c r="E67" s="4846"/>
      <c r="F67" s="4847"/>
      <c r="G67" s="5067"/>
      <c r="H67" s="5068"/>
      <c r="I67" s="5068"/>
      <c r="J67" s="5068"/>
      <c r="K67" s="5069"/>
      <c r="L67" s="4408"/>
      <c r="M67" s="4409"/>
      <c r="N67" s="4409"/>
      <c r="O67" s="4409"/>
      <c r="P67" s="4410"/>
      <c r="Q67" s="4374"/>
      <c r="R67" s="4648"/>
      <c r="S67" s="4364"/>
      <c r="T67" s="4365"/>
      <c r="U67" s="4366"/>
      <c r="V67" s="4636"/>
      <c r="W67" s="2695"/>
      <c r="X67" s="2695"/>
      <c r="Y67" s="4445"/>
      <c r="Z67" s="4447"/>
      <c r="AA67" s="4449"/>
      <c r="AB67" s="4447"/>
      <c r="AC67" s="4374"/>
      <c r="AD67" s="4447"/>
      <c r="AE67" s="5095"/>
      <c r="AF67" s="5096"/>
      <c r="AG67" s="5098"/>
      <c r="AH67" s="5096"/>
      <c r="AI67" s="4700"/>
      <c r="AJ67" s="4701"/>
      <c r="AK67" s="5100"/>
      <c r="AL67" s="4700"/>
      <c r="AM67" s="4701"/>
      <c r="AN67" s="5100"/>
      <c r="AO67" s="4707"/>
      <c r="AP67" s="4705"/>
      <c r="AQ67" s="4706"/>
      <c r="AR67" s="4707"/>
      <c r="AS67" s="4705"/>
      <c r="AT67" s="4706"/>
      <c r="AU67" s="4707"/>
      <c r="AV67" s="4705"/>
      <c r="AW67" s="4706"/>
      <c r="AX67" s="5049"/>
      <c r="AY67" s="5050"/>
      <c r="AZ67" s="5051"/>
      <c r="BA67" s="4715"/>
      <c r="BB67" s="4716"/>
      <c r="BC67" s="4723"/>
      <c r="BD67" s="5082"/>
      <c r="BE67" s="5083"/>
      <c r="BF67" s="5085"/>
      <c r="BG67" s="5090"/>
      <c r="BH67" s="5091"/>
      <c r="BI67" s="5091"/>
      <c r="BJ67" s="5091"/>
      <c r="BK67" s="5091"/>
      <c r="BL67" s="5092"/>
      <c r="BM67" s="114"/>
      <c r="BN67" s="114"/>
      <c r="BO67" s="114"/>
      <c r="BP67" s="114"/>
      <c r="BQ67" s="114"/>
      <c r="BR67" s="114"/>
      <c r="BS67" s="114"/>
    </row>
    <row r="68" spans="2:71" s="312" customFormat="1" ht="12" customHeight="1">
      <c r="B68" s="4404"/>
      <c r="C68" s="4435"/>
      <c r="D68" s="4882"/>
      <c r="E68" s="4883"/>
      <c r="F68" s="4884"/>
      <c r="G68" s="4367"/>
      <c r="H68" s="5077"/>
      <c r="I68" s="4368"/>
      <c r="J68" s="5101"/>
      <c r="K68" s="5102"/>
      <c r="L68" s="4280"/>
      <c r="M68" s="4281"/>
      <c r="N68" s="4281"/>
      <c r="O68" s="4281"/>
      <c r="P68" s="4282"/>
      <c r="Q68" s="4297"/>
      <c r="R68" s="4649"/>
      <c r="S68" s="4650"/>
      <c r="T68" s="4651"/>
      <c r="U68" s="4652"/>
      <c r="V68" s="4436"/>
      <c r="W68" s="4437"/>
      <c r="X68" s="4437"/>
      <c r="Y68" s="1146"/>
      <c r="Z68" s="1281" t="s">
        <v>45</v>
      </c>
      <c r="AA68" s="1140"/>
      <c r="AB68" s="1281" t="s">
        <v>45</v>
      </c>
      <c r="AC68" s="107"/>
      <c r="AD68" s="1281" t="s">
        <v>45</v>
      </c>
      <c r="AE68" s="1392"/>
      <c r="AF68" s="1196"/>
      <c r="AG68" s="1393"/>
      <c r="AH68" s="1197"/>
      <c r="AI68" s="4440"/>
      <c r="AJ68" s="4441"/>
      <c r="AK68" s="5073"/>
      <c r="AL68" s="4440"/>
      <c r="AM68" s="4441"/>
      <c r="AN68" s="5073"/>
      <c r="AO68" s="4655"/>
      <c r="AP68" s="4653"/>
      <c r="AQ68" s="4654"/>
      <c r="AR68" s="4655"/>
      <c r="AS68" s="4653"/>
      <c r="AT68" s="4654"/>
      <c r="AU68" s="4655"/>
      <c r="AV68" s="4653"/>
      <c r="AW68" s="4654"/>
      <c r="AX68" s="5049"/>
      <c r="AY68" s="5050"/>
      <c r="AZ68" s="5051"/>
      <c r="BA68" s="4718"/>
      <c r="BB68" s="4719"/>
      <c r="BC68" s="4724"/>
      <c r="BD68" s="4924"/>
      <c r="BE68" s="4926"/>
      <c r="BF68" s="5086"/>
      <c r="BG68" s="5074"/>
      <c r="BH68" s="5075"/>
      <c r="BI68" s="5075"/>
      <c r="BJ68" s="5075"/>
      <c r="BK68" s="5075"/>
      <c r="BL68" s="5076"/>
      <c r="BM68" s="114"/>
      <c r="BN68" s="114"/>
      <c r="BO68" s="114"/>
      <c r="BP68" s="114"/>
      <c r="BQ68" s="114"/>
      <c r="BR68" s="114"/>
      <c r="BS68" s="114"/>
    </row>
    <row r="69" spans="2:71" s="312" customFormat="1" ht="12" customHeight="1">
      <c r="B69" s="4404" t="str">
        <f>IF(G69="","","○")</f>
        <v/>
      </c>
      <c r="C69" s="4405">
        <v>12</v>
      </c>
      <c r="D69" s="4842"/>
      <c r="E69" s="4843"/>
      <c r="F69" s="4844"/>
      <c r="G69" s="4842"/>
      <c r="H69" s="4843"/>
      <c r="I69" s="4843"/>
      <c r="J69" s="4843"/>
      <c r="K69" s="4844"/>
      <c r="L69" s="4277"/>
      <c r="M69" s="4278"/>
      <c r="N69" s="4278"/>
      <c r="O69" s="4278"/>
      <c r="P69" s="4279"/>
      <c r="Q69" s="4294"/>
      <c r="R69" s="4647"/>
      <c r="S69" s="4361"/>
      <c r="T69" s="4362"/>
      <c r="U69" s="4363"/>
      <c r="V69" s="4633"/>
      <c r="W69" s="4634"/>
      <c r="X69" s="4634"/>
      <c r="Y69" s="4444"/>
      <c r="Z69" s="4446" t="s">
        <v>162</v>
      </c>
      <c r="AA69" s="4448"/>
      <c r="AB69" s="4446" t="s">
        <v>162</v>
      </c>
      <c r="AC69" s="4294"/>
      <c r="AD69" s="4446" t="s">
        <v>162</v>
      </c>
      <c r="AE69" s="5093"/>
      <c r="AF69" s="5094"/>
      <c r="AG69" s="5097"/>
      <c r="AH69" s="5094"/>
      <c r="AI69" s="4442"/>
      <c r="AJ69" s="4443"/>
      <c r="AK69" s="5099"/>
      <c r="AL69" s="4442"/>
      <c r="AM69" s="4443"/>
      <c r="AN69" s="5099"/>
      <c r="AO69" s="4711"/>
      <c r="AP69" s="4628"/>
      <c r="AQ69" s="4629"/>
      <c r="AR69" s="4711"/>
      <c r="AS69" s="4628"/>
      <c r="AT69" s="4629"/>
      <c r="AU69" s="4711"/>
      <c r="AV69" s="4628"/>
      <c r="AW69" s="4629"/>
      <c r="AX69" s="5049">
        <f>SUM(AI69:AW71)</f>
        <v>0</v>
      </c>
      <c r="AY69" s="5050"/>
      <c r="AZ69" s="5051"/>
      <c r="BA69" s="4712">
        <f>AG69+AX69</f>
        <v>0</v>
      </c>
      <c r="BB69" s="4713"/>
      <c r="BC69" s="4721"/>
      <c r="BD69" s="5080"/>
      <c r="BE69" s="5081"/>
      <c r="BF69" s="5084"/>
      <c r="BG69" s="5087"/>
      <c r="BH69" s="5088"/>
      <c r="BI69" s="5088"/>
      <c r="BJ69" s="5088"/>
      <c r="BK69" s="5088"/>
      <c r="BL69" s="5089"/>
      <c r="BM69" s="114"/>
      <c r="BN69" s="114"/>
      <c r="BO69" s="114"/>
      <c r="BP69" s="114"/>
      <c r="BQ69" s="114"/>
      <c r="BR69" s="114"/>
      <c r="BS69" s="114"/>
    </row>
    <row r="70" spans="2:71" s="312" customFormat="1" ht="12" customHeight="1">
      <c r="B70" s="4404"/>
      <c r="C70" s="4406"/>
      <c r="D70" s="4845"/>
      <c r="E70" s="4846"/>
      <c r="F70" s="4847"/>
      <c r="G70" s="5067"/>
      <c r="H70" s="5068"/>
      <c r="I70" s="5068"/>
      <c r="J70" s="5068"/>
      <c r="K70" s="5069"/>
      <c r="L70" s="4408"/>
      <c r="M70" s="4409"/>
      <c r="N70" s="4409"/>
      <c r="O70" s="4409"/>
      <c r="P70" s="4410"/>
      <c r="Q70" s="4374"/>
      <c r="R70" s="4648"/>
      <c r="S70" s="4364"/>
      <c r="T70" s="4365"/>
      <c r="U70" s="4366"/>
      <c r="V70" s="4636"/>
      <c r="W70" s="2695"/>
      <c r="X70" s="2695"/>
      <c r="Y70" s="4445"/>
      <c r="Z70" s="4447"/>
      <c r="AA70" s="4449"/>
      <c r="AB70" s="4447"/>
      <c r="AC70" s="4374"/>
      <c r="AD70" s="4447"/>
      <c r="AE70" s="5095"/>
      <c r="AF70" s="5096"/>
      <c r="AG70" s="5098"/>
      <c r="AH70" s="5096"/>
      <c r="AI70" s="4700"/>
      <c r="AJ70" s="4701"/>
      <c r="AK70" s="5100"/>
      <c r="AL70" s="4700"/>
      <c r="AM70" s="4701"/>
      <c r="AN70" s="5100"/>
      <c r="AO70" s="4707"/>
      <c r="AP70" s="4705"/>
      <c r="AQ70" s="4706"/>
      <c r="AR70" s="4707"/>
      <c r="AS70" s="4705"/>
      <c r="AT70" s="4706"/>
      <c r="AU70" s="4707"/>
      <c r="AV70" s="4705"/>
      <c r="AW70" s="4706"/>
      <c r="AX70" s="5049"/>
      <c r="AY70" s="5050"/>
      <c r="AZ70" s="5051"/>
      <c r="BA70" s="4715"/>
      <c r="BB70" s="4716"/>
      <c r="BC70" s="4723"/>
      <c r="BD70" s="5082"/>
      <c r="BE70" s="5083"/>
      <c r="BF70" s="5085"/>
      <c r="BG70" s="5090"/>
      <c r="BH70" s="5091"/>
      <c r="BI70" s="5091"/>
      <c r="BJ70" s="5091"/>
      <c r="BK70" s="5091"/>
      <c r="BL70" s="5092"/>
      <c r="BM70" s="114"/>
      <c r="BN70" s="114"/>
      <c r="BO70" s="114"/>
      <c r="BP70" s="114"/>
      <c r="BQ70" s="114"/>
      <c r="BR70" s="114"/>
      <c r="BS70" s="114"/>
    </row>
    <row r="71" spans="2:71" s="312" customFormat="1" ht="12" customHeight="1">
      <c r="B71" s="4404"/>
      <c r="C71" s="4435"/>
      <c r="D71" s="4882"/>
      <c r="E71" s="4883"/>
      <c r="F71" s="4884"/>
      <c r="G71" s="4367"/>
      <c r="H71" s="5077"/>
      <c r="I71" s="4368"/>
      <c r="J71" s="5101"/>
      <c r="K71" s="5102"/>
      <c r="L71" s="4280"/>
      <c r="M71" s="4281"/>
      <c r="N71" s="4281"/>
      <c r="O71" s="4281"/>
      <c r="P71" s="4282"/>
      <c r="Q71" s="4297"/>
      <c r="R71" s="4649"/>
      <c r="S71" s="4650"/>
      <c r="T71" s="4651"/>
      <c r="U71" s="4652"/>
      <c r="V71" s="4436"/>
      <c r="W71" s="4437"/>
      <c r="X71" s="4437"/>
      <c r="Y71" s="1146"/>
      <c r="Z71" s="1281" t="s">
        <v>45</v>
      </c>
      <c r="AA71" s="1140"/>
      <c r="AB71" s="1281" t="s">
        <v>45</v>
      </c>
      <c r="AC71" s="107"/>
      <c r="AD71" s="1281" t="s">
        <v>45</v>
      </c>
      <c r="AE71" s="1392"/>
      <c r="AF71" s="1196"/>
      <c r="AG71" s="1393"/>
      <c r="AH71" s="1197"/>
      <c r="AI71" s="4440"/>
      <c r="AJ71" s="4441"/>
      <c r="AK71" s="5073"/>
      <c r="AL71" s="4440"/>
      <c r="AM71" s="4441"/>
      <c r="AN71" s="5073"/>
      <c r="AO71" s="4655"/>
      <c r="AP71" s="4653"/>
      <c r="AQ71" s="4654"/>
      <c r="AR71" s="4655"/>
      <c r="AS71" s="4653"/>
      <c r="AT71" s="4654"/>
      <c r="AU71" s="4655"/>
      <c r="AV71" s="4653"/>
      <c r="AW71" s="4654"/>
      <c r="AX71" s="5049"/>
      <c r="AY71" s="5050"/>
      <c r="AZ71" s="5051"/>
      <c r="BA71" s="4718"/>
      <c r="BB71" s="4719"/>
      <c r="BC71" s="4724"/>
      <c r="BD71" s="4924"/>
      <c r="BE71" s="4926"/>
      <c r="BF71" s="5086"/>
      <c r="BG71" s="5074"/>
      <c r="BH71" s="5075"/>
      <c r="BI71" s="5075"/>
      <c r="BJ71" s="5075"/>
      <c r="BK71" s="5075"/>
      <c r="BL71" s="5076"/>
      <c r="BM71" s="114"/>
      <c r="BN71" s="114"/>
      <c r="BO71" s="114"/>
      <c r="BP71" s="114"/>
      <c r="BQ71" s="114"/>
      <c r="BR71" s="114"/>
      <c r="BS71" s="114"/>
    </row>
    <row r="72" spans="2:71" s="312" customFormat="1" ht="12" customHeight="1">
      <c r="B72" s="4404" t="str">
        <f>IF(G72="","","○")</f>
        <v/>
      </c>
      <c r="C72" s="4405">
        <v>13</v>
      </c>
      <c r="D72" s="4842"/>
      <c r="E72" s="4843"/>
      <c r="F72" s="4844"/>
      <c r="G72" s="4842"/>
      <c r="H72" s="4843"/>
      <c r="I72" s="4843"/>
      <c r="J72" s="4843"/>
      <c r="K72" s="4844"/>
      <c r="L72" s="4277"/>
      <c r="M72" s="4278"/>
      <c r="N72" s="4278"/>
      <c r="O72" s="4278"/>
      <c r="P72" s="4279"/>
      <c r="Q72" s="4294"/>
      <c r="R72" s="4647"/>
      <c r="S72" s="4361"/>
      <c r="T72" s="4362"/>
      <c r="U72" s="4363"/>
      <c r="V72" s="4633"/>
      <c r="W72" s="4634"/>
      <c r="X72" s="4634"/>
      <c r="Y72" s="4444"/>
      <c r="Z72" s="4446" t="s">
        <v>162</v>
      </c>
      <c r="AA72" s="4448"/>
      <c r="AB72" s="4446" t="s">
        <v>162</v>
      </c>
      <c r="AC72" s="4294"/>
      <c r="AD72" s="4446" t="s">
        <v>162</v>
      </c>
      <c r="AE72" s="5093"/>
      <c r="AF72" s="5094"/>
      <c r="AG72" s="5097"/>
      <c r="AH72" s="5094"/>
      <c r="AI72" s="4442"/>
      <c r="AJ72" s="4443"/>
      <c r="AK72" s="5099"/>
      <c r="AL72" s="4442"/>
      <c r="AM72" s="4443"/>
      <c r="AN72" s="5099"/>
      <c r="AO72" s="4711"/>
      <c r="AP72" s="4628"/>
      <c r="AQ72" s="4629"/>
      <c r="AR72" s="4711"/>
      <c r="AS72" s="4628"/>
      <c r="AT72" s="4629"/>
      <c r="AU72" s="4711"/>
      <c r="AV72" s="4628"/>
      <c r="AW72" s="4629"/>
      <c r="AX72" s="5049">
        <f>SUM(AI72:AW74)</f>
        <v>0</v>
      </c>
      <c r="AY72" s="5050"/>
      <c r="AZ72" s="5051"/>
      <c r="BA72" s="4712">
        <f>AG72+AX72</f>
        <v>0</v>
      </c>
      <c r="BB72" s="4713"/>
      <c r="BC72" s="4721"/>
      <c r="BD72" s="5080"/>
      <c r="BE72" s="5081"/>
      <c r="BF72" s="5084"/>
      <c r="BG72" s="5087"/>
      <c r="BH72" s="5088"/>
      <c r="BI72" s="5088"/>
      <c r="BJ72" s="5088"/>
      <c r="BK72" s="5088"/>
      <c r="BL72" s="5089"/>
      <c r="BM72" s="114"/>
      <c r="BN72" s="114"/>
      <c r="BO72" s="114"/>
      <c r="BP72" s="114"/>
      <c r="BQ72" s="114"/>
      <c r="BR72" s="114"/>
      <c r="BS72" s="114"/>
    </row>
    <row r="73" spans="2:71" s="312" customFormat="1" ht="12" customHeight="1">
      <c r="B73" s="4404"/>
      <c r="C73" s="4406"/>
      <c r="D73" s="4845"/>
      <c r="E73" s="4846"/>
      <c r="F73" s="4847"/>
      <c r="G73" s="5067"/>
      <c r="H73" s="5068"/>
      <c r="I73" s="5068"/>
      <c r="J73" s="5068"/>
      <c r="K73" s="5069"/>
      <c r="L73" s="4408"/>
      <c r="M73" s="4409"/>
      <c r="N73" s="4409"/>
      <c r="O73" s="4409"/>
      <c r="P73" s="4410"/>
      <c r="Q73" s="4374"/>
      <c r="R73" s="4648"/>
      <c r="S73" s="4364"/>
      <c r="T73" s="4365"/>
      <c r="U73" s="4366"/>
      <c r="V73" s="4636"/>
      <c r="W73" s="2695"/>
      <c r="X73" s="2695"/>
      <c r="Y73" s="4445"/>
      <c r="Z73" s="4447"/>
      <c r="AA73" s="4449"/>
      <c r="AB73" s="4447"/>
      <c r="AC73" s="4374"/>
      <c r="AD73" s="4447"/>
      <c r="AE73" s="5095"/>
      <c r="AF73" s="5096"/>
      <c r="AG73" s="5098"/>
      <c r="AH73" s="5096"/>
      <c r="AI73" s="4700"/>
      <c r="AJ73" s="4701"/>
      <c r="AK73" s="5100"/>
      <c r="AL73" s="4700"/>
      <c r="AM73" s="4701"/>
      <c r="AN73" s="5100"/>
      <c r="AO73" s="4707"/>
      <c r="AP73" s="4705"/>
      <c r="AQ73" s="4706"/>
      <c r="AR73" s="4707"/>
      <c r="AS73" s="4705"/>
      <c r="AT73" s="4706"/>
      <c r="AU73" s="4707"/>
      <c r="AV73" s="4705"/>
      <c r="AW73" s="4706"/>
      <c r="AX73" s="5049"/>
      <c r="AY73" s="5050"/>
      <c r="AZ73" s="5051"/>
      <c r="BA73" s="4715"/>
      <c r="BB73" s="4716"/>
      <c r="BC73" s="4723"/>
      <c r="BD73" s="5082"/>
      <c r="BE73" s="5083"/>
      <c r="BF73" s="5085"/>
      <c r="BG73" s="5090"/>
      <c r="BH73" s="5091"/>
      <c r="BI73" s="5091"/>
      <c r="BJ73" s="5091"/>
      <c r="BK73" s="5091"/>
      <c r="BL73" s="5092"/>
      <c r="BM73" s="114"/>
      <c r="BN73" s="114"/>
      <c r="BO73" s="114"/>
      <c r="BP73" s="114"/>
      <c r="BQ73" s="114"/>
      <c r="BR73" s="114"/>
      <c r="BS73" s="114"/>
    </row>
    <row r="74" spans="2:71" s="312" customFormat="1" ht="12" customHeight="1">
      <c r="B74" s="4404"/>
      <c r="C74" s="4435"/>
      <c r="D74" s="4882"/>
      <c r="E74" s="4883"/>
      <c r="F74" s="4884"/>
      <c r="G74" s="4367"/>
      <c r="H74" s="5077"/>
      <c r="I74" s="4368"/>
      <c r="J74" s="5101"/>
      <c r="K74" s="5102"/>
      <c r="L74" s="4280"/>
      <c r="M74" s="4281"/>
      <c r="N74" s="4281"/>
      <c r="O74" s="4281"/>
      <c r="P74" s="4282"/>
      <c r="Q74" s="4297"/>
      <c r="R74" s="4649"/>
      <c r="S74" s="4650"/>
      <c r="T74" s="4651"/>
      <c r="U74" s="4652"/>
      <c r="V74" s="4436"/>
      <c r="W74" s="4437"/>
      <c r="X74" s="4437"/>
      <c r="Y74" s="1146"/>
      <c r="Z74" s="1281" t="s">
        <v>45</v>
      </c>
      <c r="AA74" s="1140"/>
      <c r="AB74" s="1281" t="s">
        <v>45</v>
      </c>
      <c r="AC74" s="107"/>
      <c r="AD74" s="1281" t="s">
        <v>45</v>
      </c>
      <c r="AE74" s="1392"/>
      <c r="AF74" s="1196"/>
      <c r="AG74" s="1393"/>
      <c r="AH74" s="1197"/>
      <c r="AI74" s="4440"/>
      <c r="AJ74" s="4441"/>
      <c r="AK74" s="5073"/>
      <c r="AL74" s="4440"/>
      <c r="AM74" s="4441"/>
      <c r="AN74" s="5073"/>
      <c r="AO74" s="4655"/>
      <c r="AP74" s="4653"/>
      <c r="AQ74" s="4654"/>
      <c r="AR74" s="4655"/>
      <c r="AS74" s="4653"/>
      <c r="AT74" s="4654"/>
      <c r="AU74" s="4655"/>
      <c r="AV74" s="4653"/>
      <c r="AW74" s="4654"/>
      <c r="AX74" s="5049"/>
      <c r="AY74" s="5050"/>
      <c r="AZ74" s="5051"/>
      <c r="BA74" s="4718"/>
      <c r="BB74" s="4719"/>
      <c r="BC74" s="4724"/>
      <c r="BD74" s="4924"/>
      <c r="BE74" s="4926"/>
      <c r="BF74" s="5086"/>
      <c r="BG74" s="5074"/>
      <c r="BH74" s="5075"/>
      <c r="BI74" s="5075"/>
      <c r="BJ74" s="5075"/>
      <c r="BK74" s="5075"/>
      <c r="BL74" s="5076"/>
      <c r="BM74" s="114"/>
      <c r="BN74" s="114"/>
      <c r="BO74" s="114"/>
      <c r="BP74" s="114"/>
      <c r="BQ74" s="114"/>
      <c r="BR74" s="114"/>
      <c r="BS74" s="114"/>
    </row>
    <row r="75" spans="2:71" s="312" customFormat="1" ht="12" customHeight="1">
      <c r="B75" s="4404" t="str">
        <f>IF(G75="","","○")</f>
        <v/>
      </c>
      <c r="C75" s="4405">
        <v>14</v>
      </c>
      <c r="D75" s="4842"/>
      <c r="E75" s="4843"/>
      <c r="F75" s="4844"/>
      <c r="G75" s="4842"/>
      <c r="H75" s="4843"/>
      <c r="I75" s="4843"/>
      <c r="J75" s="4843"/>
      <c r="K75" s="4844"/>
      <c r="L75" s="4277"/>
      <c r="M75" s="4278"/>
      <c r="N75" s="4278"/>
      <c r="O75" s="4278"/>
      <c r="P75" s="4279"/>
      <c r="Q75" s="4294"/>
      <c r="R75" s="4647"/>
      <c r="S75" s="4361"/>
      <c r="T75" s="4362"/>
      <c r="U75" s="4363"/>
      <c r="V75" s="4633"/>
      <c r="W75" s="4634"/>
      <c r="X75" s="4634"/>
      <c r="Y75" s="4444"/>
      <c r="Z75" s="4446" t="s">
        <v>162</v>
      </c>
      <c r="AA75" s="4448"/>
      <c r="AB75" s="4446" t="s">
        <v>162</v>
      </c>
      <c r="AC75" s="4294"/>
      <c r="AD75" s="4446" t="s">
        <v>162</v>
      </c>
      <c r="AE75" s="5093"/>
      <c r="AF75" s="5094"/>
      <c r="AG75" s="5097"/>
      <c r="AH75" s="5094"/>
      <c r="AI75" s="4442"/>
      <c r="AJ75" s="4443"/>
      <c r="AK75" s="5099"/>
      <c r="AL75" s="4442"/>
      <c r="AM75" s="4443"/>
      <c r="AN75" s="5099"/>
      <c r="AO75" s="4711"/>
      <c r="AP75" s="4628"/>
      <c r="AQ75" s="4629"/>
      <c r="AR75" s="4711"/>
      <c r="AS75" s="4628"/>
      <c r="AT75" s="4629"/>
      <c r="AU75" s="4711"/>
      <c r="AV75" s="4628"/>
      <c r="AW75" s="4629"/>
      <c r="AX75" s="5049">
        <f>SUM(AI75:AW77)</f>
        <v>0</v>
      </c>
      <c r="AY75" s="5050"/>
      <c r="AZ75" s="5051"/>
      <c r="BA75" s="4712">
        <f>AG75+AX75</f>
        <v>0</v>
      </c>
      <c r="BB75" s="4713"/>
      <c r="BC75" s="4721"/>
      <c r="BD75" s="5080"/>
      <c r="BE75" s="5081"/>
      <c r="BF75" s="5084"/>
      <c r="BG75" s="5087"/>
      <c r="BH75" s="5088"/>
      <c r="BI75" s="5088"/>
      <c r="BJ75" s="5088"/>
      <c r="BK75" s="5088"/>
      <c r="BL75" s="5089"/>
      <c r="BM75" s="114"/>
      <c r="BN75" s="114"/>
      <c r="BO75" s="114"/>
      <c r="BP75" s="114"/>
      <c r="BQ75" s="114"/>
      <c r="BR75" s="114"/>
      <c r="BS75" s="114"/>
    </row>
    <row r="76" spans="2:71" s="312" customFormat="1" ht="12" customHeight="1">
      <c r="B76" s="4404"/>
      <c r="C76" s="4406"/>
      <c r="D76" s="4845"/>
      <c r="E76" s="4846"/>
      <c r="F76" s="4847"/>
      <c r="G76" s="5067"/>
      <c r="H76" s="5068"/>
      <c r="I76" s="5068"/>
      <c r="J76" s="5068"/>
      <c r="K76" s="5069"/>
      <c r="L76" s="4408"/>
      <c r="M76" s="4409"/>
      <c r="N76" s="4409"/>
      <c r="O76" s="4409"/>
      <c r="P76" s="4410"/>
      <c r="Q76" s="4374"/>
      <c r="R76" s="4648"/>
      <c r="S76" s="4364"/>
      <c r="T76" s="4365"/>
      <c r="U76" s="4366"/>
      <c r="V76" s="4636"/>
      <c r="W76" s="2695"/>
      <c r="X76" s="2695"/>
      <c r="Y76" s="4445"/>
      <c r="Z76" s="4447"/>
      <c r="AA76" s="4449"/>
      <c r="AB76" s="4447"/>
      <c r="AC76" s="4374"/>
      <c r="AD76" s="4447"/>
      <c r="AE76" s="5095"/>
      <c r="AF76" s="5096"/>
      <c r="AG76" s="5098"/>
      <c r="AH76" s="5096"/>
      <c r="AI76" s="4700"/>
      <c r="AJ76" s="4701"/>
      <c r="AK76" s="5100"/>
      <c r="AL76" s="4700"/>
      <c r="AM76" s="4701"/>
      <c r="AN76" s="5100"/>
      <c r="AO76" s="4707"/>
      <c r="AP76" s="4705"/>
      <c r="AQ76" s="4706"/>
      <c r="AR76" s="4707"/>
      <c r="AS76" s="4705"/>
      <c r="AT76" s="4706"/>
      <c r="AU76" s="4707"/>
      <c r="AV76" s="4705"/>
      <c r="AW76" s="4706"/>
      <c r="AX76" s="5049"/>
      <c r="AY76" s="5050"/>
      <c r="AZ76" s="5051"/>
      <c r="BA76" s="4715"/>
      <c r="BB76" s="4716"/>
      <c r="BC76" s="4723"/>
      <c r="BD76" s="5082"/>
      <c r="BE76" s="5083"/>
      <c r="BF76" s="5085"/>
      <c r="BG76" s="5090"/>
      <c r="BH76" s="5091"/>
      <c r="BI76" s="5091"/>
      <c r="BJ76" s="5091"/>
      <c r="BK76" s="5091"/>
      <c r="BL76" s="5092"/>
      <c r="BM76" s="114"/>
      <c r="BN76" s="114"/>
      <c r="BO76" s="114"/>
      <c r="BP76" s="114"/>
      <c r="BQ76" s="114"/>
      <c r="BR76" s="114"/>
      <c r="BS76" s="114"/>
    </row>
    <row r="77" spans="2:71" s="312" customFormat="1" ht="12" customHeight="1">
      <c r="B77" s="4404"/>
      <c r="C77" s="4435"/>
      <c r="D77" s="4882"/>
      <c r="E77" s="4883"/>
      <c r="F77" s="4884"/>
      <c r="G77" s="4367"/>
      <c r="H77" s="5077"/>
      <c r="I77" s="4368"/>
      <c r="J77" s="5101"/>
      <c r="K77" s="5102"/>
      <c r="L77" s="4280"/>
      <c r="M77" s="4281"/>
      <c r="N77" s="4281"/>
      <c r="O77" s="4281"/>
      <c r="P77" s="4282"/>
      <c r="Q77" s="4297"/>
      <c r="R77" s="4649"/>
      <c r="S77" s="4650"/>
      <c r="T77" s="4651"/>
      <c r="U77" s="4652"/>
      <c r="V77" s="4436"/>
      <c r="W77" s="4437"/>
      <c r="X77" s="4437"/>
      <c r="Y77" s="1146"/>
      <c r="Z77" s="1281" t="s">
        <v>45</v>
      </c>
      <c r="AA77" s="1140"/>
      <c r="AB77" s="1281" t="s">
        <v>45</v>
      </c>
      <c r="AC77" s="107"/>
      <c r="AD77" s="1281" t="s">
        <v>45</v>
      </c>
      <c r="AE77" s="1392"/>
      <c r="AF77" s="1196"/>
      <c r="AG77" s="1393"/>
      <c r="AH77" s="1197"/>
      <c r="AI77" s="4440"/>
      <c r="AJ77" s="4441"/>
      <c r="AK77" s="5073"/>
      <c r="AL77" s="4440"/>
      <c r="AM77" s="4441"/>
      <c r="AN77" s="5073"/>
      <c r="AO77" s="4655"/>
      <c r="AP77" s="4653"/>
      <c r="AQ77" s="4654"/>
      <c r="AR77" s="4655"/>
      <c r="AS77" s="4653"/>
      <c r="AT77" s="4654"/>
      <c r="AU77" s="4655"/>
      <c r="AV77" s="4653"/>
      <c r="AW77" s="4654"/>
      <c r="AX77" s="5049"/>
      <c r="AY77" s="5050"/>
      <c r="AZ77" s="5051"/>
      <c r="BA77" s="4718"/>
      <c r="BB77" s="4719"/>
      <c r="BC77" s="4724"/>
      <c r="BD77" s="4924"/>
      <c r="BE77" s="4926"/>
      <c r="BF77" s="5086"/>
      <c r="BG77" s="5074"/>
      <c r="BH77" s="5075"/>
      <c r="BI77" s="5075"/>
      <c r="BJ77" s="5075"/>
      <c r="BK77" s="5075"/>
      <c r="BL77" s="5076"/>
      <c r="BM77" s="114"/>
      <c r="BN77" s="114"/>
      <c r="BO77" s="114"/>
      <c r="BP77" s="114"/>
      <c r="BQ77" s="114"/>
      <c r="BR77" s="114"/>
      <c r="BS77" s="114"/>
    </row>
    <row r="78" spans="2:71" s="312" customFormat="1" ht="12" customHeight="1">
      <c r="B78" s="4404" t="str">
        <f>IF(G78="","","○")</f>
        <v/>
      </c>
      <c r="C78" s="4405">
        <v>15</v>
      </c>
      <c r="D78" s="4842"/>
      <c r="E78" s="4843"/>
      <c r="F78" s="4844"/>
      <c r="G78" s="4842"/>
      <c r="H78" s="4843"/>
      <c r="I78" s="4843"/>
      <c r="J78" s="4843"/>
      <c r="K78" s="4844"/>
      <c r="L78" s="4277"/>
      <c r="M78" s="4278"/>
      <c r="N78" s="4278"/>
      <c r="O78" s="4278"/>
      <c r="P78" s="4279"/>
      <c r="Q78" s="4294"/>
      <c r="R78" s="4647"/>
      <c r="S78" s="4361"/>
      <c r="T78" s="4362"/>
      <c r="U78" s="4363"/>
      <c r="V78" s="4633"/>
      <c r="W78" s="4634"/>
      <c r="X78" s="4634"/>
      <c r="Y78" s="4444"/>
      <c r="Z78" s="4446" t="s">
        <v>162</v>
      </c>
      <c r="AA78" s="4448"/>
      <c r="AB78" s="4446" t="s">
        <v>162</v>
      </c>
      <c r="AC78" s="4294"/>
      <c r="AD78" s="4446" t="s">
        <v>162</v>
      </c>
      <c r="AE78" s="5093"/>
      <c r="AF78" s="5094"/>
      <c r="AG78" s="5097"/>
      <c r="AH78" s="5094"/>
      <c r="AI78" s="4442"/>
      <c r="AJ78" s="4443"/>
      <c r="AK78" s="5099"/>
      <c r="AL78" s="4442"/>
      <c r="AM78" s="4443"/>
      <c r="AN78" s="5099"/>
      <c r="AO78" s="4711"/>
      <c r="AP78" s="4628"/>
      <c r="AQ78" s="4629"/>
      <c r="AR78" s="4711"/>
      <c r="AS78" s="4628"/>
      <c r="AT78" s="4629"/>
      <c r="AU78" s="4711"/>
      <c r="AV78" s="4628"/>
      <c r="AW78" s="4629"/>
      <c r="AX78" s="5049">
        <f>SUM(AI78:AW80)</f>
        <v>0</v>
      </c>
      <c r="AY78" s="5050"/>
      <c r="AZ78" s="5051"/>
      <c r="BA78" s="4712">
        <f>AG78+AX78</f>
        <v>0</v>
      </c>
      <c r="BB78" s="4713"/>
      <c r="BC78" s="4721"/>
      <c r="BD78" s="5080"/>
      <c r="BE78" s="5081"/>
      <c r="BF78" s="5084"/>
      <c r="BG78" s="5087"/>
      <c r="BH78" s="5088"/>
      <c r="BI78" s="5088"/>
      <c r="BJ78" s="5088"/>
      <c r="BK78" s="5088"/>
      <c r="BL78" s="5089"/>
      <c r="BM78" s="114"/>
      <c r="BN78" s="114"/>
      <c r="BO78" s="114"/>
      <c r="BP78" s="114"/>
      <c r="BQ78" s="114"/>
      <c r="BR78" s="114"/>
      <c r="BS78" s="114"/>
    </row>
    <row r="79" spans="2:71" s="312" customFormat="1" ht="12" customHeight="1">
      <c r="B79" s="4404"/>
      <c r="C79" s="4406"/>
      <c r="D79" s="4845"/>
      <c r="E79" s="4846"/>
      <c r="F79" s="4847"/>
      <c r="G79" s="5067"/>
      <c r="H79" s="5068"/>
      <c r="I79" s="5068"/>
      <c r="J79" s="5068"/>
      <c r="K79" s="5069"/>
      <c r="L79" s="4408"/>
      <c r="M79" s="4409"/>
      <c r="N79" s="4409"/>
      <c r="O79" s="4409"/>
      <c r="P79" s="4410"/>
      <c r="Q79" s="4374"/>
      <c r="R79" s="4648"/>
      <c r="S79" s="4364"/>
      <c r="T79" s="4365"/>
      <c r="U79" s="4366"/>
      <c r="V79" s="4636"/>
      <c r="W79" s="2695"/>
      <c r="X79" s="2695"/>
      <c r="Y79" s="4445"/>
      <c r="Z79" s="4447"/>
      <c r="AA79" s="4449"/>
      <c r="AB79" s="4447"/>
      <c r="AC79" s="4374"/>
      <c r="AD79" s="4447"/>
      <c r="AE79" s="5095"/>
      <c r="AF79" s="5096"/>
      <c r="AG79" s="5098"/>
      <c r="AH79" s="5096"/>
      <c r="AI79" s="4700"/>
      <c r="AJ79" s="4701"/>
      <c r="AK79" s="5100"/>
      <c r="AL79" s="4700"/>
      <c r="AM79" s="4701"/>
      <c r="AN79" s="5100"/>
      <c r="AO79" s="4707"/>
      <c r="AP79" s="4705"/>
      <c r="AQ79" s="4706"/>
      <c r="AR79" s="4707"/>
      <c r="AS79" s="4705"/>
      <c r="AT79" s="4706"/>
      <c r="AU79" s="4707"/>
      <c r="AV79" s="4705"/>
      <c r="AW79" s="4706"/>
      <c r="AX79" s="5049"/>
      <c r="AY79" s="5050"/>
      <c r="AZ79" s="5051"/>
      <c r="BA79" s="4715"/>
      <c r="BB79" s="4716"/>
      <c r="BC79" s="4723"/>
      <c r="BD79" s="5082"/>
      <c r="BE79" s="5083"/>
      <c r="BF79" s="5085"/>
      <c r="BG79" s="5090"/>
      <c r="BH79" s="5091"/>
      <c r="BI79" s="5091"/>
      <c r="BJ79" s="5091"/>
      <c r="BK79" s="5091"/>
      <c r="BL79" s="5092"/>
      <c r="BM79" s="114"/>
      <c r="BN79" s="114"/>
      <c r="BO79" s="114"/>
      <c r="BP79" s="114"/>
      <c r="BQ79" s="114"/>
      <c r="BR79" s="114"/>
      <c r="BS79" s="114"/>
    </row>
    <row r="80" spans="2:71" s="312" customFormat="1" ht="12" customHeight="1">
      <c r="B80" s="4404"/>
      <c r="C80" s="4435"/>
      <c r="D80" s="4882"/>
      <c r="E80" s="4883"/>
      <c r="F80" s="4884"/>
      <c r="G80" s="4367"/>
      <c r="H80" s="5077"/>
      <c r="I80" s="4368"/>
      <c r="J80" s="5101"/>
      <c r="K80" s="5102"/>
      <c r="L80" s="4280"/>
      <c r="M80" s="4281"/>
      <c r="N80" s="4281"/>
      <c r="O80" s="4281"/>
      <c r="P80" s="4282"/>
      <c r="Q80" s="4297"/>
      <c r="R80" s="4649"/>
      <c r="S80" s="4650"/>
      <c r="T80" s="4651"/>
      <c r="U80" s="4652"/>
      <c r="V80" s="4436"/>
      <c r="W80" s="4437"/>
      <c r="X80" s="4437"/>
      <c r="Y80" s="1146"/>
      <c r="Z80" s="1281" t="s">
        <v>45</v>
      </c>
      <c r="AA80" s="1140"/>
      <c r="AB80" s="1281" t="s">
        <v>45</v>
      </c>
      <c r="AC80" s="107"/>
      <c r="AD80" s="1281" t="s">
        <v>45</v>
      </c>
      <c r="AE80" s="1392"/>
      <c r="AF80" s="1196"/>
      <c r="AG80" s="1393"/>
      <c r="AH80" s="1197"/>
      <c r="AI80" s="4440"/>
      <c r="AJ80" s="4441"/>
      <c r="AK80" s="5073"/>
      <c r="AL80" s="4440"/>
      <c r="AM80" s="4441"/>
      <c r="AN80" s="5073"/>
      <c r="AO80" s="4655"/>
      <c r="AP80" s="4653"/>
      <c r="AQ80" s="4654"/>
      <c r="AR80" s="4655"/>
      <c r="AS80" s="4653"/>
      <c r="AT80" s="4654"/>
      <c r="AU80" s="4655"/>
      <c r="AV80" s="4653"/>
      <c r="AW80" s="4654"/>
      <c r="AX80" s="5049"/>
      <c r="AY80" s="5050"/>
      <c r="AZ80" s="5051"/>
      <c r="BA80" s="4718"/>
      <c r="BB80" s="4719"/>
      <c r="BC80" s="4724"/>
      <c r="BD80" s="4924"/>
      <c r="BE80" s="4926"/>
      <c r="BF80" s="5086"/>
      <c r="BG80" s="5074"/>
      <c r="BH80" s="5075"/>
      <c r="BI80" s="5075"/>
      <c r="BJ80" s="5075"/>
      <c r="BK80" s="5075"/>
      <c r="BL80" s="5076"/>
      <c r="BM80" s="114"/>
      <c r="BN80" s="114"/>
      <c r="BO80" s="114"/>
      <c r="BP80" s="114"/>
      <c r="BQ80" s="114"/>
      <c r="BR80" s="114"/>
      <c r="BS80" s="114"/>
    </row>
    <row r="81" spans="1:71" s="312" customFormat="1" ht="12" customHeight="1">
      <c r="B81" s="4404" t="str">
        <f>IF(G81="","","○")</f>
        <v/>
      </c>
      <c r="C81" s="4405">
        <v>16</v>
      </c>
      <c r="D81" s="4842"/>
      <c r="E81" s="4843"/>
      <c r="F81" s="4844"/>
      <c r="G81" s="4842"/>
      <c r="H81" s="4843"/>
      <c r="I81" s="4843"/>
      <c r="J81" s="4843"/>
      <c r="K81" s="4844"/>
      <c r="L81" s="4277"/>
      <c r="M81" s="4278"/>
      <c r="N81" s="4278"/>
      <c r="O81" s="4278"/>
      <c r="P81" s="4279"/>
      <c r="Q81" s="4294"/>
      <c r="R81" s="4647"/>
      <c r="S81" s="4361"/>
      <c r="T81" s="4362"/>
      <c r="U81" s="4363"/>
      <c r="V81" s="4633"/>
      <c r="W81" s="4634"/>
      <c r="X81" s="4634"/>
      <c r="Y81" s="4444"/>
      <c r="Z81" s="4446" t="s">
        <v>162</v>
      </c>
      <c r="AA81" s="4448"/>
      <c r="AB81" s="4446" t="s">
        <v>162</v>
      </c>
      <c r="AC81" s="4294"/>
      <c r="AD81" s="4446" t="s">
        <v>162</v>
      </c>
      <c r="AE81" s="5093"/>
      <c r="AF81" s="5094"/>
      <c r="AG81" s="5097"/>
      <c r="AH81" s="5094"/>
      <c r="AI81" s="4442"/>
      <c r="AJ81" s="4443"/>
      <c r="AK81" s="5099"/>
      <c r="AL81" s="4442"/>
      <c r="AM81" s="4443"/>
      <c r="AN81" s="5099"/>
      <c r="AO81" s="4711"/>
      <c r="AP81" s="4628"/>
      <c r="AQ81" s="4629"/>
      <c r="AR81" s="4711"/>
      <c r="AS81" s="4628"/>
      <c r="AT81" s="4629"/>
      <c r="AU81" s="4711"/>
      <c r="AV81" s="4628"/>
      <c r="AW81" s="4629"/>
      <c r="AX81" s="5049">
        <f>SUM(AI81:AW83)</f>
        <v>0</v>
      </c>
      <c r="AY81" s="5050"/>
      <c r="AZ81" s="5051"/>
      <c r="BA81" s="4712">
        <f>AG81+AX81</f>
        <v>0</v>
      </c>
      <c r="BB81" s="4713"/>
      <c r="BC81" s="4721"/>
      <c r="BD81" s="5080"/>
      <c r="BE81" s="5081"/>
      <c r="BF81" s="5084"/>
      <c r="BG81" s="5087"/>
      <c r="BH81" s="5088"/>
      <c r="BI81" s="5088"/>
      <c r="BJ81" s="5088"/>
      <c r="BK81" s="5088"/>
      <c r="BL81" s="5089"/>
      <c r="BM81" s="114"/>
      <c r="BN81" s="114"/>
      <c r="BO81" s="114"/>
      <c r="BP81" s="114"/>
      <c r="BQ81" s="114"/>
      <c r="BR81" s="114"/>
      <c r="BS81" s="114"/>
    </row>
    <row r="82" spans="1:71" s="312" customFormat="1" ht="12" customHeight="1">
      <c r="B82" s="4404"/>
      <c r="C82" s="4406"/>
      <c r="D82" s="4845"/>
      <c r="E82" s="4846"/>
      <c r="F82" s="4847"/>
      <c r="G82" s="5067"/>
      <c r="H82" s="5068"/>
      <c r="I82" s="5068"/>
      <c r="J82" s="5068"/>
      <c r="K82" s="5069"/>
      <c r="L82" s="4408"/>
      <c r="M82" s="4409"/>
      <c r="N82" s="4409"/>
      <c r="O82" s="4409"/>
      <c r="P82" s="4410"/>
      <c r="Q82" s="4374"/>
      <c r="R82" s="4648"/>
      <c r="S82" s="4364"/>
      <c r="T82" s="4365"/>
      <c r="U82" s="4366"/>
      <c r="V82" s="4636"/>
      <c r="W82" s="2695"/>
      <c r="X82" s="2695"/>
      <c r="Y82" s="4445"/>
      <c r="Z82" s="4447"/>
      <c r="AA82" s="4449"/>
      <c r="AB82" s="4447"/>
      <c r="AC82" s="4374"/>
      <c r="AD82" s="4447"/>
      <c r="AE82" s="5095"/>
      <c r="AF82" s="5096"/>
      <c r="AG82" s="5098"/>
      <c r="AH82" s="5096"/>
      <c r="AI82" s="4700"/>
      <c r="AJ82" s="4701"/>
      <c r="AK82" s="5100"/>
      <c r="AL82" s="4700"/>
      <c r="AM82" s="4701"/>
      <c r="AN82" s="5100"/>
      <c r="AO82" s="4707"/>
      <c r="AP82" s="4705"/>
      <c r="AQ82" s="4706"/>
      <c r="AR82" s="4707"/>
      <c r="AS82" s="4705"/>
      <c r="AT82" s="4706"/>
      <c r="AU82" s="4707"/>
      <c r="AV82" s="4705"/>
      <c r="AW82" s="4706"/>
      <c r="AX82" s="5049"/>
      <c r="AY82" s="5050"/>
      <c r="AZ82" s="5051"/>
      <c r="BA82" s="4715"/>
      <c r="BB82" s="4716"/>
      <c r="BC82" s="4723"/>
      <c r="BD82" s="5082"/>
      <c r="BE82" s="5083"/>
      <c r="BF82" s="5085"/>
      <c r="BG82" s="5090"/>
      <c r="BH82" s="5091"/>
      <c r="BI82" s="5091"/>
      <c r="BJ82" s="5091"/>
      <c r="BK82" s="5091"/>
      <c r="BL82" s="5092"/>
      <c r="BM82" s="114"/>
      <c r="BN82" s="114"/>
      <c r="BO82" s="114"/>
      <c r="BP82" s="114"/>
      <c r="BQ82" s="114"/>
      <c r="BR82" s="114"/>
      <c r="BS82" s="114"/>
    </row>
    <row r="83" spans="1:71" s="312" customFormat="1" ht="12" customHeight="1">
      <c r="B83" s="4404"/>
      <c r="C83" s="4435"/>
      <c r="D83" s="4882"/>
      <c r="E83" s="4883"/>
      <c r="F83" s="4884"/>
      <c r="G83" s="4367"/>
      <c r="H83" s="5077"/>
      <c r="I83" s="4368"/>
      <c r="J83" s="5101"/>
      <c r="K83" s="5102"/>
      <c r="L83" s="4280"/>
      <c r="M83" s="4281"/>
      <c r="N83" s="4281"/>
      <c r="O83" s="4281"/>
      <c r="P83" s="4282"/>
      <c r="Q83" s="4297"/>
      <c r="R83" s="4649"/>
      <c r="S83" s="4650"/>
      <c r="T83" s="4651"/>
      <c r="U83" s="4652"/>
      <c r="V83" s="4436"/>
      <c r="W83" s="4437"/>
      <c r="X83" s="4437"/>
      <c r="Y83" s="1146"/>
      <c r="Z83" s="1281" t="s">
        <v>45</v>
      </c>
      <c r="AA83" s="1140"/>
      <c r="AB83" s="1281" t="s">
        <v>45</v>
      </c>
      <c r="AC83" s="107"/>
      <c r="AD83" s="1281" t="s">
        <v>45</v>
      </c>
      <c r="AE83" s="1392"/>
      <c r="AF83" s="1196"/>
      <c r="AG83" s="1393"/>
      <c r="AH83" s="1197"/>
      <c r="AI83" s="4440"/>
      <c r="AJ83" s="4441"/>
      <c r="AK83" s="5073"/>
      <c r="AL83" s="4440"/>
      <c r="AM83" s="4441"/>
      <c r="AN83" s="5073"/>
      <c r="AO83" s="4655"/>
      <c r="AP83" s="4653"/>
      <c r="AQ83" s="4654"/>
      <c r="AR83" s="4655"/>
      <c r="AS83" s="4653"/>
      <c r="AT83" s="4654"/>
      <c r="AU83" s="4655"/>
      <c r="AV83" s="4653"/>
      <c r="AW83" s="4654"/>
      <c r="AX83" s="5049"/>
      <c r="AY83" s="5050"/>
      <c r="AZ83" s="5051"/>
      <c r="BA83" s="4718"/>
      <c r="BB83" s="4719"/>
      <c r="BC83" s="4724"/>
      <c r="BD83" s="4924"/>
      <c r="BE83" s="4926"/>
      <c r="BF83" s="5086"/>
      <c r="BG83" s="5074"/>
      <c r="BH83" s="5075"/>
      <c r="BI83" s="5075"/>
      <c r="BJ83" s="5075"/>
      <c r="BK83" s="5075"/>
      <c r="BL83" s="5076"/>
      <c r="BM83" s="114"/>
      <c r="BN83" s="114"/>
      <c r="BO83" s="114"/>
      <c r="BP83" s="114"/>
      <c r="BQ83" s="114"/>
      <c r="BR83" s="114"/>
      <c r="BS83" s="114"/>
    </row>
    <row r="84" spans="1:71" s="312" customFormat="1" ht="12" customHeight="1">
      <c r="B84" s="4404" t="str">
        <f>IF(G84="","","○")</f>
        <v/>
      </c>
      <c r="C84" s="4405">
        <v>17</v>
      </c>
      <c r="D84" s="4842"/>
      <c r="E84" s="4843"/>
      <c r="F84" s="4844"/>
      <c r="G84" s="4842"/>
      <c r="H84" s="4843"/>
      <c r="I84" s="4843"/>
      <c r="J84" s="4843"/>
      <c r="K84" s="4844"/>
      <c r="L84" s="4277"/>
      <c r="M84" s="4278"/>
      <c r="N84" s="4278"/>
      <c r="O84" s="4278"/>
      <c r="P84" s="4279"/>
      <c r="Q84" s="4294"/>
      <c r="R84" s="4647"/>
      <c r="S84" s="4361"/>
      <c r="T84" s="4362"/>
      <c r="U84" s="4363"/>
      <c r="V84" s="4633"/>
      <c r="W84" s="4634"/>
      <c r="X84" s="4634"/>
      <c r="Y84" s="4444"/>
      <c r="Z84" s="4446" t="s">
        <v>162</v>
      </c>
      <c r="AA84" s="4448"/>
      <c r="AB84" s="4446" t="s">
        <v>162</v>
      </c>
      <c r="AC84" s="4294"/>
      <c r="AD84" s="4446" t="s">
        <v>162</v>
      </c>
      <c r="AE84" s="5093"/>
      <c r="AF84" s="5094"/>
      <c r="AG84" s="5097"/>
      <c r="AH84" s="5094"/>
      <c r="AI84" s="4442"/>
      <c r="AJ84" s="4443"/>
      <c r="AK84" s="5099"/>
      <c r="AL84" s="4442"/>
      <c r="AM84" s="4443"/>
      <c r="AN84" s="5099"/>
      <c r="AO84" s="4711"/>
      <c r="AP84" s="4628"/>
      <c r="AQ84" s="4629"/>
      <c r="AR84" s="4711"/>
      <c r="AS84" s="4628"/>
      <c r="AT84" s="4629"/>
      <c r="AU84" s="4711"/>
      <c r="AV84" s="4628"/>
      <c r="AW84" s="4629"/>
      <c r="AX84" s="5049">
        <f>SUM(AI84:AW86)</f>
        <v>0</v>
      </c>
      <c r="AY84" s="5050"/>
      <c r="AZ84" s="5051"/>
      <c r="BA84" s="4712">
        <f>AG84+AX84</f>
        <v>0</v>
      </c>
      <c r="BB84" s="4713"/>
      <c r="BC84" s="4721"/>
      <c r="BD84" s="5080"/>
      <c r="BE84" s="5081"/>
      <c r="BF84" s="5084"/>
      <c r="BG84" s="5111"/>
      <c r="BH84" s="5112"/>
      <c r="BI84" s="5112"/>
      <c r="BJ84" s="5112"/>
      <c r="BK84" s="5112"/>
      <c r="BL84" s="5113"/>
      <c r="BM84" s="114"/>
      <c r="BN84" s="114"/>
      <c r="BO84" s="114"/>
      <c r="BP84" s="114"/>
      <c r="BQ84" s="114"/>
      <c r="BR84" s="114"/>
      <c r="BS84" s="114"/>
    </row>
    <row r="85" spans="1:71" s="312" customFormat="1" ht="12" customHeight="1">
      <c r="B85" s="4404"/>
      <c r="C85" s="4406"/>
      <c r="D85" s="4845"/>
      <c r="E85" s="4846"/>
      <c r="F85" s="4847"/>
      <c r="G85" s="5067"/>
      <c r="H85" s="5068"/>
      <c r="I85" s="5068"/>
      <c r="J85" s="5068"/>
      <c r="K85" s="5069"/>
      <c r="L85" s="4408"/>
      <c r="M85" s="4409"/>
      <c r="N85" s="4409"/>
      <c r="O85" s="4409"/>
      <c r="P85" s="4410"/>
      <c r="Q85" s="4374"/>
      <c r="R85" s="4648"/>
      <c r="S85" s="4364"/>
      <c r="T85" s="4365"/>
      <c r="U85" s="4366"/>
      <c r="V85" s="4636"/>
      <c r="W85" s="2695"/>
      <c r="X85" s="2695"/>
      <c r="Y85" s="4445"/>
      <c r="Z85" s="4447"/>
      <c r="AA85" s="4449"/>
      <c r="AB85" s="4447"/>
      <c r="AC85" s="4374"/>
      <c r="AD85" s="4447"/>
      <c r="AE85" s="5095"/>
      <c r="AF85" s="5096"/>
      <c r="AG85" s="5098"/>
      <c r="AH85" s="5096"/>
      <c r="AI85" s="4700"/>
      <c r="AJ85" s="4701"/>
      <c r="AK85" s="5100"/>
      <c r="AL85" s="4700"/>
      <c r="AM85" s="4701"/>
      <c r="AN85" s="5100"/>
      <c r="AO85" s="4707"/>
      <c r="AP85" s="4705"/>
      <c r="AQ85" s="4706"/>
      <c r="AR85" s="4707"/>
      <c r="AS85" s="4705"/>
      <c r="AT85" s="4706"/>
      <c r="AU85" s="4707"/>
      <c r="AV85" s="4705"/>
      <c r="AW85" s="4706"/>
      <c r="AX85" s="5049"/>
      <c r="AY85" s="5050"/>
      <c r="AZ85" s="5051"/>
      <c r="BA85" s="4715"/>
      <c r="BB85" s="4716"/>
      <c r="BC85" s="4723"/>
      <c r="BD85" s="5082"/>
      <c r="BE85" s="5083"/>
      <c r="BF85" s="5085"/>
      <c r="BG85" s="5090"/>
      <c r="BH85" s="5091"/>
      <c r="BI85" s="5091"/>
      <c r="BJ85" s="5091"/>
      <c r="BK85" s="5091"/>
      <c r="BL85" s="5092"/>
      <c r="BM85" s="114"/>
      <c r="BN85" s="114"/>
      <c r="BO85" s="114"/>
      <c r="BP85" s="114"/>
      <c r="BQ85" s="114"/>
      <c r="BR85" s="114"/>
      <c r="BS85" s="114"/>
    </row>
    <row r="86" spans="1:71" s="312" customFormat="1" ht="12" customHeight="1">
      <c r="B86" s="4404"/>
      <c r="C86" s="4435"/>
      <c r="D86" s="4882"/>
      <c r="E86" s="4883"/>
      <c r="F86" s="4884"/>
      <c r="G86" s="5103"/>
      <c r="H86" s="5104"/>
      <c r="I86" s="5105"/>
      <c r="J86" s="5106"/>
      <c r="K86" s="5107"/>
      <c r="L86" s="4734"/>
      <c r="M86" s="4735"/>
      <c r="N86" s="4735"/>
      <c r="O86" s="4735"/>
      <c r="P86" s="4736"/>
      <c r="Q86" s="4374"/>
      <c r="R86" s="4648"/>
      <c r="S86" s="4364"/>
      <c r="T86" s="4365"/>
      <c r="U86" s="4366"/>
      <c r="V86" s="4737"/>
      <c r="W86" s="4738"/>
      <c r="X86" s="4738"/>
      <c r="Y86" s="1146"/>
      <c r="Z86" s="1281" t="s">
        <v>45</v>
      </c>
      <c r="AA86" s="1140"/>
      <c r="AB86" s="1281" t="s">
        <v>45</v>
      </c>
      <c r="AC86" s="107"/>
      <c r="AD86" s="1281" t="s">
        <v>45</v>
      </c>
      <c r="AE86" s="1394"/>
      <c r="AF86" s="1198"/>
      <c r="AG86" s="1395"/>
      <c r="AH86" s="1199"/>
      <c r="AI86" s="4741"/>
      <c r="AJ86" s="4742"/>
      <c r="AK86" s="5114"/>
      <c r="AL86" s="4741"/>
      <c r="AM86" s="4742"/>
      <c r="AN86" s="5114"/>
      <c r="AO86" s="4745"/>
      <c r="AP86" s="4743"/>
      <c r="AQ86" s="4744"/>
      <c r="AR86" s="4745"/>
      <c r="AS86" s="4743"/>
      <c r="AT86" s="4744"/>
      <c r="AU86" s="4745"/>
      <c r="AV86" s="4743"/>
      <c r="AW86" s="4744"/>
      <c r="AX86" s="5049"/>
      <c r="AY86" s="5050"/>
      <c r="AZ86" s="5051"/>
      <c r="BA86" s="4718"/>
      <c r="BB86" s="4719"/>
      <c r="BC86" s="4724"/>
      <c r="BD86" s="4746"/>
      <c r="BE86" s="4748"/>
      <c r="BF86" s="5085"/>
      <c r="BG86" s="5108"/>
      <c r="BH86" s="5109"/>
      <c r="BI86" s="5109"/>
      <c r="BJ86" s="5109"/>
      <c r="BK86" s="5109"/>
      <c r="BL86" s="5110"/>
      <c r="BM86" s="114"/>
      <c r="BN86" s="114"/>
      <c r="BO86" s="114"/>
      <c r="BP86" s="114"/>
      <c r="BQ86" s="114"/>
      <c r="BR86" s="114"/>
      <c r="BS86" s="114"/>
    </row>
    <row r="87" spans="1:71" s="312" customFormat="1" ht="12" customHeight="1">
      <c r="B87" s="4404" t="str">
        <f>IF(G87="","","○")</f>
        <v/>
      </c>
      <c r="C87" s="4405">
        <v>18</v>
      </c>
      <c r="D87" s="4842"/>
      <c r="E87" s="4843"/>
      <c r="F87" s="4844"/>
      <c r="G87" s="4842"/>
      <c r="H87" s="4843"/>
      <c r="I87" s="4843"/>
      <c r="J87" s="4843"/>
      <c r="K87" s="4844"/>
      <c r="L87" s="4277"/>
      <c r="M87" s="4278"/>
      <c r="N87" s="4278"/>
      <c r="O87" s="4278"/>
      <c r="P87" s="4279"/>
      <c r="Q87" s="4294"/>
      <c r="R87" s="4647"/>
      <c r="S87" s="4361"/>
      <c r="T87" s="4362"/>
      <c r="U87" s="4363"/>
      <c r="V87" s="4633"/>
      <c r="W87" s="4634"/>
      <c r="X87" s="4634"/>
      <c r="Y87" s="4444"/>
      <c r="Z87" s="4446" t="s">
        <v>162</v>
      </c>
      <c r="AA87" s="4448"/>
      <c r="AB87" s="4446" t="s">
        <v>162</v>
      </c>
      <c r="AC87" s="4294"/>
      <c r="AD87" s="4446" t="s">
        <v>162</v>
      </c>
      <c r="AE87" s="5093"/>
      <c r="AF87" s="5094"/>
      <c r="AG87" s="5097"/>
      <c r="AH87" s="5094"/>
      <c r="AI87" s="4442"/>
      <c r="AJ87" s="4443"/>
      <c r="AK87" s="5099"/>
      <c r="AL87" s="4442"/>
      <c r="AM87" s="4443"/>
      <c r="AN87" s="5099"/>
      <c r="AO87" s="4711"/>
      <c r="AP87" s="4628"/>
      <c r="AQ87" s="4629"/>
      <c r="AR87" s="4711"/>
      <c r="AS87" s="4628"/>
      <c r="AT87" s="4629"/>
      <c r="AU87" s="4711"/>
      <c r="AV87" s="4628"/>
      <c r="AW87" s="4629"/>
      <c r="AX87" s="5049">
        <f>SUM(AI87:AW89)</f>
        <v>0</v>
      </c>
      <c r="AY87" s="5050"/>
      <c r="AZ87" s="5051"/>
      <c r="BA87" s="4712">
        <f>AG87+AX87</f>
        <v>0</v>
      </c>
      <c r="BB87" s="4713"/>
      <c r="BC87" s="4721"/>
      <c r="BD87" s="5080"/>
      <c r="BE87" s="5081"/>
      <c r="BF87" s="5084"/>
      <c r="BG87" s="5111"/>
      <c r="BH87" s="5112"/>
      <c r="BI87" s="5112"/>
      <c r="BJ87" s="5112"/>
      <c r="BK87" s="5112"/>
      <c r="BL87" s="5113"/>
      <c r="BM87" s="114"/>
      <c r="BN87" s="114"/>
      <c r="BO87" s="114"/>
      <c r="BP87" s="114"/>
      <c r="BQ87" s="114"/>
      <c r="BR87" s="114"/>
      <c r="BS87" s="114"/>
    </row>
    <row r="88" spans="1:71" s="312" customFormat="1" ht="12" customHeight="1">
      <c r="B88" s="4404"/>
      <c r="C88" s="4406"/>
      <c r="D88" s="4845"/>
      <c r="E88" s="4846"/>
      <c r="F88" s="4847"/>
      <c r="G88" s="5067"/>
      <c r="H88" s="5068"/>
      <c r="I88" s="5068"/>
      <c r="J88" s="5068"/>
      <c r="K88" s="5069"/>
      <c r="L88" s="4408"/>
      <c r="M88" s="4409"/>
      <c r="N88" s="4409"/>
      <c r="O88" s="4409"/>
      <c r="P88" s="4410"/>
      <c r="Q88" s="4374"/>
      <c r="R88" s="4648"/>
      <c r="S88" s="4364"/>
      <c r="T88" s="4365"/>
      <c r="U88" s="4366"/>
      <c r="V88" s="4636"/>
      <c r="W88" s="2695"/>
      <c r="X88" s="2695"/>
      <c r="Y88" s="4445"/>
      <c r="Z88" s="4447"/>
      <c r="AA88" s="4449"/>
      <c r="AB88" s="4447"/>
      <c r="AC88" s="4374"/>
      <c r="AD88" s="4447"/>
      <c r="AE88" s="5095"/>
      <c r="AF88" s="5096"/>
      <c r="AG88" s="5098"/>
      <c r="AH88" s="5096"/>
      <c r="AI88" s="4700"/>
      <c r="AJ88" s="4701"/>
      <c r="AK88" s="5100"/>
      <c r="AL88" s="4700"/>
      <c r="AM88" s="4701"/>
      <c r="AN88" s="5100"/>
      <c r="AO88" s="4707"/>
      <c r="AP88" s="4705"/>
      <c r="AQ88" s="4706"/>
      <c r="AR88" s="4707"/>
      <c r="AS88" s="4705"/>
      <c r="AT88" s="4706"/>
      <c r="AU88" s="4707"/>
      <c r="AV88" s="4705"/>
      <c r="AW88" s="4706"/>
      <c r="AX88" s="5049"/>
      <c r="AY88" s="5050"/>
      <c r="AZ88" s="5051"/>
      <c r="BA88" s="4715"/>
      <c r="BB88" s="4716"/>
      <c r="BC88" s="4723"/>
      <c r="BD88" s="5082"/>
      <c r="BE88" s="5083"/>
      <c r="BF88" s="5085"/>
      <c r="BG88" s="5090"/>
      <c r="BH88" s="5091"/>
      <c r="BI88" s="5091"/>
      <c r="BJ88" s="5091"/>
      <c r="BK88" s="5091"/>
      <c r="BL88" s="5092"/>
      <c r="BM88" s="114"/>
      <c r="BN88" s="114"/>
      <c r="BO88" s="114"/>
      <c r="BP88" s="114"/>
      <c r="BQ88" s="114"/>
      <c r="BR88" s="114"/>
      <c r="BS88" s="114"/>
    </row>
    <row r="89" spans="1:71" s="312" customFormat="1" ht="12" customHeight="1" thickBot="1">
      <c r="B89" s="4404"/>
      <c r="C89" s="4435"/>
      <c r="D89" s="4848"/>
      <c r="E89" s="4849"/>
      <c r="F89" s="4850"/>
      <c r="G89" s="4385"/>
      <c r="H89" s="5119"/>
      <c r="I89" s="4386"/>
      <c r="J89" s="5120"/>
      <c r="K89" s="5121"/>
      <c r="L89" s="4782"/>
      <c r="M89" s="4783"/>
      <c r="N89" s="4783"/>
      <c r="O89" s="4783"/>
      <c r="P89" s="4784"/>
      <c r="Q89" s="4919"/>
      <c r="R89" s="4796"/>
      <c r="S89" s="4797"/>
      <c r="T89" s="4798"/>
      <c r="U89" s="4799"/>
      <c r="V89" s="4785"/>
      <c r="W89" s="4786"/>
      <c r="X89" s="4786"/>
      <c r="Y89" s="1151"/>
      <c r="Z89" s="1263" t="s">
        <v>45</v>
      </c>
      <c r="AA89" s="303"/>
      <c r="AB89" s="1263" t="s">
        <v>45</v>
      </c>
      <c r="AC89" s="303"/>
      <c r="AD89" s="1263" t="s">
        <v>45</v>
      </c>
      <c r="AE89" s="1396"/>
      <c r="AF89" s="1200"/>
      <c r="AG89" s="1397"/>
      <c r="AH89" s="1201"/>
      <c r="AI89" s="4789"/>
      <c r="AJ89" s="4790"/>
      <c r="AK89" s="5115"/>
      <c r="AL89" s="4789"/>
      <c r="AM89" s="4790"/>
      <c r="AN89" s="5115"/>
      <c r="AO89" s="4758"/>
      <c r="AP89" s="4756"/>
      <c r="AQ89" s="4757"/>
      <c r="AR89" s="4758"/>
      <c r="AS89" s="4756"/>
      <c r="AT89" s="4757"/>
      <c r="AU89" s="4758"/>
      <c r="AV89" s="4756"/>
      <c r="AW89" s="4757"/>
      <c r="AX89" s="5122"/>
      <c r="AY89" s="5123"/>
      <c r="AZ89" s="5124"/>
      <c r="BA89" s="4753"/>
      <c r="BB89" s="4754"/>
      <c r="BC89" s="4793"/>
      <c r="BD89" s="4759"/>
      <c r="BE89" s="4761"/>
      <c r="BF89" s="5125"/>
      <c r="BG89" s="5116"/>
      <c r="BH89" s="5117"/>
      <c r="BI89" s="5117"/>
      <c r="BJ89" s="5117"/>
      <c r="BK89" s="5117"/>
      <c r="BL89" s="5118"/>
      <c r="BM89" s="114"/>
      <c r="BN89" s="114"/>
      <c r="BO89" s="114"/>
      <c r="BP89" s="114"/>
      <c r="BQ89" s="114"/>
      <c r="BR89" s="114"/>
      <c r="BS89" s="114"/>
    </row>
    <row r="90" spans="1:71" s="312" customFormat="1" ht="6.95" customHeight="1">
      <c r="C90" s="118"/>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c r="AB90" s="6"/>
      <c r="AC90" s="118"/>
      <c r="AD90" s="118"/>
      <c r="AE90" s="118"/>
      <c r="AF90" s="118"/>
      <c r="AG90" s="118"/>
      <c r="AH90" s="6"/>
      <c r="AI90" s="6"/>
      <c r="AJ90" s="6"/>
      <c r="AK90" s="6"/>
      <c r="AL90" s="118"/>
      <c r="AM90" s="118"/>
      <c r="AN90" s="118"/>
      <c r="AO90" s="118"/>
      <c r="AP90" s="118"/>
      <c r="AQ90" s="118"/>
      <c r="AR90" s="118"/>
      <c r="AS90" s="118"/>
      <c r="AT90" s="118"/>
      <c r="AU90" s="118"/>
      <c r="AV90" s="118"/>
      <c r="AW90" s="118"/>
      <c r="AX90" s="118"/>
      <c r="AY90" s="118"/>
      <c r="AZ90" s="118"/>
      <c r="BA90" s="118"/>
      <c r="BB90" s="118"/>
      <c r="BC90" s="118"/>
      <c r="BD90" s="118"/>
      <c r="BE90" s="118"/>
      <c r="BF90" s="118"/>
      <c r="BG90" s="107"/>
      <c r="BH90" s="107"/>
      <c r="BI90" s="6"/>
      <c r="BJ90" s="6"/>
      <c r="BK90" s="6"/>
      <c r="BL90" s="6"/>
      <c r="BM90" s="6"/>
      <c r="BN90" s="6"/>
      <c r="BO90" s="6"/>
      <c r="BP90" s="114"/>
      <c r="BQ90" s="114"/>
      <c r="BR90" s="114"/>
      <c r="BS90" s="114"/>
    </row>
    <row r="91" spans="1:71" s="312" customFormat="1" ht="18.75" customHeight="1">
      <c r="C91" s="118" t="s">
        <v>1150</v>
      </c>
      <c r="D91" s="118"/>
      <c r="E91" s="118"/>
      <c r="F91" s="118"/>
      <c r="G91" s="118"/>
      <c r="H91" s="118"/>
      <c r="I91" s="118"/>
      <c r="J91" s="118"/>
      <c r="K91" s="118"/>
      <c r="L91" s="118"/>
      <c r="M91" s="118"/>
      <c r="N91" s="118"/>
      <c r="O91" s="118"/>
      <c r="P91" s="118"/>
      <c r="Q91" s="118"/>
      <c r="R91" s="118"/>
      <c r="S91" s="118"/>
      <c r="T91" s="118"/>
      <c r="U91" s="118"/>
      <c r="V91" s="118"/>
      <c r="W91" s="118"/>
      <c r="X91" s="118"/>
      <c r="Y91" s="118"/>
      <c r="Z91" s="118"/>
      <c r="AA91" s="118"/>
      <c r="AB91" s="6"/>
      <c r="AC91" s="118"/>
      <c r="AD91" s="118"/>
      <c r="AE91" s="118"/>
      <c r="AF91" s="118"/>
      <c r="AG91" s="118"/>
      <c r="AH91" s="6"/>
      <c r="AI91" s="6"/>
      <c r="AJ91" s="6"/>
      <c r="AK91" s="6"/>
      <c r="AL91" s="118"/>
      <c r="AM91" s="118"/>
      <c r="AN91" s="118"/>
      <c r="AO91" s="118"/>
      <c r="AP91" s="118"/>
      <c r="AQ91" s="118"/>
      <c r="AR91" s="118"/>
      <c r="AS91" s="118"/>
      <c r="AT91" s="118"/>
      <c r="AU91" s="118"/>
      <c r="AV91" s="118"/>
      <c r="AW91" s="118"/>
      <c r="AX91" s="118"/>
      <c r="AY91" s="118"/>
      <c r="AZ91" s="118"/>
      <c r="BA91" s="118"/>
      <c r="BB91" s="118"/>
      <c r="BC91" s="118"/>
      <c r="BD91" s="118"/>
      <c r="BE91" s="118"/>
      <c r="BF91" s="5139" t="s">
        <v>1156</v>
      </c>
      <c r="BG91" s="5153"/>
      <c r="BH91" s="5154"/>
      <c r="BI91" s="5155" t="s">
        <v>1157</v>
      </c>
      <c r="BJ91" s="5156"/>
      <c r="BK91" s="5156"/>
      <c r="BL91" s="5157"/>
      <c r="BM91" s="1202"/>
      <c r="BO91" s="114"/>
      <c r="BP91" s="114"/>
      <c r="BQ91" s="1203" t="s">
        <v>1137</v>
      </c>
    </row>
    <row r="92" spans="1:71" s="312" customFormat="1" ht="13.5" customHeight="1">
      <c r="A92" s="312" t="s">
        <v>1158</v>
      </c>
      <c r="C92" s="4294"/>
      <c r="D92" s="4354" t="s">
        <v>183</v>
      </c>
      <c r="E92" s="4355"/>
      <c r="F92" s="4356"/>
      <c r="G92" s="5004">
        <f>SUM(J65,J68,J71,J74,J77,J80,J83,J86,J89)</f>
        <v>0</v>
      </c>
      <c r="H92" s="5004"/>
      <c r="I92" s="5004"/>
      <c r="J92" s="5004"/>
      <c r="K92" s="5004"/>
      <c r="L92" s="4294"/>
      <c r="M92" s="4295"/>
      <c r="N92" s="4295"/>
      <c r="O92" s="4295"/>
      <c r="P92" s="4295"/>
      <c r="Q92" s="4295"/>
      <c r="R92" s="4295"/>
      <c r="S92" s="4295"/>
      <c r="T92" s="4295"/>
      <c r="U92" s="4295"/>
      <c r="V92" s="4295"/>
      <c r="W92" s="4295"/>
      <c r="X92" s="4295"/>
      <c r="Y92" s="4295"/>
      <c r="Z92" s="4295"/>
      <c r="AA92" s="4295"/>
      <c r="AB92" s="4295"/>
      <c r="AC92" s="4295"/>
      <c r="AD92" s="4296"/>
      <c r="AE92" s="5158" t="e">
        <f>ROUND(SUMIF(B63:B89,A92,AE63:AF89)/BF92,0)</f>
        <v>#DIV/0!</v>
      </c>
      <c r="AF92" s="5159"/>
      <c r="AG92" s="5158" t="e">
        <f>ROUND(SUMIF(B63:B89,A92,AG63:AH89)/BF92,0)</f>
        <v>#DIV/0!</v>
      </c>
      <c r="AH92" s="5159"/>
      <c r="AI92" s="19"/>
      <c r="AJ92" s="19"/>
      <c r="AK92" s="19"/>
      <c r="AL92" s="4774" t="e">
        <f>ROUND(SUMIF(B63:B89,A92,AL63:AN89)/BF92,0)</f>
        <v>#DIV/0!</v>
      </c>
      <c r="AM92" s="4826"/>
      <c r="AN92" s="4827"/>
      <c r="AO92" s="19"/>
      <c r="AP92" s="19"/>
      <c r="AQ92" s="19"/>
      <c r="AR92" s="19"/>
      <c r="AS92" s="19"/>
      <c r="AT92" s="19"/>
      <c r="AU92" s="19"/>
      <c r="AV92" s="19"/>
      <c r="AW92" s="19"/>
      <c r="AX92" s="19"/>
      <c r="AY92" s="19"/>
      <c r="AZ92" s="19"/>
      <c r="BA92" s="5162" t="e">
        <f>ROUND(SUMIF(B63:B89,A92,BA63:BC89)/BF92,0)</f>
        <v>#DIV/0!</v>
      </c>
      <c r="BB92" s="5163"/>
      <c r="BC92" s="5164"/>
      <c r="BD92" s="5151" t="e">
        <f>ROUND(AVERAGE(BG63,BG66,BG69,BG72,BG75,BG78,BG81,BG84,BG87),0)</f>
        <v>#DIV/0!</v>
      </c>
      <c r="BE92" s="5152"/>
      <c r="BF92" s="5126">
        <f>COUNTIF(G63:K89,BQ92)+COUNTIF(G63:K89,BQ93)+COUNTIF(G63:K89,BQ94)+COUNTIF(G63:K89,BQ95)</f>
        <v>0</v>
      </c>
      <c r="BG92" s="5127"/>
      <c r="BH92" s="5128"/>
      <c r="BI92" s="5168" t="e">
        <f>ROUND(BD92/BD93*100,1)</f>
        <v>#DIV/0!</v>
      </c>
      <c r="BJ92" s="5169"/>
      <c r="BK92" s="5169"/>
      <c r="BL92" s="5170"/>
      <c r="BM92" s="114"/>
      <c r="BO92" s="114"/>
      <c r="BP92" s="114"/>
      <c r="BQ92" s="114" t="s">
        <v>1138</v>
      </c>
    </row>
    <row r="93" spans="1:71" s="312" customFormat="1" ht="13.5" customHeight="1">
      <c r="C93" s="4297"/>
      <c r="D93" s="4357"/>
      <c r="E93" s="4358"/>
      <c r="F93" s="4359"/>
      <c r="G93" s="5004"/>
      <c r="H93" s="5004"/>
      <c r="I93" s="5004"/>
      <c r="J93" s="5004"/>
      <c r="K93" s="5004"/>
      <c r="L93" s="4297"/>
      <c r="M93" s="4298"/>
      <c r="N93" s="4298"/>
      <c r="O93" s="4298"/>
      <c r="P93" s="4298"/>
      <c r="Q93" s="4298"/>
      <c r="R93" s="4298"/>
      <c r="S93" s="4298"/>
      <c r="T93" s="4298"/>
      <c r="U93" s="4298"/>
      <c r="V93" s="4298"/>
      <c r="W93" s="4298"/>
      <c r="X93" s="4298"/>
      <c r="Y93" s="4298"/>
      <c r="Z93" s="4298"/>
      <c r="AA93" s="4298"/>
      <c r="AB93" s="4298"/>
      <c r="AC93" s="4298"/>
      <c r="AD93" s="4299"/>
      <c r="AE93" s="5160"/>
      <c r="AF93" s="5161"/>
      <c r="AG93" s="5160"/>
      <c r="AH93" s="5161"/>
      <c r="AI93" s="1163"/>
      <c r="AJ93" s="1163"/>
      <c r="AK93" s="1163"/>
      <c r="AL93" s="4828"/>
      <c r="AM93" s="4829"/>
      <c r="AN93" s="4830"/>
      <c r="AO93" s="1163"/>
      <c r="AP93" s="1163"/>
      <c r="AQ93" s="1163"/>
      <c r="AR93" s="1163"/>
      <c r="AS93" s="1163"/>
      <c r="AT93" s="1163"/>
      <c r="AU93" s="1163"/>
      <c r="AV93" s="1163"/>
      <c r="AW93" s="1163"/>
      <c r="AX93" s="1163"/>
      <c r="AY93" s="1163"/>
      <c r="AZ93" s="1163"/>
      <c r="BA93" s="5165"/>
      <c r="BB93" s="5166"/>
      <c r="BC93" s="5167"/>
      <c r="BD93" s="5134" t="e">
        <f>ROUND(AVERAGE(BG65,BG68,BG71,BG74,BG77,BG80,BG83,BG86,BG89),0)</f>
        <v>#DIV/0!</v>
      </c>
      <c r="BE93" s="5135"/>
      <c r="BF93" s="5129"/>
      <c r="BG93" s="5130"/>
      <c r="BH93" s="5131"/>
      <c r="BI93" s="5171"/>
      <c r="BJ93" s="5172"/>
      <c r="BK93" s="5172"/>
      <c r="BL93" s="5173"/>
      <c r="BM93" s="114"/>
      <c r="BO93" s="114"/>
      <c r="BP93" s="114"/>
      <c r="BQ93" s="114" t="s">
        <v>1139</v>
      </c>
    </row>
    <row r="94" spans="1:71" s="312" customFormat="1" ht="12" customHeight="1">
      <c r="C94" s="4294"/>
      <c r="D94" s="4354" t="s">
        <v>1794</v>
      </c>
      <c r="E94" s="4355"/>
      <c r="F94" s="4356"/>
      <c r="G94" s="5004">
        <f>SUM(H45,G92)</f>
        <v>0</v>
      </c>
      <c r="H94" s="5004"/>
      <c r="I94" s="5004"/>
      <c r="J94" s="5004"/>
      <c r="K94" s="5004"/>
      <c r="L94" s="4294"/>
      <c r="M94" s="4295"/>
      <c r="N94" s="4295"/>
      <c r="O94" s="4295"/>
      <c r="P94" s="4295"/>
      <c r="Q94" s="4295"/>
      <c r="R94" s="4295"/>
      <c r="S94" s="4295"/>
      <c r="T94" s="4295"/>
      <c r="U94" s="4295"/>
      <c r="V94" s="4295"/>
      <c r="W94" s="4295"/>
      <c r="X94" s="4295"/>
      <c r="Y94" s="4295"/>
      <c r="Z94" s="4295"/>
      <c r="AA94" s="4295"/>
      <c r="AB94" s="4295"/>
      <c r="AC94" s="4295"/>
      <c r="AD94" s="4296"/>
      <c r="AE94" s="5158" t="e">
        <f>ROUND(SUMIF(B$15:B89,A92,AE$15:AF89)/$BF94,0)</f>
        <v>#DIV/0!</v>
      </c>
      <c r="AF94" s="5159"/>
      <c r="AG94" s="5158" t="e">
        <f>ROUND(SUMIF(B$15:B89,A92,AG$15:AH89)/$BF94,0)</f>
        <v>#DIV/0!</v>
      </c>
      <c r="AH94" s="5159"/>
      <c r="AI94" s="19"/>
      <c r="AJ94" s="19"/>
      <c r="AK94" s="19"/>
      <c r="AL94" s="5158" t="e">
        <f>ROUND(SUMIF(B$15:B89,A92,AL$15:AN89)/$BF94,0)</f>
        <v>#DIV/0!</v>
      </c>
      <c r="AM94" s="5174"/>
      <c r="AN94" s="5159"/>
      <c r="AO94" s="19"/>
      <c r="AP94" s="19"/>
      <c r="AQ94" s="19"/>
      <c r="AR94" s="19"/>
      <c r="AS94" s="19"/>
      <c r="AT94" s="19"/>
      <c r="AU94" s="105"/>
      <c r="AV94" s="105"/>
      <c r="AW94" s="105"/>
      <c r="AX94" s="105"/>
      <c r="AY94" s="105"/>
      <c r="AZ94" s="105"/>
      <c r="BA94" s="5176" t="e">
        <f>ROUND(SUMIF(B$15:B89,A92,BA$15:BC89)/$BF94,0)</f>
        <v>#DIV/0!</v>
      </c>
      <c r="BB94" s="5177"/>
      <c r="BC94" s="5178"/>
      <c r="BD94" s="5151" t="e">
        <f>ROUND(AVERAGE(BD15,BD18,BD21,BD24,BD27,BD30,BD33,BD36,BD39,BG63,BG66,BG69,BG72,BG75,BG78,BG81,BG84,BG87),0)</f>
        <v>#DIV/0!</v>
      </c>
      <c r="BE94" s="5152"/>
      <c r="BF94" s="5126">
        <f>SUM(BF44,BF92)</f>
        <v>0</v>
      </c>
      <c r="BG94" s="5127"/>
      <c r="BH94" s="5128"/>
      <c r="BI94" s="5168" t="e">
        <f>ROUND(BD94/BD95*100,1)</f>
        <v>#DIV/0!</v>
      </c>
      <c r="BJ94" s="5169"/>
      <c r="BK94" s="5169"/>
      <c r="BL94" s="5170"/>
      <c r="BM94" s="114"/>
      <c r="BO94" s="114"/>
      <c r="BP94" s="114"/>
      <c r="BQ94" s="114" t="s">
        <v>90</v>
      </c>
    </row>
    <row r="95" spans="1:71" s="312" customFormat="1" ht="12" customHeight="1">
      <c r="C95" s="4297"/>
      <c r="D95" s="4357"/>
      <c r="E95" s="4358"/>
      <c r="F95" s="4359"/>
      <c r="G95" s="5004"/>
      <c r="H95" s="5004"/>
      <c r="I95" s="5004"/>
      <c r="J95" s="5004"/>
      <c r="K95" s="5004"/>
      <c r="L95" s="4297"/>
      <c r="M95" s="4298"/>
      <c r="N95" s="4298"/>
      <c r="O95" s="4298"/>
      <c r="P95" s="4298"/>
      <c r="Q95" s="4298"/>
      <c r="R95" s="4298"/>
      <c r="S95" s="4298"/>
      <c r="T95" s="4298"/>
      <c r="U95" s="4298"/>
      <c r="V95" s="4298"/>
      <c r="W95" s="4298"/>
      <c r="X95" s="4298"/>
      <c r="Y95" s="4298"/>
      <c r="Z95" s="4298"/>
      <c r="AA95" s="4298"/>
      <c r="AB95" s="4298"/>
      <c r="AC95" s="4298"/>
      <c r="AD95" s="4299"/>
      <c r="AE95" s="5160"/>
      <c r="AF95" s="5161"/>
      <c r="AG95" s="5160"/>
      <c r="AH95" s="5161"/>
      <c r="AI95" s="1163"/>
      <c r="AJ95" s="1163"/>
      <c r="AK95" s="1163"/>
      <c r="AL95" s="5160"/>
      <c r="AM95" s="5175"/>
      <c r="AN95" s="5161"/>
      <c r="AO95" s="1163"/>
      <c r="AP95" s="1163"/>
      <c r="AQ95" s="1163"/>
      <c r="AR95" s="1163"/>
      <c r="AS95" s="1163"/>
      <c r="AT95" s="1163"/>
      <c r="AU95" s="1204"/>
      <c r="AV95" s="1204"/>
      <c r="AW95" s="1204"/>
      <c r="AX95" s="1204"/>
      <c r="AY95" s="1204"/>
      <c r="AZ95" s="1204"/>
      <c r="BA95" s="5179"/>
      <c r="BB95" s="5180"/>
      <c r="BC95" s="5181"/>
      <c r="BD95" s="5134" t="e">
        <f>ROUND(AVERAGE(BD17,BD20,BD23,BD26,BD29,BD32,BD35,BD38,BD41,BG65,BG68,BG71,BG74,BG77,BG80,BG83,BG86,BG89),0)</f>
        <v>#DIV/0!</v>
      </c>
      <c r="BE95" s="5135"/>
      <c r="BF95" s="5129"/>
      <c r="BG95" s="5130"/>
      <c r="BH95" s="5131"/>
      <c r="BI95" s="5171"/>
      <c r="BJ95" s="5172"/>
      <c r="BK95" s="5172"/>
      <c r="BL95" s="5173"/>
      <c r="BM95" s="114"/>
      <c r="BO95" s="114"/>
      <c r="BP95" s="114"/>
      <c r="BQ95" s="114" t="s">
        <v>1140</v>
      </c>
    </row>
    <row r="96" spans="1:71" s="312" customFormat="1" ht="12" customHeight="1">
      <c r="C96" s="114"/>
      <c r="D96" s="114"/>
      <c r="E96" s="114"/>
      <c r="F96" s="114" t="s">
        <v>151</v>
      </c>
      <c r="G96" s="996"/>
      <c r="H96" s="1167" t="s">
        <v>152</v>
      </c>
      <c r="I96" s="64" t="s">
        <v>1144</v>
      </c>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5136"/>
      <c r="BE96" s="5136"/>
      <c r="BF96" s="5136"/>
      <c r="BG96" s="214"/>
      <c r="BH96" s="214"/>
      <c r="BI96" s="214"/>
      <c r="BJ96" s="214"/>
      <c r="BK96" s="214"/>
      <c r="BL96" s="214"/>
      <c r="BM96" s="214"/>
      <c r="BN96" s="214"/>
      <c r="BO96" s="214"/>
      <c r="BP96" s="114"/>
      <c r="BQ96" s="114" t="s">
        <v>90</v>
      </c>
      <c r="BR96" s="114"/>
      <c r="BS96" s="114"/>
    </row>
    <row r="97" spans="3:71" s="312" customFormat="1" ht="12" customHeight="1">
      <c r="C97" s="114"/>
      <c r="D97" s="114"/>
      <c r="E97" s="114"/>
      <c r="F97" s="114"/>
      <c r="G97" s="996"/>
      <c r="H97" s="1167" t="s">
        <v>163</v>
      </c>
      <c r="I97" s="64" t="s">
        <v>1873</v>
      </c>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214"/>
      <c r="BG97" s="214"/>
      <c r="BH97" s="214"/>
      <c r="BI97" s="214"/>
      <c r="BJ97" s="214"/>
      <c r="BK97" s="214"/>
      <c r="BL97" s="214"/>
      <c r="BM97" s="214"/>
      <c r="BN97" s="214"/>
      <c r="BO97" s="214"/>
      <c r="BP97" s="114"/>
      <c r="BQ97" s="114" t="s">
        <v>1140</v>
      </c>
      <c r="BR97" s="114"/>
      <c r="BS97" s="114"/>
    </row>
    <row r="98" spans="3:71" s="312" customFormat="1" ht="12" customHeight="1">
      <c r="C98" s="114"/>
      <c r="D98" s="114"/>
      <c r="E98" s="114"/>
      <c r="F98" s="114"/>
      <c r="G98" s="114"/>
      <c r="H98" s="1167" t="s">
        <v>1151</v>
      </c>
      <c r="I98" s="3752" t="s">
        <v>1644</v>
      </c>
      <c r="J98" s="3752"/>
      <c r="K98" s="3752"/>
      <c r="L98" s="3752"/>
      <c r="M98" s="3752"/>
      <c r="N98" s="3752"/>
      <c r="O98" s="3752"/>
      <c r="P98" s="3752"/>
      <c r="Q98" s="3752"/>
      <c r="R98" s="3752"/>
      <c r="S98" s="3752"/>
      <c r="T98" s="3752"/>
      <c r="U98" s="3752"/>
      <c r="V98" s="3752"/>
      <c r="W98" s="3752"/>
      <c r="X98" s="3752"/>
      <c r="Y98" s="3752"/>
      <c r="Z98" s="3752"/>
      <c r="AA98" s="3752"/>
      <c r="AB98" s="3752"/>
      <c r="AC98" s="3752"/>
      <c r="AD98" s="3752"/>
      <c r="AE98" s="3752"/>
      <c r="AF98" s="3752"/>
      <c r="AG98" s="3752"/>
      <c r="AH98" s="3752"/>
      <c r="AI98" s="3752"/>
      <c r="AJ98" s="3752"/>
      <c r="AK98" s="3752"/>
      <c r="AL98" s="3752"/>
      <c r="AM98" s="3752"/>
      <c r="AN98" s="3752"/>
      <c r="AO98" s="3752"/>
      <c r="AP98" s="3752"/>
      <c r="AQ98" s="3752"/>
      <c r="AR98" s="3752"/>
      <c r="AS98" s="3752"/>
      <c r="AT98" s="3752"/>
      <c r="AU98" s="3752"/>
      <c r="AV98" s="3752"/>
      <c r="AW98" s="3752"/>
      <c r="AX98" s="3752"/>
      <c r="AY98" s="3752"/>
      <c r="AZ98" s="3752"/>
      <c r="BA98" s="3752"/>
      <c r="BB98" s="3752"/>
      <c r="BC98" s="3752"/>
      <c r="BD98" s="3752"/>
      <c r="BE98" s="3752"/>
      <c r="BF98" s="3752"/>
      <c r="BG98" s="3752"/>
      <c r="BH98" s="3752"/>
      <c r="BI98" s="3752"/>
      <c r="BJ98" s="3752"/>
      <c r="BK98" s="3752"/>
      <c r="BL98" s="3752"/>
      <c r="BM98" s="3752"/>
      <c r="BN98" s="3752"/>
      <c r="BO98" s="3752"/>
      <c r="BP98" s="114"/>
      <c r="BQ98" s="114"/>
      <c r="BR98" s="114"/>
      <c r="BS98" s="114"/>
    </row>
    <row r="99" spans="3:71" s="312" customFormat="1" ht="12" customHeight="1">
      <c r="C99" s="114"/>
      <c r="D99" s="114"/>
      <c r="E99" s="114"/>
      <c r="F99" s="114"/>
      <c r="G99" s="114"/>
      <c r="H99" s="1167"/>
      <c r="I99" s="3752"/>
      <c r="J99" s="3752"/>
      <c r="K99" s="3752"/>
      <c r="L99" s="3752"/>
      <c r="M99" s="3752"/>
      <c r="N99" s="3752"/>
      <c r="O99" s="3752"/>
      <c r="P99" s="3752"/>
      <c r="Q99" s="3752"/>
      <c r="R99" s="3752"/>
      <c r="S99" s="3752"/>
      <c r="T99" s="3752"/>
      <c r="U99" s="3752"/>
      <c r="V99" s="3752"/>
      <c r="W99" s="3752"/>
      <c r="X99" s="3752"/>
      <c r="Y99" s="3752"/>
      <c r="Z99" s="3752"/>
      <c r="AA99" s="3752"/>
      <c r="AB99" s="3752"/>
      <c r="AC99" s="3752"/>
      <c r="AD99" s="3752"/>
      <c r="AE99" s="3752"/>
      <c r="AF99" s="3752"/>
      <c r="AG99" s="3752"/>
      <c r="AH99" s="3752"/>
      <c r="AI99" s="3752"/>
      <c r="AJ99" s="3752"/>
      <c r="AK99" s="3752"/>
      <c r="AL99" s="3752"/>
      <c r="AM99" s="3752"/>
      <c r="AN99" s="3752"/>
      <c r="AO99" s="3752"/>
      <c r="AP99" s="3752"/>
      <c r="AQ99" s="3752"/>
      <c r="AR99" s="3752"/>
      <c r="AS99" s="3752"/>
      <c r="AT99" s="3752"/>
      <c r="AU99" s="3752"/>
      <c r="AV99" s="3752"/>
      <c r="AW99" s="3752"/>
      <c r="AX99" s="3752"/>
      <c r="AY99" s="3752"/>
      <c r="AZ99" s="3752"/>
      <c r="BA99" s="3752"/>
      <c r="BB99" s="3752"/>
      <c r="BC99" s="3752"/>
      <c r="BD99" s="3752"/>
      <c r="BE99" s="3752"/>
      <c r="BF99" s="3752"/>
      <c r="BG99" s="3752"/>
      <c r="BH99" s="3752"/>
      <c r="BI99" s="3752"/>
      <c r="BJ99" s="3752"/>
      <c r="BK99" s="3752"/>
      <c r="BL99" s="3752"/>
      <c r="BM99" s="3752"/>
      <c r="BN99" s="3752"/>
      <c r="BO99" s="3752"/>
      <c r="BP99" s="114"/>
      <c r="BQ99" s="114"/>
      <c r="BR99" s="114"/>
      <c r="BS99" s="114"/>
    </row>
    <row r="100" spans="3:71" s="312" customFormat="1" ht="12" customHeight="1">
      <c r="C100" s="114"/>
      <c r="D100" s="114"/>
      <c r="E100" s="114"/>
      <c r="F100" s="114"/>
      <c r="G100" s="114"/>
      <c r="H100" s="1167" t="s">
        <v>869</v>
      </c>
      <c r="I100" s="3752" t="s">
        <v>1695</v>
      </c>
      <c r="J100" s="3752"/>
      <c r="K100" s="3752"/>
      <c r="L100" s="3752"/>
      <c r="M100" s="3752"/>
      <c r="N100" s="3752"/>
      <c r="O100" s="3752"/>
      <c r="P100" s="3752"/>
      <c r="Q100" s="3752"/>
      <c r="R100" s="3752"/>
      <c r="S100" s="3752"/>
      <c r="T100" s="3752"/>
      <c r="U100" s="3752"/>
      <c r="V100" s="3752"/>
      <c r="W100" s="3752"/>
      <c r="X100" s="3752"/>
      <c r="Y100" s="3752"/>
      <c r="Z100" s="3752"/>
      <c r="AA100" s="3752"/>
      <c r="AB100" s="3752"/>
      <c r="AC100" s="3752"/>
      <c r="AD100" s="3752"/>
      <c r="AE100" s="3752"/>
      <c r="AF100" s="3752"/>
      <c r="AG100" s="3752"/>
      <c r="AH100" s="3752"/>
      <c r="AI100" s="3752"/>
      <c r="AJ100" s="3752"/>
      <c r="AK100" s="3752"/>
      <c r="AL100" s="3752"/>
      <c r="AM100" s="3752"/>
      <c r="AN100" s="3752"/>
      <c r="AO100" s="3752"/>
      <c r="AP100" s="3752"/>
      <c r="AQ100" s="3752"/>
      <c r="AR100" s="3752"/>
      <c r="AS100" s="3752"/>
      <c r="AT100" s="3752"/>
      <c r="AU100" s="3752"/>
      <c r="AV100" s="3752"/>
      <c r="AW100" s="3752"/>
      <c r="AX100" s="3752"/>
      <c r="AY100" s="3752"/>
      <c r="AZ100" s="3752"/>
      <c r="BA100" s="3752"/>
      <c r="BB100" s="3752"/>
      <c r="BC100" s="3752"/>
      <c r="BD100" s="3752"/>
      <c r="BE100" s="3752"/>
      <c r="BF100" s="3752"/>
      <c r="BG100" s="3752"/>
      <c r="BH100" s="3752"/>
      <c r="BI100" s="3752"/>
      <c r="BJ100" s="3752"/>
      <c r="BK100" s="3752"/>
      <c r="BL100" s="3752"/>
      <c r="BM100" s="3752"/>
      <c r="BN100" s="3752"/>
      <c r="BO100" s="294"/>
      <c r="BP100" s="114"/>
      <c r="BQ100" s="114"/>
      <c r="BR100" s="114"/>
      <c r="BS100" s="114"/>
    </row>
    <row r="101" spans="3:71" s="312" customFormat="1" ht="12" customHeight="1">
      <c r="C101" s="114"/>
      <c r="D101" s="114"/>
      <c r="E101" s="114"/>
      <c r="F101" s="114"/>
      <c r="G101" s="114"/>
      <c r="H101" s="1167" t="s">
        <v>1152</v>
      </c>
      <c r="I101" s="4317" t="s">
        <v>1697</v>
      </c>
      <c r="J101" s="4317"/>
      <c r="K101" s="4317"/>
      <c r="L101" s="4317"/>
      <c r="M101" s="4317"/>
      <c r="N101" s="4317"/>
      <c r="O101" s="4317"/>
      <c r="P101" s="4317"/>
      <c r="Q101" s="4317"/>
      <c r="R101" s="4317"/>
      <c r="S101" s="4317"/>
      <c r="T101" s="4317"/>
      <c r="U101" s="4317"/>
      <c r="V101" s="4317"/>
      <c r="W101" s="4317"/>
      <c r="X101" s="4317"/>
      <c r="Y101" s="4317"/>
      <c r="Z101" s="4317"/>
      <c r="AA101" s="4317"/>
      <c r="AB101" s="4317"/>
      <c r="AC101" s="4317"/>
      <c r="AD101" s="4317"/>
      <c r="AE101" s="4317"/>
      <c r="AF101" s="4317"/>
      <c r="AG101" s="4317"/>
      <c r="AH101" s="4317"/>
      <c r="AI101" s="4317"/>
      <c r="AJ101" s="4317"/>
      <c r="AK101" s="4317"/>
      <c r="AL101" s="4317"/>
      <c r="AM101" s="4317"/>
      <c r="AN101" s="4317"/>
      <c r="AO101" s="4317"/>
      <c r="AP101" s="4317"/>
      <c r="AQ101" s="4317"/>
      <c r="AR101" s="4317"/>
      <c r="AS101" s="4317"/>
      <c r="AT101" s="4317"/>
      <c r="AU101" s="4317"/>
      <c r="AV101" s="4317"/>
      <c r="AW101" s="4317"/>
      <c r="AX101" s="4317"/>
      <c r="AY101" s="4317"/>
      <c r="AZ101" s="4317"/>
      <c r="BA101" s="4317"/>
      <c r="BB101" s="4317"/>
      <c r="BC101" s="4317"/>
      <c r="BD101" s="4317"/>
      <c r="BE101" s="4317"/>
      <c r="BF101" s="4317"/>
      <c r="BG101" s="4317"/>
      <c r="BH101" s="4317"/>
      <c r="BI101" s="4317"/>
      <c r="BJ101" s="4317"/>
      <c r="BK101" s="4317"/>
      <c r="BL101" s="4317"/>
      <c r="BM101" s="4317"/>
      <c r="BN101" s="4317"/>
      <c r="BO101" s="4317"/>
      <c r="BP101" s="4317"/>
      <c r="BQ101" s="4317"/>
      <c r="BR101" s="4317"/>
      <c r="BS101" s="4317"/>
    </row>
    <row r="102" spans="3:71" ht="14.1" customHeight="1">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row>
    <row r="103" spans="3:71" ht="14.1" customHeight="1">
      <c r="C103" s="2678" t="s">
        <v>1816</v>
      </c>
      <c r="D103" s="2678"/>
      <c r="E103" s="2678"/>
      <c r="F103" s="2678"/>
      <c r="G103" s="2678"/>
      <c r="H103" s="2678"/>
      <c r="I103" s="2678"/>
      <c r="J103" s="2678"/>
      <c r="K103" s="2678"/>
      <c r="L103" s="2678"/>
      <c r="M103" s="2678"/>
      <c r="N103" s="2678"/>
      <c r="O103" s="2678"/>
      <c r="P103" s="2678"/>
      <c r="Q103" s="2678"/>
      <c r="R103" s="2678"/>
      <c r="S103" s="2678"/>
      <c r="T103" s="2678"/>
      <c r="U103" s="2678"/>
      <c r="V103" s="2678"/>
      <c r="W103" s="2678"/>
      <c r="X103" s="2678"/>
      <c r="Y103" s="2678"/>
      <c r="Z103" s="2678"/>
      <c r="AA103" s="2678"/>
      <c r="AB103" s="2678"/>
      <c r="AC103" s="2678"/>
      <c r="AD103" s="2678"/>
      <c r="AE103" s="2678"/>
      <c r="AF103" s="2678"/>
      <c r="AG103" s="2678"/>
      <c r="AH103" s="2678"/>
      <c r="AI103" s="2678"/>
      <c r="AJ103" s="2678"/>
      <c r="AK103" s="2678"/>
      <c r="AL103" s="2678"/>
      <c r="AM103" s="2678"/>
      <c r="AN103" s="2678"/>
      <c r="AO103" s="2678"/>
      <c r="AP103" s="2678"/>
      <c r="AQ103" s="2678"/>
      <c r="AR103" s="2678"/>
      <c r="AS103" s="2678"/>
      <c r="AT103" s="2678"/>
      <c r="AU103" s="2678"/>
      <c r="AV103" s="2678"/>
      <c r="AW103" s="2678"/>
      <c r="AX103" s="2678"/>
      <c r="AY103" s="2678"/>
      <c r="AZ103" s="2678"/>
      <c r="BA103" s="2678"/>
      <c r="BB103" s="2678"/>
      <c r="BC103" s="2678"/>
      <c r="BD103" s="2678"/>
      <c r="BE103" s="2678"/>
      <c r="BF103" s="2678"/>
      <c r="BG103" s="2678"/>
      <c r="BH103" s="2678"/>
      <c r="BI103" s="2678"/>
      <c r="BJ103" s="2678"/>
      <c r="BK103" s="2678"/>
      <c r="BL103" s="2678"/>
      <c r="BM103" s="2678"/>
      <c r="BN103" s="2678"/>
      <c r="BO103" s="2678"/>
      <c r="BP103" s="4"/>
      <c r="BQ103" s="4"/>
      <c r="BR103" s="4"/>
      <c r="BS103" s="4"/>
    </row>
    <row r="104" spans="3:71" ht="2.25" customHeight="1">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row>
    <row r="105" spans="3:71" s="312" customFormat="1" ht="12.95" customHeight="1">
      <c r="C105" s="75" t="s">
        <v>1797</v>
      </c>
      <c r="D105" s="75"/>
      <c r="E105" s="75"/>
      <c r="F105" s="75"/>
      <c r="G105" s="75"/>
      <c r="H105" s="920"/>
      <c r="I105" s="920"/>
      <c r="J105" s="920"/>
      <c r="K105" s="920"/>
      <c r="L105" s="920"/>
      <c r="M105" s="920"/>
      <c r="N105" s="920"/>
      <c r="O105" s="920"/>
      <c r="P105" s="920"/>
      <c r="Q105" s="920"/>
      <c r="R105" s="920"/>
      <c r="S105" s="920"/>
      <c r="T105" s="920"/>
      <c r="U105" s="920"/>
      <c r="V105" s="920"/>
      <c r="W105" s="920"/>
      <c r="X105" s="920"/>
      <c r="Y105" s="920"/>
      <c r="Z105" s="920"/>
      <c r="AA105" s="920"/>
      <c r="AB105" s="920"/>
      <c r="AC105" s="920"/>
      <c r="AD105" s="920"/>
      <c r="AE105" s="920"/>
      <c r="AF105" s="920"/>
      <c r="AG105" s="920"/>
      <c r="AH105" s="920"/>
      <c r="AI105" s="920"/>
      <c r="AJ105" s="920"/>
      <c r="AK105" s="920"/>
      <c r="AL105" s="4"/>
      <c r="AM105" s="4"/>
      <c r="AN105" s="4"/>
      <c r="AO105" s="4"/>
      <c r="AP105" s="4"/>
      <c r="AQ105" s="4"/>
      <c r="AR105" s="4"/>
      <c r="AS105" s="4"/>
      <c r="AT105" s="4"/>
      <c r="AU105" s="4"/>
      <c r="AV105" s="4"/>
      <c r="AW105" s="4"/>
      <c r="AX105" s="4412" t="s">
        <v>856</v>
      </c>
      <c r="AY105" s="4412"/>
      <c r="AZ105" s="4412"/>
      <c r="BA105" s="4412"/>
      <c r="BB105" s="4412"/>
      <c r="BC105" s="4412"/>
      <c r="BD105" s="4412"/>
      <c r="BE105" s="5024"/>
      <c r="BF105" s="5024"/>
      <c r="BG105" s="4414" t="s">
        <v>862</v>
      </c>
      <c r="BH105" s="4414"/>
      <c r="BI105" s="4414"/>
      <c r="BJ105" s="4414"/>
      <c r="BK105" s="4414"/>
      <c r="BL105" s="4414"/>
      <c r="BM105" s="114"/>
      <c r="BN105" s="114"/>
      <c r="BO105" s="114"/>
      <c r="BP105" s="114"/>
    </row>
    <row r="106" spans="3:71" s="312" customFormat="1" ht="12.95" customHeight="1" thickBot="1">
      <c r="C106" s="75"/>
      <c r="D106" s="75"/>
      <c r="E106" s="75"/>
      <c r="F106" s="75"/>
      <c r="G106" s="75"/>
      <c r="H106" s="920"/>
      <c r="I106" s="920"/>
      <c r="J106" s="920"/>
      <c r="K106" s="920"/>
      <c r="L106" s="920"/>
      <c r="M106" s="920"/>
      <c r="N106" s="920"/>
      <c r="O106" s="920"/>
      <c r="P106" s="920"/>
      <c r="Q106" s="920"/>
      <c r="R106" s="920"/>
      <c r="S106" s="920"/>
      <c r="T106" s="920"/>
      <c r="U106" s="920"/>
      <c r="V106" s="920"/>
      <c r="W106" s="920"/>
      <c r="X106" s="920"/>
      <c r="Y106" s="920"/>
      <c r="Z106" s="920"/>
      <c r="AA106" s="920"/>
      <c r="AB106" s="920"/>
      <c r="AC106" s="920"/>
      <c r="AD106" s="920"/>
      <c r="AE106" s="920"/>
      <c r="AF106" s="920"/>
      <c r="AG106" s="920"/>
      <c r="AH106" s="920"/>
      <c r="AI106" s="920"/>
      <c r="AJ106" s="920"/>
      <c r="AK106" s="920"/>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114"/>
      <c r="BQ106" s="114"/>
      <c r="BR106" s="114"/>
      <c r="BS106" s="114"/>
    </row>
    <row r="107" spans="3:71" s="312" customFormat="1" ht="12" customHeight="1">
      <c r="C107" s="4389" t="s">
        <v>80</v>
      </c>
      <c r="D107" s="4392" t="s">
        <v>1796</v>
      </c>
      <c r="E107" s="4393"/>
      <c r="F107" s="4394"/>
      <c r="G107" s="4371" t="s">
        <v>81</v>
      </c>
      <c r="H107" s="4372"/>
      <c r="I107" s="4372"/>
      <c r="J107" s="4372"/>
      <c r="K107" s="4373"/>
      <c r="L107" s="4371" t="s">
        <v>76</v>
      </c>
      <c r="M107" s="4372"/>
      <c r="N107" s="4372"/>
      <c r="O107" s="4372"/>
      <c r="P107" s="4373"/>
      <c r="Q107" s="4957" t="s">
        <v>77</v>
      </c>
      <c r="R107" s="4458" t="s">
        <v>1022</v>
      </c>
      <c r="S107" s="4461" t="s">
        <v>159</v>
      </c>
      <c r="T107" s="4462"/>
      <c r="U107" s="4463"/>
      <c r="V107" s="4371" t="s">
        <v>82</v>
      </c>
      <c r="W107" s="4372"/>
      <c r="X107" s="4372"/>
      <c r="Y107" s="4372"/>
      <c r="Z107" s="4372"/>
      <c r="AA107" s="4372"/>
      <c r="AB107" s="4372"/>
      <c r="AC107" s="4372"/>
      <c r="AD107" s="4372"/>
      <c r="AE107" s="4560" t="s">
        <v>865</v>
      </c>
      <c r="AF107" s="4372"/>
      <c r="AG107" s="4372"/>
      <c r="AH107" s="4372"/>
      <c r="AI107" s="4372"/>
      <c r="AJ107" s="4372"/>
      <c r="AK107" s="4372"/>
      <c r="AL107" s="4372"/>
      <c r="AM107" s="4372"/>
      <c r="AN107" s="4372"/>
      <c r="AO107" s="4372"/>
      <c r="AP107" s="4372"/>
      <c r="AQ107" s="4372"/>
      <c r="AR107" s="4372"/>
      <c r="AS107" s="4372"/>
      <c r="AT107" s="4372"/>
      <c r="AU107" s="4372"/>
      <c r="AV107" s="4372"/>
      <c r="AW107" s="4372"/>
      <c r="AX107" s="4372"/>
      <c r="AY107" s="4372"/>
      <c r="AZ107" s="4372"/>
      <c r="BA107" s="4372"/>
      <c r="BB107" s="4372"/>
      <c r="BC107" s="4494"/>
      <c r="BD107" s="4944" t="s">
        <v>496</v>
      </c>
      <c r="BE107" s="4946"/>
      <c r="BF107" s="4522" t="s">
        <v>88</v>
      </c>
      <c r="BG107" s="4461" t="s">
        <v>73</v>
      </c>
      <c r="BH107" s="4960"/>
      <c r="BI107" s="4960"/>
      <c r="BJ107" s="4960"/>
      <c r="BK107" s="4960"/>
      <c r="BL107" s="4961"/>
      <c r="BM107" s="114"/>
      <c r="BN107" s="114"/>
      <c r="BO107" s="114"/>
      <c r="BP107" s="114"/>
      <c r="BQ107" s="114"/>
      <c r="BR107" s="114"/>
      <c r="BS107" s="114"/>
    </row>
    <row r="108" spans="3:71" s="312" customFormat="1" ht="12" customHeight="1">
      <c r="C108" s="4390"/>
      <c r="D108" s="4395"/>
      <c r="E108" s="4396"/>
      <c r="F108" s="4397"/>
      <c r="G108" s="4374"/>
      <c r="H108" s="4375"/>
      <c r="I108" s="4375"/>
      <c r="J108" s="4375"/>
      <c r="K108" s="4376"/>
      <c r="L108" s="4374"/>
      <c r="M108" s="4375"/>
      <c r="N108" s="4375"/>
      <c r="O108" s="4375"/>
      <c r="P108" s="4376"/>
      <c r="Q108" s="4958"/>
      <c r="R108" s="4459"/>
      <c r="S108" s="4464"/>
      <c r="T108" s="4465"/>
      <c r="U108" s="4466"/>
      <c r="V108" s="4297"/>
      <c r="W108" s="4298"/>
      <c r="X108" s="4298"/>
      <c r="Y108" s="4298"/>
      <c r="Z108" s="4298"/>
      <c r="AA108" s="4298"/>
      <c r="AB108" s="4298"/>
      <c r="AC108" s="4298"/>
      <c r="AD108" s="4298"/>
      <c r="AE108" s="4561"/>
      <c r="AF108" s="4298"/>
      <c r="AG108" s="4298"/>
      <c r="AH108" s="4298"/>
      <c r="AI108" s="4298"/>
      <c r="AJ108" s="4298"/>
      <c r="AK108" s="4298"/>
      <c r="AL108" s="4298"/>
      <c r="AM108" s="4298"/>
      <c r="AN108" s="4298"/>
      <c r="AO108" s="4298"/>
      <c r="AP108" s="4298"/>
      <c r="AQ108" s="4298"/>
      <c r="AR108" s="4298"/>
      <c r="AS108" s="4298"/>
      <c r="AT108" s="4298"/>
      <c r="AU108" s="4298"/>
      <c r="AV108" s="4298"/>
      <c r="AW108" s="4298"/>
      <c r="AX108" s="4298"/>
      <c r="AY108" s="4298"/>
      <c r="AZ108" s="4298"/>
      <c r="BA108" s="4298"/>
      <c r="BB108" s="4298"/>
      <c r="BC108" s="4495"/>
      <c r="BD108" s="4947"/>
      <c r="BE108" s="4949"/>
      <c r="BF108" s="4950"/>
      <c r="BG108" s="4194"/>
      <c r="BH108" s="4195"/>
      <c r="BI108" s="4195"/>
      <c r="BJ108" s="4195"/>
      <c r="BK108" s="4195"/>
      <c r="BL108" s="4962"/>
      <c r="BM108" s="114"/>
      <c r="BN108" s="114"/>
      <c r="BO108" s="114"/>
      <c r="BP108" s="114"/>
      <c r="BQ108" s="114"/>
      <c r="BR108" s="114"/>
      <c r="BS108" s="114"/>
    </row>
    <row r="109" spans="3:71" s="312" customFormat="1" ht="15" customHeight="1">
      <c r="C109" s="4390"/>
      <c r="D109" s="4395"/>
      <c r="E109" s="4396"/>
      <c r="F109" s="4397"/>
      <c r="G109" s="4374"/>
      <c r="H109" s="4375"/>
      <c r="I109" s="4375"/>
      <c r="J109" s="4375"/>
      <c r="K109" s="4376"/>
      <c r="L109" s="4374"/>
      <c r="M109" s="4375"/>
      <c r="N109" s="4375"/>
      <c r="O109" s="4375"/>
      <c r="P109" s="4376"/>
      <c r="Q109" s="4958"/>
      <c r="R109" s="4459"/>
      <c r="S109" s="4464"/>
      <c r="T109" s="4465"/>
      <c r="U109" s="4466"/>
      <c r="V109" s="4308" t="s">
        <v>83</v>
      </c>
      <c r="W109" s="4433"/>
      <c r="X109" s="4433"/>
      <c r="Y109" s="4433"/>
      <c r="Z109" s="4433"/>
      <c r="AA109" s="4470" t="s">
        <v>84</v>
      </c>
      <c r="AB109" s="4927"/>
      <c r="AC109" s="4348" t="s">
        <v>161</v>
      </c>
      <c r="AD109" s="4496"/>
      <c r="AE109" s="4545" t="s">
        <v>1024</v>
      </c>
      <c r="AF109" s="4284"/>
      <c r="AG109" s="4284"/>
      <c r="AH109" s="4284"/>
      <c r="AI109" s="4283" t="s">
        <v>519</v>
      </c>
      <c r="AJ109" s="4284"/>
      <c r="AK109" s="4284"/>
      <c r="AL109" s="4284"/>
      <c r="AM109" s="4284"/>
      <c r="AN109" s="4284"/>
      <c r="AO109" s="4284"/>
      <c r="AP109" s="4284"/>
      <c r="AQ109" s="4284"/>
      <c r="AR109" s="4284"/>
      <c r="AS109" s="4284"/>
      <c r="AT109" s="4284"/>
      <c r="AU109" s="4284"/>
      <c r="AV109" s="4284"/>
      <c r="AW109" s="4284"/>
      <c r="AX109" s="4284"/>
      <c r="AY109" s="4284"/>
      <c r="AZ109" s="4284"/>
      <c r="BA109" s="4191" t="s">
        <v>234</v>
      </c>
      <c r="BB109" s="4192"/>
      <c r="BC109" s="4549"/>
      <c r="BD109" s="4930" t="s">
        <v>497</v>
      </c>
      <c r="BE109" s="4932"/>
      <c r="BF109" s="4950"/>
      <c r="BG109" s="5025" t="s">
        <v>1801</v>
      </c>
      <c r="BH109" s="5026"/>
      <c r="BI109" s="5026"/>
      <c r="BJ109" s="5026"/>
      <c r="BK109" s="5026"/>
      <c r="BL109" s="5027"/>
      <c r="BM109" s="114"/>
      <c r="BN109" s="114"/>
      <c r="BO109" s="114"/>
      <c r="BP109" s="114"/>
      <c r="BQ109" s="114"/>
      <c r="BR109" s="114"/>
      <c r="BS109" s="114"/>
    </row>
    <row r="110" spans="3:71" s="312" customFormat="1" ht="15" customHeight="1">
      <c r="C110" s="4390"/>
      <c r="D110" s="4395"/>
      <c r="E110" s="4396"/>
      <c r="F110" s="4397"/>
      <c r="G110" s="4401"/>
      <c r="H110" s="4402"/>
      <c r="I110" s="4402"/>
      <c r="J110" s="4402"/>
      <c r="K110" s="4403"/>
      <c r="L110" s="4401"/>
      <c r="M110" s="4402"/>
      <c r="N110" s="4402"/>
      <c r="O110" s="4402"/>
      <c r="P110" s="4403"/>
      <c r="Q110" s="4958"/>
      <c r="R110" s="4459"/>
      <c r="S110" s="4464"/>
      <c r="T110" s="4465"/>
      <c r="U110" s="4466"/>
      <c r="V110" s="4348" t="s">
        <v>1643</v>
      </c>
      <c r="W110" s="4496"/>
      <c r="X110" s="4496"/>
      <c r="Y110" s="4348" t="s">
        <v>160</v>
      </c>
      <c r="Z110" s="4497"/>
      <c r="AA110" s="4928"/>
      <c r="AB110" s="4928"/>
      <c r="AC110" s="4464"/>
      <c r="AD110" s="4465"/>
      <c r="AE110" s="5011" t="s">
        <v>180</v>
      </c>
      <c r="AF110" s="4296"/>
      <c r="AG110" s="4348" t="s">
        <v>1654</v>
      </c>
      <c r="AH110" s="4296"/>
      <c r="AI110" s="4431" t="s">
        <v>85</v>
      </c>
      <c r="AJ110" s="4432"/>
      <c r="AK110" s="4514"/>
      <c r="AL110" s="4431" t="s">
        <v>1436</v>
      </c>
      <c r="AM110" s="4432"/>
      <c r="AN110" s="4514"/>
      <c r="AO110" s="4515" t="s">
        <v>489</v>
      </c>
      <c r="AP110" s="4515"/>
      <c r="AQ110" s="4029"/>
      <c r="AR110" s="4028" t="s">
        <v>492</v>
      </c>
      <c r="AS110" s="4515"/>
      <c r="AT110" s="4029"/>
      <c r="AU110" s="4028" t="s">
        <v>1131</v>
      </c>
      <c r="AV110" s="4515"/>
      <c r="AW110" s="4029"/>
      <c r="AX110" s="4348" t="s">
        <v>494</v>
      </c>
      <c r="AY110" s="4496"/>
      <c r="AZ110" s="4497"/>
      <c r="BA110" s="4214"/>
      <c r="BB110" s="4198"/>
      <c r="BC110" s="4550"/>
      <c r="BD110" s="4933"/>
      <c r="BE110" s="4935"/>
      <c r="BF110" s="4950"/>
      <c r="BG110" s="5028"/>
      <c r="BH110" s="5029"/>
      <c r="BI110" s="5029"/>
      <c r="BJ110" s="5029"/>
      <c r="BK110" s="5029"/>
      <c r="BL110" s="5030"/>
      <c r="BM110" s="114"/>
      <c r="BN110" s="114"/>
      <c r="BO110" s="114"/>
      <c r="BP110" s="114"/>
      <c r="BQ110" s="114"/>
      <c r="BR110" s="114"/>
      <c r="BS110" s="114"/>
    </row>
    <row r="111" spans="3:71" s="312" customFormat="1" ht="15" customHeight="1">
      <c r="C111" s="4390"/>
      <c r="D111" s="4395"/>
      <c r="E111" s="4396"/>
      <c r="F111" s="4397"/>
      <c r="G111" s="4952" t="s">
        <v>510</v>
      </c>
      <c r="H111" s="4953"/>
      <c r="I111" s="5037"/>
      <c r="J111" s="5039" t="s">
        <v>1154</v>
      </c>
      <c r="K111" s="5040"/>
      <c r="L111" s="4479" t="s">
        <v>911</v>
      </c>
      <c r="M111" s="4480"/>
      <c r="N111" s="4480"/>
      <c r="O111" s="4480"/>
      <c r="P111" s="4481"/>
      <c r="Q111" s="4958"/>
      <c r="R111" s="4459"/>
      <c r="S111" s="4464"/>
      <c r="T111" s="4465"/>
      <c r="U111" s="4466"/>
      <c r="V111" s="4464"/>
      <c r="W111" s="4465"/>
      <c r="X111" s="4465"/>
      <c r="Y111" s="4464"/>
      <c r="Z111" s="4466"/>
      <c r="AA111" s="4928"/>
      <c r="AB111" s="4928"/>
      <c r="AC111" s="4464"/>
      <c r="AD111" s="4465"/>
      <c r="AE111" s="5012"/>
      <c r="AF111" s="4403"/>
      <c r="AG111" s="4401"/>
      <c r="AH111" s="4403"/>
      <c r="AI111" s="4519" t="s">
        <v>490</v>
      </c>
      <c r="AJ111" s="4520"/>
      <c r="AK111" s="4521"/>
      <c r="AL111" s="4519" t="s">
        <v>1437</v>
      </c>
      <c r="AM111" s="4520"/>
      <c r="AN111" s="4521"/>
      <c r="AO111" s="4520" t="s">
        <v>515</v>
      </c>
      <c r="AP111" s="4520"/>
      <c r="AQ111" s="4521"/>
      <c r="AR111" s="4516" t="s">
        <v>488</v>
      </c>
      <c r="AS111" s="4517"/>
      <c r="AT111" s="4518"/>
      <c r="AU111" s="4519" t="s">
        <v>493</v>
      </c>
      <c r="AV111" s="4520"/>
      <c r="AW111" s="4521"/>
      <c r="AX111" s="4464"/>
      <c r="AY111" s="4465"/>
      <c r="AZ111" s="4466"/>
      <c r="BA111" s="4214"/>
      <c r="BB111" s="4198"/>
      <c r="BC111" s="4550"/>
      <c r="BD111" s="4933" t="s">
        <v>498</v>
      </c>
      <c r="BE111" s="4935"/>
      <c r="BF111" s="4950"/>
      <c r="BG111" s="5028"/>
      <c r="BH111" s="5029"/>
      <c r="BI111" s="5029"/>
      <c r="BJ111" s="5029"/>
      <c r="BK111" s="5029"/>
      <c r="BL111" s="5030"/>
      <c r="BM111" s="114"/>
      <c r="BN111" s="114"/>
      <c r="BO111" s="114"/>
      <c r="BP111" s="114"/>
      <c r="BQ111" s="114"/>
      <c r="BR111" s="114"/>
      <c r="BS111" s="114"/>
    </row>
    <row r="112" spans="3:71" s="312" customFormat="1" ht="15" customHeight="1" thickBot="1">
      <c r="C112" s="4391"/>
      <c r="D112" s="4398"/>
      <c r="E112" s="4399"/>
      <c r="F112" s="4400"/>
      <c r="G112" s="4467"/>
      <c r="H112" s="4468"/>
      <c r="I112" s="5038"/>
      <c r="J112" s="5041"/>
      <c r="K112" s="5042"/>
      <c r="L112" s="4482"/>
      <c r="M112" s="4483"/>
      <c r="N112" s="4483"/>
      <c r="O112" s="4483"/>
      <c r="P112" s="4484"/>
      <c r="Q112" s="4959"/>
      <c r="R112" s="4460"/>
      <c r="S112" s="4467"/>
      <c r="T112" s="4468"/>
      <c r="U112" s="4469"/>
      <c r="V112" s="4467"/>
      <c r="W112" s="4468"/>
      <c r="X112" s="4468"/>
      <c r="Y112" s="4467"/>
      <c r="Z112" s="4469"/>
      <c r="AA112" s="4929"/>
      <c r="AB112" s="4929"/>
      <c r="AC112" s="4467"/>
      <c r="AD112" s="4468"/>
      <c r="AE112" s="5021" t="s">
        <v>520</v>
      </c>
      <c r="AF112" s="5022"/>
      <c r="AG112" s="5022" t="s">
        <v>520</v>
      </c>
      <c r="AH112" s="5022"/>
      <c r="AI112" s="4536"/>
      <c r="AJ112" s="4537"/>
      <c r="AK112" s="4538"/>
      <c r="AL112" s="4536" t="s">
        <v>1691</v>
      </c>
      <c r="AM112" s="4537"/>
      <c r="AN112" s="4538"/>
      <c r="AO112" s="4539" t="s">
        <v>491</v>
      </c>
      <c r="AP112" s="4539"/>
      <c r="AQ112" s="4540"/>
      <c r="AR112" s="4622" t="s">
        <v>86</v>
      </c>
      <c r="AS112" s="4623"/>
      <c r="AT112" s="4624"/>
      <c r="AU112" s="4622" t="s">
        <v>87</v>
      </c>
      <c r="AV112" s="4623"/>
      <c r="AW112" s="4624"/>
      <c r="AX112" s="4467"/>
      <c r="AY112" s="4468"/>
      <c r="AZ112" s="4469"/>
      <c r="BA112" s="4546" t="s">
        <v>517</v>
      </c>
      <c r="BB112" s="4547"/>
      <c r="BC112" s="4548"/>
      <c r="BD112" s="4941"/>
      <c r="BE112" s="4943"/>
      <c r="BF112" s="4951"/>
      <c r="BG112" s="5031"/>
      <c r="BH112" s="5032"/>
      <c r="BI112" s="5032"/>
      <c r="BJ112" s="5032"/>
      <c r="BK112" s="5032"/>
      <c r="BL112" s="5033"/>
      <c r="BM112" s="114"/>
      <c r="BN112" s="114"/>
      <c r="BO112" s="114"/>
      <c r="BP112" s="114"/>
      <c r="BQ112" s="114"/>
      <c r="BR112" s="114"/>
      <c r="BS112" s="114"/>
    </row>
    <row r="113" spans="2:71" s="312" customFormat="1" ht="12" customHeight="1" thickTop="1">
      <c r="B113" s="4404" t="str">
        <f>IF(G113="","","○")</f>
        <v/>
      </c>
      <c r="C113" s="4405">
        <v>19</v>
      </c>
      <c r="D113" s="5001"/>
      <c r="E113" s="5002"/>
      <c r="F113" s="5003"/>
      <c r="G113" s="4842"/>
      <c r="H113" s="4843"/>
      <c r="I113" s="4843"/>
      <c r="J113" s="4843"/>
      <c r="K113" s="4844"/>
      <c r="L113" s="4277"/>
      <c r="M113" s="4278"/>
      <c r="N113" s="4278"/>
      <c r="O113" s="4278"/>
      <c r="P113" s="4279"/>
      <c r="Q113" s="4294"/>
      <c r="R113" s="4647"/>
      <c r="S113" s="4361"/>
      <c r="T113" s="4362"/>
      <c r="U113" s="4363"/>
      <c r="V113" s="4633"/>
      <c r="W113" s="4634"/>
      <c r="X113" s="4634"/>
      <c r="Y113" s="4444"/>
      <c r="Z113" s="4446" t="s">
        <v>162</v>
      </c>
      <c r="AA113" s="4448"/>
      <c r="AB113" s="4446" t="s">
        <v>162</v>
      </c>
      <c r="AC113" s="4294"/>
      <c r="AD113" s="4446" t="s">
        <v>162</v>
      </c>
      <c r="AE113" s="5093"/>
      <c r="AF113" s="5094"/>
      <c r="AG113" s="5097"/>
      <c r="AH113" s="5094"/>
      <c r="AI113" s="4442"/>
      <c r="AJ113" s="4443"/>
      <c r="AK113" s="5099"/>
      <c r="AL113" s="4442"/>
      <c r="AM113" s="4443"/>
      <c r="AN113" s="5099"/>
      <c r="AO113" s="4711"/>
      <c r="AP113" s="4628"/>
      <c r="AQ113" s="4629"/>
      <c r="AR113" s="4711"/>
      <c r="AS113" s="4628"/>
      <c r="AT113" s="4629"/>
      <c r="AU113" s="4711"/>
      <c r="AV113" s="4628"/>
      <c r="AW113" s="4629"/>
      <c r="AX113" s="5049">
        <f>SUM(AI113:AW115)</f>
        <v>0</v>
      </c>
      <c r="AY113" s="5050"/>
      <c r="AZ113" s="5051"/>
      <c r="BA113" s="4712">
        <f>AG113+AX113</f>
        <v>0</v>
      </c>
      <c r="BB113" s="4713"/>
      <c r="BC113" s="4721"/>
      <c r="BD113" s="5080"/>
      <c r="BE113" s="5081"/>
      <c r="BF113" s="5084"/>
      <c r="BG113" s="5087"/>
      <c r="BH113" s="5088"/>
      <c r="BI113" s="5088"/>
      <c r="BJ113" s="5088"/>
      <c r="BK113" s="5088"/>
      <c r="BL113" s="5089"/>
      <c r="BM113" s="114"/>
      <c r="BN113" s="114"/>
      <c r="BO113" s="114"/>
      <c r="BP113" s="114"/>
      <c r="BQ113" s="114"/>
      <c r="BR113" s="114"/>
      <c r="BS113" s="114"/>
    </row>
    <row r="114" spans="2:71" s="312" customFormat="1" ht="12" customHeight="1">
      <c r="B114" s="4404"/>
      <c r="C114" s="4406"/>
      <c r="D114" s="4845"/>
      <c r="E114" s="4846"/>
      <c r="F114" s="4847"/>
      <c r="G114" s="5067"/>
      <c r="H114" s="5068"/>
      <c r="I114" s="5068"/>
      <c r="J114" s="5068"/>
      <c r="K114" s="5069"/>
      <c r="L114" s="4408"/>
      <c r="M114" s="4409"/>
      <c r="N114" s="4409"/>
      <c r="O114" s="4409"/>
      <c r="P114" s="4410"/>
      <c r="Q114" s="4374"/>
      <c r="R114" s="4648"/>
      <c r="S114" s="4364"/>
      <c r="T114" s="4365"/>
      <c r="U114" s="4366"/>
      <c r="V114" s="4636"/>
      <c r="W114" s="2695"/>
      <c r="X114" s="2695"/>
      <c r="Y114" s="4445"/>
      <c r="Z114" s="4447"/>
      <c r="AA114" s="4449"/>
      <c r="AB114" s="4447"/>
      <c r="AC114" s="4374"/>
      <c r="AD114" s="4447"/>
      <c r="AE114" s="5095"/>
      <c r="AF114" s="5096"/>
      <c r="AG114" s="5098"/>
      <c r="AH114" s="5096"/>
      <c r="AI114" s="4700"/>
      <c r="AJ114" s="4701"/>
      <c r="AK114" s="5100"/>
      <c r="AL114" s="4700"/>
      <c r="AM114" s="4701"/>
      <c r="AN114" s="5100"/>
      <c r="AO114" s="4707"/>
      <c r="AP114" s="4705"/>
      <c r="AQ114" s="4706"/>
      <c r="AR114" s="4707"/>
      <c r="AS114" s="4705"/>
      <c r="AT114" s="4706"/>
      <c r="AU114" s="4707"/>
      <c r="AV114" s="4705"/>
      <c r="AW114" s="4706"/>
      <c r="AX114" s="5049"/>
      <c r="AY114" s="5050"/>
      <c r="AZ114" s="5051"/>
      <c r="BA114" s="4715"/>
      <c r="BB114" s="4716"/>
      <c r="BC114" s="4723"/>
      <c r="BD114" s="5082"/>
      <c r="BE114" s="5083"/>
      <c r="BF114" s="5085"/>
      <c r="BG114" s="5090"/>
      <c r="BH114" s="5091"/>
      <c r="BI114" s="5091"/>
      <c r="BJ114" s="5091"/>
      <c r="BK114" s="5091"/>
      <c r="BL114" s="5092"/>
      <c r="BM114" s="114"/>
      <c r="BN114" s="114"/>
      <c r="BO114" s="114"/>
      <c r="BP114" s="114"/>
      <c r="BQ114" s="114"/>
      <c r="BR114" s="114"/>
      <c r="BS114" s="114"/>
    </row>
    <row r="115" spans="2:71" s="312" customFormat="1" ht="12" customHeight="1">
      <c r="B115" s="4404"/>
      <c r="C115" s="4435"/>
      <c r="D115" s="4882"/>
      <c r="E115" s="4883"/>
      <c r="F115" s="4884"/>
      <c r="G115" s="4367"/>
      <c r="H115" s="5077"/>
      <c r="I115" s="4368"/>
      <c r="J115" s="5182"/>
      <c r="K115" s="5183"/>
      <c r="L115" s="4280"/>
      <c r="M115" s="4281"/>
      <c r="N115" s="4281"/>
      <c r="O115" s="4281"/>
      <c r="P115" s="4282"/>
      <c r="Q115" s="4297"/>
      <c r="R115" s="4649"/>
      <c r="S115" s="4650"/>
      <c r="T115" s="4651"/>
      <c r="U115" s="4652"/>
      <c r="V115" s="4436"/>
      <c r="W115" s="4437"/>
      <c r="X115" s="4437"/>
      <c r="Y115" s="1146"/>
      <c r="Z115" s="1281" t="s">
        <v>45</v>
      </c>
      <c r="AA115" s="1140"/>
      <c r="AB115" s="1281" t="s">
        <v>45</v>
      </c>
      <c r="AC115" s="107"/>
      <c r="AD115" s="1281" t="s">
        <v>45</v>
      </c>
      <c r="AE115" s="1392"/>
      <c r="AF115" s="1196"/>
      <c r="AG115" s="1393"/>
      <c r="AH115" s="1197"/>
      <c r="AI115" s="4440"/>
      <c r="AJ115" s="4441"/>
      <c r="AK115" s="5073"/>
      <c r="AL115" s="4440"/>
      <c r="AM115" s="4441"/>
      <c r="AN115" s="5073"/>
      <c r="AO115" s="4655"/>
      <c r="AP115" s="4653"/>
      <c r="AQ115" s="4654"/>
      <c r="AR115" s="4655"/>
      <c r="AS115" s="4653"/>
      <c r="AT115" s="4654"/>
      <c r="AU115" s="4655"/>
      <c r="AV115" s="4653"/>
      <c r="AW115" s="4654"/>
      <c r="AX115" s="5049"/>
      <c r="AY115" s="5050"/>
      <c r="AZ115" s="5051"/>
      <c r="BA115" s="4718"/>
      <c r="BB115" s="4719"/>
      <c r="BC115" s="4724"/>
      <c r="BD115" s="4924"/>
      <c r="BE115" s="4926"/>
      <c r="BF115" s="5086"/>
      <c r="BG115" s="5074"/>
      <c r="BH115" s="5075"/>
      <c r="BI115" s="5075"/>
      <c r="BJ115" s="5075"/>
      <c r="BK115" s="5075"/>
      <c r="BL115" s="5076"/>
      <c r="BM115" s="114"/>
      <c r="BN115" s="114"/>
      <c r="BO115" s="114"/>
      <c r="BP115" s="114"/>
      <c r="BQ115" s="114"/>
      <c r="BR115" s="114"/>
      <c r="BS115" s="114"/>
    </row>
    <row r="116" spans="2:71" s="312" customFormat="1" ht="12" customHeight="1">
      <c r="B116" s="4404" t="str">
        <f>IF(G116="","","○")</f>
        <v/>
      </c>
      <c r="C116" s="4405">
        <v>20</v>
      </c>
      <c r="D116" s="4842"/>
      <c r="E116" s="4843"/>
      <c r="F116" s="4844"/>
      <c r="G116" s="4842"/>
      <c r="H116" s="4843"/>
      <c r="I116" s="4843"/>
      <c r="J116" s="4843"/>
      <c r="K116" s="4844"/>
      <c r="L116" s="4277"/>
      <c r="M116" s="4278"/>
      <c r="N116" s="4278"/>
      <c r="O116" s="4278"/>
      <c r="P116" s="4279"/>
      <c r="Q116" s="4294"/>
      <c r="R116" s="4647"/>
      <c r="S116" s="4361"/>
      <c r="T116" s="4362"/>
      <c r="U116" s="4363"/>
      <c r="V116" s="4633"/>
      <c r="W116" s="4634"/>
      <c r="X116" s="4634"/>
      <c r="Y116" s="4444"/>
      <c r="Z116" s="4446" t="s">
        <v>162</v>
      </c>
      <c r="AA116" s="4448"/>
      <c r="AB116" s="4446" t="s">
        <v>162</v>
      </c>
      <c r="AC116" s="4294"/>
      <c r="AD116" s="4446" t="s">
        <v>162</v>
      </c>
      <c r="AE116" s="5093"/>
      <c r="AF116" s="5094"/>
      <c r="AG116" s="5097"/>
      <c r="AH116" s="5094"/>
      <c r="AI116" s="4442"/>
      <c r="AJ116" s="4443"/>
      <c r="AK116" s="5099"/>
      <c r="AL116" s="4442"/>
      <c r="AM116" s="4443"/>
      <c r="AN116" s="5099"/>
      <c r="AO116" s="4711"/>
      <c r="AP116" s="4628"/>
      <c r="AQ116" s="4629"/>
      <c r="AR116" s="4711"/>
      <c r="AS116" s="4628"/>
      <c r="AT116" s="4629"/>
      <c r="AU116" s="4711"/>
      <c r="AV116" s="4628"/>
      <c r="AW116" s="4629"/>
      <c r="AX116" s="5049">
        <f>SUM(AI116:AW118)</f>
        <v>0</v>
      </c>
      <c r="AY116" s="5050"/>
      <c r="AZ116" s="5051"/>
      <c r="BA116" s="4712">
        <f>AG116+AX116</f>
        <v>0</v>
      </c>
      <c r="BB116" s="4713"/>
      <c r="BC116" s="4721"/>
      <c r="BD116" s="5080"/>
      <c r="BE116" s="5081"/>
      <c r="BF116" s="5084"/>
      <c r="BG116" s="5087"/>
      <c r="BH116" s="5088"/>
      <c r="BI116" s="5088"/>
      <c r="BJ116" s="5088"/>
      <c r="BK116" s="5088"/>
      <c r="BL116" s="5089"/>
      <c r="BM116" s="114"/>
      <c r="BN116" s="114"/>
      <c r="BO116" s="114"/>
      <c r="BP116" s="114"/>
      <c r="BQ116" s="114"/>
      <c r="BR116" s="114"/>
      <c r="BS116" s="114"/>
    </row>
    <row r="117" spans="2:71" s="312" customFormat="1" ht="12" customHeight="1">
      <c r="B117" s="4404"/>
      <c r="C117" s="4406"/>
      <c r="D117" s="4845"/>
      <c r="E117" s="4846"/>
      <c r="F117" s="4847"/>
      <c r="G117" s="5067"/>
      <c r="H117" s="5068"/>
      <c r="I117" s="5068"/>
      <c r="J117" s="5068"/>
      <c r="K117" s="5069"/>
      <c r="L117" s="4408"/>
      <c r="M117" s="4409"/>
      <c r="N117" s="4409"/>
      <c r="O117" s="4409"/>
      <c r="P117" s="4410"/>
      <c r="Q117" s="4374"/>
      <c r="R117" s="4648"/>
      <c r="S117" s="4364"/>
      <c r="T117" s="4365"/>
      <c r="U117" s="4366"/>
      <c r="V117" s="4636"/>
      <c r="W117" s="2695"/>
      <c r="X117" s="2695"/>
      <c r="Y117" s="4445"/>
      <c r="Z117" s="4447"/>
      <c r="AA117" s="4449"/>
      <c r="AB117" s="4447"/>
      <c r="AC117" s="4374"/>
      <c r="AD117" s="4447"/>
      <c r="AE117" s="5095"/>
      <c r="AF117" s="5096"/>
      <c r="AG117" s="5098"/>
      <c r="AH117" s="5096"/>
      <c r="AI117" s="4700"/>
      <c r="AJ117" s="4701"/>
      <c r="AK117" s="5100"/>
      <c r="AL117" s="4700"/>
      <c r="AM117" s="4701"/>
      <c r="AN117" s="5100"/>
      <c r="AO117" s="4707"/>
      <c r="AP117" s="4705"/>
      <c r="AQ117" s="4706"/>
      <c r="AR117" s="4707"/>
      <c r="AS117" s="4705"/>
      <c r="AT117" s="4706"/>
      <c r="AU117" s="4707"/>
      <c r="AV117" s="4705"/>
      <c r="AW117" s="4706"/>
      <c r="AX117" s="5049"/>
      <c r="AY117" s="5050"/>
      <c r="AZ117" s="5051"/>
      <c r="BA117" s="4715"/>
      <c r="BB117" s="4716"/>
      <c r="BC117" s="4723"/>
      <c r="BD117" s="5082"/>
      <c r="BE117" s="5083"/>
      <c r="BF117" s="5085"/>
      <c r="BG117" s="5090"/>
      <c r="BH117" s="5091"/>
      <c r="BI117" s="5091"/>
      <c r="BJ117" s="5091"/>
      <c r="BK117" s="5091"/>
      <c r="BL117" s="5092"/>
      <c r="BM117" s="114"/>
      <c r="BN117" s="114"/>
      <c r="BO117" s="114"/>
      <c r="BP117" s="114"/>
      <c r="BQ117" s="114"/>
      <c r="BR117" s="114"/>
      <c r="BS117" s="114"/>
    </row>
    <row r="118" spans="2:71" s="312" customFormat="1" ht="12" customHeight="1">
      <c r="B118" s="4404"/>
      <c r="C118" s="4435"/>
      <c r="D118" s="4882"/>
      <c r="E118" s="4883"/>
      <c r="F118" s="4884"/>
      <c r="G118" s="4367"/>
      <c r="H118" s="5077"/>
      <c r="I118" s="4368"/>
      <c r="J118" s="5101"/>
      <c r="K118" s="5102"/>
      <c r="L118" s="4280"/>
      <c r="M118" s="4281"/>
      <c r="N118" s="4281"/>
      <c r="O118" s="4281"/>
      <c r="P118" s="4282"/>
      <c r="Q118" s="4297"/>
      <c r="R118" s="4649"/>
      <c r="S118" s="4650"/>
      <c r="T118" s="4651"/>
      <c r="U118" s="4652"/>
      <c r="V118" s="4436"/>
      <c r="W118" s="4437"/>
      <c r="X118" s="4437"/>
      <c r="Y118" s="1146"/>
      <c r="Z118" s="1281" t="s">
        <v>45</v>
      </c>
      <c r="AA118" s="1140"/>
      <c r="AB118" s="1281" t="s">
        <v>45</v>
      </c>
      <c r="AC118" s="107"/>
      <c r="AD118" s="1281" t="s">
        <v>45</v>
      </c>
      <c r="AE118" s="1392"/>
      <c r="AF118" s="1196"/>
      <c r="AG118" s="1393"/>
      <c r="AH118" s="1197"/>
      <c r="AI118" s="4440"/>
      <c r="AJ118" s="4441"/>
      <c r="AK118" s="5073"/>
      <c r="AL118" s="4440"/>
      <c r="AM118" s="4441"/>
      <c r="AN118" s="5073"/>
      <c r="AO118" s="4655"/>
      <c r="AP118" s="4653"/>
      <c r="AQ118" s="4654"/>
      <c r="AR118" s="4655"/>
      <c r="AS118" s="4653"/>
      <c r="AT118" s="4654"/>
      <c r="AU118" s="4655"/>
      <c r="AV118" s="4653"/>
      <c r="AW118" s="4654"/>
      <c r="AX118" s="5049"/>
      <c r="AY118" s="5050"/>
      <c r="AZ118" s="5051"/>
      <c r="BA118" s="4718"/>
      <c r="BB118" s="4719"/>
      <c r="BC118" s="4724"/>
      <c r="BD118" s="4924"/>
      <c r="BE118" s="4926"/>
      <c r="BF118" s="5086"/>
      <c r="BG118" s="5074"/>
      <c r="BH118" s="5075"/>
      <c r="BI118" s="5075"/>
      <c r="BJ118" s="5075"/>
      <c r="BK118" s="5075"/>
      <c r="BL118" s="5076"/>
      <c r="BM118" s="114"/>
      <c r="BN118" s="114"/>
      <c r="BO118" s="114"/>
      <c r="BP118" s="114"/>
      <c r="BQ118" s="114"/>
      <c r="BR118" s="114"/>
      <c r="BS118" s="114"/>
    </row>
    <row r="119" spans="2:71" s="312" customFormat="1" ht="12" customHeight="1">
      <c r="B119" s="4404" t="str">
        <f>IF(G119="","","○")</f>
        <v/>
      </c>
      <c r="C119" s="4405">
        <v>21</v>
      </c>
      <c r="D119" s="4842"/>
      <c r="E119" s="4843"/>
      <c r="F119" s="4844"/>
      <c r="G119" s="4842"/>
      <c r="H119" s="4843"/>
      <c r="I119" s="4843"/>
      <c r="J119" s="4843"/>
      <c r="K119" s="4844"/>
      <c r="L119" s="4277"/>
      <c r="M119" s="4278"/>
      <c r="N119" s="4278"/>
      <c r="O119" s="4278"/>
      <c r="P119" s="4279"/>
      <c r="Q119" s="4294"/>
      <c r="R119" s="4647"/>
      <c r="S119" s="4361"/>
      <c r="T119" s="4362"/>
      <c r="U119" s="4363"/>
      <c r="V119" s="4633"/>
      <c r="W119" s="4634"/>
      <c r="X119" s="4634"/>
      <c r="Y119" s="4444"/>
      <c r="Z119" s="4446" t="s">
        <v>162</v>
      </c>
      <c r="AA119" s="4448"/>
      <c r="AB119" s="4446" t="s">
        <v>162</v>
      </c>
      <c r="AC119" s="4294"/>
      <c r="AD119" s="4446" t="s">
        <v>162</v>
      </c>
      <c r="AE119" s="5093"/>
      <c r="AF119" s="5094"/>
      <c r="AG119" s="5097"/>
      <c r="AH119" s="5094"/>
      <c r="AI119" s="4442"/>
      <c r="AJ119" s="4443"/>
      <c r="AK119" s="5099"/>
      <c r="AL119" s="4442"/>
      <c r="AM119" s="4443"/>
      <c r="AN119" s="5099"/>
      <c r="AO119" s="4711"/>
      <c r="AP119" s="4628"/>
      <c r="AQ119" s="4629"/>
      <c r="AR119" s="4711"/>
      <c r="AS119" s="4628"/>
      <c r="AT119" s="4629"/>
      <c r="AU119" s="4711"/>
      <c r="AV119" s="4628"/>
      <c r="AW119" s="4629"/>
      <c r="AX119" s="5049">
        <f>SUM(AI119:AW121)</f>
        <v>0</v>
      </c>
      <c r="AY119" s="5050"/>
      <c r="AZ119" s="5051"/>
      <c r="BA119" s="4712">
        <f>AG119+AX119</f>
        <v>0</v>
      </c>
      <c r="BB119" s="4713"/>
      <c r="BC119" s="4721"/>
      <c r="BD119" s="5080"/>
      <c r="BE119" s="5081"/>
      <c r="BF119" s="5084"/>
      <c r="BG119" s="5087"/>
      <c r="BH119" s="5088"/>
      <c r="BI119" s="5088"/>
      <c r="BJ119" s="5088"/>
      <c r="BK119" s="5088"/>
      <c r="BL119" s="5089"/>
      <c r="BM119" s="114"/>
      <c r="BN119" s="114"/>
      <c r="BO119" s="114"/>
      <c r="BP119" s="114"/>
      <c r="BQ119" s="114"/>
      <c r="BR119" s="114"/>
      <c r="BS119" s="114"/>
    </row>
    <row r="120" spans="2:71" s="312" customFormat="1" ht="12" customHeight="1">
      <c r="B120" s="4404"/>
      <c r="C120" s="4406"/>
      <c r="D120" s="4845"/>
      <c r="E120" s="4846"/>
      <c r="F120" s="4847"/>
      <c r="G120" s="5067"/>
      <c r="H120" s="5068"/>
      <c r="I120" s="5068"/>
      <c r="J120" s="5068"/>
      <c r="K120" s="5069"/>
      <c r="L120" s="4408"/>
      <c r="M120" s="4409"/>
      <c r="N120" s="4409"/>
      <c r="O120" s="4409"/>
      <c r="P120" s="4410"/>
      <c r="Q120" s="4374"/>
      <c r="R120" s="4648"/>
      <c r="S120" s="4364"/>
      <c r="T120" s="4365"/>
      <c r="U120" s="4366"/>
      <c r="V120" s="4636"/>
      <c r="W120" s="2695"/>
      <c r="X120" s="2695"/>
      <c r="Y120" s="4445"/>
      <c r="Z120" s="4447"/>
      <c r="AA120" s="4449"/>
      <c r="AB120" s="4447"/>
      <c r="AC120" s="4374"/>
      <c r="AD120" s="4447"/>
      <c r="AE120" s="5095"/>
      <c r="AF120" s="5096"/>
      <c r="AG120" s="5098"/>
      <c r="AH120" s="5096"/>
      <c r="AI120" s="4700"/>
      <c r="AJ120" s="4701"/>
      <c r="AK120" s="5100"/>
      <c r="AL120" s="4700"/>
      <c r="AM120" s="4701"/>
      <c r="AN120" s="5100"/>
      <c r="AO120" s="4707"/>
      <c r="AP120" s="4705"/>
      <c r="AQ120" s="4706"/>
      <c r="AR120" s="4707"/>
      <c r="AS120" s="4705"/>
      <c r="AT120" s="4706"/>
      <c r="AU120" s="4707"/>
      <c r="AV120" s="4705"/>
      <c r="AW120" s="4706"/>
      <c r="AX120" s="5049"/>
      <c r="AY120" s="5050"/>
      <c r="AZ120" s="5051"/>
      <c r="BA120" s="4715"/>
      <c r="BB120" s="4716"/>
      <c r="BC120" s="4723"/>
      <c r="BD120" s="5082"/>
      <c r="BE120" s="5083"/>
      <c r="BF120" s="5085"/>
      <c r="BG120" s="5090"/>
      <c r="BH120" s="5091"/>
      <c r="BI120" s="5091"/>
      <c r="BJ120" s="5091"/>
      <c r="BK120" s="5091"/>
      <c r="BL120" s="5092"/>
      <c r="BM120" s="114"/>
      <c r="BN120" s="114"/>
      <c r="BO120" s="114"/>
      <c r="BP120" s="114"/>
      <c r="BQ120" s="114"/>
      <c r="BR120" s="114"/>
      <c r="BS120" s="114"/>
    </row>
    <row r="121" spans="2:71" s="312" customFormat="1" ht="12" customHeight="1">
      <c r="B121" s="4404"/>
      <c r="C121" s="4435"/>
      <c r="D121" s="4882"/>
      <c r="E121" s="4883"/>
      <c r="F121" s="4884"/>
      <c r="G121" s="4367"/>
      <c r="H121" s="5077"/>
      <c r="I121" s="4368"/>
      <c r="J121" s="5101"/>
      <c r="K121" s="5102"/>
      <c r="L121" s="4280"/>
      <c r="M121" s="4281"/>
      <c r="N121" s="4281"/>
      <c r="O121" s="4281"/>
      <c r="P121" s="4282"/>
      <c r="Q121" s="4297"/>
      <c r="R121" s="4649"/>
      <c r="S121" s="4650"/>
      <c r="T121" s="4651"/>
      <c r="U121" s="4652"/>
      <c r="V121" s="4436"/>
      <c r="W121" s="4437"/>
      <c r="X121" s="4437"/>
      <c r="Y121" s="1146"/>
      <c r="Z121" s="1281" t="s">
        <v>45</v>
      </c>
      <c r="AA121" s="1140"/>
      <c r="AB121" s="1281" t="s">
        <v>45</v>
      </c>
      <c r="AC121" s="107"/>
      <c r="AD121" s="1281" t="s">
        <v>45</v>
      </c>
      <c r="AE121" s="1392"/>
      <c r="AF121" s="1196"/>
      <c r="AG121" s="1393"/>
      <c r="AH121" s="1197"/>
      <c r="AI121" s="4440"/>
      <c r="AJ121" s="4441"/>
      <c r="AK121" s="5073"/>
      <c r="AL121" s="4440"/>
      <c r="AM121" s="4441"/>
      <c r="AN121" s="5073"/>
      <c r="AO121" s="4655"/>
      <c r="AP121" s="4653"/>
      <c r="AQ121" s="4654"/>
      <c r="AR121" s="4655"/>
      <c r="AS121" s="4653"/>
      <c r="AT121" s="4654"/>
      <c r="AU121" s="4655"/>
      <c r="AV121" s="4653"/>
      <c r="AW121" s="4654"/>
      <c r="AX121" s="5049"/>
      <c r="AY121" s="5050"/>
      <c r="AZ121" s="5051"/>
      <c r="BA121" s="4718"/>
      <c r="BB121" s="4719"/>
      <c r="BC121" s="4724"/>
      <c r="BD121" s="4924"/>
      <c r="BE121" s="4926"/>
      <c r="BF121" s="5086"/>
      <c r="BG121" s="5074"/>
      <c r="BH121" s="5075"/>
      <c r="BI121" s="5075"/>
      <c r="BJ121" s="5075"/>
      <c r="BK121" s="5075"/>
      <c r="BL121" s="5076"/>
      <c r="BM121" s="114"/>
      <c r="BN121" s="114"/>
      <c r="BO121" s="114"/>
      <c r="BP121" s="114"/>
      <c r="BQ121" s="114"/>
      <c r="BR121" s="114"/>
      <c r="BS121" s="114"/>
    </row>
    <row r="122" spans="2:71" s="312" customFormat="1" ht="12" customHeight="1">
      <c r="B122" s="4404" t="str">
        <f>IF(G122="","","○")</f>
        <v/>
      </c>
      <c r="C122" s="4405">
        <v>22</v>
      </c>
      <c r="D122" s="4842"/>
      <c r="E122" s="4843"/>
      <c r="F122" s="4844"/>
      <c r="G122" s="4842"/>
      <c r="H122" s="4843"/>
      <c r="I122" s="4843"/>
      <c r="J122" s="4843"/>
      <c r="K122" s="4844"/>
      <c r="L122" s="4277"/>
      <c r="M122" s="4278"/>
      <c r="N122" s="4278"/>
      <c r="O122" s="4278"/>
      <c r="P122" s="4279"/>
      <c r="Q122" s="4294"/>
      <c r="R122" s="4647"/>
      <c r="S122" s="4361"/>
      <c r="T122" s="4362"/>
      <c r="U122" s="4363"/>
      <c r="V122" s="4633"/>
      <c r="W122" s="4634"/>
      <c r="X122" s="4634"/>
      <c r="Y122" s="4444"/>
      <c r="Z122" s="4446" t="s">
        <v>162</v>
      </c>
      <c r="AA122" s="4448"/>
      <c r="AB122" s="4446" t="s">
        <v>162</v>
      </c>
      <c r="AC122" s="4294"/>
      <c r="AD122" s="4446" t="s">
        <v>162</v>
      </c>
      <c r="AE122" s="5093"/>
      <c r="AF122" s="5094"/>
      <c r="AG122" s="5097"/>
      <c r="AH122" s="5094"/>
      <c r="AI122" s="4442"/>
      <c r="AJ122" s="4443"/>
      <c r="AK122" s="5099"/>
      <c r="AL122" s="4442"/>
      <c r="AM122" s="4443"/>
      <c r="AN122" s="5099"/>
      <c r="AO122" s="4711"/>
      <c r="AP122" s="4628"/>
      <c r="AQ122" s="4629"/>
      <c r="AR122" s="4711"/>
      <c r="AS122" s="4628"/>
      <c r="AT122" s="4629"/>
      <c r="AU122" s="4711"/>
      <c r="AV122" s="4628"/>
      <c r="AW122" s="4629"/>
      <c r="AX122" s="5049">
        <f>SUM(AI122:AW124)</f>
        <v>0</v>
      </c>
      <c r="AY122" s="5050"/>
      <c r="AZ122" s="5051"/>
      <c r="BA122" s="4712">
        <f>AG122+AX122</f>
        <v>0</v>
      </c>
      <c r="BB122" s="4713"/>
      <c r="BC122" s="4721"/>
      <c r="BD122" s="5080"/>
      <c r="BE122" s="5081"/>
      <c r="BF122" s="5084"/>
      <c r="BG122" s="5087"/>
      <c r="BH122" s="5088"/>
      <c r="BI122" s="5088"/>
      <c r="BJ122" s="5088"/>
      <c r="BK122" s="5088"/>
      <c r="BL122" s="5089"/>
      <c r="BM122" s="114"/>
      <c r="BN122" s="114"/>
      <c r="BO122" s="114"/>
      <c r="BP122" s="114"/>
      <c r="BQ122" s="114"/>
      <c r="BR122" s="114"/>
      <c r="BS122" s="114"/>
    </row>
    <row r="123" spans="2:71" s="312" customFormat="1" ht="12" customHeight="1">
      <c r="B123" s="4404"/>
      <c r="C123" s="4406"/>
      <c r="D123" s="4845"/>
      <c r="E123" s="4846"/>
      <c r="F123" s="4847"/>
      <c r="G123" s="5067"/>
      <c r="H123" s="5068"/>
      <c r="I123" s="5068"/>
      <c r="J123" s="5068"/>
      <c r="K123" s="5069"/>
      <c r="L123" s="4408"/>
      <c r="M123" s="4409"/>
      <c r="N123" s="4409"/>
      <c r="O123" s="4409"/>
      <c r="P123" s="4410"/>
      <c r="Q123" s="4374"/>
      <c r="R123" s="4648"/>
      <c r="S123" s="4364"/>
      <c r="T123" s="4365"/>
      <c r="U123" s="4366"/>
      <c r="V123" s="4636"/>
      <c r="W123" s="2695"/>
      <c r="X123" s="2695"/>
      <c r="Y123" s="4445"/>
      <c r="Z123" s="4447"/>
      <c r="AA123" s="4449"/>
      <c r="AB123" s="4447"/>
      <c r="AC123" s="4374"/>
      <c r="AD123" s="4447"/>
      <c r="AE123" s="5095"/>
      <c r="AF123" s="5096"/>
      <c r="AG123" s="5098"/>
      <c r="AH123" s="5096"/>
      <c r="AI123" s="4700"/>
      <c r="AJ123" s="4701"/>
      <c r="AK123" s="5100"/>
      <c r="AL123" s="4700"/>
      <c r="AM123" s="4701"/>
      <c r="AN123" s="5100"/>
      <c r="AO123" s="4707"/>
      <c r="AP123" s="4705"/>
      <c r="AQ123" s="4706"/>
      <c r="AR123" s="4707"/>
      <c r="AS123" s="4705"/>
      <c r="AT123" s="4706"/>
      <c r="AU123" s="4707"/>
      <c r="AV123" s="4705"/>
      <c r="AW123" s="4706"/>
      <c r="AX123" s="5049"/>
      <c r="AY123" s="5050"/>
      <c r="AZ123" s="5051"/>
      <c r="BA123" s="4715"/>
      <c r="BB123" s="4716"/>
      <c r="BC123" s="4723"/>
      <c r="BD123" s="5082"/>
      <c r="BE123" s="5083"/>
      <c r="BF123" s="5085"/>
      <c r="BG123" s="5090"/>
      <c r="BH123" s="5091"/>
      <c r="BI123" s="5091"/>
      <c r="BJ123" s="5091"/>
      <c r="BK123" s="5091"/>
      <c r="BL123" s="5092"/>
      <c r="BM123" s="114"/>
      <c r="BN123" s="114"/>
      <c r="BO123" s="114"/>
      <c r="BP123" s="114"/>
      <c r="BQ123" s="114"/>
      <c r="BR123" s="114"/>
      <c r="BS123" s="114"/>
    </row>
    <row r="124" spans="2:71" s="312" customFormat="1" ht="12" customHeight="1">
      <c r="B124" s="4404"/>
      <c r="C124" s="4435"/>
      <c r="D124" s="4882"/>
      <c r="E124" s="4883"/>
      <c r="F124" s="4884"/>
      <c r="G124" s="4367"/>
      <c r="H124" s="5077"/>
      <c r="I124" s="4368"/>
      <c r="J124" s="5101"/>
      <c r="K124" s="5102"/>
      <c r="L124" s="4280"/>
      <c r="M124" s="4281"/>
      <c r="N124" s="4281"/>
      <c r="O124" s="4281"/>
      <c r="P124" s="4282"/>
      <c r="Q124" s="4297"/>
      <c r="R124" s="4649"/>
      <c r="S124" s="4650"/>
      <c r="T124" s="4651"/>
      <c r="U124" s="4652"/>
      <c r="V124" s="4436"/>
      <c r="W124" s="4437"/>
      <c r="X124" s="4437"/>
      <c r="Y124" s="1146"/>
      <c r="Z124" s="1281" t="s">
        <v>45</v>
      </c>
      <c r="AA124" s="1140"/>
      <c r="AB124" s="1281" t="s">
        <v>45</v>
      </c>
      <c r="AC124" s="107"/>
      <c r="AD124" s="1281" t="s">
        <v>45</v>
      </c>
      <c r="AE124" s="1392"/>
      <c r="AF124" s="1196"/>
      <c r="AG124" s="1393"/>
      <c r="AH124" s="1197"/>
      <c r="AI124" s="4440"/>
      <c r="AJ124" s="4441"/>
      <c r="AK124" s="5073"/>
      <c r="AL124" s="4440"/>
      <c r="AM124" s="4441"/>
      <c r="AN124" s="5073"/>
      <c r="AO124" s="4655"/>
      <c r="AP124" s="4653"/>
      <c r="AQ124" s="4654"/>
      <c r="AR124" s="4655"/>
      <c r="AS124" s="4653"/>
      <c r="AT124" s="4654"/>
      <c r="AU124" s="4655"/>
      <c r="AV124" s="4653"/>
      <c r="AW124" s="4654"/>
      <c r="AX124" s="5049"/>
      <c r="AY124" s="5050"/>
      <c r="AZ124" s="5051"/>
      <c r="BA124" s="4718"/>
      <c r="BB124" s="4719"/>
      <c r="BC124" s="4724"/>
      <c r="BD124" s="4924"/>
      <c r="BE124" s="4926"/>
      <c r="BF124" s="5086"/>
      <c r="BG124" s="5074"/>
      <c r="BH124" s="5075"/>
      <c r="BI124" s="5075"/>
      <c r="BJ124" s="5075"/>
      <c r="BK124" s="5075"/>
      <c r="BL124" s="5076"/>
      <c r="BM124" s="114"/>
      <c r="BN124" s="114"/>
      <c r="BO124" s="114"/>
      <c r="BP124" s="114"/>
      <c r="BQ124" s="114"/>
      <c r="BR124" s="114"/>
      <c r="BS124" s="114"/>
    </row>
    <row r="125" spans="2:71" s="312" customFormat="1" ht="12" customHeight="1">
      <c r="B125" s="4404" t="str">
        <f>IF(G125="","","○")</f>
        <v/>
      </c>
      <c r="C125" s="4405">
        <v>23</v>
      </c>
      <c r="D125" s="4842"/>
      <c r="E125" s="4843"/>
      <c r="F125" s="4844"/>
      <c r="G125" s="4842"/>
      <c r="H125" s="4843"/>
      <c r="I125" s="4843"/>
      <c r="J125" s="4843"/>
      <c r="K125" s="4844"/>
      <c r="L125" s="4277"/>
      <c r="M125" s="4278"/>
      <c r="N125" s="4278"/>
      <c r="O125" s="4278"/>
      <c r="P125" s="4279"/>
      <c r="Q125" s="4294"/>
      <c r="R125" s="4647"/>
      <c r="S125" s="4361"/>
      <c r="T125" s="4362"/>
      <c r="U125" s="4363"/>
      <c r="V125" s="4633"/>
      <c r="W125" s="4634"/>
      <c r="X125" s="4634"/>
      <c r="Y125" s="4444"/>
      <c r="Z125" s="4446" t="s">
        <v>162</v>
      </c>
      <c r="AA125" s="4448"/>
      <c r="AB125" s="4446" t="s">
        <v>162</v>
      </c>
      <c r="AC125" s="4294"/>
      <c r="AD125" s="4446" t="s">
        <v>162</v>
      </c>
      <c r="AE125" s="5093"/>
      <c r="AF125" s="5094"/>
      <c r="AG125" s="5097"/>
      <c r="AH125" s="5094"/>
      <c r="AI125" s="4442"/>
      <c r="AJ125" s="4443"/>
      <c r="AK125" s="5099"/>
      <c r="AL125" s="4442"/>
      <c r="AM125" s="4443"/>
      <c r="AN125" s="5099"/>
      <c r="AO125" s="4711"/>
      <c r="AP125" s="4628"/>
      <c r="AQ125" s="4629"/>
      <c r="AR125" s="4711"/>
      <c r="AS125" s="4628"/>
      <c r="AT125" s="4629"/>
      <c r="AU125" s="4711"/>
      <c r="AV125" s="4628"/>
      <c r="AW125" s="4629"/>
      <c r="AX125" s="5049">
        <f>SUM(AI125:AW127)</f>
        <v>0</v>
      </c>
      <c r="AY125" s="5050"/>
      <c r="AZ125" s="5051"/>
      <c r="BA125" s="4712">
        <f>AG125+AX125</f>
        <v>0</v>
      </c>
      <c r="BB125" s="4713"/>
      <c r="BC125" s="4721"/>
      <c r="BD125" s="5080"/>
      <c r="BE125" s="5081"/>
      <c r="BF125" s="5084"/>
      <c r="BG125" s="5087"/>
      <c r="BH125" s="5088"/>
      <c r="BI125" s="5088"/>
      <c r="BJ125" s="5088"/>
      <c r="BK125" s="5088"/>
      <c r="BL125" s="5089"/>
      <c r="BM125" s="114"/>
      <c r="BN125" s="114"/>
      <c r="BO125" s="114"/>
      <c r="BP125" s="114"/>
      <c r="BQ125" s="114"/>
      <c r="BR125" s="114"/>
      <c r="BS125" s="114"/>
    </row>
    <row r="126" spans="2:71" s="312" customFormat="1" ht="12" customHeight="1">
      <c r="B126" s="4404"/>
      <c r="C126" s="4406"/>
      <c r="D126" s="4845"/>
      <c r="E126" s="4846"/>
      <c r="F126" s="4847"/>
      <c r="G126" s="5067"/>
      <c r="H126" s="5068"/>
      <c r="I126" s="5068"/>
      <c r="J126" s="5068"/>
      <c r="K126" s="5069"/>
      <c r="L126" s="4408"/>
      <c r="M126" s="4409"/>
      <c r="N126" s="4409"/>
      <c r="O126" s="4409"/>
      <c r="P126" s="4410"/>
      <c r="Q126" s="4374"/>
      <c r="R126" s="4648"/>
      <c r="S126" s="4364"/>
      <c r="T126" s="4365"/>
      <c r="U126" s="4366"/>
      <c r="V126" s="4636"/>
      <c r="W126" s="2695"/>
      <c r="X126" s="2695"/>
      <c r="Y126" s="4445"/>
      <c r="Z126" s="4447"/>
      <c r="AA126" s="4449"/>
      <c r="AB126" s="4447"/>
      <c r="AC126" s="4374"/>
      <c r="AD126" s="4447"/>
      <c r="AE126" s="5095"/>
      <c r="AF126" s="5096"/>
      <c r="AG126" s="5098"/>
      <c r="AH126" s="5096"/>
      <c r="AI126" s="4700"/>
      <c r="AJ126" s="4701"/>
      <c r="AK126" s="5100"/>
      <c r="AL126" s="4700"/>
      <c r="AM126" s="4701"/>
      <c r="AN126" s="5100"/>
      <c r="AO126" s="4707"/>
      <c r="AP126" s="4705"/>
      <c r="AQ126" s="4706"/>
      <c r="AR126" s="4707"/>
      <c r="AS126" s="4705"/>
      <c r="AT126" s="4706"/>
      <c r="AU126" s="4707"/>
      <c r="AV126" s="4705"/>
      <c r="AW126" s="4706"/>
      <c r="AX126" s="5049"/>
      <c r="AY126" s="5050"/>
      <c r="AZ126" s="5051"/>
      <c r="BA126" s="4715"/>
      <c r="BB126" s="4716"/>
      <c r="BC126" s="4723"/>
      <c r="BD126" s="5082"/>
      <c r="BE126" s="5083"/>
      <c r="BF126" s="5085"/>
      <c r="BG126" s="5090"/>
      <c r="BH126" s="5091"/>
      <c r="BI126" s="5091"/>
      <c r="BJ126" s="5091"/>
      <c r="BK126" s="5091"/>
      <c r="BL126" s="5092"/>
      <c r="BM126" s="114"/>
      <c r="BN126" s="114"/>
      <c r="BO126" s="114"/>
      <c r="BP126" s="114"/>
      <c r="BQ126" s="114"/>
      <c r="BR126" s="114"/>
      <c r="BS126" s="114"/>
    </row>
    <row r="127" spans="2:71" s="312" customFormat="1" ht="12" customHeight="1">
      <c r="B127" s="4404"/>
      <c r="C127" s="4435"/>
      <c r="D127" s="4882"/>
      <c r="E127" s="4883"/>
      <c r="F127" s="4884"/>
      <c r="G127" s="4367"/>
      <c r="H127" s="5077"/>
      <c r="I127" s="4368"/>
      <c r="J127" s="5101"/>
      <c r="K127" s="5102"/>
      <c r="L127" s="4280"/>
      <c r="M127" s="4281"/>
      <c r="N127" s="4281"/>
      <c r="O127" s="4281"/>
      <c r="P127" s="4282"/>
      <c r="Q127" s="4297"/>
      <c r="R127" s="4649"/>
      <c r="S127" s="4650"/>
      <c r="T127" s="4651"/>
      <c r="U127" s="4652"/>
      <c r="V127" s="4436"/>
      <c r="W127" s="4437"/>
      <c r="X127" s="4437"/>
      <c r="Y127" s="1146"/>
      <c r="Z127" s="1281" t="s">
        <v>45</v>
      </c>
      <c r="AA127" s="1140"/>
      <c r="AB127" s="1281" t="s">
        <v>45</v>
      </c>
      <c r="AC127" s="107"/>
      <c r="AD127" s="1281" t="s">
        <v>45</v>
      </c>
      <c r="AE127" s="1392"/>
      <c r="AF127" s="1196"/>
      <c r="AG127" s="1393"/>
      <c r="AH127" s="1197"/>
      <c r="AI127" s="4440"/>
      <c r="AJ127" s="4441"/>
      <c r="AK127" s="5073"/>
      <c r="AL127" s="4440"/>
      <c r="AM127" s="4441"/>
      <c r="AN127" s="5073"/>
      <c r="AO127" s="4655"/>
      <c r="AP127" s="4653"/>
      <c r="AQ127" s="4654"/>
      <c r="AR127" s="4655"/>
      <c r="AS127" s="4653"/>
      <c r="AT127" s="4654"/>
      <c r="AU127" s="4655"/>
      <c r="AV127" s="4653"/>
      <c r="AW127" s="4654"/>
      <c r="AX127" s="5049"/>
      <c r="AY127" s="5050"/>
      <c r="AZ127" s="5051"/>
      <c r="BA127" s="4718"/>
      <c r="BB127" s="4719"/>
      <c r="BC127" s="4724"/>
      <c r="BD127" s="4924"/>
      <c r="BE127" s="4926"/>
      <c r="BF127" s="5086"/>
      <c r="BG127" s="5074"/>
      <c r="BH127" s="5075"/>
      <c r="BI127" s="5075"/>
      <c r="BJ127" s="5075"/>
      <c r="BK127" s="5075"/>
      <c r="BL127" s="5076"/>
      <c r="BM127" s="114"/>
      <c r="BN127" s="114"/>
      <c r="BO127" s="114"/>
      <c r="BP127" s="114"/>
      <c r="BQ127" s="114"/>
      <c r="BR127" s="114"/>
      <c r="BS127" s="114"/>
    </row>
    <row r="128" spans="2:71" s="312" customFormat="1" ht="12" customHeight="1">
      <c r="B128" s="4404" t="str">
        <f>IF(G128="","","○")</f>
        <v/>
      </c>
      <c r="C128" s="4405">
        <v>24</v>
      </c>
      <c r="D128" s="4842"/>
      <c r="E128" s="4843"/>
      <c r="F128" s="4844"/>
      <c r="G128" s="4842"/>
      <c r="H128" s="4843"/>
      <c r="I128" s="4843"/>
      <c r="J128" s="4843"/>
      <c r="K128" s="4844"/>
      <c r="L128" s="4277"/>
      <c r="M128" s="4278"/>
      <c r="N128" s="4278"/>
      <c r="O128" s="4278"/>
      <c r="P128" s="4279"/>
      <c r="Q128" s="4294"/>
      <c r="R128" s="4647"/>
      <c r="S128" s="4361"/>
      <c r="T128" s="4362"/>
      <c r="U128" s="4363"/>
      <c r="V128" s="4633"/>
      <c r="W128" s="4634"/>
      <c r="X128" s="4634"/>
      <c r="Y128" s="4444"/>
      <c r="Z128" s="4446" t="s">
        <v>162</v>
      </c>
      <c r="AA128" s="4448"/>
      <c r="AB128" s="4446" t="s">
        <v>162</v>
      </c>
      <c r="AC128" s="4294"/>
      <c r="AD128" s="4446" t="s">
        <v>162</v>
      </c>
      <c r="AE128" s="5093"/>
      <c r="AF128" s="5094"/>
      <c r="AG128" s="5097"/>
      <c r="AH128" s="5094"/>
      <c r="AI128" s="4442"/>
      <c r="AJ128" s="4443"/>
      <c r="AK128" s="5099"/>
      <c r="AL128" s="4442"/>
      <c r="AM128" s="4443"/>
      <c r="AN128" s="5099"/>
      <c r="AO128" s="4711"/>
      <c r="AP128" s="4628"/>
      <c r="AQ128" s="4629"/>
      <c r="AR128" s="4711"/>
      <c r="AS128" s="4628"/>
      <c r="AT128" s="4629"/>
      <c r="AU128" s="4711"/>
      <c r="AV128" s="4628"/>
      <c r="AW128" s="4629"/>
      <c r="AX128" s="5049">
        <f>SUM(AI128:AW130)</f>
        <v>0</v>
      </c>
      <c r="AY128" s="5050"/>
      <c r="AZ128" s="5051"/>
      <c r="BA128" s="4712">
        <f>AG128+AX128</f>
        <v>0</v>
      </c>
      <c r="BB128" s="4713"/>
      <c r="BC128" s="4721"/>
      <c r="BD128" s="5080"/>
      <c r="BE128" s="5081"/>
      <c r="BF128" s="5084"/>
      <c r="BG128" s="5087"/>
      <c r="BH128" s="5088"/>
      <c r="BI128" s="5088"/>
      <c r="BJ128" s="5088"/>
      <c r="BK128" s="5088"/>
      <c r="BL128" s="5089"/>
      <c r="BM128" s="114"/>
      <c r="BN128" s="114"/>
      <c r="BO128" s="114"/>
      <c r="BP128" s="114"/>
      <c r="BQ128" s="114"/>
      <c r="BR128" s="114"/>
      <c r="BS128" s="114"/>
    </row>
    <row r="129" spans="1:71" s="312" customFormat="1" ht="12" customHeight="1">
      <c r="B129" s="4404"/>
      <c r="C129" s="4406"/>
      <c r="D129" s="4845"/>
      <c r="E129" s="4846"/>
      <c r="F129" s="4847"/>
      <c r="G129" s="5067"/>
      <c r="H129" s="5068"/>
      <c r="I129" s="5068"/>
      <c r="J129" s="5068"/>
      <c r="K129" s="5069"/>
      <c r="L129" s="4408"/>
      <c r="M129" s="4409"/>
      <c r="N129" s="4409"/>
      <c r="O129" s="4409"/>
      <c r="P129" s="4410"/>
      <c r="Q129" s="4374"/>
      <c r="R129" s="4648"/>
      <c r="S129" s="4364"/>
      <c r="T129" s="4365"/>
      <c r="U129" s="4366"/>
      <c r="V129" s="4636"/>
      <c r="W129" s="2695"/>
      <c r="X129" s="2695"/>
      <c r="Y129" s="4445"/>
      <c r="Z129" s="4447"/>
      <c r="AA129" s="4449"/>
      <c r="AB129" s="4447"/>
      <c r="AC129" s="4374"/>
      <c r="AD129" s="4447"/>
      <c r="AE129" s="5095"/>
      <c r="AF129" s="5096"/>
      <c r="AG129" s="5098"/>
      <c r="AH129" s="5096"/>
      <c r="AI129" s="4700"/>
      <c r="AJ129" s="4701"/>
      <c r="AK129" s="5100"/>
      <c r="AL129" s="4700"/>
      <c r="AM129" s="4701"/>
      <c r="AN129" s="5100"/>
      <c r="AO129" s="4707"/>
      <c r="AP129" s="4705"/>
      <c r="AQ129" s="4706"/>
      <c r="AR129" s="4707"/>
      <c r="AS129" s="4705"/>
      <c r="AT129" s="4706"/>
      <c r="AU129" s="4707"/>
      <c r="AV129" s="4705"/>
      <c r="AW129" s="4706"/>
      <c r="AX129" s="5049"/>
      <c r="AY129" s="5050"/>
      <c r="AZ129" s="5051"/>
      <c r="BA129" s="4715"/>
      <c r="BB129" s="4716"/>
      <c r="BC129" s="4723"/>
      <c r="BD129" s="5082"/>
      <c r="BE129" s="5083"/>
      <c r="BF129" s="5085"/>
      <c r="BG129" s="5090"/>
      <c r="BH129" s="5091"/>
      <c r="BI129" s="5091"/>
      <c r="BJ129" s="5091"/>
      <c r="BK129" s="5091"/>
      <c r="BL129" s="5092"/>
      <c r="BM129" s="114"/>
      <c r="BN129" s="114"/>
      <c r="BO129" s="114"/>
      <c r="BP129" s="114"/>
      <c r="BQ129" s="114"/>
      <c r="BR129" s="114"/>
      <c r="BS129" s="114"/>
    </row>
    <row r="130" spans="1:71" s="312" customFormat="1" ht="12" customHeight="1">
      <c r="B130" s="4404"/>
      <c r="C130" s="4435"/>
      <c r="D130" s="4882"/>
      <c r="E130" s="4883"/>
      <c r="F130" s="4884"/>
      <c r="G130" s="4367"/>
      <c r="H130" s="5077"/>
      <c r="I130" s="4368"/>
      <c r="J130" s="5101"/>
      <c r="K130" s="5102"/>
      <c r="L130" s="4280"/>
      <c r="M130" s="4281"/>
      <c r="N130" s="4281"/>
      <c r="O130" s="4281"/>
      <c r="P130" s="4282"/>
      <c r="Q130" s="4297"/>
      <c r="R130" s="4649"/>
      <c r="S130" s="4650"/>
      <c r="T130" s="4651"/>
      <c r="U130" s="4652"/>
      <c r="V130" s="4436"/>
      <c r="W130" s="4437"/>
      <c r="X130" s="4437"/>
      <c r="Y130" s="1146"/>
      <c r="Z130" s="1281" t="s">
        <v>45</v>
      </c>
      <c r="AA130" s="1140"/>
      <c r="AB130" s="1281" t="s">
        <v>45</v>
      </c>
      <c r="AC130" s="107"/>
      <c r="AD130" s="1281" t="s">
        <v>45</v>
      </c>
      <c r="AE130" s="1392"/>
      <c r="AF130" s="1196"/>
      <c r="AG130" s="1393"/>
      <c r="AH130" s="1197"/>
      <c r="AI130" s="4440"/>
      <c r="AJ130" s="4441"/>
      <c r="AK130" s="5073"/>
      <c r="AL130" s="4440"/>
      <c r="AM130" s="4441"/>
      <c r="AN130" s="5073"/>
      <c r="AO130" s="4655"/>
      <c r="AP130" s="4653"/>
      <c r="AQ130" s="4654"/>
      <c r="AR130" s="4655"/>
      <c r="AS130" s="4653"/>
      <c r="AT130" s="4654"/>
      <c r="AU130" s="4655"/>
      <c r="AV130" s="4653"/>
      <c r="AW130" s="4654"/>
      <c r="AX130" s="5049"/>
      <c r="AY130" s="5050"/>
      <c r="AZ130" s="5051"/>
      <c r="BA130" s="4718"/>
      <c r="BB130" s="4719"/>
      <c r="BC130" s="4724"/>
      <c r="BD130" s="4924"/>
      <c r="BE130" s="4926"/>
      <c r="BF130" s="5086"/>
      <c r="BG130" s="5074"/>
      <c r="BH130" s="5075"/>
      <c r="BI130" s="5075"/>
      <c r="BJ130" s="5075"/>
      <c r="BK130" s="5075"/>
      <c r="BL130" s="5076"/>
      <c r="BM130" s="114"/>
      <c r="BN130" s="114"/>
      <c r="BO130" s="114"/>
      <c r="BP130" s="114"/>
      <c r="BQ130" s="114"/>
      <c r="BR130" s="114"/>
      <c r="BS130" s="114"/>
    </row>
    <row r="131" spans="1:71" s="312" customFormat="1" ht="12" customHeight="1">
      <c r="B131" s="4404" t="str">
        <f>IF(G131="","","○")</f>
        <v/>
      </c>
      <c r="C131" s="4405">
        <v>25</v>
      </c>
      <c r="D131" s="4842"/>
      <c r="E131" s="4843"/>
      <c r="F131" s="4844"/>
      <c r="G131" s="4842"/>
      <c r="H131" s="4843"/>
      <c r="I131" s="4843"/>
      <c r="J131" s="4843"/>
      <c r="K131" s="4844"/>
      <c r="L131" s="4277"/>
      <c r="M131" s="4278"/>
      <c r="N131" s="4278"/>
      <c r="O131" s="4278"/>
      <c r="P131" s="4279"/>
      <c r="Q131" s="4294"/>
      <c r="R131" s="4647"/>
      <c r="S131" s="4361"/>
      <c r="T131" s="4362"/>
      <c r="U131" s="4363"/>
      <c r="V131" s="4633"/>
      <c r="W131" s="4634"/>
      <c r="X131" s="4634"/>
      <c r="Y131" s="4444"/>
      <c r="Z131" s="4446" t="s">
        <v>162</v>
      </c>
      <c r="AA131" s="4448"/>
      <c r="AB131" s="4446" t="s">
        <v>162</v>
      </c>
      <c r="AC131" s="4294"/>
      <c r="AD131" s="4446" t="s">
        <v>162</v>
      </c>
      <c r="AE131" s="5093"/>
      <c r="AF131" s="5094"/>
      <c r="AG131" s="5097"/>
      <c r="AH131" s="5094"/>
      <c r="AI131" s="4442"/>
      <c r="AJ131" s="4443"/>
      <c r="AK131" s="5099"/>
      <c r="AL131" s="4442"/>
      <c r="AM131" s="4443"/>
      <c r="AN131" s="5099"/>
      <c r="AO131" s="4711"/>
      <c r="AP131" s="4628"/>
      <c r="AQ131" s="4629"/>
      <c r="AR131" s="4711"/>
      <c r="AS131" s="4628"/>
      <c r="AT131" s="4629"/>
      <c r="AU131" s="4711"/>
      <c r="AV131" s="4628"/>
      <c r="AW131" s="4629"/>
      <c r="AX131" s="5049">
        <f>SUM(AI131:AW133)</f>
        <v>0</v>
      </c>
      <c r="AY131" s="5050"/>
      <c r="AZ131" s="5051"/>
      <c r="BA131" s="4712">
        <f>AG131+AX131</f>
        <v>0</v>
      </c>
      <c r="BB131" s="4713"/>
      <c r="BC131" s="4721"/>
      <c r="BD131" s="5080"/>
      <c r="BE131" s="5081"/>
      <c r="BF131" s="5084"/>
      <c r="BG131" s="5087"/>
      <c r="BH131" s="5088"/>
      <c r="BI131" s="5088"/>
      <c r="BJ131" s="5088"/>
      <c r="BK131" s="5088"/>
      <c r="BL131" s="5089"/>
      <c r="BM131" s="114"/>
      <c r="BN131" s="114"/>
      <c r="BO131" s="114"/>
      <c r="BP131" s="114"/>
      <c r="BQ131" s="114"/>
      <c r="BR131" s="114"/>
      <c r="BS131" s="114"/>
    </row>
    <row r="132" spans="1:71" s="312" customFormat="1" ht="12" customHeight="1">
      <c r="B132" s="4404"/>
      <c r="C132" s="4406"/>
      <c r="D132" s="4845"/>
      <c r="E132" s="4846"/>
      <c r="F132" s="4847"/>
      <c r="G132" s="5067"/>
      <c r="H132" s="5068"/>
      <c r="I132" s="5068"/>
      <c r="J132" s="5068"/>
      <c r="K132" s="5069"/>
      <c r="L132" s="4408"/>
      <c r="M132" s="4409"/>
      <c r="N132" s="4409"/>
      <c r="O132" s="4409"/>
      <c r="P132" s="4410"/>
      <c r="Q132" s="4374"/>
      <c r="R132" s="4648"/>
      <c r="S132" s="4364"/>
      <c r="T132" s="4365"/>
      <c r="U132" s="4366"/>
      <c r="V132" s="4636"/>
      <c r="W132" s="2695"/>
      <c r="X132" s="2695"/>
      <c r="Y132" s="4445"/>
      <c r="Z132" s="4447"/>
      <c r="AA132" s="4449"/>
      <c r="AB132" s="4447"/>
      <c r="AC132" s="4374"/>
      <c r="AD132" s="4447"/>
      <c r="AE132" s="5095"/>
      <c r="AF132" s="5096"/>
      <c r="AG132" s="5098"/>
      <c r="AH132" s="5096"/>
      <c r="AI132" s="4700"/>
      <c r="AJ132" s="4701"/>
      <c r="AK132" s="5100"/>
      <c r="AL132" s="4700"/>
      <c r="AM132" s="4701"/>
      <c r="AN132" s="5100"/>
      <c r="AO132" s="4707"/>
      <c r="AP132" s="4705"/>
      <c r="AQ132" s="4706"/>
      <c r="AR132" s="4707"/>
      <c r="AS132" s="4705"/>
      <c r="AT132" s="4706"/>
      <c r="AU132" s="4707"/>
      <c r="AV132" s="4705"/>
      <c r="AW132" s="4706"/>
      <c r="AX132" s="5049"/>
      <c r="AY132" s="5050"/>
      <c r="AZ132" s="5051"/>
      <c r="BA132" s="4715"/>
      <c r="BB132" s="4716"/>
      <c r="BC132" s="4723"/>
      <c r="BD132" s="5082"/>
      <c r="BE132" s="5083"/>
      <c r="BF132" s="5085"/>
      <c r="BG132" s="5090"/>
      <c r="BH132" s="5091"/>
      <c r="BI132" s="5091"/>
      <c r="BJ132" s="5091"/>
      <c r="BK132" s="5091"/>
      <c r="BL132" s="5092"/>
      <c r="BM132" s="114"/>
      <c r="BN132" s="114"/>
      <c r="BO132" s="114"/>
      <c r="BP132" s="114"/>
      <c r="BQ132" s="114"/>
      <c r="BR132" s="114"/>
      <c r="BS132" s="114"/>
    </row>
    <row r="133" spans="1:71" s="312" customFormat="1" ht="12" customHeight="1">
      <c r="B133" s="4404"/>
      <c r="C133" s="4435"/>
      <c r="D133" s="4882"/>
      <c r="E133" s="4883"/>
      <c r="F133" s="4884"/>
      <c r="G133" s="4367"/>
      <c r="H133" s="5077"/>
      <c r="I133" s="4368"/>
      <c r="J133" s="5101"/>
      <c r="K133" s="5102"/>
      <c r="L133" s="4280"/>
      <c r="M133" s="4281"/>
      <c r="N133" s="4281"/>
      <c r="O133" s="4281"/>
      <c r="P133" s="4282"/>
      <c r="Q133" s="4297"/>
      <c r="R133" s="4649"/>
      <c r="S133" s="4650"/>
      <c r="T133" s="4651"/>
      <c r="U133" s="4652"/>
      <c r="V133" s="4436"/>
      <c r="W133" s="4437"/>
      <c r="X133" s="4437"/>
      <c r="Y133" s="1146"/>
      <c r="Z133" s="1281" t="s">
        <v>45</v>
      </c>
      <c r="AA133" s="1140"/>
      <c r="AB133" s="1281" t="s">
        <v>45</v>
      </c>
      <c r="AC133" s="107"/>
      <c r="AD133" s="1281" t="s">
        <v>45</v>
      </c>
      <c r="AE133" s="1392"/>
      <c r="AF133" s="1196"/>
      <c r="AG133" s="1393"/>
      <c r="AH133" s="1197"/>
      <c r="AI133" s="4440"/>
      <c r="AJ133" s="4441"/>
      <c r="AK133" s="5073"/>
      <c r="AL133" s="4440"/>
      <c r="AM133" s="4441"/>
      <c r="AN133" s="5073"/>
      <c r="AO133" s="4655"/>
      <c r="AP133" s="4653"/>
      <c r="AQ133" s="4654"/>
      <c r="AR133" s="4655"/>
      <c r="AS133" s="4653"/>
      <c r="AT133" s="4654"/>
      <c r="AU133" s="4655"/>
      <c r="AV133" s="4653"/>
      <c r="AW133" s="4654"/>
      <c r="AX133" s="5049"/>
      <c r="AY133" s="5050"/>
      <c r="AZ133" s="5051"/>
      <c r="BA133" s="4718"/>
      <c r="BB133" s="4719"/>
      <c r="BC133" s="4724"/>
      <c r="BD133" s="4924"/>
      <c r="BE133" s="4926"/>
      <c r="BF133" s="5086"/>
      <c r="BG133" s="5074"/>
      <c r="BH133" s="5075"/>
      <c r="BI133" s="5075"/>
      <c r="BJ133" s="5075"/>
      <c r="BK133" s="5075"/>
      <c r="BL133" s="5076"/>
      <c r="BM133" s="114"/>
      <c r="BN133" s="114"/>
      <c r="BO133" s="114"/>
      <c r="BP133" s="114"/>
      <c r="BQ133" s="114"/>
      <c r="BR133" s="114"/>
      <c r="BS133" s="114"/>
    </row>
    <row r="134" spans="1:71" s="312" customFormat="1" ht="12" customHeight="1">
      <c r="B134" s="4404" t="str">
        <f>IF(G134="","","○")</f>
        <v/>
      </c>
      <c r="C134" s="4405">
        <v>26</v>
      </c>
      <c r="D134" s="4842"/>
      <c r="E134" s="4843"/>
      <c r="F134" s="4844"/>
      <c r="G134" s="4842"/>
      <c r="H134" s="4843"/>
      <c r="I134" s="4843"/>
      <c r="J134" s="4843"/>
      <c r="K134" s="4844"/>
      <c r="L134" s="4277"/>
      <c r="M134" s="4278"/>
      <c r="N134" s="4278"/>
      <c r="O134" s="4278"/>
      <c r="P134" s="4279"/>
      <c r="Q134" s="4294"/>
      <c r="R134" s="4647"/>
      <c r="S134" s="4361"/>
      <c r="T134" s="4362"/>
      <c r="U134" s="4363"/>
      <c r="V134" s="4633"/>
      <c r="W134" s="4634"/>
      <c r="X134" s="4634"/>
      <c r="Y134" s="4444"/>
      <c r="Z134" s="4446" t="s">
        <v>162</v>
      </c>
      <c r="AA134" s="4448"/>
      <c r="AB134" s="4446" t="s">
        <v>162</v>
      </c>
      <c r="AC134" s="4294"/>
      <c r="AD134" s="4446" t="s">
        <v>162</v>
      </c>
      <c r="AE134" s="5093"/>
      <c r="AF134" s="5094"/>
      <c r="AG134" s="5097"/>
      <c r="AH134" s="5094"/>
      <c r="AI134" s="4442"/>
      <c r="AJ134" s="4443"/>
      <c r="AK134" s="5099"/>
      <c r="AL134" s="4442"/>
      <c r="AM134" s="4443"/>
      <c r="AN134" s="5099"/>
      <c r="AO134" s="4711"/>
      <c r="AP134" s="4628"/>
      <c r="AQ134" s="4629"/>
      <c r="AR134" s="4711"/>
      <c r="AS134" s="4628"/>
      <c r="AT134" s="4629"/>
      <c r="AU134" s="4711"/>
      <c r="AV134" s="4628"/>
      <c r="AW134" s="4629"/>
      <c r="AX134" s="5049">
        <f>SUM(AI134:AW136)</f>
        <v>0</v>
      </c>
      <c r="AY134" s="5050"/>
      <c r="AZ134" s="5051"/>
      <c r="BA134" s="4712">
        <f>AG134+AX134</f>
        <v>0</v>
      </c>
      <c r="BB134" s="4713"/>
      <c r="BC134" s="4721"/>
      <c r="BD134" s="5080"/>
      <c r="BE134" s="5081"/>
      <c r="BF134" s="5084"/>
      <c r="BG134" s="5111"/>
      <c r="BH134" s="5112"/>
      <c r="BI134" s="5112"/>
      <c r="BJ134" s="5112"/>
      <c r="BK134" s="5112"/>
      <c r="BL134" s="5113"/>
      <c r="BM134" s="114"/>
      <c r="BN134" s="114"/>
      <c r="BO134" s="114"/>
      <c r="BP134" s="114"/>
      <c r="BQ134" s="114"/>
      <c r="BR134" s="114"/>
      <c r="BS134" s="114"/>
    </row>
    <row r="135" spans="1:71" s="312" customFormat="1" ht="12" customHeight="1">
      <c r="B135" s="4404"/>
      <c r="C135" s="4406"/>
      <c r="D135" s="4845"/>
      <c r="E135" s="4846"/>
      <c r="F135" s="4847"/>
      <c r="G135" s="5067"/>
      <c r="H135" s="5068"/>
      <c r="I135" s="5068"/>
      <c r="J135" s="5068"/>
      <c r="K135" s="5069"/>
      <c r="L135" s="4408"/>
      <c r="M135" s="4409"/>
      <c r="N135" s="4409"/>
      <c r="O135" s="4409"/>
      <c r="P135" s="4410"/>
      <c r="Q135" s="4374"/>
      <c r="R135" s="4648"/>
      <c r="S135" s="4364"/>
      <c r="T135" s="4365"/>
      <c r="U135" s="4366"/>
      <c r="V135" s="4636"/>
      <c r="W135" s="2695"/>
      <c r="X135" s="2695"/>
      <c r="Y135" s="4445"/>
      <c r="Z135" s="4447"/>
      <c r="AA135" s="4449"/>
      <c r="AB135" s="4447"/>
      <c r="AC135" s="4374"/>
      <c r="AD135" s="4447"/>
      <c r="AE135" s="5095"/>
      <c r="AF135" s="5096"/>
      <c r="AG135" s="5098"/>
      <c r="AH135" s="5096"/>
      <c r="AI135" s="4700"/>
      <c r="AJ135" s="4701"/>
      <c r="AK135" s="5100"/>
      <c r="AL135" s="4700"/>
      <c r="AM135" s="4701"/>
      <c r="AN135" s="5100"/>
      <c r="AO135" s="4707"/>
      <c r="AP135" s="4705"/>
      <c r="AQ135" s="4706"/>
      <c r="AR135" s="4707"/>
      <c r="AS135" s="4705"/>
      <c r="AT135" s="4706"/>
      <c r="AU135" s="4707"/>
      <c r="AV135" s="4705"/>
      <c r="AW135" s="4706"/>
      <c r="AX135" s="5049"/>
      <c r="AY135" s="5050"/>
      <c r="AZ135" s="5051"/>
      <c r="BA135" s="4715"/>
      <c r="BB135" s="4716"/>
      <c r="BC135" s="4723"/>
      <c r="BD135" s="5082"/>
      <c r="BE135" s="5083"/>
      <c r="BF135" s="5085"/>
      <c r="BG135" s="5090"/>
      <c r="BH135" s="5091"/>
      <c r="BI135" s="5091"/>
      <c r="BJ135" s="5091"/>
      <c r="BK135" s="5091"/>
      <c r="BL135" s="5092"/>
      <c r="BM135" s="114"/>
      <c r="BN135" s="114"/>
      <c r="BO135" s="114"/>
      <c r="BP135" s="114"/>
      <c r="BQ135" s="114"/>
      <c r="BR135" s="114"/>
      <c r="BS135" s="114"/>
    </row>
    <row r="136" spans="1:71" s="312" customFormat="1" ht="12" customHeight="1">
      <c r="B136" s="4404"/>
      <c r="C136" s="4435"/>
      <c r="D136" s="4882"/>
      <c r="E136" s="4883"/>
      <c r="F136" s="4884"/>
      <c r="G136" s="5103"/>
      <c r="H136" s="5104"/>
      <c r="I136" s="5105"/>
      <c r="J136" s="5106"/>
      <c r="K136" s="5107"/>
      <c r="L136" s="4734"/>
      <c r="M136" s="4735"/>
      <c r="N136" s="4735"/>
      <c r="O136" s="4735"/>
      <c r="P136" s="4736"/>
      <c r="Q136" s="4374"/>
      <c r="R136" s="4648"/>
      <c r="S136" s="4364"/>
      <c r="T136" s="4365"/>
      <c r="U136" s="4366"/>
      <c r="V136" s="4737"/>
      <c r="W136" s="4738"/>
      <c r="X136" s="4738"/>
      <c r="Y136" s="1146"/>
      <c r="Z136" s="1281" t="s">
        <v>45</v>
      </c>
      <c r="AA136" s="1140"/>
      <c r="AB136" s="1281" t="s">
        <v>45</v>
      </c>
      <c r="AC136" s="107"/>
      <c r="AD136" s="1281" t="s">
        <v>45</v>
      </c>
      <c r="AE136" s="1394"/>
      <c r="AF136" s="1198"/>
      <c r="AG136" s="1395"/>
      <c r="AH136" s="1199"/>
      <c r="AI136" s="4741"/>
      <c r="AJ136" s="4742"/>
      <c r="AK136" s="5114"/>
      <c r="AL136" s="4741"/>
      <c r="AM136" s="4742"/>
      <c r="AN136" s="5114"/>
      <c r="AO136" s="4745"/>
      <c r="AP136" s="4743"/>
      <c r="AQ136" s="4744"/>
      <c r="AR136" s="4745"/>
      <c r="AS136" s="4743"/>
      <c r="AT136" s="4744"/>
      <c r="AU136" s="4745"/>
      <c r="AV136" s="4743"/>
      <c r="AW136" s="4744"/>
      <c r="AX136" s="5049"/>
      <c r="AY136" s="5050"/>
      <c r="AZ136" s="5051"/>
      <c r="BA136" s="4718"/>
      <c r="BB136" s="4719"/>
      <c r="BC136" s="4724"/>
      <c r="BD136" s="4746"/>
      <c r="BE136" s="4748"/>
      <c r="BF136" s="5085"/>
      <c r="BG136" s="5108"/>
      <c r="BH136" s="5109"/>
      <c r="BI136" s="5109"/>
      <c r="BJ136" s="5109"/>
      <c r="BK136" s="5109"/>
      <c r="BL136" s="5110"/>
      <c r="BM136" s="114"/>
      <c r="BN136" s="114"/>
      <c r="BO136" s="114"/>
      <c r="BP136" s="114"/>
      <c r="BQ136" s="114"/>
      <c r="BR136" s="114"/>
      <c r="BS136" s="114"/>
    </row>
    <row r="137" spans="1:71" s="312" customFormat="1" ht="12" customHeight="1">
      <c r="B137" s="4404" t="str">
        <f>IF(G137="","","○")</f>
        <v/>
      </c>
      <c r="C137" s="4405">
        <v>27</v>
      </c>
      <c r="D137" s="4842"/>
      <c r="E137" s="4843"/>
      <c r="F137" s="4844"/>
      <c r="G137" s="4842"/>
      <c r="H137" s="4843"/>
      <c r="I137" s="4843"/>
      <c r="J137" s="4843"/>
      <c r="K137" s="4844"/>
      <c r="L137" s="4277"/>
      <c r="M137" s="4278"/>
      <c r="N137" s="4278"/>
      <c r="O137" s="4278"/>
      <c r="P137" s="4279"/>
      <c r="Q137" s="4294"/>
      <c r="R137" s="4647"/>
      <c r="S137" s="4361"/>
      <c r="T137" s="4362"/>
      <c r="U137" s="4363"/>
      <c r="V137" s="4633"/>
      <c r="W137" s="4634"/>
      <c r="X137" s="4634"/>
      <c r="Y137" s="4444"/>
      <c r="Z137" s="4446" t="s">
        <v>162</v>
      </c>
      <c r="AA137" s="4448"/>
      <c r="AB137" s="4446" t="s">
        <v>162</v>
      </c>
      <c r="AC137" s="4294"/>
      <c r="AD137" s="4446" t="s">
        <v>162</v>
      </c>
      <c r="AE137" s="5093"/>
      <c r="AF137" s="5094"/>
      <c r="AG137" s="5097"/>
      <c r="AH137" s="5094"/>
      <c r="AI137" s="4442"/>
      <c r="AJ137" s="4443"/>
      <c r="AK137" s="5099"/>
      <c r="AL137" s="4442"/>
      <c r="AM137" s="4443"/>
      <c r="AN137" s="5099"/>
      <c r="AO137" s="4711"/>
      <c r="AP137" s="4628"/>
      <c r="AQ137" s="4629"/>
      <c r="AR137" s="4711"/>
      <c r="AS137" s="4628"/>
      <c r="AT137" s="4629"/>
      <c r="AU137" s="4711"/>
      <c r="AV137" s="4628"/>
      <c r="AW137" s="4629"/>
      <c r="AX137" s="5049">
        <f>SUM(AI137:AW139)</f>
        <v>0</v>
      </c>
      <c r="AY137" s="5050"/>
      <c r="AZ137" s="5051"/>
      <c r="BA137" s="4712">
        <f>AG137+AX137</f>
        <v>0</v>
      </c>
      <c r="BB137" s="4713"/>
      <c r="BC137" s="4721"/>
      <c r="BD137" s="5080"/>
      <c r="BE137" s="5081"/>
      <c r="BF137" s="5084"/>
      <c r="BG137" s="5111"/>
      <c r="BH137" s="5112"/>
      <c r="BI137" s="5112"/>
      <c r="BJ137" s="5112"/>
      <c r="BK137" s="5112"/>
      <c r="BL137" s="5113"/>
      <c r="BM137" s="114"/>
      <c r="BN137" s="114"/>
      <c r="BO137" s="114"/>
      <c r="BP137" s="114"/>
      <c r="BQ137" s="114"/>
      <c r="BR137" s="114"/>
      <c r="BS137" s="114"/>
    </row>
    <row r="138" spans="1:71" s="312" customFormat="1" ht="12" customHeight="1">
      <c r="B138" s="4404"/>
      <c r="C138" s="4406"/>
      <c r="D138" s="4845"/>
      <c r="E138" s="4846"/>
      <c r="F138" s="4847"/>
      <c r="G138" s="5067"/>
      <c r="H138" s="5068"/>
      <c r="I138" s="5068"/>
      <c r="J138" s="5068"/>
      <c r="K138" s="5069"/>
      <c r="L138" s="4408"/>
      <c r="M138" s="4409"/>
      <c r="N138" s="4409"/>
      <c r="O138" s="4409"/>
      <c r="P138" s="4410"/>
      <c r="Q138" s="4374"/>
      <c r="R138" s="4648"/>
      <c r="S138" s="4364"/>
      <c r="T138" s="4365"/>
      <c r="U138" s="4366"/>
      <c r="V138" s="4636"/>
      <c r="W138" s="2695"/>
      <c r="X138" s="2695"/>
      <c r="Y138" s="4445"/>
      <c r="Z138" s="4447"/>
      <c r="AA138" s="4449"/>
      <c r="AB138" s="4447"/>
      <c r="AC138" s="4374"/>
      <c r="AD138" s="4447"/>
      <c r="AE138" s="5095"/>
      <c r="AF138" s="5096"/>
      <c r="AG138" s="5098"/>
      <c r="AH138" s="5096"/>
      <c r="AI138" s="4700"/>
      <c r="AJ138" s="4701"/>
      <c r="AK138" s="5100"/>
      <c r="AL138" s="4700"/>
      <c r="AM138" s="4701"/>
      <c r="AN138" s="5100"/>
      <c r="AO138" s="4707"/>
      <c r="AP138" s="4705"/>
      <c r="AQ138" s="4706"/>
      <c r="AR138" s="4707"/>
      <c r="AS138" s="4705"/>
      <c r="AT138" s="4706"/>
      <c r="AU138" s="4707"/>
      <c r="AV138" s="4705"/>
      <c r="AW138" s="4706"/>
      <c r="AX138" s="5049"/>
      <c r="AY138" s="5050"/>
      <c r="AZ138" s="5051"/>
      <c r="BA138" s="4715"/>
      <c r="BB138" s="4716"/>
      <c r="BC138" s="4723"/>
      <c r="BD138" s="5082"/>
      <c r="BE138" s="5083"/>
      <c r="BF138" s="5085"/>
      <c r="BG138" s="5090"/>
      <c r="BH138" s="5091"/>
      <c r="BI138" s="5091"/>
      <c r="BJ138" s="5091"/>
      <c r="BK138" s="5091"/>
      <c r="BL138" s="5092"/>
      <c r="BM138" s="114"/>
      <c r="BN138" s="114"/>
      <c r="BO138" s="114"/>
      <c r="BP138" s="114"/>
      <c r="BQ138" s="114"/>
      <c r="BR138" s="114"/>
      <c r="BS138" s="114"/>
    </row>
    <row r="139" spans="1:71" s="312" customFormat="1" ht="12" customHeight="1" thickBot="1">
      <c r="B139" s="4404"/>
      <c r="C139" s="4435"/>
      <c r="D139" s="4848"/>
      <c r="E139" s="4849"/>
      <c r="F139" s="4850"/>
      <c r="G139" s="4385"/>
      <c r="H139" s="5119"/>
      <c r="I139" s="4386"/>
      <c r="J139" s="5120"/>
      <c r="K139" s="5121"/>
      <c r="L139" s="4782"/>
      <c r="M139" s="4783"/>
      <c r="N139" s="4783"/>
      <c r="O139" s="4783"/>
      <c r="P139" s="4784"/>
      <c r="Q139" s="4919"/>
      <c r="R139" s="4796"/>
      <c r="S139" s="4797"/>
      <c r="T139" s="4798"/>
      <c r="U139" s="4799"/>
      <c r="V139" s="4785"/>
      <c r="W139" s="4786"/>
      <c r="X139" s="4786"/>
      <c r="Y139" s="1151"/>
      <c r="Z139" s="1263" t="s">
        <v>45</v>
      </c>
      <c r="AA139" s="303"/>
      <c r="AB139" s="1263" t="s">
        <v>45</v>
      </c>
      <c r="AC139" s="303"/>
      <c r="AD139" s="1263" t="s">
        <v>45</v>
      </c>
      <c r="AE139" s="1396"/>
      <c r="AF139" s="1200"/>
      <c r="AG139" s="1397"/>
      <c r="AH139" s="1201"/>
      <c r="AI139" s="4789"/>
      <c r="AJ139" s="4790"/>
      <c r="AK139" s="5115"/>
      <c r="AL139" s="4789"/>
      <c r="AM139" s="4790"/>
      <c r="AN139" s="5115"/>
      <c r="AO139" s="4758"/>
      <c r="AP139" s="4756"/>
      <c r="AQ139" s="4757"/>
      <c r="AR139" s="4758"/>
      <c r="AS139" s="4756"/>
      <c r="AT139" s="4757"/>
      <c r="AU139" s="4758"/>
      <c r="AV139" s="4756"/>
      <c r="AW139" s="4757"/>
      <c r="AX139" s="5122"/>
      <c r="AY139" s="5123"/>
      <c r="AZ139" s="5124"/>
      <c r="BA139" s="4753"/>
      <c r="BB139" s="4754"/>
      <c r="BC139" s="4793"/>
      <c r="BD139" s="4759"/>
      <c r="BE139" s="4761"/>
      <c r="BF139" s="5125"/>
      <c r="BG139" s="5116"/>
      <c r="BH139" s="5117"/>
      <c r="BI139" s="5117"/>
      <c r="BJ139" s="5117"/>
      <c r="BK139" s="5117"/>
      <c r="BL139" s="5118"/>
      <c r="BM139" s="114"/>
      <c r="BN139" s="114"/>
      <c r="BO139" s="114"/>
      <c r="BP139" s="114"/>
      <c r="BQ139" s="114"/>
      <c r="BR139" s="114"/>
      <c r="BS139" s="114"/>
    </row>
    <row r="140" spans="1:71" s="312" customFormat="1" ht="6.95" customHeight="1">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6"/>
      <c r="AC140" s="118"/>
      <c r="AD140" s="118"/>
      <c r="AE140" s="118"/>
      <c r="AF140" s="118"/>
      <c r="AG140" s="118"/>
      <c r="AH140" s="6"/>
      <c r="AI140" s="6"/>
      <c r="AJ140" s="6"/>
      <c r="AK140" s="6"/>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07"/>
      <c r="BH140" s="107"/>
      <c r="BI140" s="6"/>
      <c r="BJ140" s="6"/>
      <c r="BK140" s="6"/>
      <c r="BL140" s="6"/>
      <c r="BM140" s="6"/>
      <c r="BN140" s="6"/>
      <c r="BO140" s="6"/>
      <c r="BP140" s="114"/>
      <c r="BQ140" s="114"/>
      <c r="BR140" s="114"/>
      <c r="BS140" s="114"/>
    </row>
    <row r="141" spans="1:71" s="312" customFormat="1" ht="18.75" customHeight="1">
      <c r="C141" s="118" t="s">
        <v>1150</v>
      </c>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6"/>
      <c r="AC141" s="118"/>
      <c r="AD141" s="118"/>
      <c r="AE141" s="118"/>
      <c r="AF141" s="118"/>
      <c r="AG141" s="118"/>
      <c r="AH141" s="6"/>
      <c r="AI141" s="6"/>
      <c r="AJ141" s="6"/>
      <c r="AK141" s="6"/>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5139" t="s">
        <v>1156</v>
      </c>
      <c r="BG141" s="5140"/>
      <c r="BH141" s="5141"/>
      <c r="BI141" s="5155" t="s">
        <v>1157</v>
      </c>
      <c r="BJ141" s="5184"/>
      <c r="BK141" s="5184"/>
      <c r="BL141" s="5185"/>
      <c r="BM141" s="1202"/>
      <c r="BO141" s="114"/>
      <c r="BP141" s="1203" t="s">
        <v>1137</v>
      </c>
    </row>
    <row r="142" spans="1:71" s="312" customFormat="1" ht="13.5" customHeight="1">
      <c r="A142" s="312" t="s">
        <v>1158</v>
      </c>
      <c r="C142" s="4294"/>
      <c r="D142" s="4354" t="s">
        <v>183</v>
      </c>
      <c r="E142" s="4355"/>
      <c r="F142" s="4356"/>
      <c r="G142" s="5004">
        <f>SUM(J115,J118,J121,J124,J127,J130,J133,J136,J139)</f>
        <v>0</v>
      </c>
      <c r="H142" s="5004"/>
      <c r="I142" s="5004"/>
      <c r="J142" s="5004"/>
      <c r="K142" s="5004"/>
      <c r="L142" s="4294"/>
      <c r="M142" s="4295"/>
      <c r="N142" s="4295"/>
      <c r="O142" s="4295"/>
      <c r="P142" s="4295"/>
      <c r="Q142" s="4295"/>
      <c r="R142" s="4295"/>
      <c r="S142" s="4295"/>
      <c r="T142" s="4295"/>
      <c r="U142" s="4295"/>
      <c r="V142" s="4295"/>
      <c r="W142" s="4295"/>
      <c r="X142" s="4295"/>
      <c r="Y142" s="4295"/>
      <c r="Z142" s="4295"/>
      <c r="AA142" s="4295"/>
      <c r="AB142" s="4295"/>
      <c r="AC142" s="4295"/>
      <c r="AD142" s="4296"/>
      <c r="AE142" s="5143" t="e">
        <f>ROUND(SUMIF(B113:B139,A142,AE113:AF139)/BF142,0)</f>
        <v>#DIV/0!</v>
      </c>
      <c r="AF142" s="5143"/>
      <c r="AG142" s="5143" t="e">
        <f>ROUND(SUMIF(B113:B139,A142,AG113:AH139)/BF142,0)</f>
        <v>#DIV/0!</v>
      </c>
      <c r="AH142" s="5143"/>
      <c r="AI142" s="19"/>
      <c r="AJ142" s="19"/>
      <c r="AK142" s="19"/>
      <c r="AL142" s="4774" t="e">
        <f>ROUND(SUMIF(B113:B139,A142,AL113:AN139)/BF142,0)</f>
        <v>#DIV/0!</v>
      </c>
      <c r="AM142" s="4775"/>
      <c r="AN142" s="4776"/>
      <c r="AO142" s="19"/>
      <c r="AP142" s="19"/>
      <c r="AQ142" s="19"/>
      <c r="AR142" s="19"/>
      <c r="AS142" s="19"/>
      <c r="AT142" s="19"/>
      <c r="AU142" s="19"/>
      <c r="AV142" s="19"/>
      <c r="AW142" s="19"/>
      <c r="AX142" s="19"/>
      <c r="AY142" s="19"/>
      <c r="AZ142" s="19"/>
      <c r="BA142" s="5162" t="e">
        <f>ROUND(SUMIF(B113:B139,A142,BA113:BC139)/BF142,0)</f>
        <v>#DIV/0!</v>
      </c>
      <c r="BB142" s="5163"/>
      <c r="BC142" s="5164"/>
      <c r="BD142" s="5151" t="e">
        <f>ROUND(AVERAGE(BG113,BG116,BG119,BG122,BG125,BG128,BG131,BG134,BG137),0)</f>
        <v>#DIV/0!</v>
      </c>
      <c r="BE142" s="5152"/>
      <c r="BF142" s="5186">
        <f>COUNTIF(G113:K139,BP142)+COUNTIF(G113:K139,BP143)+COUNTIF(G113:K139,BP144)+COUNTIF(G113:K139,BP145)</f>
        <v>0</v>
      </c>
      <c r="BG142" s="5187"/>
      <c r="BH142" s="5187"/>
      <c r="BI142" s="5132" t="e">
        <f>ROUND(BD142/BD143*100,1)</f>
        <v>#DIV/0!</v>
      </c>
      <c r="BJ142" s="5132"/>
      <c r="BK142" s="5132"/>
      <c r="BL142" s="5132"/>
      <c r="BM142" s="114"/>
      <c r="BO142" s="114"/>
      <c r="BP142" s="114" t="s">
        <v>1138</v>
      </c>
    </row>
    <row r="143" spans="1:71" s="312" customFormat="1" ht="13.5" customHeight="1">
      <c r="C143" s="4297"/>
      <c r="D143" s="4357"/>
      <c r="E143" s="4358"/>
      <c r="F143" s="4359"/>
      <c r="G143" s="5004"/>
      <c r="H143" s="5004"/>
      <c r="I143" s="5004"/>
      <c r="J143" s="5004"/>
      <c r="K143" s="5004"/>
      <c r="L143" s="4297"/>
      <c r="M143" s="4298"/>
      <c r="N143" s="4298"/>
      <c r="O143" s="4298"/>
      <c r="P143" s="4298"/>
      <c r="Q143" s="4298"/>
      <c r="R143" s="4298"/>
      <c r="S143" s="4298"/>
      <c r="T143" s="4298"/>
      <c r="U143" s="4298"/>
      <c r="V143" s="4298"/>
      <c r="W143" s="4298"/>
      <c r="X143" s="4298"/>
      <c r="Y143" s="4298"/>
      <c r="Z143" s="4298"/>
      <c r="AA143" s="4298"/>
      <c r="AB143" s="4298"/>
      <c r="AC143" s="4298"/>
      <c r="AD143" s="4299"/>
      <c r="AE143" s="5144"/>
      <c r="AF143" s="5144"/>
      <c r="AG143" s="5144"/>
      <c r="AH143" s="5144"/>
      <c r="AI143" s="1163"/>
      <c r="AJ143" s="1163"/>
      <c r="AK143" s="1163"/>
      <c r="AL143" s="4777"/>
      <c r="AM143" s="4778"/>
      <c r="AN143" s="4779"/>
      <c r="AO143" s="1163"/>
      <c r="AP143" s="1163"/>
      <c r="AQ143" s="1163"/>
      <c r="AR143" s="1163"/>
      <c r="AS143" s="1163"/>
      <c r="AT143" s="1163"/>
      <c r="AU143" s="1163"/>
      <c r="AV143" s="1163"/>
      <c r="AW143" s="1163"/>
      <c r="AX143" s="1163"/>
      <c r="AY143" s="1163"/>
      <c r="AZ143" s="1163"/>
      <c r="BA143" s="5165"/>
      <c r="BB143" s="5166"/>
      <c r="BC143" s="5167"/>
      <c r="BD143" s="5134" t="e">
        <f>ROUND(AVERAGE(BG115,BG118,BG121,BG124,BG127,BG130,BG133,BG136,BG139),0)</f>
        <v>#DIV/0!</v>
      </c>
      <c r="BE143" s="5135"/>
      <c r="BF143" s="5188"/>
      <c r="BG143" s="5189"/>
      <c r="BH143" s="5189"/>
      <c r="BI143" s="5133"/>
      <c r="BJ143" s="5133"/>
      <c r="BK143" s="5133"/>
      <c r="BL143" s="5133"/>
      <c r="BM143" s="114"/>
      <c r="BO143" s="114"/>
      <c r="BP143" s="114" t="s">
        <v>1139</v>
      </c>
    </row>
    <row r="144" spans="1:71" s="312" customFormat="1" ht="12" customHeight="1">
      <c r="C144" s="4294"/>
      <c r="D144" s="4354" t="s">
        <v>1794</v>
      </c>
      <c r="E144" s="4355"/>
      <c r="F144" s="4356"/>
      <c r="G144" s="5004">
        <f>SUM(G94,G142)</f>
        <v>0</v>
      </c>
      <c r="H144" s="5004"/>
      <c r="I144" s="5004"/>
      <c r="J144" s="5004"/>
      <c r="K144" s="5004"/>
      <c r="L144" s="4294"/>
      <c r="M144" s="4295"/>
      <c r="N144" s="4295"/>
      <c r="O144" s="4295"/>
      <c r="P144" s="4295"/>
      <c r="Q144" s="4295"/>
      <c r="R144" s="4295"/>
      <c r="S144" s="4295"/>
      <c r="T144" s="4295"/>
      <c r="U144" s="4295"/>
      <c r="V144" s="4295"/>
      <c r="W144" s="4295"/>
      <c r="X144" s="4295"/>
      <c r="Y144" s="4295"/>
      <c r="Z144" s="4295"/>
      <c r="AA144" s="4295"/>
      <c r="AB144" s="4295"/>
      <c r="AC144" s="4295"/>
      <c r="AD144" s="4296"/>
      <c r="AE144" s="5158" t="e">
        <f>ROUND(SUMIF(B$15:B139,A142,AE$15:AF139)/$BF144,0)</f>
        <v>#DIV/0!</v>
      </c>
      <c r="AF144" s="5159"/>
      <c r="AG144" s="5158" t="e">
        <f>ROUND(SUMIF(B$15:B139,A142,AG$15:AH139)/$BF144,0)</f>
        <v>#DIV/0!</v>
      </c>
      <c r="AH144" s="5159"/>
      <c r="AI144" s="19"/>
      <c r="AJ144" s="19"/>
      <c r="AK144" s="19"/>
      <c r="AL144" s="5158" t="e">
        <f>ROUND(SUMIF(B$15:B139,A142,AL$15:AN139)/$BF144,0)</f>
        <v>#DIV/0!</v>
      </c>
      <c r="AM144" s="5174"/>
      <c r="AN144" s="5159"/>
      <c r="AO144" s="19"/>
      <c r="AP144" s="19"/>
      <c r="AQ144" s="19"/>
      <c r="AR144" s="19"/>
      <c r="AS144" s="19"/>
      <c r="AT144" s="19"/>
      <c r="AU144" s="105"/>
      <c r="AV144" s="105"/>
      <c r="AW144" s="105"/>
      <c r="AX144" s="105"/>
      <c r="AY144" s="105"/>
      <c r="AZ144" s="105"/>
      <c r="BA144" s="5176" t="e">
        <f>ROUND(SUMIF(B$15:B139,A142,BA$15:BC139)/$BF144,0)</f>
        <v>#DIV/0!</v>
      </c>
      <c r="BB144" s="5177"/>
      <c r="BC144" s="5190"/>
      <c r="BD144" s="5151" t="e">
        <f>ROUND(AVERAGE(BD15,BD18,BD21,BD24,BD27,BD30,BD33,BD36,BD39,BG63,BG66,BG69,BG72,BG75,BG78,BG81,BG84,BG87,BG113,BG116,BG119,BG122,BG125,BG128,BG131,BG134,BG137),0)</f>
        <v>#DIV/0!</v>
      </c>
      <c r="BE144" s="5152"/>
      <c r="BF144" s="5186">
        <f>SUM(BF94,BF142)</f>
        <v>0</v>
      </c>
      <c r="BG144" s="5187"/>
      <c r="BH144" s="5187"/>
      <c r="BI144" s="5132" t="e">
        <f>ROUND(BD144/BD145*100,1)</f>
        <v>#DIV/0!</v>
      </c>
      <c r="BJ144" s="5132"/>
      <c r="BK144" s="5132"/>
      <c r="BL144" s="5132"/>
      <c r="BM144" s="114"/>
      <c r="BO144" s="114"/>
      <c r="BP144" s="114" t="s">
        <v>90</v>
      </c>
    </row>
    <row r="145" spans="3:71" s="312" customFormat="1" ht="12" customHeight="1">
      <c r="C145" s="4297"/>
      <c r="D145" s="4357"/>
      <c r="E145" s="4358"/>
      <c r="F145" s="4359"/>
      <c r="G145" s="5004"/>
      <c r="H145" s="5004"/>
      <c r="I145" s="5004"/>
      <c r="J145" s="5004"/>
      <c r="K145" s="5004"/>
      <c r="L145" s="4297"/>
      <c r="M145" s="4298"/>
      <c r="N145" s="4298"/>
      <c r="O145" s="4298"/>
      <c r="P145" s="4298"/>
      <c r="Q145" s="4298"/>
      <c r="R145" s="4298"/>
      <c r="S145" s="4298"/>
      <c r="T145" s="4298"/>
      <c r="U145" s="4298"/>
      <c r="V145" s="4298"/>
      <c r="W145" s="4298"/>
      <c r="X145" s="4298"/>
      <c r="Y145" s="4298"/>
      <c r="Z145" s="4298"/>
      <c r="AA145" s="4298"/>
      <c r="AB145" s="4298"/>
      <c r="AC145" s="4298"/>
      <c r="AD145" s="4299"/>
      <c r="AE145" s="5160"/>
      <c r="AF145" s="5161"/>
      <c r="AG145" s="5160"/>
      <c r="AH145" s="5161"/>
      <c r="AI145" s="1163"/>
      <c r="AJ145" s="1163"/>
      <c r="AK145" s="1163"/>
      <c r="AL145" s="5160"/>
      <c r="AM145" s="5175"/>
      <c r="AN145" s="5161"/>
      <c r="AO145" s="1163"/>
      <c r="AP145" s="1163"/>
      <c r="AQ145" s="1163"/>
      <c r="AR145" s="1163"/>
      <c r="AS145" s="1163"/>
      <c r="AT145" s="1163"/>
      <c r="AU145" s="1204"/>
      <c r="AV145" s="1204"/>
      <c r="AW145" s="1204"/>
      <c r="AX145" s="1204"/>
      <c r="AY145" s="1204"/>
      <c r="AZ145" s="1204"/>
      <c r="BA145" s="5179"/>
      <c r="BB145" s="5180"/>
      <c r="BC145" s="5191"/>
      <c r="BD145" s="5134" t="e">
        <f>ROUND(AVERAGE(BD17,BD20,BD23,BD26,BD29,BD32,BD35,BD38,BD41,BG65,BG68,BG71,BG74,BG77,BG80,BG83,BG86,BG89,BG115,BG118,BG121,BG124,BG127,BG130,BG133,BG136,BG139),0)</f>
        <v>#DIV/0!</v>
      </c>
      <c r="BE145" s="5135"/>
      <c r="BF145" s="5188"/>
      <c r="BG145" s="5189"/>
      <c r="BH145" s="5189"/>
      <c r="BI145" s="5133"/>
      <c r="BJ145" s="5133"/>
      <c r="BK145" s="5133"/>
      <c r="BL145" s="5133"/>
      <c r="BM145" s="114"/>
      <c r="BO145" s="114"/>
      <c r="BP145" s="114" t="s">
        <v>1140</v>
      </c>
    </row>
    <row r="146" spans="3:71" s="312" customFormat="1" ht="12" customHeight="1">
      <c r="C146" s="114"/>
      <c r="D146" s="114"/>
      <c r="E146" s="114"/>
      <c r="F146" s="114" t="s">
        <v>151</v>
      </c>
      <c r="G146" s="996"/>
      <c r="H146" s="1167" t="s">
        <v>152</v>
      </c>
      <c r="I146" s="64" t="s">
        <v>1144</v>
      </c>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5136"/>
      <c r="BE146" s="5136"/>
      <c r="BF146" s="5136"/>
      <c r="BG146" s="214"/>
      <c r="BH146" s="214"/>
      <c r="BI146" s="214"/>
      <c r="BJ146" s="214"/>
      <c r="BK146" s="214"/>
      <c r="BL146" s="214"/>
      <c r="BM146" s="214"/>
      <c r="BO146" s="114"/>
      <c r="BP146" s="114" t="s">
        <v>90</v>
      </c>
    </row>
    <row r="147" spans="3:71" s="312" customFormat="1" ht="12" customHeight="1">
      <c r="C147" s="114"/>
      <c r="D147" s="114"/>
      <c r="E147" s="114"/>
      <c r="F147" s="114"/>
      <c r="G147" s="996"/>
      <c r="H147" s="1167" t="s">
        <v>163</v>
      </c>
      <c r="I147" s="64" t="s">
        <v>1872</v>
      </c>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214"/>
      <c r="BG147" s="214"/>
      <c r="BH147" s="214"/>
      <c r="BI147" s="214"/>
      <c r="BJ147" s="214"/>
      <c r="BK147" s="214"/>
      <c r="BL147" s="214"/>
      <c r="BM147" s="214"/>
      <c r="BO147" s="114"/>
      <c r="BP147" s="114" t="s">
        <v>1140</v>
      </c>
    </row>
    <row r="148" spans="3:71" s="312" customFormat="1" ht="12" customHeight="1">
      <c r="C148" s="114"/>
      <c r="D148" s="114"/>
      <c r="E148" s="114"/>
      <c r="F148" s="114"/>
      <c r="G148" s="114"/>
      <c r="H148" s="1167" t="s">
        <v>1151</v>
      </c>
      <c r="I148" s="3752" t="s">
        <v>1644</v>
      </c>
      <c r="J148" s="3752"/>
      <c r="K148" s="3752"/>
      <c r="L148" s="3752"/>
      <c r="M148" s="3752"/>
      <c r="N148" s="3752"/>
      <c r="O148" s="3752"/>
      <c r="P148" s="3752"/>
      <c r="Q148" s="3752"/>
      <c r="R148" s="3752"/>
      <c r="S148" s="3752"/>
      <c r="T148" s="3752"/>
      <c r="U148" s="3752"/>
      <c r="V148" s="3752"/>
      <c r="W148" s="3752"/>
      <c r="X148" s="3752"/>
      <c r="Y148" s="3752"/>
      <c r="Z148" s="3752"/>
      <c r="AA148" s="3752"/>
      <c r="AB148" s="3752"/>
      <c r="AC148" s="3752"/>
      <c r="AD148" s="3752"/>
      <c r="AE148" s="3752"/>
      <c r="AF148" s="3752"/>
      <c r="AG148" s="3752"/>
      <c r="AH148" s="3752"/>
      <c r="AI148" s="3752"/>
      <c r="AJ148" s="3752"/>
      <c r="AK148" s="3752"/>
      <c r="AL148" s="3752"/>
      <c r="AM148" s="3752"/>
      <c r="AN148" s="3752"/>
      <c r="AO148" s="3752"/>
      <c r="AP148" s="3752"/>
      <c r="AQ148" s="3752"/>
      <c r="AR148" s="3752"/>
      <c r="AS148" s="3752"/>
      <c r="AT148" s="3752"/>
      <c r="AU148" s="3752"/>
      <c r="AV148" s="3752"/>
      <c r="AW148" s="3752"/>
      <c r="AX148" s="3752"/>
      <c r="AY148" s="3752"/>
      <c r="AZ148" s="3752"/>
      <c r="BA148" s="3752"/>
      <c r="BB148" s="3752"/>
      <c r="BC148" s="3752"/>
      <c r="BD148" s="3752"/>
      <c r="BE148" s="3752"/>
      <c r="BF148" s="3752"/>
      <c r="BG148" s="3752"/>
      <c r="BH148" s="3752"/>
      <c r="BI148" s="3752"/>
      <c r="BJ148" s="3752"/>
      <c r="BK148" s="3752"/>
      <c r="BL148" s="3752"/>
      <c r="BM148" s="3752"/>
      <c r="BN148" s="3752"/>
      <c r="BO148" s="3752"/>
      <c r="BP148" s="114"/>
      <c r="BQ148" s="114"/>
      <c r="BR148" s="114"/>
      <c r="BS148" s="114"/>
    </row>
    <row r="149" spans="3:71" s="312" customFormat="1" ht="12" customHeight="1">
      <c r="C149" s="114"/>
      <c r="D149" s="114"/>
      <c r="E149" s="114"/>
      <c r="F149" s="114"/>
      <c r="G149" s="114"/>
      <c r="H149" s="1167"/>
      <c r="I149" s="3752"/>
      <c r="J149" s="3752"/>
      <c r="K149" s="3752"/>
      <c r="L149" s="3752"/>
      <c r="M149" s="3752"/>
      <c r="N149" s="3752"/>
      <c r="O149" s="3752"/>
      <c r="P149" s="3752"/>
      <c r="Q149" s="3752"/>
      <c r="R149" s="3752"/>
      <c r="S149" s="3752"/>
      <c r="T149" s="3752"/>
      <c r="U149" s="3752"/>
      <c r="V149" s="3752"/>
      <c r="W149" s="3752"/>
      <c r="X149" s="3752"/>
      <c r="Y149" s="3752"/>
      <c r="Z149" s="3752"/>
      <c r="AA149" s="3752"/>
      <c r="AB149" s="3752"/>
      <c r="AC149" s="3752"/>
      <c r="AD149" s="3752"/>
      <c r="AE149" s="3752"/>
      <c r="AF149" s="3752"/>
      <c r="AG149" s="3752"/>
      <c r="AH149" s="3752"/>
      <c r="AI149" s="3752"/>
      <c r="AJ149" s="3752"/>
      <c r="AK149" s="3752"/>
      <c r="AL149" s="3752"/>
      <c r="AM149" s="3752"/>
      <c r="AN149" s="3752"/>
      <c r="AO149" s="3752"/>
      <c r="AP149" s="3752"/>
      <c r="AQ149" s="3752"/>
      <c r="AR149" s="3752"/>
      <c r="AS149" s="3752"/>
      <c r="AT149" s="3752"/>
      <c r="AU149" s="3752"/>
      <c r="AV149" s="3752"/>
      <c r="AW149" s="3752"/>
      <c r="AX149" s="3752"/>
      <c r="AY149" s="3752"/>
      <c r="AZ149" s="3752"/>
      <c r="BA149" s="3752"/>
      <c r="BB149" s="3752"/>
      <c r="BC149" s="3752"/>
      <c r="BD149" s="3752"/>
      <c r="BE149" s="3752"/>
      <c r="BF149" s="3752"/>
      <c r="BG149" s="3752"/>
      <c r="BH149" s="3752"/>
      <c r="BI149" s="3752"/>
      <c r="BJ149" s="3752"/>
      <c r="BK149" s="3752"/>
      <c r="BL149" s="3752"/>
      <c r="BM149" s="3752"/>
      <c r="BN149" s="3752"/>
      <c r="BO149" s="3752"/>
      <c r="BP149" s="114"/>
      <c r="BQ149" s="114"/>
      <c r="BR149" s="114"/>
      <c r="BS149" s="114"/>
    </row>
    <row r="150" spans="3:71" s="312" customFormat="1" ht="12" customHeight="1">
      <c r="C150" s="114"/>
      <c r="D150" s="114"/>
      <c r="E150" s="114"/>
      <c r="F150" s="114"/>
      <c r="G150" s="114"/>
      <c r="H150" s="1167" t="s">
        <v>869</v>
      </c>
      <c r="I150" s="3752" t="s">
        <v>1695</v>
      </c>
      <c r="J150" s="3752"/>
      <c r="K150" s="3752"/>
      <c r="L150" s="3752"/>
      <c r="M150" s="3752"/>
      <c r="N150" s="3752"/>
      <c r="O150" s="3752"/>
      <c r="P150" s="3752"/>
      <c r="Q150" s="3752"/>
      <c r="R150" s="3752"/>
      <c r="S150" s="3752"/>
      <c r="T150" s="3752"/>
      <c r="U150" s="3752"/>
      <c r="V150" s="3752"/>
      <c r="W150" s="3752"/>
      <c r="X150" s="3752"/>
      <c r="Y150" s="3752"/>
      <c r="Z150" s="3752"/>
      <c r="AA150" s="3752"/>
      <c r="AB150" s="3752"/>
      <c r="AC150" s="3752"/>
      <c r="AD150" s="3752"/>
      <c r="AE150" s="3752"/>
      <c r="AF150" s="3752"/>
      <c r="AG150" s="3752"/>
      <c r="AH150" s="3752"/>
      <c r="AI150" s="3752"/>
      <c r="AJ150" s="3752"/>
      <c r="AK150" s="3752"/>
      <c r="AL150" s="3752"/>
      <c r="AM150" s="3752"/>
      <c r="AN150" s="3752"/>
      <c r="AO150" s="3752"/>
      <c r="AP150" s="3752"/>
      <c r="AQ150" s="3752"/>
      <c r="AR150" s="3752"/>
      <c r="AS150" s="3752"/>
      <c r="AT150" s="3752"/>
      <c r="AU150" s="3752"/>
      <c r="AV150" s="3752"/>
      <c r="AW150" s="3752"/>
      <c r="AX150" s="3752"/>
      <c r="AY150" s="3752"/>
      <c r="AZ150" s="3752"/>
      <c r="BA150" s="3752"/>
      <c r="BB150" s="3752"/>
      <c r="BC150" s="3752"/>
      <c r="BD150" s="3752"/>
      <c r="BE150" s="3752"/>
      <c r="BF150" s="3752"/>
      <c r="BG150" s="3752"/>
      <c r="BH150" s="3752"/>
      <c r="BI150" s="3752"/>
      <c r="BJ150" s="3752"/>
      <c r="BK150" s="3752"/>
      <c r="BL150" s="3752"/>
      <c r="BM150" s="3752"/>
      <c r="BN150" s="3752"/>
      <c r="BO150" s="294"/>
      <c r="BP150" s="114"/>
      <c r="BQ150" s="114"/>
      <c r="BR150" s="114"/>
      <c r="BS150" s="114"/>
    </row>
    <row r="151" spans="3:71" s="312" customFormat="1" ht="12" customHeight="1">
      <c r="C151" s="114"/>
      <c r="D151" s="114"/>
      <c r="E151" s="114"/>
      <c r="F151" s="114"/>
      <c r="G151" s="114"/>
      <c r="H151" s="1167" t="s">
        <v>1152</v>
      </c>
      <c r="I151" s="4317" t="s">
        <v>1697</v>
      </c>
      <c r="J151" s="4317"/>
      <c r="K151" s="4317"/>
      <c r="L151" s="4317"/>
      <c r="M151" s="4317"/>
      <c r="N151" s="4317"/>
      <c r="O151" s="4317"/>
      <c r="P151" s="4317"/>
      <c r="Q151" s="4317"/>
      <c r="R151" s="4317"/>
      <c r="S151" s="4317"/>
      <c r="T151" s="4317"/>
      <c r="U151" s="4317"/>
      <c r="V151" s="4317"/>
      <c r="W151" s="4317"/>
      <c r="X151" s="4317"/>
      <c r="Y151" s="4317"/>
      <c r="Z151" s="4317"/>
      <c r="AA151" s="4317"/>
      <c r="AB151" s="4317"/>
      <c r="AC151" s="4317"/>
      <c r="AD151" s="4317"/>
      <c r="AE151" s="4317"/>
      <c r="AF151" s="4317"/>
      <c r="AG151" s="4317"/>
      <c r="AH151" s="4317"/>
      <c r="AI151" s="4317"/>
      <c r="AJ151" s="4317"/>
      <c r="AK151" s="4317"/>
      <c r="AL151" s="4317"/>
      <c r="AM151" s="4317"/>
      <c r="AN151" s="4317"/>
      <c r="AO151" s="4317"/>
      <c r="AP151" s="4317"/>
      <c r="AQ151" s="4317"/>
      <c r="AR151" s="4317"/>
      <c r="AS151" s="4317"/>
      <c r="AT151" s="4317"/>
      <c r="AU151" s="4317"/>
      <c r="AV151" s="4317"/>
      <c r="AW151" s="4317"/>
      <c r="AX151" s="4317"/>
      <c r="AY151" s="4317"/>
      <c r="AZ151" s="4317"/>
      <c r="BA151" s="4317"/>
      <c r="BB151" s="4317"/>
      <c r="BC151" s="4317"/>
      <c r="BD151" s="4317"/>
      <c r="BE151" s="4317"/>
      <c r="BF151" s="4317"/>
      <c r="BG151" s="4317"/>
      <c r="BH151" s="4317"/>
      <c r="BI151" s="4317"/>
      <c r="BJ151" s="4317"/>
      <c r="BK151" s="4317"/>
      <c r="BL151" s="4317"/>
      <c r="BM151" s="4317"/>
      <c r="BN151" s="4317"/>
      <c r="BO151" s="4317"/>
      <c r="BP151" s="4317"/>
      <c r="BQ151" s="4317"/>
      <c r="BR151" s="4317"/>
      <c r="BS151" s="4317"/>
    </row>
    <row r="152" spans="3:71" ht="9" customHeight="1">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row>
    <row r="153" spans="3:71" ht="14.1" customHeight="1">
      <c r="C153" s="2678" t="s">
        <v>1817</v>
      </c>
      <c r="D153" s="2678"/>
      <c r="E153" s="2678"/>
      <c r="F153" s="2678"/>
      <c r="G153" s="2678"/>
      <c r="H153" s="2678"/>
      <c r="I153" s="2678"/>
      <c r="J153" s="2678"/>
      <c r="K153" s="2678"/>
      <c r="L153" s="2678"/>
      <c r="M153" s="2678"/>
      <c r="N153" s="2678"/>
      <c r="O153" s="2678"/>
      <c r="P153" s="2678"/>
      <c r="Q153" s="2678"/>
      <c r="R153" s="2678"/>
      <c r="S153" s="2678"/>
      <c r="T153" s="2678"/>
      <c r="U153" s="2678"/>
      <c r="V153" s="2678"/>
      <c r="W153" s="2678"/>
      <c r="X153" s="2678"/>
      <c r="Y153" s="2678"/>
      <c r="Z153" s="2678"/>
      <c r="AA153" s="2678"/>
      <c r="AB153" s="2678"/>
      <c r="AC153" s="2678"/>
      <c r="AD153" s="2678"/>
      <c r="AE153" s="2678"/>
      <c r="AF153" s="2678"/>
      <c r="AG153" s="2678"/>
      <c r="AH153" s="2678"/>
      <c r="AI153" s="2678"/>
      <c r="AJ153" s="2678"/>
      <c r="AK153" s="2678"/>
      <c r="AL153" s="2678"/>
      <c r="AM153" s="2678"/>
      <c r="AN153" s="2678"/>
      <c r="AO153" s="2678"/>
      <c r="AP153" s="2678"/>
      <c r="AQ153" s="2678"/>
      <c r="AR153" s="2678"/>
      <c r="AS153" s="2678"/>
      <c r="AT153" s="2678"/>
      <c r="AU153" s="2678"/>
      <c r="AV153" s="2678"/>
      <c r="AW153" s="2678"/>
      <c r="AX153" s="2678"/>
      <c r="AY153" s="2678"/>
      <c r="AZ153" s="2678"/>
      <c r="BA153" s="2678"/>
      <c r="BB153" s="2678"/>
      <c r="BC153" s="2678"/>
      <c r="BD153" s="2678"/>
      <c r="BE153" s="2678"/>
      <c r="BF153" s="2678"/>
      <c r="BG153" s="2678"/>
      <c r="BH153" s="2678"/>
      <c r="BI153" s="2678"/>
      <c r="BJ153" s="2678"/>
      <c r="BK153" s="2678"/>
      <c r="BL153" s="2678"/>
      <c r="BM153" s="2678"/>
      <c r="BN153" s="2678"/>
      <c r="BO153" s="2678"/>
      <c r="BP153" s="4"/>
      <c r="BQ153" s="4"/>
      <c r="BR153" s="4"/>
      <c r="BS153" s="4"/>
    </row>
    <row r="154" spans="3:71" ht="6.95" customHeight="1">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row>
    <row r="155" spans="3:71" s="312" customFormat="1" ht="12.95" customHeight="1">
      <c r="C155" s="75" t="s">
        <v>1797</v>
      </c>
      <c r="D155" s="75"/>
      <c r="E155" s="75"/>
      <c r="F155" s="75"/>
      <c r="G155" s="75"/>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920"/>
      <c r="AL155" s="4"/>
      <c r="AM155" s="4"/>
      <c r="AN155" s="4"/>
      <c r="AO155" s="4"/>
      <c r="AP155" s="4"/>
      <c r="AQ155" s="4"/>
      <c r="AR155" s="4"/>
      <c r="AS155" s="4"/>
      <c r="AT155" s="4"/>
      <c r="AU155" s="4"/>
      <c r="AV155" s="4"/>
      <c r="AW155" s="4"/>
      <c r="AX155" s="4412" t="s">
        <v>856</v>
      </c>
      <c r="AY155" s="4412"/>
      <c r="AZ155" s="4412"/>
      <c r="BA155" s="4412"/>
      <c r="BB155" s="4412"/>
      <c r="BC155" s="4412"/>
      <c r="BD155" s="4412"/>
      <c r="BE155" s="4413"/>
      <c r="BF155" s="4413"/>
      <c r="BG155" s="4414" t="s">
        <v>862</v>
      </c>
      <c r="BH155" s="4414"/>
      <c r="BI155" s="4414"/>
      <c r="BJ155" s="4414"/>
      <c r="BK155" s="4414"/>
      <c r="BL155" s="4414"/>
      <c r="BM155" s="114"/>
      <c r="BN155" s="114"/>
      <c r="BO155" s="114"/>
      <c r="BP155" s="114"/>
    </row>
    <row r="156" spans="3:71" s="312" customFormat="1" ht="12.95" customHeight="1" thickBot="1">
      <c r="C156" s="75"/>
      <c r="D156" s="75"/>
      <c r="E156" s="75"/>
      <c r="F156" s="75"/>
      <c r="G156" s="75"/>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920"/>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114"/>
      <c r="BQ156" s="114"/>
      <c r="BR156" s="114"/>
      <c r="BS156" s="114"/>
    </row>
    <row r="157" spans="3:71" s="312" customFormat="1" ht="12" customHeight="1">
      <c r="C157" s="4389" t="s">
        <v>80</v>
      </c>
      <c r="D157" s="4392" t="s">
        <v>1796</v>
      </c>
      <c r="E157" s="4393"/>
      <c r="F157" s="4394"/>
      <c r="G157" s="4371" t="s">
        <v>81</v>
      </c>
      <c r="H157" s="4372"/>
      <c r="I157" s="4372"/>
      <c r="J157" s="4372"/>
      <c r="K157" s="4373"/>
      <c r="L157" s="4371" t="s">
        <v>76</v>
      </c>
      <c r="M157" s="4372"/>
      <c r="N157" s="4372"/>
      <c r="O157" s="4372"/>
      <c r="P157" s="4373"/>
      <c r="Q157" s="4957" t="s">
        <v>77</v>
      </c>
      <c r="R157" s="4458" t="s">
        <v>1022</v>
      </c>
      <c r="S157" s="4461" t="s">
        <v>159</v>
      </c>
      <c r="T157" s="4462"/>
      <c r="U157" s="4463"/>
      <c r="V157" s="4371" t="s">
        <v>82</v>
      </c>
      <c r="W157" s="4372"/>
      <c r="X157" s="4372"/>
      <c r="Y157" s="4372"/>
      <c r="Z157" s="4372"/>
      <c r="AA157" s="4372"/>
      <c r="AB157" s="4372"/>
      <c r="AC157" s="4372"/>
      <c r="AD157" s="4372"/>
      <c r="AE157" s="4560" t="s">
        <v>865</v>
      </c>
      <c r="AF157" s="4372"/>
      <c r="AG157" s="4372"/>
      <c r="AH157" s="4372"/>
      <c r="AI157" s="4372"/>
      <c r="AJ157" s="4372"/>
      <c r="AK157" s="4372"/>
      <c r="AL157" s="4372"/>
      <c r="AM157" s="4372"/>
      <c r="AN157" s="4372"/>
      <c r="AO157" s="4372"/>
      <c r="AP157" s="4372"/>
      <c r="AQ157" s="4372"/>
      <c r="AR157" s="4372"/>
      <c r="AS157" s="4372"/>
      <c r="AT157" s="4372"/>
      <c r="AU157" s="4372"/>
      <c r="AV157" s="4372"/>
      <c r="AW157" s="4372"/>
      <c r="AX157" s="4372"/>
      <c r="AY157" s="4372"/>
      <c r="AZ157" s="4372"/>
      <c r="BA157" s="4372"/>
      <c r="BB157" s="4372"/>
      <c r="BC157" s="4494"/>
      <c r="BD157" s="4944" t="s">
        <v>496</v>
      </c>
      <c r="BE157" s="4946"/>
      <c r="BF157" s="4522" t="s">
        <v>88</v>
      </c>
      <c r="BG157" s="4461" t="s">
        <v>73</v>
      </c>
      <c r="BH157" s="4960"/>
      <c r="BI157" s="4960"/>
      <c r="BJ157" s="4960"/>
      <c r="BK157" s="4960"/>
      <c r="BL157" s="4961"/>
      <c r="BM157" s="114"/>
      <c r="BN157" s="114"/>
      <c r="BO157" s="114"/>
      <c r="BP157" s="114"/>
      <c r="BQ157" s="114"/>
      <c r="BR157" s="114"/>
      <c r="BS157" s="114"/>
    </row>
    <row r="158" spans="3:71" s="312" customFormat="1" ht="12" customHeight="1">
      <c r="C158" s="4390"/>
      <c r="D158" s="4395"/>
      <c r="E158" s="4396"/>
      <c r="F158" s="4397"/>
      <c r="G158" s="4374"/>
      <c r="H158" s="4375"/>
      <c r="I158" s="4375"/>
      <c r="J158" s="4375"/>
      <c r="K158" s="4376"/>
      <c r="L158" s="4374"/>
      <c r="M158" s="4375"/>
      <c r="N158" s="4375"/>
      <c r="O158" s="4375"/>
      <c r="P158" s="4376"/>
      <c r="Q158" s="4958"/>
      <c r="R158" s="4459"/>
      <c r="S158" s="4464"/>
      <c r="T158" s="4465"/>
      <c r="U158" s="4466"/>
      <c r="V158" s="4297"/>
      <c r="W158" s="4298"/>
      <c r="X158" s="4298"/>
      <c r="Y158" s="4298"/>
      <c r="Z158" s="4298"/>
      <c r="AA158" s="4298"/>
      <c r="AB158" s="4298"/>
      <c r="AC158" s="4298"/>
      <c r="AD158" s="4298"/>
      <c r="AE158" s="4561"/>
      <c r="AF158" s="4298"/>
      <c r="AG158" s="4298"/>
      <c r="AH158" s="4298"/>
      <c r="AI158" s="4298"/>
      <c r="AJ158" s="4298"/>
      <c r="AK158" s="4298"/>
      <c r="AL158" s="4298"/>
      <c r="AM158" s="4298"/>
      <c r="AN158" s="4298"/>
      <c r="AO158" s="4298"/>
      <c r="AP158" s="4298"/>
      <c r="AQ158" s="4298"/>
      <c r="AR158" s="4298"/>
      <c r="AS158" s="4298"/>
      <c r="AT158" s="4298"/>
      <c r="AU158" s="4298"/>
      <c r="AV158" s="4298"/>
      <c r="AW158" s="4298"/>
      <c r="AX158" s="4298"/>
      <c r="AY158" s="4298"/>
      <c r="AZ158" s="4298"/>
      <c r="BA158" s="4298"/>
      <c r="BB158" s="4298"/>
      <c r="BC158" s="4495"/>
      <c r="BD158" s="4947"/>
      <c r="BE158" s="4949"/>
      <c r="BF158" s="4950"/>
      <c r="BG158" s="4194"/>
      <c r="BH158" s="4195"/>
      <c r="BI158" s="4195"/>
      <c r="BJ158" s="4195"/>
      <c r="BK158" s="4195"/>
      <c r="BL158" s="4962"/>
      <c r="BM158" s="114"/>
      <c r="BN158" s="114"/>
      <c r="BO158" s="114"/>
      <c r="BP158" s="114"/>
      <c r="BQ158" s="114"/>
      <c r="BR158" s="114"/>
      <c r="BS158" s="114"/>
    </row>
    <row r="159" spans="3:71" s="312" customFormat="1" ht="15" customHeight="1">
      <c r="C159" s="4390"/>
      <c r="D159" s="4395"/>
      <c r="E159" s="4396"/>
      <c r="F159" s="4397"/>
      <c r="G159" s="4374"/>
      <c r="H159" s="4375"/>
      <c r="I159" s="4375"/>
      <c r="J159" s="4375"/>
      <c r="K159" s="4376"/>
      <c r="L159" s="4374"/>
      <c r="M159" s="4375"/>
      <c r="N159" s="4375"/>
      <c r="O159" s="4375"/>
      <c r="P159" s="4376"/>
      <c r="Q159" s="4958"/>
      <c r="R159" s="4459"/>
      <c r="S159" s="4464"/>
      <c r="T159" s="4465"/>
      <c r="U159" s="4466"/>
      <c r="V159" s="4308" t="s">
        <v>83</v>
      </c>
      <c r="W159" s="4433"/>
      <c r="X159" s="4433"/>
      <c r="Y159" s="4433"/>
      <c r="Z159" s="4433"/>
      <c r="AA159" s="4470" t="s">
        <v>84</v>
      </c>
      <c r="AB159" s="4927"/>
      <c r="AC159" s="4348" t="s">
        <v>161</v>
      </c>
      <c r="AD159" s="4496"/>
      <c r="AE159" s="4545" t="s">
        <v>1024</v>
      </c>
      <c r="AF159" s="4284"/>
      <c r="AG159" s="4284"/>
      <c r="AH159" s="4284"/>
      <c r="AI159" s="4283" t="s">
        <v>519</v>
      </c>
      <c r="AJ159" s="4284"/>
      <c r="AK159" s="4284"/>
      <c r="AL159" s="4284"/>
      <c r="AM159" s="4284"/>
      <c r="AN159" s="4284"/>
      <c r="AO159" s="4284"/>
      <c r="AP159" s="4284"/>
      <c r="AQ159" s="4284"/>
      <c r="AR159" s="4284"/>
      <c r="AS159" s="4284"/>
      <c r="AT159" s="4284"/>
      <c r="AU159" s="4284"/>
      <c r="AV159" s="4284"/>
      <c r="AW159" s="4284"/>
      <c r="AX159" s="4284"/>
      <c r="AY159" s="4284"/>
      <c r="AZ159" s="4284"/>
      <c r="BA159" s="4191" t="s">
        <v>234</v>
      </c>
      <c r="BB159" s="4192"/>
      <c r="BC159" s="4549"/>
      <c r="BD159" s="4930" t="s">
        <v>497</v>
      </c>
      <c r="BE159" s="4932"/>
      <c r="BF159" s="4950"/>
      <c r="BG159" s="5025" t="s">
        <v>1800</v>
      </c>
      <c r="BH159" s="5026"/>
      <c r="BI159" s="5026"/>
      <c r="BJ159" s="5026"/>
      <c r="BK159" s="5026"/>
      <c r="BL159" s="5027"/>
      <c r="BM159" s="114"/>
      <c r="BN159" s="114"/>
      <c r="BO159" s="114"/>
      <c r="BP159" s="114"/>
      <c r="BQ159" s="114"/>
      <c r="BR159" s="114"/>
      <c r="BS159" s="114"/>
    </row>
    <row r="160" spans="3:71" s="312" customFormat="1" ht="15" customHeight="1">
      <c r="C160" s="4390"/>
      <c r="D160" s="4395"/>
      <c r="E160" s="4396"/>
      <c r="F160" s="4397"/>
      <c r="G160" s="4401"/>
      <c r="H160" s="4402"/>
      <c r="I160" s="4402"/>
      <c r="J160" s="4402"/>
      <c r="K160" s="4403"/>
      <c r="L160" s="4401"/>
      <c r="M160" s="4402"/>
      <c r="N160" s="4402"/>
      <c r="O160" s="4402"/>
      <c r="P160" s="4403"/>
      <c r="Q160" s="4958"/>
      <c r="R160" s="4459"/>
      <c r="S160" s="4464"/>
      <c r="T160" s="4465"/>
      <c r="U160" s="4466"/>
      <c r="V160" s="4348" t="s">
        <v>1643</v>
      </c>
      <c r="W160" s="4496"/>
      <c r="X160" s="4496"/>
      <c r="Y160" s="4348" t="s">
        <v>160</v>
      </c>
      <c r="Z160" s="4497"/>
      <c r="AA160" s="4928"/>
      <c r="AB160" s="4928"/>
      <c r="AC160" s="4464"/>
      <c r="AD160" s="4465"/>
      <c r="AE160" s="5011" t="s">
        <v>180</v>
      </c>
      <c r="AF160" s="4296"/>
      <c r="AG160" s="4348" t="s">
        <v>1654</v>
      </c>
      <c r="AH160" s="4296"/>
      <c r="AI160" s="4431" t="s">
        <v>85</v>
      </c>
      <c r="AJ160" s="4432"/>
      <c r="AK160" s="4514"/>
      <c r="AL160" s="4431" t="s">
        <v>1436</v>
      </c>
      <c r="AM160" s="4432"/>
      <c r="AN160" s="4514"/>
      <c r="AO160" s="4515" t="s">
        <v>489</v>
      </c>
      <c r="AP160" s="4515"/>
      <c r="AQ160" s="4029"/>
      <c r="AR160" s="4028" t="s">
        <v>492</v>
      </c>
      <c r="AS160" s="4515"/>
      <c r="AT160" s="4029"/>
      <c r="AU160" s="4028" t="s">
        <v>1131</v>
      </c>
      <c r="AV160" s="4515"/>
      <c r="AW160" s="4029"/>
      <c r="AX160" s="4348" t="s">
        <v>494</v>
      </c>
      <c r="AY160" s="4496"/>
      <c r="AZ160" s="4497"/>
      <c r="BA160" s="4214"/>
      <c r="BB160" s="4198"/>
      <c r="BC160" s="4550"/>
      <c r="BD160" s="4933"/>
      <c r="BE160" s="4935"/>
      <c r="BF160" s="4950"/>
      <c r="BG160" s="5028"/>
      <c r="BH160" s="5029"/>
      <c r="BI160" s="5029"/>
      <c r="BJ160" s="5029"/>
      <c r="BK160" s="5029"/>
      <c r="BL160" s="5030"/>
      <c r="BM160" s="114"/>
      <c r="BN160" s="114"/>
      <c r="BO160" s="114"/>
      <c r="BP160" s="114"/>
      <c r="BQ160" s="114"/>
      <c r="BR160" s="114"/>
      <c r="BS160" s="114"/>
    </row>
    <row r="161" spans="2:71" s="312" customFormat="1" ht="15" customHeight="1">
      <c r="C161" s="4390"/>
      <c r="D161" s="4395"/>
      <c r="E161" s="4396"/>
      <c r="F161" s="4397"/>
      <c r="G161" s="4952" t="s">
        <v>510</v>
      </c>
      <c r="H161" s="4953"/>
      <c r="I161" s="5037"/>
      <c r="J161" s="5039" t="s">
        <v>1154</v>
      </c>
      <c r="K161" s="5040"/>
      <c r="L161" s="4479" t="s">
        <v>911</v>
      </c>
      <c r="M161" s="4480"/>
      <c r="N161" s="4480"/>
      <c r="O161" s="4480"/>
      <c r="P161" s="4481"/>
      <c r="Q161" s="4958"/>
      <c r="R161" s="4459"/>
      <c r="S161" s="4464"/>
      <c r="T161" s="4465"/>
      <c r="U161" s="4466"/>
      <c r="V161" s="4464"/>
      <c r="W161" s="4465"/>
      <c r="X161" s="4465"/>
      <c r="Y161" s="4464"/>
      <c r="Z161" s="4466"/>
      <c r="AA161" s="4928"/>
      <c r="AB161" s="4928"/>
      <c r="AC161" s="4464"/>
      <c r="AD161" s="4465"/>
      <c r="AE161" s="5012"/>
      <c r="AF161" s="4403"/>
      <c r="AG161" s="4401"/>
      <c r="AH161" s="4403"/>
      <c r="AI161" s="4519" t="s">
        <v>490</v>
      </c>
      <c r="AJ161" s="4520"/>
      <c r="AK161" s="4521"/>
      <c r="AL161" s="4519" t="s">
        <v>1437</v>
      </c>
      <c r="AM161" s="4520"/>
      <c r="AN161" s="4521"/>
      <c r="AO161" s="4520" t="s">
        <v>515</v>
      </c>
      <c r="AP161" s="4520"/>
      <c r="AQ161" s="4521"/>
      <c r="AR161" s="4516" t="s">
        <v>488</v>
      </c>
      <c r="AS161" s="4517"/>
      <c r="AT161" s="4518"/>
      <c r="AU161" s="4519" t="s">
        <v>493</v>
      </c>
      <c r="AV161" s="4520"/>
      <c r="AW161" s="4521"/>
      <c r="AX161" s="4464"/>
      <c r="AY161" s="4465"/>
      <c r="AZ161" s="4466"/>
      <c r="BA161" s="4214"/>
      <c r="BB161" s="4198"/>
      <c r="BC161" s="4550"/>
      <c r="BD161" s="4933" t="s">
        <v>498</v>
      </c>
      <c r="BE161" s="4935"/>
      <c r="BF161" s="4950"/>
      <c r="BG161" s="5028"/>
      <c r="BH161" s="5029"/>
      <c r="BI161" s="5029"/>
      <c r="BJ161" s="5029"/>
      <c r="BK161" s="5029"/>
      <c r="BL161" s="5030"/>
      <c r="BM161" s="114"/>
      <c r="BN161" s="114"/>
      <c r="BO161" s="114"/>
      <c r="BP161" s="114"/>
      <c r="BQ161" s="114"/>
      <c r="BR161" s="114"/>
      <c r="BS161" s="114"/>
    </row>
    <row r="162" spans="2:71" s="312" customFormat="1" ht="15" customHeight="1" thickBot="1">
      <c r="C162" s="4391"/>
      <c r="D162" s="4398"/>
      <c r="E162" s="4399"/>
      <c r="F162" s="4400"/>
      <c r="G162" s="4467"/>
      <c r="H162" s="4468"/>
      <c r="I162" s="5038"/>
      <c r="J162" s="5041"/>
      <c r="K162" s="5042"/>
      <c r="L162" s="4482"/>
      <c r="M162" s="4483"/>
      <c r="N162" s="4483"/>
      <c r="O162" s="4483"/>
      <c r="P162" s="4484"/>
      <c r="Q162" s="4959"/>
      <c r="R162" s="4460"/>
      <c r="S162" s="4467"/>
      <c r="T162" s="4468"/>
      <c r="U162" s="4469"/>
      <c r="V162" s="4467"/>
      <c r="W162" s="4468"/>
      <c r="X162" s="4468"/>
      <c r="Y162" s="4467"/>
      <c r="Z162" s="4469"/>
      <c r="AA162" s="4929"/>
      <c r="AB162" s="4929"/>
      <c r="AC162" s="4467"/>
      <c r="AD162" s="4468"/>
      <c r="AE162" s="5021" t="s">
        <v>520</v>
      </c>
      <c r="AF162" s="5022"/>
      <c r="AG162" s="5022" t="s">
        <v>520</v>
      </c>
      <c r="AH162" s="5022"/>
      <c r="AI162" s="4536"/>
      <c r="AJ162" s="4537"/>
      <c r="AK162" s="4538"/>
      <c r="AL162" s="4536" t="s">
        <v>1691</v>
      </c>
      <c r="AM162" s="4537"/>
      <c r="AN162" s="4538"/>
      <c r="AO162" s="4539" t="s">
        <v>491</v>
      </c>
      <c r="AP162" s="4539"/>
      <c r="AQ162" s="4540"/>
      <c r="AR162" s="4622" t="s">
        <v>86</v>
      </c>
      <c r="AS162" s="4623"/>
      <c r="AT162" s="4624"/>
      <c r="AU162" s="4622" t="s">
        <v>87</v>
      </c>
      <c r="AV162" s="4623"/>
      <c r="AW162" s="4624"/>
      <c r="AX162" s="4467"/>
      <c r="AY162" s="4468"/>
      <c r="AZ162" s="4469"/>
      <c r="BA162" s="4546" t="s">
        <v>517</v>
      </c>
      <c r="BB162" s="4547"/>
      <c r="BC162" s="4548"/>
      <c r="BD162" s="4941"/>
      <c r="BE162" s="4943"/>
      <c r="BF162" s="4951"/>
      <c r="BG162" s="5031"/>
      <c r="BH162" s="5032"/>
      <c r="BI162" s="5032"/>
      <c r="BJ162" s="5032"/>
      <c r="BK162" s="5032"/>
      <c r="BL162" s="5033"/>
      <c r="BM162" s="114"/>
      <c r="BN162" s="114"/>
      <c r="BO162" s="114"/>
      <c r="BP162" s="114"/>
      <c r="BQ162" s="114"/>
      <c r="BR162" s="114"/>
      <c r="BS162" s="114"/>
    </row>
    <row r="163" spans="2:71" s="312" customFormat="1" ht="12" customHeight="1" thickTop="1">
      <c r="B163" s="4404" t="str">
        <f>IF(G163="","","○")</f>
        <v/>
      </c>
      <c r="C163" s="4405">
        <v>28</v>
      </c>
      <c r="D163" s="5001"/>
      <c r="E163" s="5002"/>
      <c r="F163" s="5003"/>
      <c r="G163" s="4842"/>
      <c r="H163" s="4843"/>
      <c r="I163" s="4843"/>
      <c r="J163" s="4843"/>
      <c r="K163" s="4844"/>
      <c r="L163" s="4277"/>
      <c r="M163" s="4278"/>
      <c r="N163" s="4278"/>
      <c r="O163" s="4278"/>
      <c r="P163" s="4279"/>
      <c r="Q163" s="4294"/>
      <c r="R163" s="4647"/>
      <c r="S163" s="4361"/>
      <c r="T163" s="4362"/>
      <c r="U163" s="4363"/>
      <c r="V163" s="4633"/>
      <c r="W163" s="4634"/>
      <c r="X163" s="4634"/>
      <c r="Y163" s="4444"/>
      <c r="Z163" s="4446" t="s">
        <v>162</v>
      </c>
      <c r="AA163" s="4448"/>
      <c r="AB163" s="4446" t="s">
        <v>162</v>
      </c>
      <c r="AC163" s="4294"/>
      <c r="AD163" s="4446" t="s">
        <v>162</v>
      </c>
      <c r="AE163" s="5093"/>
      <c r="AF163" s="5094"/>
      <c r="AG163" s="5097"/>
      <c r="AH163" s="5094"/>
      <c r="AI163" s="4442"/>
      <c r="AJ163" s="4443"/>
      <c r="AK163" s="5099"/>
      <c r="AL163" s="4442"/>
      <c r="AM163" s="4443"/>
      <c r="AN163" s="5099"/>
      <c r="AO163" s="4711"/>
      <c r="AP163" s="4628"/>
      <c r="AQ163" s="4629"/>
      <c r="AR163" s="4711"/>
      <c r="AS163" s="4628"/>
      <c r="AT163" s="4629"/>
      <c r="AU163" s="4711"/>
      <c r="AV163" s="4628"/>
      <c r="AW163" s="4629"/>
      <c r="AX163" s="5049">
        <f>SUM(AI163:AW165)</f>
        <v>0</v>
      </c>
      <c r="AY163" s="5050"/>
      <c r="AZ163" s="5051"/>
      <c r="BA163" s="4712">
        <f>AG163+AX163</f>
        <v>0</v>
      </c>
      <c r="BB163" s="4713"/>
      <c r="BC163" s="4721"/>
      <c r="BD163" s="5080"/>
      <c r="BE163" s="5081"/>
      <c r="BF163" s="5084"/>
      <c r="BG163" s="5087"/>
      <c r="BH163" s="5088"/>
      <c r="BI163" s="5088"/>
      <c r="BJ163" s="5088"/>
      <c r="BK163" s="5088"/>
      <c r="BL163" s="5089"/>
      <c r="BM163" s="114"/>
      <c r="BN163" s="114"/>
      <c r="BO163" s="114"/>
      <c r="BP163" s="114"/>
      <c r="BQ163" s="114"/>
      <c r="BR163" s="114"/>
      <c r="BS163" s="114"/>
    </row>
    <row r="164" spans="2:71" s="312" customFormat="1" ht="12" customHeight="1">
      <c r="B164" s="4404"/>
      <c r="C164" s="4406"/>
      <c r="D164" s="4845"/>
      <c r="E164" s="4846"/>
      <c r="F164" s="4847"/>
      <c r="G164" s="5067"/>
      <c r="H164" s="5068"/>
      <c r="I164" s="5068"/>
      <c r="J164" s="5068"/>
      <c r="K164" s="5069"/>
      <c r="L164" s="4408"/>
      <c r="M164" s="4409"/>
      <c r="N164" s="4409"/>
      <c r="O164" s="4409"/>
      <c r="P164" s="4410"/>
      <c r="Q164" s="4374"/>
      <c r="R164" s="4648"/>
      <c r="S164" s="4364"/>
      <c r="T164" s="4365"/>
      <c r="U164" s="4366"/>
      <c r="V164" s="4636"/>
      <c r="W164" s="2695"/>
      <c r="X164" s="2695"/>
      <c r="Y164" s="4445"/>
      <c r="Z164" s="4447"/>
      <c r="AA164" s="4449"/>
      <c r="AB164" s="4447"/>
      <c r="AC164" s="4374"/>
      <c r="AD164" s="4447"/>
      <c r="AE164" s="5095"/>
      <c r="AF164" s="5096"/>
      <c r="AG164" s="5098"/>
      <c r="AH164" s="5096"/>
      <c r="AI164" s="4700"/>
      <c r="AJ164" s="4701"/>
      <c r="AK164" s="5100"/>
      <c r="AL164" s="4700"/>
      <c r="AM164" s="4701"/>
      <c r="AN164" s="5100"/>
      <c r="AO164" s="4707"/>
      <c r="AP164" s="4705"/>
      <c r="AQ164" s="4706"/>
      <c r="AR164" s="4707"/>
      <c r="AS164" s="4705"/>
      <c r="AT164" s="4706"/>
      <c r="AU164" s="4707"/>
      <c r="AV164" s="4705"/>
      <c r="AW164" s="4706"/>
      <c r="AX164" s="5049"/>
      <c r="AY164" s="5050"/>
      <c r="AZ164" s="5051"/>
      <c r="BA164" s="4715"/>
      <c r="BB164" s="4716"/>
      <c r="BC164" s="4723"/>
      <c r="BD164" s="5082"/>
      <c r="BE164" s="5083"/>
      <c r="BF164" s="5085"/>
      <c r="BG164" s="5090"/>
      <c r="BH164" s="5091"/>
      <c r="BI164" s="5091"/>
      <c r="BJ164" s="5091"/>
      <c r="BK164" s="5091"/>
      <c r="BL164" s="5092"/>
      <c r="BM164" s="114"/>
      <c r="BN164" s="114"/>
      <c r="BO164" s="114"/>
      <c r="BP164" s="114"/>
      <c r="BQ164" s="114"/>
      <c r="BR164" s="114"/>
      <c r="BS164" s="114"/>
    </row>
    <row r="165" spans="2:71" s="312" customFormat="1" ht="12" customHeight="1">
      <c r="B165" s="4404"/>
      <c r="C165" s="4435"/>
      <c r="D165" s="4882"/>
      <c r="E165" s="4883"/>
      <c r="F165" s="4884"/>
      <c r="G165" s="4367"/>
      <c r="H165" s="5077"/>
      <c r="I165" s="4368"/>
      <c r="J165" s="5101"/>
      <c r="K165" s="5102"/>
      <c r="L165" s="4280"/>
      <c r="M165" s="4281"/>
      <c r="N165" s="4281"/>
      <c r="O165" s="4281"/>
      <c r="P165" s="4282"/>
      <c r="Q165" s="4297"/>
      <c r="R165" s="4649"/>
      <c r="S165" s="4650"/>
      <c r="T165" s="4651"/>
      <c r="U165" s="4652"/>
      <c r="V165" s="4436"/>
      <c r="W165" s="4437"/>
      <c r="X165" s="4437"/>
      <c r="Y165" s="1146"/>
      <c r="Z165" s="1281" t="s">
        <v>45</v>
      </c>
      <c r="AA165" s="1140"/>
      <c r="AB165" s="1281" t="s">
        <v>45</v>
      </c>
      <c r="AC165" s="107"/>
      <c r="AD165" s="1281" t="s">
        <v>45</v>
      </c>
      <c r="AE165" s="1392"/>
      <c r="AF165" s="1196"/>
      <c r="AG165" s="1393"/>
      <c r="AH165" s="1197"/>
      <c r="AI165" s="4440"/>
      <c r="AJ165" s="4441"/>
      <c r="AK165" s="5073"/>
      <c r="AL165" s="4440"/>
      <c r="AM165" s="4441"/>
      <c r="AN165" s="5073"/>
      <c r="AO165" s="4655"/>
      <c r="AP165" s="4653"/>
      <c r="AQ165" s="4654"/>
      <c r="AR165" s="4655"/>
      <c r="AS165" s="4653"/>
      <c r="AT165" s="4654"/>
      <c r="AU165" s="4655"/>
      <c r="AV165" s="4653"/>
      <c r="AW165" s="4654"/>
      <c r="AX165" s="5049"/>
      <c r="AY165" s="5050"/>
      <c r="AZ165" s="5051"/>
      <c r="BA165" s="4718"/>
      <c r="BB165" s="4719"/>
      <c r="BC165" s="4724"/>
      <c r="BD165" s="4924"/>
      <c r="BE165" s="4926"/>
      <c r="BF165" s="5086"/>
      <c r="BG165" s="5074"/>
      <c r="BH165" s="5075"/>
      <c r="BI165" s="5075"/>
      <c r="BJ165" s="5075"/>
      <c r="BK165" s="5075"/>
      <c r="BL165" s="5076"/>
      <c r="BM165" s="114"/>
      <c r="BN165" s="114"/>
      <c r="BO165" s="114"/>
      <c r="BP165" s="114"/>
      <c r="BQ165" s="114"/>
      <c r="BR165" s="114"/>
      <c r="BS165" s="114"/>
    </row>
    <row r="166" spans="2:71" s="312" customFormat="1" ht="12" customHeight="1">
      <c r="B166" s="4404" t="str">
        <f>IF(G166="","","○")</f>
        <v/>
      </c>
      <c r="C166" s="4405">
        <v>29</v>
      </c>
      <c r="D166" s="4842"/>
      <c r="E166" s="4843"/>
      <c r="F166" s="4844"/>
      <c r="G166" s="4842"/>
      <c r="H166" s="4843"/>
      <c r="I166" s="4843"/>
      <c r="J166" s="4843"/>
      <c r="K166" s="4844"/>
      <c r="L166" s="4277"/>
      <c r="M166" s="4278"/>
      <c r="N166" s="4278"/>
      <c r="O166" s="4278"/>
      <c r="P166" s="4279"/>
      <c r="Q166" s="4294"/>
      <c r="R166" s="4647"/>
      <c r="S166" s="4361"/>
      <c r="T166" s="4362"/>
      <c r="U166" s="4363"/>
      <c r="V166" s="4633"/>
      <c r="W166" s="4634"/>
      <c r="X166" s="4634"/>
      <c r="Y166" s="4444"/>
      <c r="Z166" s="4446" t="s">
        <v>162</v>
      </c>
      <c r="AA166" s="4448"/>
      <c r="AB166" s="4446" t="s">
        <v>162</v>
      </c>
      <c r="AC166" s="4294"/>
      <c r="AD166" s="4446" t="s">
        <v>162</v>
      </c>
      <c r="AE166" s="5093"/>
      <c r="AF166" s="5094"/>
      <c r="AG166" s="5097"/>
      <c r="AH166" s="5094"/>
      <c r="AI166" s="4442"/>
      <c r="AJ166" s="4443"/>
      <c r="AK166" s="5099"/>
      <c r="AL166" s="4442">
        <f>SUM(AI166:AK168)</f>
        <v>0</v>
      </c>
      <c r="AM166" s="4443"/>
      <c r="AN166" s="5099"/>
      <c r="AO166" s="4711"/>
      <c r="AP166" s="4628"/>
      <c r="AQ166" s="4629"/>
      <c r="AR166" s="4711"/>
      <c r="AS166" s="4628"/>
      <c r="AT166" s="4629"/>
      <c r="AU166" s="4711"/>
      <c r="AV166" s="4628"/>
      <c r="AW166" s="4629"/>
      <c r="AX166" s="5049">
        <f>SUM(AI166:AW168)</f>
        <v>0</v>
      </c>
      <c r="AY166" s="5050"/>
      <c r="AZ166" s="5051"/>
      <c r="BA166" s="4712">
        <f>AG166+AX166</f>
        <v>0</v>
      </c>
      <c r="BB166" s="4713"/>
      <c r="BC166" s="4721"/>
      <c r="BD166" s="5080"/>
      <c r="BE166" s="5081"/>
      <c r="BF166" s="5084"/>
      <c r="BG166" s="5087"/>
      <c r="BH166" s="5088"/>
      <c r="BI166" s="5088"/>
      <c r="BJ166" s="5088"/>
      <c r="BK166" s="5088"/>
      <c r="BL166" s="5089"/>
      <c r="BM166" s="114"/>
      <c r="BN166" s="114"/>
      <c r="BO166" s="114"/>
      <c r="BP166" s="114"/>
      <c r="BQ166" s="114"/>
      <c r="BR166" s="114"/>
      <c r="BS166" s="114"/>
    </row>
    <row r="167" spans="2:71" s="312" customFormat="1" ht="12" customHeight="1">
      <c r="B167" s="4404"/>
      <c r="C167" s="4406"/>
      <c r="D167" s="4845"/>
      <c r="E167" s="4846"/>
      <c r="F167" s="4847"/>
      <c r="G167" s="5067"/>
      <c r="H167" s="5068"/>
      <c r="I167" s="5068"/>
      <c r="J167" s="5068"/>
      <c r="K167" s="5069"/>
      <c r="L167" s="4408"/>
      <c r="M167" s="4409"/>
      <c r="N167" s="4409"/>
      <c r="O167" s="4409"/>
      <c r="P167" s="4410"/>
      <c r="Q167" s="4374"/>
      <c r="R167" s="4648"/>
      <c r="S167" s="4364"/>
      <c r="T167" s="4365"/>
      <c r="U167" s="4366"/>
      <c r="V167" s="4636"/>
      <c r="W167" s="2695"/>
      <c r="X167" s="2695"/>
      <c r="Y167" s="4445"/>
      <c r="Z167" s="4447"/>
      <c r="AA167" s="4449"/>
      <c r="AB167" s="4447"/>
      <c r="AC167" s="4374"/>
      <c r="AD167" s="4447"/>
      <c r="AE167" s="5095"/>
      <c r="AF167" s="5096"/>
      <c r="AG167" s="5098"/>
      <c r="AH167" s="5096"/>
      <c r="AI167" s="4700"/>
      <c r="AJ167" s="4701"/>
      <c r="AK167" s="5100"/>
      <c r="AL167" s="4700"/>
      <c r="AM167" s="4701"/>
      <c r="AN167" s="5100"/>
      <c r="AO167" s="4707"/>
      <c r="AP167" s="4705"/>
      <c r="AQ167" s="4706"/>
      <c r="AR167" s="4707"/>
      <c r="AS167" s="4705"/>
      <c r="AT167" s="4706"/>
      <c r="AU167" s="4707"/>
      <c r="AV167" s="4705"/>
      <c r="AW167" s="4706"/>
      <c r="AX167" s="5049"/>
      <c r="AY167" s="5050"/>
      <c r="AZ167" s="5051"/>
      <c r="BA167" s="4715"/>
      <c r="BB167" s="4716"/>
      <c r="BC167" s="4723"/>
      <c r="BD167" s="5082"/>
      <c r="BE167" s="5083"/>
      <c r="BF167" s="5085"/>
      <c r="BG167" s="5090"/>
      <c r="BH167" s="5091"/>
      <c r="BI167" s="5091"/>
      <c r="BJ167" s="5091"/>
      <c r="BK167" s="5091"/>
      <c r="BL167" s="5092"/>
      <c r="BM167" s="114"/>
      <c r="BN167" s="114"/>
      <c r="BO167" s="114"/>
      <c r="BP167" s="114"/>
      <c r="BQ167" s="114"/>
      <c r="BR167" s="114"/>
      <c r="BS167" s="114"/>
    </row>
    <row r="168" spans="2:71" s="312" customFormat="1" ht="12" customHeight="1">
      <c r="B168" s="4404"/>
      <c r="C168" s="4435"/>
      <c r="D168" s="4882"/>
      <c r="E168" s="4883"/>
      <c r="F168" s="4884"/>
      <c r="G168" s="4367"/>
      <c r="H168" s="5077"/>
      <c r="I168" s="4368"/>
      <c r="J168" s="5101"/>
      <c r="K168" s="5102"/>
      <c r="L168" s="4280"/>
      <c r="M168" s="4281"/>
      <c r="N168" s="4281"/>
      <c r="O168" s="4281"/>
      <c r="P168" s="4282"/>
      <c r="Q168" s="4297"/>
      <c r="R168" s="4649"/>
      <c r="S168" s="4650"/>
      <c r="T168" s="4651"/>
      <c r="U168" s="4652"/>
      <c r="V168" s="4436"/>
      <c r="W168" s="4437"/>
      <c r="X168" s="4437"/>
      <c r="Y168" s="1146"/>
      <c r="Z168" s="1281" t="s">
        <v>45</v>
      </c>
      <c r="AA168" s="1140"/>
      <c r="AB168" s="1281" t="s">
        <v>45</v>
      </c>
      <c r="AC168" s="107"/>
      <c r="AD168" s="1281" t="s">
        <v>45</v>
      </c>
      <c r="AE168" s="1392"/>
      <c r="AF168" s="1196"/>
      <c r="AG168" s="1393"/>
      <c r="AH168" s="1197"/>
      <c r="AI168" s="4440"/>
      <c r="AJ168" s="4441"/>
      <c r="AK168" s="5073"/>
      <c r="AL168" s="4440"/>
      <c r="AM168" s="4441"/>
      <c r="AN168" s="5073"/>
      <c r="AO168" s="4655"/>
      <c r="AP168" s="4653"/>
      <c r="AQ168" s="4654"/>
      <c r="AR168" s="4655"/>
      <c r="AS168" s="4653"/>
      <c r="AT168" s="4654"/>
      <c r="AU168" s="4655"/>
      <c r="AV168" s="4653"/>
      <c r="AW168" s="4654"/>
      <c r="AX168" s="5049"/>
      <c r="AY168" s="5050"/>
      <c r="AZ168" s="5051"/>
      <c r="BA168" s="4718"/>
      <c r="BB168" s="4719"/>
      <c r="BC168" s="4724"/>
      <c r="BD168" s="4924"/>
      <c r="BE168" s="4926"/>
      <c r="BF168" s="5086"/>
      <c r="BG168" s="5074"/>
      <c r="BH168" s="5075"/>
      <c r="BI168" s="5075"/>
      <c r="BJ168" s="5075"/>
      <c r="BK168" s="5075"/>
      <c r="BL168" s="5076"/>
      <c r="BM168" s="114"/>
      <c r="BN168" s="114"/>
      <c r="BO168" s="114"/>
      <c r="BP168" s="114"/>
      <c r="BQ168" s="114"/>
      <c r="BR168" s="114"/>
      <c r="BS168" s="114"/>
    </row>
    <row r="169" spans="2:71" s="312" customFormat="1" ht="12" customHeight="1">
      <c r="B169" s="4404" t="str">
        <f>IF(G169="","","○")</f>
        <v/>
      </c>
      <c r="C169" s="4405">
        <v>30</v>
      </c>
      <c r="D169" s="4842"/>
      <c r="E169" s="4843"/>
      <c r="F169" s="4844"/>
      <c r="G169" s="4842"/>
      <c r="H169" s="4843"/>
      <c r="I169" s="4843"/>
      <c r="J169" s="4843"/>
      <c r="K169" s="4844"/>
      <c r="L169" s="4277"/>
      <c r="M169" s="4278"/>
      <c r="N169" s="4278"/>
      <c r="O169" s="4278"/>
      <c r="P169" s="4279"/>
      <c r="Q169" s="4294"/>
      <c r="R169" s="4647"/>
      <c r="S169" s="4361"/>
      <c r="T169" s="4362"/>
      <c r="U169" s="4363"/>
      <c r="V169" s="4633"/>
      <c r="W169" s="4634"/>
      <c r="X169" s="4634"/>
      <c r="Y169" s="4444"/>
      <c r="Z169" s="4446" t="s">
        <v>162</v>
      </c>
      <c r="AA169" s="4448"/>
      <c r="AB169" s="4446" t="s">
        <v>162</v>
      </c>
      <c r="AC169" s="4294"/>
      <c r="AD169" s="4446" t="s">
        <v>162</v>
      </c>
      <c r="AE169" s="5093"/>
      <c r="AF169" s="5094"/>
      <c r="AG169" s="5097"/>
      <c r="AH169" s="5094"/>
      <c r="AI169" s="4442"/>
      <c r="AJ169" s="4443"/>
      <c r="AK169" s="5099"/>
      <c r="AL169" s="4442">
        <f>SUM(AI169:AK171)</f>
        <v>0</v>
      </c>
      <c r="AM169" s="4443"/>
      <c r="AN169" s="5099"/>
      <c r="AO169" s="4711"/>
      <c r="AP169" s="4628"/>
      <c r="AQ169" s="4629"/>
      <c r="AR169" s="4711"/>
      <c r="AS169" s="4628"/>
      <c r="AT169" s="4629"/>
      <c r="AU169" s="4711"/>
      <c r="AV169" s="4628"/>
      <c r="AW169" s="4629"/>
      <c r="AX169" s="5049">
        <f>SUM(AI169:AW171)</f>
        <v>0</v>
      </c>
      <c r="AY169" s="5050"/>
      <c r="AZ169" s="5051"/>
      <c r="BA169" s="4712">
        <f>AG169+AX169</f>
        <v>0</v>
      </c>
      <c r="BB169" s="4713"/>
      <c r="BC169" s="4721"/>
      <c r="BD169" s="5080"/>
      <c r="BE169" s="5081"/>
      <c r="BF169" s="5084"/>
      <c r="BG169" s="5087"/>
      <c r="BH169" s="5088"/>
      <c r="BI169" s="5088"/>
      <c r="BJ169" s="5088"/>
      <c r="BK169" s="5088"/>
      <c r="BL169" s="5089"/>
      <c r="BM169" s="114"/>
      <c r="BN169" s="114"/>
      <c r="BO169" s="114"/>
      <c r="BP169" s="114"/>
      <c r="BQ169" s="114"/>
      <c r="BR169" s="114"/>
      <c r="BS169" s="114"/>
    </row>
    <row r="170" spans="2:71" s="312" customFormat="1" ht="12" customHeight="1">
      <c r="B170" s="4404"/>
      <c r="C170" s="4406"/>
      <c r="D170" s="4845"/>
      <c r="E170" s="4846"/>
      <c r="F170" s="4847"/>
      <c r="G170" s="5067"/>
      <c r="H170" s="5068"/>
      <c r="I170" s="5068"/>
      <c r="J170" s="5068"/>
      <c r="K170" s="5069"/>
      <c r="L170" s="4408"/>
      <c r="M170" s="4409"/>
      <c r="N170" s="4409"/>
      <c r="O170" s="4409"/>
      <c r="P170" s="4410"/>
      <c r="Q170" s="4374"/>
      <c r="R170" s="4648"/>
      <c r="S170" s="4364"/>
      <c r="T170" s="4365"/>
      <c r="U170" s="4366"/>
      <c r="V170" s="4636"/>
      <c r="W170" s="2695"/>
      <c r="X170" s="2695"/>
      <c r="Y170" s="4445"/>
      <c r="Z170" s="4447"/>
      <c r="AA170" s="4449"/>
      <c r="AB170" s="4447"/>
      <c r="AC170" s="4374"/>
      <c r="AD170" s="4447"/>
      <c r="AE170" s="5095"/>
      <c r="AF170" s="5096"/>
      <c r="AG170" s="5098"/>
      <c r="AH170" s="5096"/>
      <c r="AI170" s="4700"/>
      <c r="AJ170" s="4701"/>
      <c r="AK170" s="5100"/>
      <c r="AL170" s="4700"/>
      <c r="AM170" s="4701"/>
      <c r="AN170" s="5100"/>
      <c r="AO170" s="4707"/>
      <c r="AP170" s="4705"/>
      <c r="AQ170" s="4706"/>
      <c r="AR170" s="4707"/>
      <c r="AS170" s="4705"/>
      <c r="AT170" s="4706"/>
      <c r="AU170" s="4707"/>
      <c r="AV170" s="4705"/>
      <c r="AW170" s="4706"/>
      <c r="AX170" s="5049"/>
      <c r="AY170" s="5050"/>
      <c r="AZ170" s="5051"/>
      <c r="BA170" s="4715"/>
      <c r="BB170" s="4716"/>
      <c r="BC170" s="4723"/>
      <c r="BD170" s="5082"/>
      <c r="BE170" s="5083"/>
      <c r="BF170" s="5085"/>
      <c r="BG170" s="5090"/>
      <c r="BH170" s="5091"/>
      <c r="BI170" s="5091"/>
      <c r="BJ170" s="5091"/>
      <c r="BK170" s="5091"/>
      <c r="BL170" s="5092"/>
      <c r="BM170" s="114"/>
      <c r="BN170" s="114"/>
      <c r="BO170" s="114"/>
      <c r="BP170" s="114"/>
      <c r="BQ170" s="114"/>
      <c r="BR170" s="114"/>
      <c r="BS170" s="114"/>
    </row>
    <row r="171" spans="2:71" s="312" customFormat="1" ht="12" customHeight="1">
      <c r="B171" s="4404"/>
      <c r="C171" s="4435"/>
      <c r="D171" s="4882"/>
      <c r="E171" s="4883"/>
      <c r="F171" s="4884"/>
      <c r="G171" s="4367"/>
      <c r="H171" s="5077"/>
      <c r="I171" s="4368"/>
      <c r="J171" s="5101"/>
      <c r="K171" s="5102"/>
      <c r="L171" s="4280"/>
      <c r="M171" s="4281"/>
      <c r="N171" s="4281"/>
      <c r="O171" s="4281"/>
      <c r="P171" s="4282"/>
      <c r="Q171" s="4297"/>
      <c r="R171" s="4649"/>
      <c r="S171" s="4650"/>
      <c r="T171" s="4651"/>
      <c r="U171" s="4652"/>
      <c r="V171" s="4436"/>
      <c r="W171" s="4437"/>
      <c r="X171" s="4437"/>
      <c r="Y171" s="1146"/>
      <c r="Z171" s="1281" t="s">
        <v>45</v>
      </c>
      <c r="AA171" s="1140"/>
      <c r="AB171" s="1281" t="s">
        <v>45</v>
      </c>
      <c r="AC171" s="107"/>
      <c r="AD171" s="1281" t="s">
        <v>45</v>
      </c>
      <c r="AE171" s="1392"/>
      <c r="AF171" s="1196"/>
      <c r="AG171" s="1393"/>
      <c r="AH171" s="1197"/>
      <c r="AI171" s="4440"/>
      <c r="AJ171" s="4441"/>
      <c r="AK171" s="5073"/>
      <c r="AL171" s="4440"/>
      <c r="AM171" s="4441"/>
      <c r="AN171" s="5073"/>
      <c r="AO171" s="4655"/>
      <c r="AP171" s="4653"/>
      <c r="AQ171" s="4654"/>
      <c r="AR171" s="4655"/>
      <c r="AS171" s="4653"/>
      <c r="AT171" s="4654"/>
      <c r="AU171" s="4655"/>
      <c r="AV171" s="4653"/>
      <c r="AW171" s="4654"/>
      <c r="AX171" s="5049"/>
      <c r="AY171" s="5050"/>
      <c r="AZ171" s="5051"/>
      <c r="BA171" s="4718"/>
      <c r="BB171" s="4719"/>
      <c r="BC171" s="4724"/>
      <c r="BD171" s="4924"/>
      <c r="BE171" s="4926"/>
      <c r="BF171" s="5086"/>
      <c r="BG171" s="5074"/>
      <c r="BH171" s="5075"/>
      <c r="BI171" s="5075"/>
      <c r="BJ171" s="5075"/>
      <c r="BK171" s="5075"/>
      <c r="BL171" s="5076"/>
      <c r="BM171" s="114"/>
      <c r="BN171" s="114"/>
      <c r="BO171" s="114"/>
      <c r="BP171" s="114"/>
      <c r="BQ171" s="114"/>
      <c r="BR171" s="114"/>
      <c r="BS171" s="114"/>
    </row>
    <row r="172" spans="2:71" s="312" customFormat="1" ht="12" customHeight="1">
      <c r="B172" s="4404" t="str">
        <f>IF(G172="","","○")</f>
        <v/>
      </c>
      <c r="C172" s="4405">
        <v>31</v>
      </c>
      <c r="D172" s="4842"/>
      <c r="E172" s="4843"/>
      <c r="F172" s="4844"/>
      <c r="G172" s="4842"/>
      <c r="H172" s="4843"/>
      <c r="I172" s="4843"/>
      <c r="J172" s="4843"/>
      <c r="K172" s="4844"/>
      <c r="L172" s="4277"/>
      <c r="M172" s="4278"/>
      <c r="N172" s="4278"/>
      <c r="O172" s="4278"/>
      <c r="P172" s="4279"/>
      <c r="Q172" s="4294"/>
      <c r="R172" s="4647"/>
      <c r="S172" s="4361"/>
      <c r="T172" s="4362"/>
      <c r="U172" s="4363"/>
      <c r="V172" s="4633"/>
      <c r="W172" s="4634"/>
      <c r="X172" s="4634"/>
      <c r="Y172" s="4444"/>
      <c r="Z172" s="4446" t="s">
        <v>162</v>
      </c>
      <c r="AA172" s="4448"/>
      <c r="AB172" s="4446" t="s">
        <v>162</v>
      </c>
      <c r="AC172" s="4294"/>
      <c r="AD172" s="4446" t="s">
        <v>162</v>
      </c>
      <c r="AE172" s="5093"/>
      <c r="AF172" s="5094"/>
      <c r="AG172" s="5097"/>
      <c r="AH172" s="5094"/>
      <c r="AI172" s="4442"/>
      <c r="AJ172" s="4443"/>
      <c r="AK172" s="5099"/>
      <c r="AL172" s="4442">
        <f>SUM(AI172:AK174)</f>
        <v>0</v>
      </c>
      <c r="AM172" s="4443"/>
      <c r="AN172" s="5099"/>
      <c r="AO172" s="4711"/>
      <c r="AP172" s="4628"/>
      <c r="AQ172" s="4629"/>
      <c r="AR172" s="4711"/>
      <c r="AS172" s="4628"/>
      <c r="AT172" s="4629"/>
      <c r="AU172" s="4711"/>
      <c r="AV172" s="4628"/>
      <c r="AW172" s="4629"/>
      <c r="AX172" s="5049">
        <f>SUM(AI172:AW174)</f>
        <v>0</v>
      </c>
      <c r="AY172" s="5050"/>
      <c r="AZ172" s="5051"/>
      <c r="BA172" s="4712">
        <f>AG172+AX172</f>
        <v>0</v>
      </c>
      <c r="BB172" s="4713"/>
      <c r="BC172" s="4721"/>
      <c r="BD172" s="5080"/>
      <c r="BE172" s="5081"/>
      <c r="BF172" s="5084"/>
      <c r="BG172" s="5087"/>
      <c r="BH172" s="5088"/>
      <c r="BI172" s="5088"/>
      <c r="BJ172" s="5088"/>
      <c r="BK172" s="5088"/>
      <c r="BL172" s="5089"/>
      <c r="BM172" s="114"/>
      <c r="BN172" s="114"/>
      <c r="BO172" s="114"/>
      <c r="BP172" s="114"/>
      <c r="BQ172" s="114"/>
      <c r="BR172" s="114"/>
      <c r="BS172" s="114"/>
    </row>
    <row r="173" spans="2:71" s="312" customFormat="1" ht="12" customHeight="1">
      <c r="B173" s="4404"/>
      <c r="C173" s="4406"/>
      <c r="D173" s="4845"/>
      <c r="E173" s="4846"/>
      <c r="F173" s="4847"/>
      <c r="G173" s="5067"/>
      <c r="H173" s="5068"/>
      <c r="I173" s="5068"/>
      <c r="J173" s="5068"/>
      <c r="K173" s="5069"/>
      <c r="L173" s="4408"/>
      <c r="M173" s="4409"/>
      <c r="N173" s="4409"/>
      <c r="O173" s="4409"/>
      <c r="P173" s="4410"/>
      <c r="Q173" s="4374"/>
      <c r="R173" s="4648"/>
      <c r="S173" s="4364"/>
      <c r="T173" s="4365"/>
      <c r="U173" s="4366"/>
      <c r="V173" s="4636"/>
      <c r="W173" s="2695"/>
      <c r="X173" s="2695"/>
      <c r="Y173" s="4445"/>
      <c r="Z173" s="4447"/>
      <c r="AA173" s="4449"/>
      <c r="AB173" s="4447"/>
      <c r="AC173" s="4374"/>
      <c r="AD173" s="4447"/>
      <c r="AE173" s="5095"/>
      <c r="AF173" s="5096"/>
      <c r="AG173" s="5098"/>
      <c r="AH173" s="5096"/>
      <c r="AI173" s="4700"/>
      <c r="AJ173" s="4701"/>
      <c r="AK173" s="5100"/>
      <c r="AL173" s="4700"/>
      <c r="AM173" s="4701"/>
      <c r="AN173" s="5100"/>
      <c r="AO173" s="4707"/>
      <c r="AP173" s="4705"/>
      <c r="AQ173" s="4706"/>
      <c r="AR173" s="4707"/>
      <c r="AS173" s="4705"/>
      <c r="AT173" s="4706"/>
      <c r="AU173" s="4707"/>
      <c r="AV173" s="4705"/>
      <c r="AW173" s="4706"/>
      <c r="AX173" s="5049"/>
      <c r="AY173" s="5050"/>
      <c r="AZ173" s="5051"/>
      <c r="BA173" s="4715"/>
      <c r="BB173" s="4716"/>
      <c r="BC173" s="4723"/>
      <c r="BD173" s="5082"/>
      <c r="BE173" s="5083"/>
      <c r="BF173" s="5085"/>
      <c r="BG173" s="5090"/>
      <c r="BH173" s="5091"/>
      <c r="BI173" s="5091"/>
      <c r="BJ173" s="5091"/>
      <c r="BK173" s="5091"/>
      <c r="BL173" s="5092"/>
      <c r="BM173" s="114"/>
      <c r="BN173" s="114"/>
      <c r="BO173" s="114"/>
      <c r="BP173" s="114"/>
      <c r="BQ173" s="114"/>
      <c r="BR173" s="114"/>
      <c r="BS173" s="114"/>
    </row>
    <row r="174" spans="2:71" s="312" customFormat="1" ht="12" customHeight="1">
      <c r="B174" s="4404"/>
      <c r="C174" s="4435"/>
      <c r="D174" s="4882"/>
      <c r="E174" s="4883"/>
      <c r="F174" s="4884"/>
      <c r="G174" s="4367"/>
      <c r="H174" s="5077"/>
      <c r="I174" s="4368"/>
      <c r="J174" s="5101"/>
      <c r="K174" s="5102"/>
      <c r="L174" s="4280"/>
      <c r="M174" s="4281"/>
      <c r="N174" s="4281"/>
      <c r="O174" s="4281"/>
      <c r="P174" s="4282"/>
      <c r="Q174" s="4297"/>
      <c r="R174" s="4649"/>
      <c r="S174" s="4650"/>
      <c r="T174" s="4651"/>
      <c r="U174" s="4652"/>
      <c r="V174" s="4436"/>
      <c r="W174" s="4437"/>
      <c r="X174" s="4437"/>
      <c r="Y174" s="1146"/>
      <c r="Z174" s="1281" t="s">
        <v>45</v>
      </c>
      <c r="AA174" s="1140"/>
      <c r="AB174" s="1281" t="s">
        <v>45</v>
      </c>
      <c r="AC174" s="107"/>
      <c r="AD174" s="1281" t="s">
        <v>45</v>
      </c>
      <c r="AE174" s="1392"/>
      <c r="AF174" s="1196"/>
      <c r="AG174" s="1393"/>
      <c r="AH174" s="1197"/>
      <c r="AI174" s="4440"/>
      <c r="AJ174" s="4441"/>
      <c r="AK174" s="5073"/>
      <c r="AL174" s="4440"/>
      <c r="AM174" s="4441"/>
      <c r="AN174" s="5073"/>
      <c r="AO174" s="4655"/>
      <c r="AP174" s="4653"/>
      <c r="AQ174" s="4654"/>
      <c r="AR174" s="4655"/>
      <c r="AS174" s="4653"/>
      <c r="AT174" s="4654"/>
      <c r="AU174" s="4655"/>
      <c r="AV174" s="4653"/>
      <c r="AW174" s="4654"/>
      <c r="AX174" s="5049"/>
      <c r="AY174" s="5050"/>
      <c r="AZ174" s="5051"/>
      <c r="BA174" s="4718"/>
      <c r="BB174" s="4719"/>
      <c r="BC174" s="4724"/>
      <c r="BD174" s="4924"/>
      <c r="BE174" s="4926"/>
      <c r="BF174" s="5086"/>
      <c r="BG174" s="5074"/>
      <c r="BH174" s="5075"/>
      <c r="BI174" s="5075"/>
      <c r="BJ174" s="5075"/>
      <c r="BK174" s="5075"/>
      <c r="BL174" s="5076"/>
      <c r="BM174" s="114"/>
      <c r="BN174" s="114"/>
      <c r="BO174" s="114"/>
      <c r="BP174" s="114"/>
      <c r="BQ174" s="114"/>
      <c r="BR174" s="114"/>
      <c r="BS174" s="114"/>
    </row>
    <row r="175" spans="2:71" s="312" customFormat="1" ht="12" customHeight="1">
      <c r="B175" s="4404" t="str">
        <f>IF(G175="","","○")</f>
        <v/>
      </c>
      <c r="C175" s="4405">
        <v>32</v>
      </c>
      <c r="D175" s="4842"/>
      <c r="E175" s="4843"/>
      <c r="F175" s="4844"/>
      <c r="G175" s="4842"/>
      <c r="H175" s="4843"/>
      <c r="I175" s="4843"/>
      <c r="J175" s="4843"/>
      <c r="K175" s="4844"/>
      <c r="L175" s="4277"/>
      <c r="M175" s="4278"/>
      <c r="N175" s="4278"/>
      <c r="O175" s="4278"/>
      <c r="P175" s="4279"/>
      <c r="Q175" s="4294"/>
      <c r="R175" s="4647"/>
      <c r="S175" s="4361"/>
      <c r="T175" s="4362"/>
      <c r="U175" s="4363"/>
      <c r="V175" s="4633"/>
      <c r="W175" s="4634"/>
      <c r="X175" s="4634"/>
      <c r="Y175" s="4444"/>
      <c r="Z175" s="4446" t="s">
        <v>162</v>
      </c>
      <c r="AA175" s="4448"/>
      <c r="AB175" s="4446" t="s">
        <v>162</v>
      </c>
      <c r="AC175" s="4294"/>
      <c r="AD175" s="4446" t="s">
        <v>162</v>
      </c>
      <c r="AE175" s="5093"/>
      <c r="AF175" s="5094"/>
      <c r="AG175" s="5097"/>
      <c r="AH175" s="5094"/>
      <c r="AI175" s="4442"/>
      <c r="AJ175" s="4443"/>
      <c r="AK175" s="5099"/>
      <c r="AL175" s="4442">
        <f>SUM(AI175:AK177)</f>
        <v>0</v>
      </c>
      <c r="AM175" s="4443"/>
      <c r="AN175" s="5099"/>
      <c r="AO175" s="4711"/>
      <c r="AP175" s="4628"/>
      <c r="AQ175" s="4629"/>
      <c r="AR175" s="4711"/>
      <c r="AS175" s="4628"/>
      <c r="AT175" s="4629"/>
      <c r="AU175" s="4711"/>
      <c r="AV175" s="4628"/>
      <c r="AW175" s="4629"/>
      <c r="AX175" s="5049">
        <f>SUM(AI175:AW177)</f>
        <v>0</v>
      </c>
      <c r="AY175" s="5050"/>
      <c r="AZ175" s="5051"/>
      <c r="BA175" s="4712">
        <f>AG175+AX175</f>
        <v>0</v>
      </c>
      <c r="BB175" s="4713"/>
      <c r="BC175" s="4721"/>
      <c r="BD175" s="5080"/>
      <c r="BE175" s="5081"/>
      <c r="BF175" s="5084"/>
      <c r="BG175" s="5087"/>
      <c r="BH175" s="5088"/>
      <c r="BI175" s="5088"/>
      <c r="BJ175" s="5088"/>
      <c r="BK175" s="5088"/>
      <c r="BL175" s="5089"/>
      <c r="BM175" s="114"/>
      <c r="BN175" s="114"/>
      <c r="BO175" s="114"/>
      <c r="BP175" s="114"/>
      <c r="BQ175" s="114"/>
      <c r="BR175" s="114"/>
      <c r="BS175" s="114"/>
    </row>
    <row r="176" spans="2:71" s="312" customFormat="1" ht="12" customHeight="1">
      <c r="B176" s="4404"/>
      <c r="C176" s="4406"/>
      <c r="D176" s="4845"/>
      <c r="E176" s="4846"/>
      <c r="F176" s="4847"/>
      <c r="G176" s="5067"/>
      <c r="H176" s="5068"/>
      <c r="I176" s="5068"/>
      <c r="J176" s="5068"/>
      <c r="K176" s="5069"/>
      <c r="L176" s="4408"/>
      <c r="M176" s="4409"/>
      <c r="N176" s="4409"/>
      <c r="O176" s="4409"/>
      <c r="P176" s="4410"/>
      <c r="Q176" s="4374"/>
      <c r="R176" s="4648"/>
      <c r="S176" s="4364"/>
      <c r="T176" s="4365"/>
      <c r="U176" s="4366"/>
      <c r="V176" s="4636"/>
      <c r="W176" s="2695"/>
      <c r="X176" s="2695"/>
      <c r="Y176" s="4445"/>
      <c r="Z176" s="4447"/>
      <c r="AA176" s="4449"/>
      <c r="AB176" s="4447"/>
      <c r="AC176" s="4374"/>
      <c r="AD176" s="4447"/>
      <c r="AE176" s="5095"/>
      <c r="AF176" s="5096"/>
      <c r="AG176" s="5098"/>
      <c r="AH176" s="5096"/>
      <c r="AI176" s="4700"/>
      <c r="AJ176" s="4701"/>
      <c r="AK176" s="5100"/>
      <c r="AL176" s="4700"/>
      <c r="AM176" s="4701"/>
      <c r="AN176" s="5100"/>
      <c r="AO176" s="4707"/>
      <c r="AP176" s="4705"/>
      <c r="AQ176" s="4706"/>
      <c r="AR176" s="4707"/>
      <c r="AS176" s="4705"/>
      <c r="AT176" s="4706"/>
      <c r="AU176" s="4707"/>
      <c r="AV176" s="4705"/>
      <c r="AW176" s="4706"/>
      <c r="AX176" s="5049"/>
      <c r="AY176" s="5050"/>
      <c r="AZ176" s="5051"/>
      <c r="BA176" s="4715"/>
      <c r="BB176" s="4716"/>
      <c r="BC176" s="4723"/>
      <c r="BD176" s="5082"/>
      <c r="BE176" s="5083"/>
      <c r="BF176" s="5085"/>
      <c r="BG176" s="5090"/>
      <c r="BH176" s="5091"/>
      <c r="BI176" s="5091"/>
      <c r="BJ176" s="5091"/>
      <c r="BK176" s="5091"/>
      <c r="BL176" s="5092"/>
      <c r="BM176" s="114"/>
      <c r="BN176" s="114"/>
      <c r="BO176" s="114"/>
      <c r="BP176" s="114"/>
      <c r="BQ176" s="114"/>
      <c r="BR176" s="114"/>
      <c r="BS176" s="114"/>
    </row>
    <row r="177" spans="1:71" s="312" customFormat="1" ht="12" customHeight="1">
      <c r="B177" s="4404"/>
      <c r="C177" s="4435"/>
      <c r="D177" s="4882"/>
      <c r="E177" s="4883"/>
      <c r="F177" s="4884"/>
      <c r="G177" s="4367"/>
      <c r="H177" s="5077"/>
      <c r="I177" s="4368"/>
      <c r="J177" s="5101"/>
      <c r="K177" s="5102"/>
      <c r="L177" s="4280"/>
      <c r="M177" s="4281"/>
      <c r="N177" s="4281"/>
      <c r="O177" s="4281"/>
      <c r="P177" s="4282"/>
      <c r="Q177" s="4297"/>
      <c r="R177" s="4649"/>
      <c r="S177" s="4650"/>
      <c r="T177" s="4651"/>
      <c r="U177" s="4652"/>
      <c r="V177" s="4436"/>
      <c r="W177" s="4437"/>
      <c r="X177" s="4437"/>
      <c r="Y177" s="1146"/>
      <c r="Z177" s="1281" t="s">
        <v>45</v>
      </c>
      <c r="AA177" s="1140"/>
      <c r="AB177" s="1281" t="s">
        <v>45</v>
      </c>
      <c r="AC177" s="107"/>
      <c r="AD177" s="1281" t="s">
        <v>45</v>
      </c>
      <c r="AE177" s="1392"/>
      <c r="AF177" s="1196"/>
      <c r="AG177" s="1393"/>
      <c r="AH177" s="1197"/>
      <c r="AI177" s="4440"/>
      <c r="AJ177" s="4441"/>
      <c r="AK177" s="5073"/>
      <c r="AL177" s="4440"/>
      <c r="AM177" s="4441"/>
      <c r="AN177" s="5073"/>
      <c r="AO177" s="4655"/>
      <c r="AP177" s="4653"/>
      <c r="AQ177" s="4654"/>
      <c r="AR177" s="4655"/>
      <c r="AS177" s="4653"/>
      <c r="AT177" s="4654"/>
      <c r="AU177" s="4655"/>
      <c r="AV177" s="4653"/>
      <c r="AW177" s="4654"/>
      <c r="AX177" s="5049"/>
      <c r="AY177" s="5050"/>
      <c r="AZ177" s="5051"/>
      <c r="BA177" s="4718"/>
      <c r="BB177" s="4719"/>
      <c r="BC177" s="4724"/>
      <c r="BD177" s="4924"/>
      <c r="BE177" s="4926"/>
      <c r="BF177" s="5086"/>
      <c r="BG177" s="5074"/>
      <c r="BH177" s="5075"/>
      <c r="BI177" s="5075"/>
      <c r="BJ177" s="5075"/>
      <c r="BK177" s="5075"/>
      <c r="BL177" s="5076"/>
      <c r="BM177" s="114"/>
      <c r="BN177" s="114"/>
      <c r="BO177" s="114"/>
      <c r="BP177" s="114"/>
      <c r="BQ177" s="114"/>
      <c r="BR177" s="114"/>
      <c r="BS177" s="114"/>
    </row>
    <row r="178" spans="1:71" s="312" customFormat="1" ht="12" customHeight="1">
      <c r="B178" s="4404" t="str">
        <f>IF(G178="","","○")</f>
        <v/>
      </c>
      <c r="C178" s="4405">
        <v>33</v>
      </c>
      <c r="D178" s="4842"/>
      <c r="E178" s="4843"/>
      <c r="F178" s="4844"/>
      <c r="G178" s="4842"/>
      <c r="H178" s="4843"/>
      <c r="I178" s="4843"/>
      <c r="J178" s="4843"/>
      <c r="K178" s="4844"/>
      <c r="L178" s="4277"/>
      <c r="M178" s="4278"/>
      <c r="N178" s="4278"/>
      <c r="O178" s="4278"/>
      <c r="P178" s="4279"/>
      <c r="Q178" s="4294"/>
      <c r="R178" s="4647"/>
      <c r="S178" s="4361"/>
      <c r="T178" s="4362"/>
      <c r="U178" s="4363"/>
      <c r="V178" s="4633"/>
      <c r="W178" s="4634"/>
      <c r="X178" s="4634"/>
      <c r="Y178" s="4444"/>
      <c r="Z178" s="4446" t="s">
        <v>162</v>
      </c>
      <c r="AA178" s="4448"/>
      <c r="AB178" s="4446" t="s">
        <v>162</v>
      </c>
      <c r="AC178" s="4294"/>
      <c r="AD178" s="4446" t="s">
        <v>162</v>
      </c>
      <c r="AE178" s="5093"/>
      <c r="AF178" s="5094"/>
      <c r="AG178" s="5097"/>
      <c r="AH178" s="5094"/>
      <c r="AI178" s="4442"/>
      <c r="AJ178" s="4443"/>
      <c r="AK178" s="5099"/>
      <c r="AL178" s="4442">
        <f>SUM(AI178:AK180)</f>
        <v>0</v>
      </c>
      <c r="AM178" s="4443"/>
      <c r="AN178" s="5099"/>
      <c r="AO178" s="4711"/>
      <c r="AP178" s="4628"/>
      <c r="AQ178" s="4629"/>
      <c r="AR178" s="4711"/>
      <c r="AS178" s="4628"/>
      <c r="AT178" s="4629"/>
      <c r="AU178" s="4711"/>
      <c r="AV178" s="4628"/>
      <c r="AW178" s="4629"/>
      <c r="AX178" s="5049">
        <f>SUM(AI178:AW180)</f>
        <v>0</v>
      </c>
      <c r="AY178" s="5050"/>
      <c r="AZ178" s="5051"/>
      <c r="BA178" s="4712">
        <f>AG178+AX178</f>
        <v>0</v>
      </c>
      <c r="BB178" s="4713"/>
      <c r="BC178" s="4721"/>
      <c r="BD178" s="5080"/>
      <c r="BE178" s="5081"/>
      <c r="BF178" s="5084"/>
      <c r="BG178" s="5087"/>
      <c r="BH178" s="5088"/>
      <c r="BI178" s="5088"/>
      <c r="BJ178" s="5088"/>
      <c r="BK178" s="5088"/>
      <c r="BL178" s="5089"/>
      <c r="BM178" s="114"/>
      <c r="BN178" s="114"/>
      <c r="BO178" s="114"/>
      <c r="BP178" s="114"/>
      <c r="BQ178" s="114"/>
      <c r="BR178" s="114"/>
      <c r="BS178" s="114"/>
    </row>
    <row r="179" spans="1:71" s="312" customFormat="1" ht="12" customHeight="1">
      <c r="B179" s="4404"/>
      <c r="C179" s="4406"/>
      <c r="D179" s="4845"/>
      <c r="E179" s="4846"/>
      <c r="F179" s="4847"/>
      <c r="G179" s="5067"/>
      <c r="H179" s="5068"/>
      <c r="I179" s="5068"/>
      <c r="J179" s="5068"/>
      <c r="K179" s="5069"/>
      <c r="L179" s="4408"/>
      <c r="M179" s="4409"/>
      <c r="N179" s="4409"/>
      <c r="O179" s="4409"/>
      <c r="P179" s="4410"/>
      <c r="Q179" s="4374"/>
      <c r="R179" s="4648"/>
      <c r="S179" s="4364"/>
      <c r="T179" s="4365"/>
      <c r="U179" s="4366"/>
      <c r="V179" s="4636"/>
      <c r="W179" s="2695"/>
      <c r="X179" s="2695"/>
      <c r="Y179" s="4445"/>
      <c r="Z179" s="4447"/>
      <c r="AA179" s="4449"/>
      <c r="AB179" s="4447"/>
      <c r="AC179" s="4374"/>
      <c r="AD179" s="4447"/>
      <c r="AE179" s="5095"/>
      <c r="AF179" s="5096"/>
      <c r="AG179" s="5098"/>
      <c r="AH179" s="5096"/>
      <c r="AI179" s="4700"/>
      <c r="AJ179" s="4701"/>
      <c r="AK179" s="5100"/>
      <c r="AL179" s="4700"/>
      <c r="AM179" s="4701"/>
      <c r="AN179" s="5100"/>
      <c r="AO179" s="4707"/>
      <c r="AP179" s="4705"/>
      <c r="AQ179" s="4706"/>
      <c r="AR179" s="4707"/>
      <c r="AS179" s="4705"/>
      <c r="AT179" s="4706"/>
      <c r="AU179" s="4707"/>
      <c r="AV179" s="4705"/>
      <c r="AW179" s="4706"/>
      <c r="AX179" s="5049"/>
      <c r="AY179" s="5050"/>
      <c r="AZ179" s="5051"/>
      <c r="BA179" s="4715"/>
      <c r="BB179" s="4716"/>
      <c r="BC179" s="4723"/>
      <c r="BD179" s="5082"/>
      <c r="BE179" s="5083"/>
      <c r="BF179" s="5085"/>
      <c r="BG179" s="5090"/>
      <c r="BH179" s="5091"/>
      <c r="BI179" s="5091"/>
      <c r="BJ179" s="5091"/>
      <c r="BK179" s="5091"/>
      <c r="BL179" s="5092"/>
      <c r="BM179" s="114"/>
      <c r="BN179" s="114"/>
      <c r="BO179" s="114"/>
      <c r="BP179" s="114"/>
      <c r="BQ179" s="114"/>
      <c r="BR179" s="114"/>
      <c r="BS179" s="114"/>
    </row>
    <row r="180" spans="1:71" s="312" customFormat="1" ht="12" customHeight="1">
      <c r="B180" s="4404"/>
      <c r="C180" s="4435"/>
      <c r="D180" s="4882"/>
      <c r="E180" s="4883"/>
      <c r="F180" s="4884"/>
      <c r="G180" s="4367"/>
      <c r="H180" s="5077"/>
      <c r="I180" s="4368"/>
      <c r="J180" s="5101"/>
      <c r="K180" s="5102"/>
      <c r="L180" s="4280"/>
      <c r="M180" s="4281"/>
      <c r="N180" s="4281"/>
      <c r="O180" s="4281"/>
      <c r="P180" s="4282"/>
      <c r="Q180" s="4297"/>
      <c r="R180" s="4649"/>
      <c r="S180" s="4650"/>
      <c r="T180" s="4651"/>
      <c r="U180" s="4652"/>
      <c r="V180" s="4436"/>
      <c r="W180" s="4437"/>
      <c r="X180" s="4437"/>
      <c r="Y180" s="1146"/>
      <c r="Z180" s="1281" t="s">
        <v>45</v>
      </c>
      <c r="AA180" s="1140"/>
      <c r="AB180" s="1281" t="s">
        <v>45</v>
      </c>
      <c r="AC180" s="107"/>
      <c r="AD180" s="1281" t="s">
        <v>45</v>
      </c>
      <c r="AE180" s="1392"/>
      <c r="AF180" s="1196"/>
      <c r="AG180" s="1393"/>
      <c r="AH180" s="1197"/>
      <c r="AI180" s="4440"/>
      <c r="AJ180" s="4441"/>
      <c r="AK180" s="5073"/>
      <c r="AL180" s="4440"/>
      <c r="AM180" s="4441"/>
      <c r="AN180" s="5073"/>
      <c r="AO180" s="4655"/>
      <c r="AP180" s="4653"/>
      <c r="AQ180" s="4654"/>
      <c r="AR180" s="4655"/>
      <c r="AS180" s="4653"/>
      <c r="AT180" s="4654"/>
      <c r="AU180" s="4655"/>
      <c r="AV180" s="4653"/>
      <c r="AW180" s="4654"/>
      <c r="AX180" s="5049"/>
      <c r="AY180" s="5050"/>
      <c r="AZ180" s="5051"/>
      <c r="BA180" s="4718"/>
      <c r="BB180" s="4719"/>
      <c r="BC180" s="4724"/>
      <c r="BD180" s="4924"/>
      <c r="BE180" s="4926"/>
      <c r="BF180" s="5086"/>
      <c r="BG180" s="5074"/>
      <c r="BH180" s="5075"/>
      <c r="BI180" s="5075"/>
      <c r="BJ180" s="5075"/>
      <c r="BK180" s="5075"/>
      <c r="BL180" s="5076"/>
      <c r="BM180" s="114"/>
      <c r="BN180" s="114"/>
      <c r="BO180" s="114"/>
      <c r="BP180" s="114"/>
      <c r="BQ180" s="114"/>
      <c r="BR180" s="114"/>
      <c r="BS180" s="114"/>
    </row>
    <row r="181" spans="1:71" s="312" customFormat="1" ht="12" customHeight="1">
      <c r="B181" s="4404" t="str">
        <f>IF(G181="","","○")</f>
        <v/>
      </c>
      <c r="C181" s="4405">
        <v>34</v>
      </c>
      <c r="D181" s="4842"/>
      <c r="E181" s="4843"/>
      <c r="F181" s="4844"/>
      <c r="G181" s="4842"/>
      <c r="H181" s="4843"/>
      <c r="I181" s="4843"/>
      <c r="J181" s="4843"/>
      <c r="K181" s="4844"/>
      <c r="L181" s="4277"/>
      <c r="M181" s="4278"/>
      <c r="N181" s="4278"/>
      <c r="O181" s="4278"/>
      <c r="P181" s="4279"/>
      <c r="Q181" s="4294"/>
      <c r="R181" s="4647"/>
      <c r="S181" s="4361"/>
      <c r="T181" s="4362"/>
      <c r="U181" s="4363"/>
      <c r="V181" s="4633"/>
      <c r="W181" s="4634"/>
      <c r="X181" s="4634"/>
      <c r="Y181" s="4444"/>
      <c r="Z181" s="4446" t="s">
        <v>162</v>
      </c>
      <c r="AA181" s="4448"/>
      <c r="AB181" s="4446" t="s">
        <v>162</v>
      </c>
      <c r="AC181" s="4294"/>
      <c r="AD181" s="4446" t="s">
        <v>162</v>
      </c>
      <c r="AE181" s="5093"/>
      <c r="AF181" s="5094"/>
      <c r="AG181" s="5097"/>
      <c r="AH181" s="5094"/>
      <c r="AI181" s="4442"/>
      <c r="AJ181" s="4443"/>
      <c r="AK181" s="5099"/>
      <c r="AL181" s="4442">
        <f>SUM(AI181:AK183)</f>
        <v>0</v>
      </c>
      <c r="AM181" s="4443"/>
      <c r="AN181" s="5099"/>
      <c r="AO181" s="4711"/>
      <c r="AP181" s="4628"/>
      <c r="AQ181" s="4629"/>
      <c r="AR181" s="4711"/>
      <c r="AS181" s="4628"/>
      <c r="AT181" s="4629"/>
      <c r="AU181" s="4711"/>
      <c r="AV181" s="4628"/>
      <c r="AW181" s="4629"/>
      <c r="AX181" s="5049">
        <f>SUM(AI181:AW183)</f>
        <v>0</v>
      </c>
      <c r="AY181" s="5050"/>
      <c r="AZ181" s="5051"/>
      <c r="BA181" s="4712">
        <f>AG181+AX181</f>
        <v>0</v>
      </c>
      <c r="BB181" s="4713"/>
      <c r="BC181" s="4721"/>
      <c r="BD181" s="5080"/>
      <c r="BE181" s="5081"/>
      <c r="BF181" s="5084"/>
      <c r="BG181" s="5087"/>
      <c r="BH181" s="5088"/>
      <c r="BI181" s="5088"/>
      <c r="BJ181" s="5088"/>
      <c r="BK181" s="5088"/>
      <c r="BL181" s="5089"/>
      <c r="BM181" s="114"/>
      <c r="BN181" s="114"/>
      <c r="BO181" s="114"/>
      <c r="BP181" s="114"/>
      <c r="BQ181" s="114"/>
      <c r="BR181" s="114"/>
      <c r="BS181" s="114"/>
    </row>
    <row r="182" spans="1:71" s="312" customFormat="1" ht="12" customHeight="1">
      <c r="B182" s="4404"/>
      <c r="C182" s="4406"/>
      <c r="D182" s="4845"/>
      <c r="E182" s="4846"/>
      <c r="F182" s="4847"/>
      <c r="G182" s="5067"/>
      <c r="H182" s="5068"/>
      <c r="I182" s="5068"/>
      <c r="J182" s="5068"/>
      <c r="K182" s="5069"/>
      <c r="L182" s="4408"/>
      <c r="M182" s="4409"/>
      <c r="N182" s="4409"/>
      <c r="O182" s="4409"/>
      <c r="P182" s="4410"/>
      <c r="Q182" s="4374"/>
      <c r="R182" s="4648"/>
      <c r="S182" s="4364"/>
      <c r="T182" s="4365"/>
      <c r="U182" s="4366"/>
      <c r="V182" s="4636"/>
      <c r="W182" s="2695"/>
      <c r="X182" s="2695"/>
      <c r="Y182" s="4445"/>
      <c r="Z182" s="4447"/>
      <c r="AA182" s="4449"/>
      <c r="AB182" s="4447"/>
      <c r="AC182" s="4374"/>
      <c r="AD182" s="4447"/>
      <c r="AE182" s="5095"/>
      <c r="AF182" s="5096"/>
      <c r="AG182" s="5098"/>
      <c r="AH182" s="5096"/>
      <c r="AI182" s="4700"/>
      <c r="AJ182" s="4701"/>
      <c r="AK182" s="5100"/>
      <c r="AL182" s="4700"/>
      <c r="AM182" s="4701"/>
      <c r="AN182" s="5100"/>
      <c r="AO182" s="4707"/>
      <c r="AP182" s="4705"/>
      <c r="AQ182" s="4706"/>
      <c r="AR182" s="4707"/>
      <c r="AS182" s="4705"/>
      <c r="AT182" s="4706"/>
      <c r="AU182" s="4707"/>
      <c r="AV182" s="4705"/>
      <c r="AW182" s="4706"/>
      <c r="AX182" s="5049"/>
      <c r="AY182" s="5050"/>
      <c r="AZ182" s="5051"/>
      <c r="BA182" s="4715"/>
      <c r="BB182" s="4716"/>
      <c r="BC182" s="4723"/>
      <c r="BD182" s="5082"/>
      <c r="BE182" s="5083"/>
      <c r="BF182" s="5085"/>
      <c r="BG182" s="5090"/>
      <c r="BH182" s="5091"/>
      <c r="BI182" s="5091"/>
      <c r="BJ182" s="5091"/>
      <c r="BK182" s="5091"/>
      <c r="BL182" s="5092"/>
      <c r="BM182" s="114"/>
      <c r="BN182" s="114"/>
      <c r="BO182" s="114"/>
      <c r="BP182" s="114"/>
      <c r="BQ182" s="114"/>
      <c r="BR182" s="114"/>
      <c r="BS182" s="114"/>
    </row>
    <row r="183" spans="1:71" s="312" customFormat="1" ht="12" customHeight="1">
      <c r="B183" s="4404"/>
      <c r="C183" s="4435"/>
      <c r="D183" s="4882"/>
      <c r="E183" s="4883"/>
      <c r="F183" s="4884"/>
      <c r="G183" s="4367"/>
      <c r="H183" s="5077"/>
      <c r="I183" s="4368"/>
      <c r="J183" s="5101"/>
      <c r="K183" s="5102"/>
      <c r="L183" s="4280"/>
      <c r="M183" s="4281"/>
      <c r="N183" s="4281"/>
      <c r="O183" s="4281"/>
      <c r="P183" s="4282"/>
      <c r="Q183" s="4297"/>
      <c r="R183" s="4649"/>
      <c r="S183" s="4650"/>
      <c r="T183" s="4651"/>
      <c r="U183" s="4652"/>
      <c r="V183" s="4436"/>
      <c r="W183" s="4437"/>
      <c r="X183" s="4437"/>
      <c r="Y183" s="1146"/>
      <c r="Z183" s="1281" t="s">
        <v>45</v>
      </c>
      <c r="AA183" s="1140"/>
      <c r="AB183" s="1281" t="s">
        <v>45</v>
      </c>
      <c r="AC183" s="107"/>
      <c r="AD183" s="1281" t="s">
        <v>45</v>
      </c>
      <c r="AE183" s="1392"/>
      <c r="AF183" s="1196"/>
      <c r="AG183" s="1393"/>
      <c r="AH183" s="1197"/>
      <c r="AI183" s="4440"/>
      <c r="AJ183" s="4441"/>
      <c r="AK183" s="5073"/>
      <c r="AL183" s="4440"/>
      <c r="AM183" s="4441"/>
      <c r="AN183" s="5073"/>
      <c r="AO183" s="4655"/>
      <c r="AP183" s="4653"/>
      <c r="AQ183" s="4654"/>
      <c r="AR183" s="4655"/>
      <c r="AS183" s="4653"/>
      <c r="AT183" s="4654"/>
      <c r="AU183" s="4655"/>
      <c r="AV183" s="4653"/>
      <c r="AW183" s="4654"/>
      <c r="AX183" s="5049"/>
      <c r="AY183" s="5050"/>
      <c r="AZ183" s="5051"/>
      <c r="BA183" s="4718"/>
      <c r="BB183" s="4719"/>
      <c r="BC183" s="4724"/>
      <c r="BD183" s="4924"/>
      <c r="BE183" s="4926"/>
      <c r="BF183" s="5086"/>
      <c r="BG183" s="5074"/>
      <c r="BH183" s="5075"/>
      <c r="BI183" s="5075"/>
      <c r="BJ183" s="5075"/>
      <c r="BK183" s="5075"/>
      <c r="BL183" s="5076"/>
      <c r="BM183" s="114"/>
      <c r="BN183" s="114"/>
      <c r="BO183" s="114"/>
      <c r="BP183" s="114"/>
      <c r="BQ183" s="114"/>
      <c r="BR183" s="114"/>
      <c r="BS183" s="114"/>
    </row>
    <row r="184" spans="1:71" s="312" customFormat="1" ht="12" customHeight="1">
      <c r="B184" s="4404" t="str">
        <f>IF(G184="","","○")</f>
        <v/>
      </c>
      <c r="C184" s="4405">
        <v>35</v>
      </c>
      <c r="D184" s="4842"/>
      <c r="E184" s="4843"/>
      <c r="F184" s="4844"/>
      <c r="G184" s="4842"/>
      <c r="H184" s="4843"/>
      <c r="I184" s="4843"/>
      <c r="J184" s="4843"/>
      <c r="K184" s="4844"/>
      <c r="L184" s="4277"/>
      <c r="M184" s="4278"/>
      <c r="N184" s="4278"/>
      <c r="O184" s="4278"/>
      <c r="P184" s="4279"/>
      <c r="Q184" s="4294"/>
      <c r="R184" s="4647"/>
      <c r="S184" s="4361"/>
      <c r="T184" s="4362"/>
      <c r="U184" s="4363"/>
      <c r="V184" s="4633"/>
      <c r="W184" s="4634"/>
      <c r="X184" s="4634"/>
      <c r="Y184" s="4444"/>
      <c r="Z184" s="4446" t="s">
        <v>162</v>
      </c>
      <c r="AA184" s="4448"/>
      <c r="AB184" s="4446" t="s">
        <v>162</v>
      </c>
      <c r="AC184" s="4294"/>
      <c r="AD184" s="4446" t="s">
        <v>162</v>
      </c>
      <c r="AE184" s="5093"/>
      <c r="AF184" s="5094"/>
      <c r="AG184" s="5097"/>
      <c r="AH184" s="5094"/>
      <c r="AI184" s="4442"/>
      <c r="AJ184" s="4443"/>
      <c r="AK184" s="5099"/>
      <c r="AL184" s="4442">
        <f>SUM(AI184:AK186)</f>
        <v>0</v>
      </c>
      <c r="AM184" s="4443"/>
      <c r="AN184" s="5099"/>
      <c r="AO184" s="4711"/>
      <c r="AP184" s="4628"/>
      <c r="AQ184" s="4629"/>
      <c r="AR184" s="4711"/>
      <c r="AS184" s="4628"/>
      <c r="AT184" s="4629"/>
      <c r="AU184" s="4711"/>
      <c r="AV184" s="4628"/>
      <c r="AW184" s="4629"/>
      <c r="AX184" s="5049">
        <f>SUM(AI184:AW186)</f>
        <v>0</v>
      </c>
      <c r="AY184" s="5050"/>
      <c r="AZ184" s="5051"/>
      <c r="BA184" s="4712">
        <f>AG184+AX184</f>
        <v>0</v>
      </c>
      <c r="BB184" s="4713"/>
      <c r="BC184" s="4721"/>
      <c r="BD184" s="5080"/>
      <c r="BE184" s="5081"/>
      <c r="BF184" s="5084"/>
      <c r="BG184" s="5111"/>
      <c r="BH184" s="5112"/>
      <c r="BI184" s="5112"/>
      <c r="BJ184" s="5112"/>
      <c r="BK184" s="5112"/>
      <c r="BL184" s="5113"/>
      <c r="BM184" s="114"/>
      <c r="BN184" s="114"/>
      <c r="BO184" s="114"/>
      <c r="BP184" s="114"/>
      <c r="BQ184" s="114"/>
      <c r="BR184" s="114"/>
      <c r="BS184" s="114"/>
    </row>
    <row r="185" spans="1:71" s="312" customFormat="1" ht="12" customHeight="1">
      <c r="B185" s="4404"/>
      <c r="C185" s="4406"/>
      <c r="D185" s="4845"/>
      <c r="E185" s="4846"/>
      <c r="F185" s="4847"/>
      <c r="G185" s="5067"/>
      <c r="H185" s="5068"/>
      <c r="I185" s="5068"/>
      <c r="J185" s="5068"/>
      <c r="K185" s="5069"/>
      <c r="L185" s="4408"/>
      <c r="M185" s="4409"/>
      <c r="N185" s="4409"/>
      <c r="O185" s="4409"/>
      <c r="P185" s="4410"/>
      <c r="Q185" s="4374"/>
      <c r="R185" s="4648"/>
      <c r="S185" s="4364"/>
      <c r="T185" s="4365"/>
      <c r="U185" s="4366"/>
      <c r="V185" s="4636"/>
      <c r="W185" s="2695"/>
      <c r="X185" s="2695"/>
      <c r="Y185" s="4445"/>
      <c r="Z185" s="4447"/>
      <c r="AA185" s="4449"/>
      <c r="AB185" s="4447"/>
      <c r="AC185" s="4374"/>
      <c r="AD185" s="4447"/>
      <c r="AE185" s="5095"/>
      <c r="AF185" s="5096"/>
      <c r="AG185" s="5098"/>
      <c r="AH185" s="5096"/>
      <c r="AI185" s="4700"/>
      <c r="AJ185" s="4701"/>
      <c r="AK185" s="5100"/>
      <c r="AL185" s="4700"/>
      <c r="AM185" s="4701"/>
      <c r="AN185" s="5100"/>
      <c r="AO185" s="4707"/>
      <c r="AP185" s="4705"/>
      <c r="AQ185" s="4706"/>
      <c r="AR185" s="4707"/>
      <c r="AS185" s="4705"/>
      <c r="AT185" s="4706"/>
      <c r="AU185" s="4707"/>
      <c r="AV185" s="4705"/>
      <c r="AW185" s="4706"/>
      <c r="AX185" s="5049"/>
      <c r="AY185" s="5050"/>
      <c r="AZ185" s="5051"/>
      <c r="BA185" s="4715"/>
      <c r="BB185" s="4716"/>
      <c r="BC185" s="4723"/>
      <c r="BD185" s="5082"/>
      <c r="BE185" s="5083"/>
      <c r="BF185" s="5085"/>
      <c r="BG185" s="5090"/>
      <c r="BH185" s="5091"/>
      <c r="BI185" s="5091"/>
      <c r="BJ185" s="5091"/>
      <c r="BK185" s="5091"/>
      <c r="BL185" s="5092"/>
      <c r="BM185" s="114"/>
      <c r="BN185" s="114"/>
      <c r="BO185" s="114"/>
      <c r="BP185" s="114"/>
      <c r="BQ185" s="114"/>
      <c r="BR185" s="114"/>
      <c r="BS185" s="114"/>
    </row>
    <row r="186" spans="1:71" s="312" customFormat="1" ht="12" customHeight="1">
      <c r="B186" s="4404"/>
      <c r="C186" s="4435"/>
      <c r="D186" s="4882"/>
      <c r="E186" s="4883"/>
      <c r="F186" s="4884"/>
      <c r="G186" s="5103"/>
      <c r="H186" s="5104"/>
      <c r="I186" s="5105"/>
      <c r="J186" s="5106"/>
      <c r="K186" s="5107"/>
      <c r="L186" s="4734"/>
      <c r="M186" s="4735"/>
      <c r="N186" s="4735"/>
      <c r="O186" s="4735"/>
      <c r="P186" s="4736"/>
      <c r="Q186" s="4374"/>
      <c r="R186" s="4648"/>
      <c r="S186" s="4364"/>
      <c r="T186" s="4365"/>
      <c r="U186" s="4366"/>
      <c r="V186" s="4737"/>
      <c r="W186" s="4738"/>
      <c r="X186" s="4738"/>
      <c r="Y186" s="1146"/>
      <c r="Z186" s="1281" t="s">
        <v>45</v>
      </c>
      <c r="AA186" s="1140"/>
      <c r="AB186" s="1281" t="s">
        <v>45</v>
      </c>
      <c r="AC186" s="107"/>
      <c r="AD186" s="1281" t="s">
        <v>45</v>
      </c>
      <c r="AE186" s="1394"/>
      <c r="AF186" s="1198"/>
      <c r="AG186" s="1395"/>
      <c r="AH186" s="1199"/>
      <c r="AI186" s="4741"/>
      <c r="AJ186" s="4742"/>
      <c r="AK186" s="5114"/>
      <c r="AL186" s="4741"/>
      <c r="AM186" s="4742"/>
      <c r="AN186" s="5114"/>
      <c r="AO186" s="4745"/>
      <c r="AP186" s="4743"/>
      <c r="AQ186" s="4744"/>
      <c r="AR186" s="4745"/>
      <c r="AS186" s="4743"/>
      <c r="AT186" s="4744"/>
      <c r="AU186" s="4745"/>
      <c r="AV186" s="4743"/>
      <c r="AW186" s="4744"/>
      <c r="AX186" s="5049"/>
      <c r="AY186" s="5050"/>
      <c r="AZ186" s="5051"/>
      <c r="BA186" s="4718"/>
      <c r="BB186" s="4719"/>
      <c r="BC186" s="4724"/>
      <c r="BD186" s="4746"/>
      <c r="BE186" s="4748"/>
      <c r="BF186" s="5085"/>
      <c r="BG186" s="5108"/>
      <c r="BH186" s="5109"/>
      <c r="BI186" s="5109"/>
      <c r="BJ186" s="5109"/>
      <c r="BK186" s="5109"/>
      <c r="BL186" s="5110"/>
      <c r="BM186" s="114"/>
      <c r="BN186" s="114"/>
      <c r="BO186" s="114"/>
      <c r="BP186" s="114"/>
      <c r="BQ186" s="114"/>
      <c r="BR186" s="114"/>
      <c r="BS186" s="114"/>
    </row>
    <row r="187" spans="1:71" s="312" customFormat="1" ht="12" customHeight="1">
      <c r="B187" s="4404" t="str">
        <f>IF(G187="","","○")</f>
        <v/>
      </c>
      <c r="C187" s="4405">
        <v>36</v>
      </c>
      <c r="D187" s="4842"/>
      <c r="E187" s="4843"/>
      <c r="F187" s="4844"/>
      <c r="G187" s="4842"/>
      <c r="H187" s="4843"/>
      <c r="I187" s="4843"/>
      <c r="J187" s="4843"/>
      <c r="K187" s="4844"/>
      <c r="L187" s="4277"/>
      <c r="M187" s="4278"/>
      <c r="N187" s="4278"/>
      <c r="O187" s="4278"/>
      <c r="P187" s="4279"/>
      <c r="Q187" s="4294"/>
      <c r="R187" s="4647"/>
      <c r="S187" s="4361"/>
      <c r="T187" s="4362"/>
      <c r="U187" s="4363"/>
      <c r="V187" s="4633"/>
      <c r="W187" s="4634"/>
      <c r="X187" s="4634"/>
      <c r="Y187" s="4444"/>
      <c r="Z187" s="4446" t="s">
        <v>162</v>
      </c>
      <c r="AA187" s="4448"/>
      <c r="AB187" s="4446" t="s">
        <v>162</v>
      </c>
      <c r="AC187" s="4294"/>
      <c r="AD187" s="4446" t="s">
        <v>162</v>
      </c>
      <c r="AE187" s="5093"/>
      <c r="AF187" s="5094"/>
      <c r="AG187" s="5097"/>
      <c r="AH187" s="5094"/>
      <c r="AI187" s="4442"/>
      <c r="AJ187" s="4443"/>
      <c r="AK187" s="5099"/>
      <c r="AL187" s="4442">
        <f>SUM(AI187:AK189)</f>
        <v>0</v>
      </c>
      <c r="AM187" s="4443"/>
      <c r="AN187" s="5099"/>
      <c r="AO187" s="4711"/>
      <c r="AP187" s="4628"/>
      <c r="AQ187" s="4629"/>
      <c r="AR187" s="4711"/>
      <c r="AS187" s="4628"/>
      <c r="AT187" s="4629"/>
      <c r="AU187" s="4711"/>
      <c r="AV187" s="4628"/>
      <c r="AW187" s="4629"/>
      <c r="AX187" s="5049">
        <f>SUM(AI187:AW189)</f>
        <v>0</v>
      </c>
      <c r="AY187" s="5050"/>
      <c r="AZ187" s="5051"/>
      <c r="BA187" s="4712">
        <f>AG187+AX187</f>
        <v>0</v>
      </c>
      <c r="BB187" s="4713"/>
      <c r="BC187" s="4721"/>
      <c r="BD187" s="5080"/>
      <c r="BE187" s="5081"/>
      <c r="BF187" s="5084"/>
      <c r="BG187" s="5111"/>
      <c r="BH187" s="5112"/>
      <c r="BI187" s="5112"/>
      <c r="BJ187" s="5112"/>
      <c r="BK187" s="5112"/>
      <c r="BL187" s="5113"/>
      <c r="BM187" s="114"/>
      <c r="BN187" s="114"/>
      <c r="BO187" s="114"/>
      <c r="BP187" s="114"/>
      <c r="BQ187" s="114"/>
      <c r="BR187" s="114"/>
      <c r="BS187" s="114"/>
    </row>
    <row r="188" spans="1:71" s="312" customFormat="1" ht="12" customHeight="1">
      <c r="B188" s="4404"/>
      <c r="C188" s="4406"/>
      <c r="D188" s="4845"/>
      <c r="E188" s="4846"/>
      <c r="F188" s="4847"/>
      <c r="G188" s="5067"/>
      <c r="H188" s="5068"/>
      <c r="I188" s="5068"/>
      <c r="J188" s="5068"/>
      <c r="K188" s="5069"/>
      <c r="L188" s="4408"/>
      <c r="M188" s="4409"/>
      <c r="N188" s="4409"/>
      <c r="O188" s="4409"/>
      <c r="P188" s="4410"/>
      <c r="Q188" s="4374"/>
      <c r="R188" s="4648"/>
      <c r="S188" s="4364"/>
      <c r="T188" s="4365"/>
      <c r="U188" s="4366"/>
      <c r="V188" s="4636"/>
      <c r="W188" s="2695"/>
      <c r="X188" s="2695"/>
      <c r="Y188" s="4445"/>
      <c r="Z188" s="4447"/>
      <c r="AA188" s="4449"/>
      <c r="AB188" s="4447"/>
      <c r="AC188" s="4374"/>
      <c r="AD188" s="4447"/>
      <c r="AE188" s="5095"/>
      <c r="AF188" s="5096"/>
      <c r="AG188" s="5098"/>
      <c r="AH188" s="5096"/>
      <c r="AI188" s="4700"/>
      <c r="AJ188" s="4701"/>
      <c r="AK188" s="5100"/>
      <c r="AL188" s="4700"/>
      <c r="AM188" s="4701"/>
      <c r="AN188" s="5100"/>
      <c r="AO188" s="4707"/>
      <c r="AP188" s="4705"/>
      <c r="AQ188" s="4706"/>
      <c r="AR188" s="4707"/>
      <c r="AS188" s="4705"/>
      <c r="AT188" s="4706"/>
      <c r="AU188" s="4707"/>
      <c r="AV188" s="4705"/>
      <c r="AW188" s="4706"/>
      <c r="AX188" s="5049"/>
      <c r="AY188" s="5050"/>
      <c r="AZ188" s="5051"/>
      <c r="BA188" s="4715"/>
      <c r="BB188" s="4716"/>
      <c r="BC188" s="4723"/>
      <c r="BD188" s="5082"/>
      <c r="BE188" s="5083"/>
      <c r="BF188" s="5085"/>
      <c r="BG188" s="5090"/>
      <c r="BH188" s="5091"/>
      <c r="BI188" s="5091"/>
      <c r="BJ188" s="5091"/>
      <c r="BK188" s="5091"/>
      <c r="BL188" s="5092"/>
      <c r="BM188" s="114"/>
      <c r="BN188" s="114"/>
      <c r="BO188" s="114"/>
      <c r="BP188" s="114"/>
      <c r="BQ188" s="114"/>
      <c r="BR188" s="114"/>
      <c r="BS188" s="114"/>
    </row>
    <row r="189" spans="1:71" s="312" customFormat="1" ht="12" customHeight="1" thickBot="1">
      <c r="B189" s="4404"/>
      <c r="C189" s="4435"/>
      <c r="D189" s="4848"/>
      <c r="E189" s="4849"/>
      <c r="F189" s="4850"/>
      <c r="G189" s="4385"/>
      <c r="H189" s="5119"/>
      <c r="I189" s="4386"/>
      <c r="J189" s="5120"/>
      <c r="K189" s="5121"/>
      <c r="L189" s="4782"/>
      <c r="M189" s="4783"/>
      <c r="N189" s="4783"/>
      <c r="O189" s="4783"/>
      <c r="P189" s="4784"/>
      <c r="Q189" s="4919"/>
      <c r="R189" s="4796"/>
      <c r="S189" s="4797"/>
      <c r="T189" s="4798"/>
      <c r="U189" s="4799"/>
      <c r="V189" s="4785"/>
      <c r="W189" s="4786"/>
      <c r="X189" s="4786"/>
      <c r="Y189" s="1151"/>
      <c r="Z189" s="1263" t="s">
        <v>45</v>
      </c>
      <c r="AA189" s="303"/>
      <c r="AB189" s="1263" t="s">
        <v>45</v>
      </c>
      <c r="AC189" s="303"/>
      <c r="AD189" s="1263" t="s">
        <v>45</v>
      </c>
      <c r="AE189" s="1396"/>
      <c r="AF189" s="1200"/>
      <c r="AG189" s="1397"/>
      <c r="AH189" s="1201"/>
      <c r="AI189" s="4789"/>
      <c r="AJ189" s="4790"/>
      <c r="AK189" s="5115"/>
      <c r="AL189" s="4789"/>
      <c r="AM189" s="4790"/>
      <c r="AN189" s="5115"/>
      <c r="AO189" s="4758"/>
      <c r="AP189" s="4756"/>
      <c r="AQ189" s="4757"/>
      <c r="AR189" s="4758"/>
      <c r="AS189" s="4756"/>
      <c r="AT189" s="4757"/>
      <c r="AU189" s="4758"/>
      <c r="AV189" s="4756"/>
      <c r="AW189" s="4757"/>
      <c r="AX189" s="5122"/>
      <c r="AY189" s="5123"/>
      <c r="AZ189" s="5124"/>
      <c r="BA189" s="4753"/>
      <c r="BB189" s="4754"/>
      <c r="BC189" s="4793"/>
      <c r="BD189" s="4759"/>
      <c r="BE189" s="4761"/>
      <c r="BF189" s="5125"/>
      <c r="BG189" s="5116"/>
      <c r="BH189" s="5117"/>
      <c r="BI189" s="5117"/>
      <c r="BJ189" s="5117"/>
      <c r="BK189" s="5117"/>
      <c r="BL189" s="5118"/>
      <c r="BM189" s="114"/>
      <c r="BN189" s="114"/>
      <c r="BO189" s="114"/>
      <c r="BP189" s="114"/>
      <c r="BQ189" s="114"/>
      <c r="BR189" s="114"/>
      <c r="BS189" s="114"/>
    </row>
    <row r="190" spans="1:71" s="312" customFormat="1" ht="5.25" customHeight="1">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6"/>
      <c r="AC190" s="118"/>
      <c r="AD190" s="118"/>
      <c r="AE190" s="118"/>
      <c r="AF190" s="118"/>
      <c r="AG190" s="118"/>
      <c r="AH190" s="6"/>
      <c r="AI190" s="6"/>
      <c r="AJ190" s="6"/>
      <c r="AK190" s="6"/>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07"/>
      <c r="BH190" s="107"/>
      <c r="BI190" s="6"/>
      <c r="BJ190" s="6"/>
      <c r="BK190" s="6"/>
      <c r="BL190" s="6"/>
      <c r="BM190" s="6"/>
      <c r="BN190" s="6"/>
      <c r="BO190" s="6"/>
      <c r="BP190" s="114"/>
      <c r="BQ190" s="114"/>
      <c r="BR190" s="114"/>
      <c r="BS190" s="114"/>
    </row>
    <row r="191" spans="1:71" s="312" customFormat="1" ht="18.75" customHeight="1">
      <c r="C191" s="118" t="s">
        <v>1150</v>
      </c>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6"/>
      <c r="AC191" s="118"/>
      <c r="AD191" s="118"/>
      <c r="AE191" s="118"/>
      <c r="AF191" s="118"/>
      <c r="AG191" s="118"/>
      <c r="AH191" s="6"/>
      <c r="AI191" s="6"/>
      <c r="AJ191" s="6"/>
      <c r="AK191" s="6"/>
      <c r="AL191" s="118"/>
      <c r="AM191" s="118"/>
      <c r="AN191" s="118"/>
      <c r="AO191" s="118"/>
      <c r="AP191" s="118"/>
      <c r="AQ191" s="118"/>
      <c r="AR191" s="118"/>
      <c r="AS191" s="118"/>
      <c r="AT191" s="118"/>
      <c r="AU191" s="118"/>
      <c r="AV191" s="118"/>
      <c r="AW191" s="118"/>
      <c r="AX191" s="118"/>
      <c r="AY191" s="118"/>
      <c r="AZ191" s="118"/>
      <c r="BA191" s="118"/>
      <c r="BB191" s="118"/>
      <c r="BC191" s="118"/>
      <c r="BD191" s="118"/>
      <c r="BE191" s="118"/>
      <c r="BF191" s="5139" t="s">
        <v>1156</v>
      </c>
      <c r="BG191" s="5140"/>
      <c r="BH191" s="5141"/>
      <c r="BI191" s="5155" t="s">
        <v>1157</v>
      </c>
      <c r="BJ191" s="5184"/>
      <c r="BK191" s="5184"/>
      <c r="BL191" s="5185"/>
      <c r="BM191" s="1202"/>
      <c r="BP191" s="1203" t="s">
        <v>1137</v>
      </c>
      <c r="BQ191" s="114"/>
    </row>
    <row r="192" spans="1:71" s="312" customFormat="1" ht="13.5" customHeight="1">
      <c r="A192" s="312" t="s">
        <v>1158</v>
      </c>
      <c r="C192" s="4294"/>
      <c r="D192" s="4354" t="s">
        <v>183</v>
      </c>
      <c r="E192" s="4355"/>
      <c r="F192" s="4356"/>
      <c r="G192" s="5004">
        <f>SUM(J165,J168,J171,J174,J177,J180,J183,J186,J189)</f>
        <v>0</v>
      </c>
      <c r="H192" s="5004"/>
      <c r="I192" s="5004"/>
      <c r="J192" s="5004"/>
      <c r="K192" s="5004"/>
      <c r="L192" s="4294"/>
      <c r="M192" s="4295"/>
      <c r="N192" s="4295"/>
      <c r="O192" s="4295"/>
      <c r="P192" s="4295"/>
      <c r="Q192" s="4295"/>
      <c r="R192" s="4295"/>
      <c r="S192" s="4295"/>
      <c r="T192" s="4295"/>
      <c r="U192" s="4295"/>
      <c r="V192" s="4295"/>
      <c r="W192" s="4295"/>
      <c r="X192" s="4295"/>
      <c r="Y192" s="4295"/>
      <c r="Z192" s="4295"/>
      <c r="AA192" s="4295"/>
      <c r="AB192" s="4295"/>
      <c r="AC192" s="4295"/>
      <c r="AD192" s="4296"/>
      <c r="AE192" s="5158" t="e">
        <f>ROUND(SUMIF(B163:B189,A192,AE163:AF189)/BF192,0)</f>
        <v>#DIV/0!</v>
      </c>
      <c r="AF192" s="5159"/>
      <c r="AG192" s="5158" t="e">
        <f>ROUND(SUMIF(B163:B189,A192,AG163:AH189)/BF192,0)</f>
        <v>#DIV/0!</v>
      </c>
      <c r="AH192" s="5159"/>
      <c r="AI192" s="19"/>
      <c r="AJ192" s="19"/>
      <c r="AK192" s="19"/>
      <c r="AL192" s="4774" t="e">
        <f>ROUND(SUM(AL163:AN189)/BF192,0)</f>
        <v>#DIV/0!</v>
      </c>
      <c r="AM192" s="4826"/>
      <c r="AN192" s="4827"/>
      <c r="AO192" s="19"/>
      <c r="AP192" s="19"/>
      <c r="AQ192" s="19"/>
      <c r="AR192" s="19"/>
      <c r="AS192" s="19"/>
      <c r="AT192" s="19"/>
      <c r="AU192" s="19"/>
      <c r="AV192" s="19"/>
      <c r="AW192" s="19"/>
      <c r="AX192" s="19"/>
      <c r="AY192" s="19"/>
      <c r="AZ192" s="19"/>
      <c r="BA192" s="4774" t="e">
        <f>ROUND(SUM(BD163:BF189)/BF192,0)</f>
        <v>#DIV/0!</v>
      </c>
      <c r="BB192" s="4826"/>
      <c r="BC192" s="4837"/>
      <c r="BD192" s="5151" t="e">
        <f>ROUND(AVERAGE(BG163,BG166,BG169,BG172,BG175,BG178,BG181,BG184,BG187),0)</f>
        <v>#DIV/0!</v>
      </c>
      <c r="BE192" s="5152"/>
      <c r="BF192" s="5126">
        <f>COUNTIF(G163:K189,BP192)+COUNTIF(G163:K189,BP193)+COUNTIF(G163:K189,BP194)+COUNTIF(G163:K189,BP195)</f>
        <v>0</v>
      </c>
      <c r="BG192" s="5127"/>
      <c r="BH192" s="5128"/>
      <c r="BI192" s="5168" t="e">
        <f>ROUND(BD192/BD193*100,1)</f>
        <v>#DIV/0!</v>
      </c>
      <c r="BJ192" s="5169"/>
      <c r="BK192" s="5169"/>
      <c r="BL192" s="5170"/>
      <c r="BM192" s="114"/>
      <c r="BP192" s="114" t="s">
        <v>1138</v>
      </c>
      <c r="BQ192" s="114"/>
    </row>
    <row r="193" spans="3:71" s="312" customFormat="1" ht="13.5" customHeight="1">
      <c r="C193" s="4297"/>
      <c r="D193" s="4357"/>
      <c r="E193" s="4358"/>
      <c r="F193" s="4359"/>
      <c r="G193" s="5004"/>
      <c r="H193" s="5004"/>
      <c r="I193" s="5004"/>
      <c r="J193" s="5004"/>
      <c r="K193" s="5004"/>
      <c r="L193" s="4297"/>
      <c r="M193" s="4298"/>
      <c r="N193" s="4298"/>
      <c r="O193" s="4298"/>
      <c r="P193" s="4298"/>
      <c r="Q193" s="4298"/>
      <c r="R193" s="4298"/>
      <c r="S193" s="4298"/>
      <c r="T193" s="4298"/>
      <c r="U193" s="4298"/>
      <c r="V193" s="4298"/>
      <c r="W193" s="4298"/>
      <c r="X193" s="4298"/>
      <c r="Y193" s="4298"/>
      <c r="Z193" s="4298"/>
      <c r="AA193" s="4298"/>
      <c r="AB193" s="4298"/>
      <c r="AC193" s="4298"/>
      <c r="AD193" s="4299"/>
      <c r="AE193" s="5160"/>
      <c r="AF193" s="5161"/>
      <c r="AG193" s="5160"/>
      <c r="AH193" s="5161"/>
      <c r="AI193" s="1163"/>
      <c r="AJ193" s="1163"/>
      <c r="AK193" s="1163"/>
      <c r="AL193" s="4828"/>
      <c r="AM193" s="4829"/>
      <c r="AN193" s="4830"/>
      <c r="AO193" s="1163"/>
      <c r="AP193" s="1163"/>
      <c r="AQ193" s="1163"/>
      <c r="AR193" s="1163"/>
      <c r="AS193" s="1163"/>
      <c r="AT193" s="1163"/>
      <c r="AU193" s="1163"/>
      <c r="AV193" s="1163"/>
      <c r="AW193" s="1163"/>
      <c r="AX193" s="1163"/>
      <c r="AY193" s="1163"/>
      <c r="AZ193" s="1163"/>
      <c r="BA193" s="4828"/>
      <c r="BB193" s="4829"/>
      <c r="BC193" s="4838"/>
      <c r="BD193" s="5134" t="e">
        <f>ROUND(AVERAGE(BG165,BG168,BG171,BG174,BG177,BG180,BG183,BG186,BG189),0)</f>
        <v>#DIV/0!</v>
      </c>
      <c r="BE193" s="5135"/>
      <c r="BF193" s="5129"/>
      <c r="BG193" s="5130"/>
      <c r="BH193" s="5131"/>
      <c r="BI193" s="5171"/>
      <c r="BJ193" s="5172"/>
      <c r="BK193" s="5172"/>
      <c r="BL193" s="5173"/>
      <c r="BM193" s="114"/>
      <c r="BP193" s="114" t="s">
        <v>1139</v>
      </c>
      <c r="BQ193" s="114"/>
    </row>
    <row r="194" spans="3:71" s="312" customFormat="1" ht="12" customHeight="1">
      <c r="C194" s="4294"/>
      <c r="D194" s="4354" t="s">
        <v>1794</v>
      </c>
      <c r="E194" s="4355"/>
      <c r="F194" s="4356"/>
      <c r="G194" s="5004">
        <f>SUM(G44,G92,G142,G192)</f>
        <v>0</v>
      </c>
      <c r="H194" s="5004"/>
      <c r="I194" s="5004"/>
      <c r="J194" s="5004"/>
      <c r="K194" s="5004"/>
      <c r="L194" s="4294"/>
      <c r="M194" s="4295"/>
      <c r="N194" s="4295"/>
      <c r="O194" s="4295"/>
      <c r="P194" s="4295"/>
      <c r="Q194" s="4295"/>
      <c r="R194" s="4295"/>
      <c r="S194" s="4295"/>
      <c r="T194" s="4295"/>
      <c r="U194" s="4295"/>
      <c r="V194" s="4295"/>
      <c r="W194" s="4295"/>
      <c r="X194" s="4295"/>
      <c r="Y194" s="4295"/>
      <c r="Z194" s="4295"/>
      <c r="AA194" s="4295"/>
      <c r="AB194" s="4295"/>
      <c r="AC194" s="4295"/>
      <c r="AD194" s="4296"/>
      <c r="AE194" s="5158" t="e">
        <f>ROUND(SUMIF(B$15:B189,A192,AE$15:AF189)/$BF194,0)</f>
        <v>#DIV/0!</v>
      </c>
      <c r="AF194" s="5159"/>
      <c r="AG194" s="5158" t="e">
        <f>ROUND(SUMIF(B$15:B189,A192,AG$15:AH189)/$BF194,0)</f>
        <v>#DIV/0!</v>
      </c>
      <c r="AH194" s="5159"/>
      <c r="AI194" s="19"/>
      <c r="AJ194" s="19"/>
      <c r="AK194" s="19"/>
      <c r="AL194" s="5158" t="e">
        <f>ROUND(SUMIF(B$15:B189,A192,AL$15:AN189)/$BF194,0)</f>
        <v>#DIV/0!</v>
      </c>
      <c r="AM194" s="5174"/>
      <c r="AN194" s="5159"/>
      <c r="AO194" s="19"/>
      <c r="AP194" s="19"/>
      <c r="AQ194" s="19"/>
      <c r="AR194" s="19"/>
      <c r="AS194" s="19"/>
      <c r="AT194" s="19"/>
      <c r="AU194" s="105"/>
      <c r="AV194" s="105"/>
      <c r="AW194" s="105"/>
      <c r="AX194" s="105"/>
      <c r="AY194" s="105"/>
      <c r="AZ194" s="105"/>
      <c r="BA194" s="5176" t="e">
        <f>ROUND(SUMIF(B$15:B189,A192,BD$15:BF189)/$BF194,0)</f>
        <v>#DIV/0!</v>
      </c>
      <c r="BB194" s="5177"/>
      <c r="BC194" s="5190"/>
      <c r="BD194" s="5151" t="e">
        <f>ROUND(AVERAGE(BD15,BD18,BD21,BD24,BD27,BD30,BD33,BD36,BD39,BG63,BG66,BG69,BG72,BG75,BG78,BG81,BG84,BG87,BG113,BG116,BG119,BG122,BG125,BG128,BG131,BG134,BG137,BG163,BG166,BG169,BG172,BG175,BG178,BG181,BG184,BG187),0)</f>
        <v>#DIV/0!</v>
      </c>
      <c r="BE194" s="5152"/>
      <c r="BF194" s="5186">
        <f>SUM(BF144,BF192)</f>
        <v>0</v>
      </c>
      <c r="BG194" s="5187"/>
      <c r="BH194" s="5187"/>
      <c r="BI194" s="5132" t="e">
        <f>ROUND(BD194/BD195*100,1)</f>
        <v>#DIV/0!</v>
      </c>
      <c r="BJ194" s="5132"/>
      <c r="BK194" s="5132"/>
      <c r="BL194" s="5132"/>
      <c r="BM194" s="114"/>
      <c r="BP194" s="114" t="s">
        <v>90</v>
      </c>
      <c r="BQ194" s="114"/>
    </row>
    <row r="195" spans="3:71" s="312" customFormat="1" ht="12" customHeight="1">
      <c r="C195" s="4297"/>
      <c r="D195" s="4357"/>
      <c r="E195" s="4358"/>
      <c r="F195" s="4359"/>
      <c r="G195" s="5004"/>
      <c r="H195" s="5004"/>
      <c r="I195" s="5004"/>
      <c r="J195" s="5004"/>
      <c r="K195" s="5004"/>
      <c r="L195" s="4297"/>
      <c r="M195" s="4298"/>
      <c r="N195" s="4298"/>
      <c r="O195" s="4298"/>
      <c r="P195" s="4298"/>
      <c r="Q195" s="4298"/>
      <c r="R195" s="4298"/>
      <c r="S195" s="4298"/>
      <c r="T195" s="4298"/>
      <c r="U195" s="4298"/>
      <c r="V195" s="4298"/>
      <c r="W195" s="4298"/>
      <c r="X195" s="4298"/>
      <c r="Y195" s="4298"/>
      <c r="Z195" s="4298"/>
      <c r="AA195" s="4298"/>
      <c r="AB195" s="4298"/>
      <c r="AC195" s="4298"/>
      <c r="AD195" s="4299"/>
      <c r="AE195" s="5160"/>
      <c r="AF195" s="5161"/>
      <c r="AG195" s="5160"/>
      <c r="AH195" s="5161"/>
      <c r="AI195" s="1163"/>
      <c r="AJ195" s="1163"/>
      <c r="AK195" s="1163"/>
      <c r="AL195" s="5160"/>
      <c r="AM195" s="5175"/>
      <c r="AN195" s="5161"/>
      <c r="AO195" s="1163"/>
      <c r="AP195" s="1163"/>
      <c r="AQ195" s="1163"/>
      <c r="AR195" s="1163"/>
      <c r="AS195" s="1163"/>
      <c r="AT195" s="1163"/>
      <c r="AU195" s="1204"/>
      <c r="AV195" s="1204"/>
      <c r="AW195" s="1204"/>
      <c r="AX195" s="1204"/>
      <c r="AY195" s="1204"/>
      <c r="AZ195" s="1204"/>
      <c r="BA195" s="5179"/>
      <c r="BB195" s="5180"/>
      <c r="BC195" s="5191"/>
      <c r="BD195" s="5134" t="e">
        <f>ROUND(AVERAGE(BD17,BD20,BD23,BD26,BD29,BD32,BD35,BD38,BD41,BG65,BG68,BG71,BG74,BG77,BG80,BG83,BG86,BG89,BG115,BG118,BG121,BG124,BG127,BG130,BG133,BG136,BG139,BG165,BG168,BG171,BG174,BG177,BG180,BG183,BG186,BG189),0)</f>
        <v>#DIV/0!</v>
      </c>
      <c r="BE195" s="5135"/>
      <c r="BF195" s="5188"/>
      <c r="BG195" s="5189"/>
      <c r="BH195" s="5189"/>
      <c r="BI195" s="5133"/>
      <c r="BJ195" s="5133"/>
      <c r="BK195" s="5133"/>
      <c r="BL195" s="5133"/>
      <c r="BM195" s="114"/>
      <c r="BP195" s="114" t="s">
        <v>1140</v>
      </c>
      <c r="BQ195" s="114"/>
    </row>
    <row r="196" spans="3:71" s="312" customFormat="1" ht="12" customHeight="1">
      <c r="C196" s="114"/>
      <c r="D196" s="114"/>
      <c r="E196" s="114"/>
      <c r="F196" s="114" t="s">
        <v>151</v>
      </c>
      <c r="G196" s="996"/>
      <c r="H196" s="1167" t="s">
        <v>152</v>
      </c>
      <c r="I196" s="64" t="s">
        <v>1144</v>
      </c>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5136"/>
      <c r="BE196" s="5136"/>
      <c r="BF196" s="5136"/>
      <c r="BG196" s="214"/>
      <c r="BH196" s="214"/>
      <c r="BI196" s="214"/>
      <c r="BJ196" s="214"/>
      <c r="BK196" s="214"/>
      <c r="BL196" s="214"/>
      <c r="BM196" s="214"/>
      <c r="BP196" s="114" t="s">
        <v>90</v>
      </c>
      <c r="BQ196" s="114"/>
    </row>
    <row r="197" spans="3:71" s="312" customFormat="1" ht="12" customHeight="1">
      <c r="C197" s="114"/>
      <c r="D197" s="114"/>
      <c r="E197" s="114"/>
      <c r="F197" s="114"/>
      <c r="G197" s="996"/>
      <c r="H197" s="1167" t="s">
        <v>163</v>
      </c>
      <c r="I197" s="64" t="s">
        <v>1872</v>
      </c>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214"/>
      <c r="BG197" s="214"/>
      <c r="BH197" s="214"/>
      <c r="BI197" s="214"/>
      <c r="BJ197" s="214"/>
      <c r="BK197" s="214"/>
      <c r="BL197" s="214"/>
      <c r="BM197" s="214"/>
      <c r="BP197" s="114" t="s">
        <v>1140</v>
      </c>
      <c r="BQ197" s="114"/>
    </row>
    <row r="198" spans="3:71" s="312" customFormat="1" ht="12" customHeight="1">
      <c r="C198" s="114"/>
      <c r="D198" s="114"/>
      <c r="E198" s="114"/>
      <c r="F198" s="114"/>
      <c r="G198" s="114"/>
      <c r="H198" s="1167" t="s">
        <v>1151</v>
      </c>
      <c r="I198" s="3752" t="s">
        <v>1644</v>
      </c>
      <c r="J198" s="3752"/>
      <c r="K198" s="3752"/>
      <c r="L198" s="3752"/>
      <c r="M198" s="3752"/>
      <c r="N198" s="3752"/>
      <c r="O198" s="3752"/>
      <c r="P198" s="3752"/>
      <c r="Q198" s="3752"/>
      <c r="R198" s="3752"/>
      <c r="S198" s="3752"/>
      <c r="T198" s="3752"/>
      <c r="U198" s="3752"/>
      <c r="V198" s="3752"/>
      <c r="W198" s="3752"/>
      <c r="X198" s="3752"/>
      <c r="Y198" s="3752"/>
      <c r="Z198" s="3752"/>
      <c r="AA198" s="3752"/>
      <c r="AB198" s="3752"/>
      <c r="AC198" s="3752"/>
      <c r="AD198" s="3752"/>
      <c r="AE198" s="3752"/>
      <c r="AF198" s="3752"/>
      <c r="AG198" s="3752"/>
      <c r="AH198" s="3752"/>
      <c r="AI198" s="3752"/>
      <c r="AJ198" s="3752"/>
      <c r="AK198" s="3752"/>
      <c r="AL198" s="3752"/>
      <c r="AM198" s="3752"/>
      <c r="AN198" s="3752"/>
      <c r="AO198" s="3752"/>
      <c r="AP198" s="3752"/>
      <c r="AQ198" s="3752"/>
      <c r="AR198" s="3752"/>
      <c r="AS198" s="3752"/>
      <c r="AT198" s="3752"/>
      <c r="AU198" s="3752"/>
      <c r="AV198" s="3752"/>
      <c r="AW198" s="3752"/>
      <c r="AX198" s="3752"/>
      <c r="AY198" s="3752"/>
      <c r="AZ198" s="3752"/>
      <c r="BA198" s="3752"/>
      <c r="BB198" s="3752"/>
      <c r="BC198" s="3752"/>
      <c r="BD198" s="3752"/>
      <c r="BE198" s="3752"/>
      <c r="BF198" s="3752"/>
      <c r="BG198" s="3752"/>
      <c r="BH198" s="3752"/>
      <c r="BI198" s="3752"/>
      <c r="BJ198" s="3752"/>
      <c r="BK198" s="3752"/>
      <c r="BL198" s="3752"/>
      <c r="BM198" s="3752"/>
      <c r="BN198" s="3752"/>
      <c r="BO198" s="3752"/>
      <c r="BP198" s="114"/>
      <c r="BQ198" s="114"/>
      <c r="BR198" s="114"/>
      <c r="BS198" s="114"/>
    </row>
    <row r="199" spans="3:71" s="312" customFormat="1" ht="12" customHeight="1">
      <c r="C199" s="114"/>
      <c r="D199" s="114"/>
      <c r="E199" s="114"/>
      <c r="F199" s="114"/>
      <c r="G199" s="114"/>
      <c r="H199" s="1167"/>
      <c r="I199" s="3752"/>
      <c r="J199" s="3752"/>
      <c r="K199" s="3752"/>
      <c r="L199" s="3752"/>
      <c r="M199" s="3752"/>
      <c r="N199" s="3752"/>
      <c r="O199" s="3752"/>
      <c r="P199" s="3752"/>
      <c r="Q199" s="3752"/>
      <c r="R199" s="3752"/>
      <c r="S199" s="3752"/>
      <c r="T199" s="3752"/>
      <c r="U199" s="3752"/>
      <c r="V199" s="3752"/>
      <c r="W199" s="3752"/>
      <c r="X199" s="3752"/>
      <c r="Y199" s="3752"/>
      <c r="Z199" s="3752"/>
      <c r="AA199" s="3752"/>
      <c r="AB199" s="3752"/>
      <c r="AC199" s="3752"/>
      <c r="AD199" s="3752"/>
      <c r="AE199" s="3752"/>
      <c r="AF199" s="3752"/>
      <c r="AG199" s="3752"/>
      <c r="AH199" s="3752"/>
      <c r="AI199" s="3752"/>
      <c r="AJ199" s="3752"/>
      <c r="AK199" s="3752"/>
      <c r="AL199" s="3752"/>
      <c r="AM199" s="3752"/>
      <c r="AN199" s="3752"/>
      <c r="AO199" s="3752"/>
      <c r="AP199" s="3752"/>
      <c r="AQ199" s="3752"/>
      <c r="AR199" s="3752"/>
      <c r="AS199" s="3752"/>
      <c r="AT199" s="3752"/>
      <c r="AU199" s="3752"/>
      <c r="AV199" s="3752"/>
      <c r="AW199" s="3752"/>
      <c r="AX199" s="3752"/>
      <c r="AY199" s="3752"/>
      <c r="AZ199" s="3752"/>
      <c r="BA199" s="3752"/>
      <c r="BB199" s="3752"/>
      <c r="BC199" s="3752"/>
      <c r="BD199" s="3752"/>
      <c r="BE199" s="3752"/>
      <c r="BF199" s="3752"/>
      <c r="BG199" s="3752"/>
      <c r="BH199" s="3752"/>
      <c r="BI199" s="3752"/>
      <c r="BJ199" s="3752"/>
      <c r="BK199" s="3752"/>
      <c r="BL199" s="3752"/>
      <c r="BM199" s="3752"/>
      <c r="BN199" s="3752"/>
      <c r="BO199" s="3752"/>
      <c r="BP199" s="114"/>
      <c r="BQ199" s="114"/>
      <c r="BR199" s="114"/>
      <c r="BS199" s="114"/>
    </row>
    <row r="200" spans="3:71" s="312" customFormat="1" ht="12" customHeight="1">
      <c r="C200" s="114"/>
      <c r="D200" s="114"/>
      <c r="E200" s="114"/>
      <c r="F200" s="114"/>
      <c r="G200" s="114"/>
      <c r="H200" s="1167" t="s">
        <v>869</v>
      </c>
      <c r="I200" s="3752" t="s">
        <v>1695</v>
      </c>
      <c r="J200" s="3752"/>
      <c r="K200" s="3752"/>
      <c r="L200" s="3752"/>
      <c r="M200" s="3752"/>
      <c r="N200" s="3752"/>
      <c r="O200" s="3752"/>
      <c r="P200" s="3752"/>
      <c r="Q200" s="3752"/>
      <c r="R200" s="3752"/>
      <c r="S200" s="3752"/>
      <c r="T200" s="3752"/>
      <c r="U200" s="3752"/>
      <c r="V200" s="3752"/>
      <c r="W200" s="3752"/>
      <c r="X200" s="3752"/>
      <c r="Y200" s="3752"/>
      <c r="Z200" s="3752"/>
      <c r="AA200" s="3752"/>
      <c r="AB200" s="3752"/>
      <c r="AC200" s="3752"/>
      <c r="AD200" s="3752"/>
      <c r="AE200" s="3752"/>
      <c r="AF200" s="3752"/>
      <c r="AG200" s="3752"/>
      <c r="AH200" s="3752"/>
      <c r="AI200" s="3752"/>
      <c r="AJ200" s="3752"/>
      <c r="AK200" s="3752"/>
      <c r="AL200" s="3752"/>
      <c r="AM200" s="3752"/>
      <c r="AN200" s="3752"/>
      <c r="AO200" s="3752"/>
      <c r="AP200" s="3752"/>
      <c r="AQ200" s="3752"/>
      <c r="AR200" s="3752"/>
      <c r="AS200" s="3752"/>
      <c r="AT200" s="3752"/>
      <c r="AU200" s="3752"/>
      <c r="AV200" s="3752"/>
      <c r="AW200" s="3752"/>
      <c r="AX200" s="3752"/>
      <c r="AY200" s="3752"/>
      <c r="AZ200" s="3752"/>
      <c r="BA200" s="3752"/>
      <c r="BB200" s="3752"/>
      <c r="BC200" s="3752"/>
      <c r="BD200" s="3752"/>
      <c r="BE200" s="3752"/>
      <c r="BF200" s="3752"/>
      <c r="BG200" s="3752"/>
      <c r="BH200" s="3752"/>
      <c r="BI200" s="3752"/>
      <c r="BJ200" s="3752"/>
      <c r="BK200" s="3752"/>
      <c r="BL200" s="3752"/>
      <c r="BM200" s="3752"/>
      <c r="BN200" s="3752"/>
      <c r="BO200" s="294"/>
      <c r="BP200" s="114"/>
      <c r="BQ200" s="114"/>
      <c r="BR200" s="114"/>
      <c r="BS200" s="114"/>
    </row>
    <row r="201" spans="3:71" s="312" customFormat="1" ht="12" customHeight="1">
      <c r="C201" s="114"/>
      <c r="D201" s="114"/>
      <c r="E201" s="114"/>
      <c r="F201" s="114"/>
      <c r="G201" s="114"/>
      <c r="H201" s="1167" t="s">
        <v>1152</v>
      </c>
      <c r="I201" s="4317" t="s">
        <v>1697</v>
      </c>
      <c r="J201" s="4317"/>
      <c r="K201" s="4317"/>
      <c r="L201" s="4317"/>
      <c r="M201" s="4317"/>
      <c r="N201" s="4317"/>
      <c r="O201" s="4317"/>
      <c r="P201" s="4317"/>
      <c r="Q201" s="4317"/>
      <c r="R201" s="4317"/>
      <c r="S201" s="4317"/>
      <c r="T201" s="4317"/>
      <c r="U201" s="4317"/>
      <c r="V201" s="4317"/>
      <c r="W201" s="4317"/>
      <c r="X201" s="4317"/>
      <c r="Y201" s="4317"/>
      <c r="Z201" s="4317"/>
      <c r="AA201" s="4317"/>
      <c r="AB201" s="4317"/>
      <c r="AC201" s="4317"/>
      <c r="AD201" s="4317"/>
      <c r="AE201" s="4317"/>
      <c r="AF201" s="4317"/>
      <c r="AG201" s="4317"/>
      <c r="AH201" s="4317"/>
      <c r="AI201" s="4317"/>
      <c r="AJ201" s="4317"/>
      <c r="AK201" s="4317"/>
      <c r="AL201" s="4317"/>
      <c r="AM201" s="4317"/>
      <c r="AN201" s="4317"/>
      <c r="AO201" s="4317"/>
      <c r="AP201" s="4317"/>
      <c r="AQ201" s="4317"/>
      <c r="AR201" s="4317"/>
      <c r="AS201" s="4317"/>
      <c r="AT201" s="4317"/>
      <c r="AU201" s="4317"/>
      <c r="AV201" s="4317"/>
      <c r="AW201" s="4317"/>
      <c r="AX201" s="4317"/>
      <c r="AY201" s="4317"/>
      <c r="AZ201" s="4317"/>
      <c r="BA201" s="4317"/>
      <c r="BB201" s="4317"/>
      <c r="BC201" s="4317"/>
      <c r="BD201" s="4317"/>
      <c r="BE201" s="4317"/>
      <c r="BF201" s="4317"/>
      <c r="BG201" s="4317"/>
      <c r="BH201" s="4317"/>
      <c r="BI201" s="4317"/>
      <c r="BJ201" s="4317"/>
      <c r="BK201" s="4317"/>
      <c r="BL201" s="4317"/>
      <c r="BM201" s="4317"/>
      <c r="BN201" s="4317"/>
      <c r="BO201" s="4317"/>
      <c r="BP201" s="4317"/>
      <c r="BQ201" s="4317"/>
      <c r="BR201" s="4317"/>
      <c r="BS201" s="4317"/>
    </row>
    <row r="202" spans="3:71" ht="4.5" customHeight="1">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row>
    <row r="203" spans="3:71">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row>
  </sheetData>
  <mergeCells count="1941">
    <mergeCell ref="D125:F127"/>
    <mergeCell ref="D128:F130"/>
    <mergeCell ref="D131:F133"/>
    <mergeCell ref="D134:F136"/>
    <mergeCell ref="D137:F139"/>
    <mergeCell ref="D163:F165"/>
    <mergeCell ref="D166:F168"/>
    <mergeCell ref="D169:F171"/>
    <mergeCell ref="D172:F174"/>
    <mergeCell ref="D175:F177"/>
    <mergeCell ref="D178:F180"/>
    <mergeCell ref="D181:F183"/>
    <mergeCell ref="D184:F186"/>
    <mergeCell ref="D187:F189"/>
    <mergeCell ref="D24:F26"/>
    <mergeCell ref="D27:F29"/>
    <mergeCell ref="D30:F32"/>
    <mergeCell ref="D33:F35"/>
    <mergeCell ref="D36:F38"/>
    <mergeCell ref="D39:F41"/>
    <mergeCell ref="D63:F65"/>
    <mergeCell ref="D66:F68"/>
    <mergeCell ref="D69:F71"/>
    <mergeCell ref="D72:F74"/>
    <mergeCell ref="D75:F77"/>
    <mergeCell ref="D78:F80"/>
    <mergeCell ref="D81:F83"/>
    <mergeCell ref="D84:F86"/>
    <mergeCell ref="D116:F118"/>
    <mergeCell ref="D119:F121"/>
    <mergeCell ref="D122:F124"/>
    <mergeCell ref="C94:C95"/>
    <mergeCell ref="I201:BS201"/>
    <mergeCell ref="D44:F45"/>
    <mergeCell ref="D92:F93"/>
    <mergeCell ref="D94:F95"/>
    <mergeCell ref="G92:K93"/>
    <mergeCell ref="G94:K95"/>
    <mergeCell ref="BF194:BH195"/>
    <mergeCell ref="BI194:BL195"/>
    <mergeCell ref="BD195:BE195"/>
    <mergeCell ref="BD196:BF196"/>
    <mergeCell ref="I198:BO199"/>
    <mergeCell ref="I200:BN200"/>
    <mergeCell ref="BD193:BE193"/>
    <mergeCell ref="AE194:AF195"/>
    <mergeCell ref="AG194:AH195"/>
    <mergeCell ref="AL194:AN195"/>
    <mergeCell ref="BA194:BC195"/>
    <mergeCell ref="BD194:BE194"/>
    <mergeCell ref="BF191:BH191"/>
    <mergeCell ref="BI191:BL191"/>
    <mergeCell ref="C192:C193"/>
    <mergeCell ref="AE192:AF193"/>
    <mergeCell ref="AG192:AH193"/>
    <mergeCell ref="AL192:AN193"/>
    <mergeCell ref="BA192:BC193"/>
    <mergeCell ref="BD192:BE192"/>
    <mergeCell ref="BF192:BH193"/>
    <mergeCell ref="BI192:BL193"/>
    <mergeCell ref="AL189:AN189"/>
    <mergeCell ref="D87:F89"/>
    <mergeCell ref="D113:F115"/>
    <mergeCell ref="AO189:AQ189"/>
    <mergeCell ref="AR189:AT189"/>
    <mergeCell ref="AU189:AW189"/>
    <mergeCell ref="BD189:BE189"/>
    <mergeCell ref="BG189:BL189"/>
    <mergeCell ref="G189:I189"/>
    <mergeCell ref="J189:K189"/>
    <mergeCell ref="L189:P189"/>
    <mergeCell ref="V189:X189"/>
    <mergeCell ref="AI189:AK189"/>
    <mergeCell ref="BG187:BL187"/>
    <mergeCell ref="AI188:AK188"/>
    <mergeCell ref="AL188:AN188"/>
    <mergeCell ref="AO188:AQ188"/>
    <mergeCell ref="AR188:AT188"/>
    <mergeCell ref="AU188:AW188"/>
    <mergeCell ref="BG188:BL188"/>
    <mergeCell ref="AR187:AT187"/>
    <mergeCell ref="AU187:AW187"/>
    <mergeCell ref="AX187:AZ189"/>
    <mergeCell ref="BA187:BC189"/>
    <mergeCell ref="BD187:BE188"/>
    <mergeCell ref="BF187:BF189"/>
    <mergeCell ref="AD187:AD188"/>
    <mergeCell ref="AE187:AF188"/>
    <mergeCell ref="AG187:AH188"/>
    <mergeCell ref="AI187:AK187"/>
    <mergeCell ref="AL187:AN187"/>
    <mergeCell ref="AO187:AQ187"/>
    <mergeCell ref="V187:X188"/>
    <mergeCell ref="Y187:Y188"/>
    <mergeCell ref="Z187:Z188"/>
    <mergeCell ref="AA187:AA188"/>
    <mergeCell ref="AB187:AB188"/>
    <mergeCell ref="AC187:AC188"/>
    <mergeCell ref="BD186:BE186"/>
    <mergeCell ref="BG186:BL186"/>
    <mergeCell ref="B187:B189"/>
    <mergeCell ref="C187:C189"/>
    <mergeCell ref="G187:K188"/>
    <mergeCell ref="L187:P188"/>
    <mergeCell ref="Q187:Q189"/>
    <mergeCell ref="R187:R189"/>
    <mergeCell ref="S187:U189"/>
    <mergeCell ref="BD184:BE185"/>
    <mergeCell ref="BF184:BF186"/>
    <mergeCell ref="BG184:BL184"/>
    <mergeCell ref="AI185:AK185"/>
    <mergeCell ref="AL185:AN185"/>
    <mergeCell ref="AO185:AQ185"/>
    <mergeCell ref="AR185:AT185"/>
    <mergeCell ref="AU185:AW185"/>
    <mergeCell ref="BG185:BL185"/>
    <mergeCell ref="AI186:AK186"/>
    <mergeCell ref="AL184:AN184"/>
    <mergeCell ref="AO184:AQ184"/>
    <mergeCell ref="AR184:AT184"/>
    <mergeCell ref="AU184:AW184"/>
    <mergeCell ref="AX184:AZ186"/>
    <mergeCell ref="BA184:BC186"/>
    <mergeCell ref="AL186:AN186"/>
    <mergeCell ref="AO186:AQ186"/>
    <mergeCell ref="AR186:AT186"/>
    <mergeCell ref="AU186:AW186"/>
    <mergeCell ref="AB184:AB185"/>
    <mergeCell ref="AC184:AC185"/>
    <mergeCell ref="AD184:AD185"/>
    <mergeCell ref="AE184:AF185"/>
    <mergeCell ref="AG184:AH185"/>
    <mergeCell ref="AI184:AK184"/>
    <mergeCell ref="R184:R186"/>
    <mergeCell ref="S184:U186"/>
    <mergeCell ref="V184:X185"/>
    <mergeCell ref="Y184:Y185"/>
    <mergeCell ref="Z184:Z185"/>
    <mergeCell ref="AA184:AA185"/>
    <mergeCell ref="V186:X186"/>
    <mergeCell ref="B184:B186"/>
    <mergeCell ref="C184:C186"/>
    <mergeCell ref="G184:K185"/>
    <mergeCell ref="L184:P185"/>
    <mergeCell ref="Q184:Q186"/>
    <mergeCell ref="G186:I186"/>
    <mergeCell ref="J186:K186"/>
    <mergeCell ref="L186:P186"/>
    <mergeCell ref="AL183:AN183"/>
    <mergeCell ref="AO183:AQ183"/>
    <mergeCell ref="AR183:AT183"/>
    <mergeCell ref="AU183:AW183"/>
    <mergeCell ref="BD183:BE183"/>
    <mergeCell ref="BG183:BL183"/>
    <mergeCell ref="G183:I183"/>
    <mergeCell ref="J183:K183"/>
    <mergeCell ref="L183:P183"/>
    <mergeCell ref="V183:X183"/>
    <mergeCell ref="AI183:AK183"/>
    <mergeCell ref="BG181:BL181"/>
    <mergeCell ref="AI182:AK182"/>
    <mergeCell ref="AL182:AN182"/>
    <mergeCell ref="AO182:AQ182"/>
    <mergeCell ref="AR182:AT182"/>
    <mergeCell ref="AU182:AW182"/>
    <mergeCell ref="BG182:BL182"/>
    <mergeCell ref="AR181:AT181"/>
    <mergeCell ref="AU181:AW181"/>
    <mergeCell ref="AX181:AZ183"/>
    <mergeCell ref="BA181:BC183"/>
    <mergeCell ref="BD181:BE182"/>
    <mergeCell ref="BF181:BF183"/>
    <mergeCell ref="AD181:AD182"/>
    <mergeCell ref="AE181:AF182"/>
    <mergeCell ref="AG181:AH182"/>
    <mergeCell ref="AI181:AK181"/>
    <mergeCell ref="AL181:AN181"/>
    <mergeCell ref="AO181:AQ181"/>
    <mergeCell ref="V181:X182"/>
    <mergeCell ref="Y181:Y182"/>
    <mergeCell ref="Z181:Z182"/>
    <mergeCell ref="AA181:AA182"/>
    <mergeCell ref="AB181:AB182"/>
    <mergeCell ref="AC181:AC182"/>
    <mergeCell ref="BD180:BE180"/>
    <mergeCell ref="BG180:BL180"/>
    <mergeCell ref="B181:B183"/>
    <mergeCell ref="C181:C183"/>
    <mergeCell ref="G181:K182"/>
    <mergeCell ref="L181:P182"/>
    <mergeCell ref="Q181:Q183"/>
    <mergeCell ref="R181:R183"/>
    <mergeCell ref="S181:U183"/>
    <mergeCell ref="BD178:BE179"/>
    <mergeCell ref="BF178:BF180"/>
    <mergeCell ref="BG178:BL178"/>
    <mergeCell ref="AI179:AK179"/>
    <mergeCell ref="AL179:AN179"/>
    <mergeCell ref="AO179:AQ179"/>
    <mergeCell ref="AR179:AT179"/>
    <mergeCell ref="AU179:AW179"/>
    <mergeCell ref="BG179:BL179"/>
    <mergeCell ref="AI180:AK180"/>
    <mergeCell ref="AL178:AN178"/>
    <mergeCell ref="AO178:AQ178"/>
    <mergeCell ref="AR178:AT178"/>
    <mergeCell ref="AU178:AW178"/>
    <mergeCell ref="AX178:AZ180"/>
    <mergeCell ref="BA178:BC180"/>
    <mergeCell ref="AL180:AN180"/>
    <mergeCell ref="AO180:AQ180"/>
    <mergeCell ref="AR180:AT180"/>
    <mergeCell ref="AU180:AW180"/>
    <mergeCell ref="AB178:AB179"/>
    <mergeCell ref="AC178:AC179"/>
    <mergeCell ref="AD178:AD179"/>
    <mergeCell ref="AE178:AF179"/>
    <mergeCell ref="AG178:AH179"/>
    <mergeCell ref="AI178:AK178"/>
    <mergeCell ref="R178:R180"/>
    <mergeCell ref="S178:U180"/>
    <mergeCell ref="V178:X179"/>
    <mergeCell ref="Y178:Y179"/>
    <mergeCell ref="Z178:Z179"/>
    <mergeCell ref="AA178:AA179"/>
    <mergeCell ref="V180:X180"/>
    <mergeCell ref="B178:B180"/>
    <mergeCell ref="C178:C180"/>
    <mergeCell ref="G178:K179"/>
    <mergeCell ref="L178:P179"/>
    <mergeCell ref="Q178:Q180"/>
    <mergeCell ref="G180:I180"/>
    <mergeCell ref="J180:K180"/>
    <mergeCell ref="L180:P180"/>
    <mergeCell ref="AL177:AN177"/>
    <mergeCell ref="AO177:AQ177"/>
    <mergeCell ref="AR177:AT177"/>
    <mergeCell ref="AU177:AW177"/>
    <mergeCell ref="BD177:BE177"/>
    <mergeCell ref="BG177:BL177"/>
    <mergeCell ref="G177:I177"/>
    <mergeCell ref="J177:K177"/>
    <mergeCell ref="L177:P177"/>
    <mergeCell ref="V177:X177"/>
    <mergeCell ref="AI177:AK177"/>
    <mergeCell ref="BG175:BL175"/>
    <mergeCell ref="AI176:AK176"/>
    <mergeCell ref="AL176:AN176"/>
    <mergeCell ref="AO176:AQ176"/>
    <mergeCell ref="AR176:AT176"/>
    <mergeCell ref="AU176:AW176"/>
    <mergeCell ref="BG176:BL176"/>
    <mergeCell ref="AR175:AT175"/>
    <mergeCell ref="AU175:AW175"/>
    <mergeCell ref="AX175:AZ177"/>
    <mergeCell ref="BA175:BC177"/>
    <mergeCell ref="BD175:BE176"/>
    <mergeCell ref="BF175:BF177"/>
    <mergeCell ref="AD175:AD176"/>
    <mergeCell ref="AE175:AF176"/>
    <mergeCell ref="AG175:AH176"/>
    <mergeCell ref="AI175:AK175"/>
    <mergeCell ref="AL175:AN175"/>
    <mergeCell ref="AO175:AQ175"/>
    <mergeCell ref="V175:X176"/>
    <mergeCell ref="Y175:Y176"/>
    <mergeCell ref="Z175:Z176"/>
    <mergeCell ref="AA175:AA176"/>
    <mergeCell ref="AB175:AB176"/>
    <mergeCell ref="AC175:AC176"/>
    <mergeCell ref="BD174:BE174"/>
    <mergeCell ref="BG174:BL174"/>
    <mergeCell ref="B175:B177"/>
    <mergeCell ref="C175:C177"/>
    <mergeCell ref="G175:K176"/>
    <mergeCell ref="L175:P176"/>
    <mergeCell ref="Q175:Q177"/>
    <mergeCell ref="R175:R177"/>
    <mergeCell ref="S175:U177"/>
    <mergeCell ref="BD172:BE173"/>
    <mergeCell ref="BF172:BF174"/>
    <mergeCell ref="BG172:BL172"/>
    <mergeCell ref="AI173:AK173"/>
    <mergeCell ref="AL173:AN173"/>
    <mergeCell ref="AO173:AQ173"/>
    <mergeCell ref="AR173:AT173"/>
    <mergeCell ref="AU173:AW173"/>
    <mergeCell ref="BG173:BL173"/>
    <mergeCell ref="AI174:AK174"/>
    <mergeCell ref="AL172:AN172"/>
    <mergeCell ref="AO172:AQ172"/>
    <mergeCell ref="AR172:AT172"/>
    <mergeCell ref="AU172:AW172"/>
    <mergeCell ref="AX172:AZ174"/>
    <mergeCell ref="BA172:BC174"/>
    <mergeCell ref="AL174:AN174"/>
    <mergeCell ref="AO174:AQ174"/>
    <mergeCell ref="AR174:AT174"/>
    <mergeCell ref="AU174:AW174"/>
    <mergeCell ref="AB172:AB173"/>
    <mergeCell ref="AC172:AC173"/>
    <mergeCell ref="AD172:AD173"/>
    <mergeCell ref="AE172:AF173"/>
    <mergeCell ref="AG172:AH173"/>
    <mergeCell ref="AI172:AK172"/>
    <mergeCell ref="R172:R174"/>
    <mergeCell ref="S172:U174"/>
    <mergeCell ref="V172:X173"/>
    <mergeCell ref="Y172:Y173"/>
    <mergeCell ref="Z172:Z173"/>
    <mergeCell ref="AA172:AA173"/>
    <mergeCell ref="V174:X174"/>
    <mergeCell ref="B172:B174"/>
    <mergeCell ref="C172:C174"/>
    <mergeCell ref="G172:K173"/>
    <mergeCell ref="L172:P173"/>
    <mergeCell ref="Q172:Q174"/>
    <mergeCell ref="G174:I174"/>
    <mergeCell ref="J174:K174"/>
    <mergeCell ref="L174:P174"/>
    <mergeCell ref="AL171:AN171"/>
    <mergeCell ref="AO171:AQ171"/>
    <mergeCell ref="AR171:AT171"/>
    <mergeCell ref="AU171:AW171"/>
    <mergeCell ref="BD171:BE171"/>
    <mergeCell ref="BG171:BL171"/>
    <mergeCell ref="G171:I171"/>
    <mergeCell ref="J171:K171"/>
    <mergeCell ref="L171:P171"/>
    <mergeCell ref="V171:X171"/>
    <mergeCell ref="AI171:AK171"/>
    <mergeCell ref="BG169:BL169"/>
    <mergeCell ref="AI170:AK170"/>
    <mergeCell ref="AL170:AN170"/>
    <mergeCell ref="AO170:AQ170"/>
    <mergeCell ref="AR170:AT170"/>
    <mergeCell ref="AU170:AW170"/>
    <mergeCell ref="BG170:BL170"/>
    <mergeCell ref="AR169:AT169"/>
    <mergeCell ref="AU169:AW169"/>
    <mergeCell ref="AX169:AZ171"/>
    <mergeCell ref="BA169:BC171"/>
    <mergeCell ref="BD169:BE170"/>
    <mergeCell ref="BF169:BF171"/>
    <mergeCell ref="AD169:AD170"/>
    <mergeCell ref="AE169:AF170"/>
    <mergeCell ref="AG169:AH170"/>
    <mergeCell ref="AI169:AK169"/>
    <mergeCell ref="AL169:AN169"/>
    <mergeCell ref="AO169:AQ169"/>
    <mergeCell ref="V169:X170"/>
    <mergeCell ref="Y169:Y170"/>
    <mergeCell ref="Z169:Z170"/>
    <mergeCell ref="AA169:AA170"/>
    <mergeCell ref="AB169:AB170"/>
    <mergeCell ref="AC169:AC170"/>
    <mergeCell ref="BD168:BE168"/>
    <mergeCell ref="BG168:BL168"/>
    <mergeCell ref="B169:B171"/>
    <mergeCell ref="C169:C171"/>
    <mergeCell ref="G169:K170"/>
    <mergeCell ref="L169:P170"/>
    <mergeCell ref="Q169:Q171"/>
    <mergeCell ref="R169:R171"/>
    <mergeCell ref="S169:U171"/>
    <mergeCell ref="BD166:BE167"/>
    <mergeCell ref="BF166:BF168"/>
    <mergeCell ref="BG166:BL166"/>
    <mergeCell ref="AI167:AK167"/>
    <mergeCell ref="AL167:AN167"/>
    <mergeCell ref="AO167:AQ167"/>
    <mergeCell ref="AR167:AT167"/>
    <mergeCell ref="AU167:AW167"/>
    <mergeCell ref="BG167:BL167"/>
    <mergeCell ref="AI168:AK168"/>
    <mergeCell ref="AL166:AN166"/>
    <mergeCell ref="AO166:AQ166"/>
    <mergeCell ref="AR166:AT166"/>
    <mergeCell ref="AU166:AW166"/>
    <mergeCell ref="AX166:AZ168"/>
    <mergeCell ref="BA166:BC168"/>
    <mergeCell ref="AL168:AN168"/>
    <mergeCell ref="AO168:AQ168"/>
    <mergeCell ref="AR168:AT168"/>
    <mergeCell ref="AU168:AW168"/>
    <mergeCell ref="AB166:AB167"/>
    <mergeCell ref="AC166:AC167"/>
    <mergeCell ref="AD166:AD167"/>
    <mergeCell ref="AE166:AF167"/>
    <mergeCell ref="AG166:AH167"/>
    <mergeCell ref="AI166:AK166"/>
    <mergeCell ref="R166:R168"/>
    <mergeCell ref="S166:U168"/>
    <mergeCell ref="V166:X167"/>
    <mergeCell ref="Y166:Y167"/>
    <mergeCell ref="Z166:Z167"/>
    <mergeCell ref="AA166:AA167"/>
    <mergeCell ref="V168:X168"/>
    <mergeCell ref="B166:B168"/>
    <mergeCell ref="C166:C168"/>
    <mergeCell ref="G166:K167"/>
    <mergeCell ref="L166:P167"/>
    <mergeCell ref="Q166:Q168"/>
    <mergeCell ref="G168:I168"/>
    <mergeCell ref="J168:K168"/>
    <mergeCell ref="L168:P168"/>
    <mergeCell ref="BD165:BE165"/>
    <mergeCell ref="BG165:BL165"/>
    <mergeCell ref="G165:I165"/>
    <mergeCell ref="J165:K165"/>
    <mergeCell ref="L165:P165"/>
    <mergeCell ref="V165:X165"/>
    <mergeCell ref="AI165:AK165"/>
    <mergeCell ref="BG163:BL163"/>
    <mergeCell ref="AI164:AK164"/>
    <mergeCell ref="AL164:AN164"/>
    <mergeCell ref="AO164:AQ164"/>
    <mergeCell ref="AR164:AT164"/>
    <mergeCell ref="AU164:AW164"/>
    <mergeCell ref="BG164:BL164"/>
    <mergeCell ref="AR163:AT163"/>
    <mergeCell ref="AU163:AW163"/>
    <mergeCell ref="AX163:AZ165"/>
    <mergeCell ref="BA163:BC165"/>
    <mergeCell ref="BD163:BE164"/>
    <mergeCell ref="BF163:BF165"/>
    <mergeCell ref="AD163:AD164"/>
    <mergeCell ref="AE163:AF164"/>
    <mergeCell ref="AG163:AH164"/>
    <mergeCell ref="AI163:AK163"/>
    <mergeCell ref="AL163:AN163"/>
    <mergeCell ref="AO163:AQ163"/>
    <mergeCell ref="V163:X164"/>
    <mergeCell ref="G161:I162"/>
    <mergeCell ref="J161:K162"/>
    <mergeCell ref="L161:P162"/>
    <mergeCell ref="AI161:AK161"/>
    <mergeCell ref="AL161:AN161"/>
    <mergeCell ref="Y163:Y164"/>
    <mergeCell ref="Z163:Z164"/>
    <mergeCell ref="AA163:AA164"/>
    <mergeCell ref="AB163:AB164"/>
    <mergeCell ref="AC163:AC164"/>
    <mergeCell ref="AU162:AW162"/>
    <mergeCell ref="BA162:BC162"/>
    <mergeCell ref="B163:B165"/>
    <mergeCell ref="C163:C165"/>
    <mergeCell ref="G163:K164"/>
    <mergeCell ref="L163:P164"/>
    <mergeCell ref="Q163:Q165"/>
    <mergeCell ref="R163:R165"/>
    <mergeCell ref="S163:U165"/>
    <mergeCell ref="AO161:AQ161"/>
    <mergeCell ref="AR161:AT161"/>
    <mergeCell ref="AU161:AW161"/>
    <mergeCell ref="AL165:AN165"/>
    <mergeCell ref="AO165:AQ165"/>
    <mergeCell ref="AR165:AT165"/>
    <mergeCell ref="AU165:AW165"/>
    <mergeCell ref="BA159:BC161"/>
    <mergeCell ref="BD159:BE160"/>
    <mergeCell ref="BG159:BL162"/>
    <mergeCell ref="V160:X162"/>
    <mergeCell ref="R157:R162"/>
    <mergeCell ref="S157:U162"/>
    <mergeCell ref="V157:AD158"/>
    <mergeCell ref="AE157:BC158"/>
    <mergeCell ref="BD157:BE158"/>
    <mergeCell ref="BF157:BF162"/>
    <mergeCell ref="Y160:Z162"/>
    <mergeCell ref="AE160:AF161"/>
    <mergeCell ref="AG160:AH161"/>
    <mergeCell ref="AI160:AK160"/>
    <mergeCell ref="BD161:BE162"/>
    <mergeCell ref="AE162:AF162"/>
    <mergeCell ref="AG162:AH162"/>
    <mergeCell ref="AI162:AK162"/>
    <mergeCell ref="AL162:AN162"/>
    <mergeCell ref="AO162:AQ162"/>
    <mergeCell ref="AR162:AT162"/>
    <mergeCell ref="AL160:AN160"/>
    <mergeCell ref="AO160:AQ160"/>
    <mergeCell ref="AR160:AT160"/>
    <mergeCell ref="AU160:AW160"/>
    <mergeCell ref="AX160:AZ162"/>
    <mergeCell ref="I151:BS151"/>
    <mergeCell ref="C153:BO153"/>
    <mergeCell ref="AX155:BD155"/>
    <mergeCell ref="BE155:BF155"/>
    <mergeCell ref="BG155:BL155"/>
    <mergeCell ref="C157:C162"/>
    <mergeCell ref="D157:F162"/>
    <mergeCell ref="G157:K160"/>
    <mergeCell ref="L157:P160"/>
    <mergeCell ref="Q157:Q162"/>
    <mergeCell ref="BF144:BH145"/>
    <mergeCell ref="BI144:BL145"/>
    <mergeCell ref="BD145:BE145"/>
    <mergeCell ref="BD146:BF146"/>
    <mergeCell ref="I148:BO149"/>
    <mergeCell ref="I150:BN150"/>
    <mergeCell ref="BD143:BE143"/>
    <mergeCell ref="AE144:AF145"/>
    <mergeCell ref="AG144:AH145"/>
    <mergeCell ref="AL144:AN145"/>
    <mergeCell ref="BA144:BC145"/>
    <mergeCell ref="BD144:BE144"/>
    <mergeCell ref="C144:C145"/>
    <mergeCell ref="D144:F145"/>
    <mergeCell ref="G144:K145"/>
    <mergeCell ref="L144:AD145"/>
    <mergeCell ref="BG157:BL158"/>
    <mergeCell ref="V159:Z159"/>
    <mergeCell ref="AA159:AB162"/>
    <mergeCell ref="AC159:AD162"/>
    <mergeCell ref="AE159:AH159"/>
    <mergeCell ref="AI159:AZ159"/>
    <mergeCell ref="BF141:BH141"/>
    <mergeCell ref="BI141:BL141"/>
    <mergeCell ref="C142:C143"/>
    <mergeCell ref="AE142:AF143"/>
    <mergeCell ref="AG142:AH143"/>
    <mergeCell ref="AL142:AN143"/>
    <mergeCell ref="BA142:BC143"/>
    <mergeCell ref="BD142:BE142"/>
    <mergeCell ref="BF142:BH143"/>
    <mergeCell ref="BI142:BL143"/>
    <mergeCell ref="AL139:AN139"/>
    <mergeCell ref="AO139:AQ139"/>
    <mergeCell ref="AR139:AT139"/>
    <mergeCell ref="AU139:AW139"/>
    <mergeCell ref="BD139:BE139"/>
    <mergeCell ref="BG139:BL139"/>
    <mergeCell ref="G139:I139"/>
    <mergeCell ref="J139:K139"/>
    <mergeCell ref="L139:P139"/>
    <mergeCell ref="V139:X139"/>
    <mergeCell ref="AI139:AK139"/>
    <mergeCell ref="D142:F143"/>
    <mergeCell ref="G142:K143"/>
    <mergeCell ref="L142:AD143"/>
    <mergeCell ref="AU134:AW134"/>
    <mergeCell ref="AX134:AZ136"/>
    <mergeCell ref="BA134:BC136"/>
    <mergeCell ref="BG137:BL137"/>
    <mergeCell ref="AI138:AK138"/>
    <mergeCell ref="AL138:AN138"/>
    <mergeCell ref="AO138:AQ138"/>
    <mergeCell ref="AR138:AT138"/>
    <mergeCell ref="AU138:AW138"/>
    <mergeCell ref="BG138:BL138"/>
    <mergeCell ref="AR137:AT137"/>
    <mergeCell ref="AU137:AW137"/>
    <mergeCell ref="AX137:AZ139"/>
    <mergeCell ref="BA137:BC139"/>
    <mergeCell ref="BD137:BE138"/>
    <mergeCell ref="BF137:BF139"/>
    <mergeCell ref="AD137:AD138"/>
    <mergeCell ref="AE137:AF138"/>
    <mergeCell ref="AG137:AH138"/>
    <mergeCell ref="AI137:AK137"/>
    <mergeCell ref="AL137:AN137"/>
    <mergeCell ref="AO137:AQ137"/>
    <mergeCell ref="Z134:Z135"/>
    <mergeCell ref="AA134:AA135"/>
    <mergeCell ref="V136:X136"/>
    <mergeCell ref="V137:X138"/>
    <mergeCell ref="Y137:Y138"/>
    <mergeCell ref="Z137:Z138"/>
    <mergeCell ref="AA137:AA138"/>
    <mergeCell ref="AB137:AB138"/>
    <mergeCell ref="AC137:AC138"/>
    <mergeCell ref="BD136:BE136"/>
    <mergeCell ref="BG136:BL136"/>
    <mergeCell ref="B137:B139"/>
    <mergeCell ref="C137:C139"/>
    <mergeCell ref="G137:K138"/>
    <mergeCell ref="L137:P138"/>
    <mergeCell ref="Q137:Q139"/>
    <mergeCell ref="R137:R139"/>
    <mergeCell ref="S137:U139"/>
    <mergeCell ref="BD134:BE135"/>
    <mergeCell ref="BF134:BF136"/>
    <mergeCell ref="BG134:BL134"/>
    <mergeCell ref="AI135:AK135"/>
    <mergeCell ref="AL135:AN135"/>
    <mergeCell ref="AO135:AQ135"/>
    <mergeCell ref="AR135:AT135"/>
    <mergeCell ref="AU135:AW135"/>
    <mergeCell ref="BG135:BL135"/>
    <mergeCell ref="B134:B136"/>
    <mergeCell ref="AI136:AK136"/>
    <mergeCell ref="AL134:AN134"/>
    <mergeCell ref="AO134:AQ134"/>
    <mergeCell ref="AR134:AT134"/>
    <mergeCell ref="C134:C136"/>
    <mergeCell ref="G134:K135"/>
    <mergeCell ref="L134:P135"/>
    <mergeCell ref="Q134:Q136"/>
    <mergeCell ref="G136:I136"/>
    <mergeCell ref="J136:K136"/>
    <mergeCell ref="L136:P136"/>
    <mergeCell ref="AL133:AN133"/>
    <mergeCell ref="AO133:AQ133"/>
    <mergeCell ref="AR133:AT133"/>
    <mergeCell ref="AU133:AW133"/>
    <mergeCell ref="BD133:BE133"/>
    <mergeCell ref="BG133:BL133"/>
    <mergeCell ref="G133:I133"/>
    <mergeCell ref="J133:K133"/>
    <mergeCell ref="L133:P133"/>
    <mergeCell ref="V133:X133"/>
    <mergeCell ref="AI133:AK133"/>
    <mergeCell ref="AL136:AN136"/>
    <mergeCell ref="AO136:AQ136"/>
    <mergeCell ref="AR136:AT136"/>
    <mergeCell ref="AU136:AW136"/>
    <mergeCell ref="AB134:AB135"/>
    <mergeCell ref="AC134:AC135"/>
    <mergeCell ref="AD134:AD135"/>
    <mergeCell ref="AE134:AF135"/>
    <mergeCell ref="AG134:AH135"/>
    <mergeCell ref="AI134:AK134"/>
    <mergeCell ref="R134:R136"/>
    <mergeCell ref="S134:U136"/>
    <mergeCell ref="V134:X135"/>
    <mergeCell ref="Y134:Y135"/>
    <mergeCell ref="AI132:AK132"/>
    <mergeCell ref="AL132:AN132"/>
    <mergeCell ref="AO132:AQ132"/>
    <mergeCell ref="AR132:AT132"/>
    <mergeCell ref="AU132:AW132"/>
    <mergeCell ref="BG132:BL132"/>
    <mergeCell ref="AR131:AT131"/>
    <mergeCell ref="AU131:AW131"/>
    <mergeCell ref="AX131:AZ133"/>
    <mergeCell ref="BA131:BC133"/>
    <mergeCell ref="BD131:BE132"/>
    <mergeCell ref="BF131:BF133"/>
    <mergeCell ref="AD131:AD132"/>
    <mergeCell ref="AE131:AF132"/>
    <mergeCell ref="AG131:AH132"/>
    <mergeCell ref="AI131:AK131"/>
    <mergeCell ref="AL131:AN131"/>
    <mergeCell ref="AO131:AQ131"/>
    <mergeCell ref="V131:X132"/>
    <mergeCell ref="Y131:Y132"/>
    <mergeCell ref="Z131:Z132"/>
    <mergeCell ref="AA131:AA132"/>
    <mergeCell ref="AB131:AB132"/>
    <mergeCell ref="AC131:AC132"/>
    <mergeCell ref="BD130:BE130"/>
    <mergeCell ref="BG130:BL130"/>
    <mergeCell ref="B131:B133"/>
    <mergeCell ref="C131:C133"/>
    <mergeCell ref="G131:K132"/>
    <mergeCell ref="L131:P132"/>
    <mergeCell ref="Q131:Q133"/>
    <mergeCell ref="R131:R133"/>
    <mergeCell ref="S131:U133"/>
    <mergeCell ref="BD128:BE129"/>
    <mergeCell ref="BF128:BF130"/>
    <mergeCell ref="BG128:BL128"/>
    <mergeCell ref="AI129:AK129"/>
    <mergeCell ref="AL129:AN129"/>
    <mergeCell ref="AO129:AQ129"/>
    <mergeCell ref="AR129:AT129"/>
    <mergeCell ref="AU129:AW129"/>
    <mergeCell ref="BG129:BL129"/>
    <mergeCell ref="AI130:AK130"/>
    <mergeCell ref="AL128:AN128"/>
    <mergeCell ref="AO128:AQ128"/>
    <mergeCell ref="AR128:AT128"/>
    <mergeCell ref="AU128:AW128"/>
    <mergeCell ref="AX128:AZ130"/>
    <mergeCell ref="BA128:BC130"/>
    <mergeCell ref="BG131:BL131"/>
    <mergeCell ref="AL130:AN130"/>
    <mergeCell ref="AO130:AQ130"/>
    <mergeCell ref="AR130:AT130"/>
    <mergeCell ref="AU130:AW130"/>
    <mergeCell ref="AB128:AB129"/>
    <mergeCell ref="AC128:AC129"/>
    <mergeCell ref="AD128:AD129"/>
    <mergeCell ref="AE128:AF129"/>
    <mergeCell ref="AG128:AH129"/>
    <mergeCell ref="AI128:AK128"/>
    <mergeCell ref="R128:R130"/>
    <mergeCell ref="S128:U130"/>
    <mergeCell ref="V128:X129"/>
    <mergeCell ref="Y128:Y129"/>
    <mergeCell ref="Z128:Z129"/>
    <mergeCell ref="AA128:AA129"/>
    <mergeCell ref="V130:X130"/>
    <mergeCell ref="BG126:BL126"/>
    <mergeCell ref="AR125:AT125"/>
    <mergeCell ref="AU125:AW125"/>
    <mergeCell ref="AX125:AZ127"/>
    <mergeCell ref="BA125:BC127"/>
    <mergeCell ref="BD125:BE126"/>
    <mergeCell ref="BF125:BF127"/>
    <mergeCell ref="AD125:AD126"/>
    <mergeCell ref="AE125:AF126"/>
    <mergeCell ref="AG125:AH126"/>
    <mergeCell ref="AI125:AK125"/>
    <mergeCell ref="AL125:AN125"/>
    <mergeCell ref="AO125:AQ125"/>
    <mergeCell ref="B128:B130"/>
    <mergeCell ref="C128:C130"/>
    <mergeCell ref="G128:K129"/>
    <mergeCell ref="L128:P129"/>
    <mergeCell ref="Q128:Q130"/>
    <mergeCell ref="G130:I130"/>
    <mergeCell ref="J130:K130"/>
    <mergeCell ref="L130:P130"/>
    <mergeCell ref="AL127:AN127"/>
    <mergeCell ref="AO127:AQ127"/>
    <mergeCell ref="AR127:AT127"/>
    <mergeCell ref="AU127:AW127"/>
    <mergeCell ref="BD127:BE127"/>
    <mergeCell ref="BG127:BL127"/>
    <mergeCell ref="G127:I127"/>
    <mergeCell ref="J127:K127"/>
    <mergeCell ref="L127:P127"/>
    <mergeCell ref="V127:X127"/>
    <mergeCell ref="AI127:AK127"/>
    <mergeCell ref="BD124:BE124"/>
    <mergeCell ref="BG124:BL124"/>
    <mergeCell ref="B125:B127"/>
    <mergeCell ref="C125:C127"/>
    <mergeCell ref="G125:K126"/>
    <mergeCell ref="L125:P126"/>
    <mergeCell ref="Q125:Q127"/>
    <mergeCell ref="R125:R127"/>
    <mergeCell ref="S125:U127"/>
    <mergeCell ref="BD122:BE123"/>
    <mergeCell ref="BF122:BF124"/>
    <mergeCell ref="BG122:BL122"/>
    <mergeCell ref="AI123:AK123"/>
    <mergeCell ref="AL123:AN123"/>
    <mergeCell ref="AO123:AQ123"/>
    <mergeCell ref="AR123:AT123"/>
    <mergeCell ref="AU123:AW123"/>
    <mergeCell ref="BG123:BL123"/>
    <mergeCell ref="AI124:AK124"/>
    <mergeCell ref="AL122:AN122"/>
    <mergeCell ref="AO122:AQ122"/>
    <mergeCell ref="AR122:AT122"/>
    <mergeCell ref="AU122:AW122"/>
    <mergeCell ref="AX122:AZ124"/>
    <mergeCell ref="BA122:BC124"/>
    <mergeCell ref="BG125:BL125"/>
    <mergeCell ref="AI126:AK126"/>
    <mergeCell ref="AL126:AN126"/>
    <mergeCell ref="AO126:AQ126"/>
    <mergeCell ref="AR126:AT126"/>
    <mergeCell ref="AU126:AW126"/>
    <mergeCell ref="AR124:AT124"/>
    <mergeCell ref="AU124:AW124"/>
    <mergeCell ref="AB122:AB123"/>
    <mergeCell ref="AC122:AC123"/>
    <mergeCell ref="AD122:AD123"/>
    <mergeCell ref="AE122:AF123"/>
    <mergeCell ref="AG122:AH123"/>
    <mergeCell ref="AI122:AK122"/>
    <mergeCell ref="R122:R124"/>
    <mergeCell ref="S122:U124"/>
    <mergeCell ref="V122:X123"/>
    <mergeCell ref="Y122:Y123"/>
    <mergeCell ref="Z122:Z123"/>
    <mergeCell ref="AA122:AA123"/>
    <mergeCell ref="V124:X124"/>
    <mergeCell ref="V125:X126"/>
    <mergeCell ref="Y125:Y126"/>
    <mergeCell ref="Z125:Z126"/>
    <mergeCell ref="AA125:AA126"/>
    <mergeCell ref="AB125:AB126"/>
    <mergeCell ref="AC125:AC126"/>
    <mergeCell ref="AD119:AD120"/>
    <mergeCell ref="AE119:AF120"/>
    <mergeCell ref="AG119:AH120"/>
    <mergeCell ref="AI119:AK119"/>
    <mergeCell ref="AL119:AN119"/>
    <mergeCell ref="AO119:AQ119"/>
    <mergeCell ref="B122:B124"/>
    <mergeCell ref="C122:C124"/>
    <mergeCell ref="G122:K123"/>
    <mergeCell ref="L122:P123"/>
    <mergeCell ref="Q122:Q124"/>
    <mergeCell ref="G124:I124"/>
    <mergeCell ref="J124:K124"/>
    <mergeCell ref="L124:P124"/>
    <mergeCell ref="AL121:AN121"/>
    <mergeCell ref="AO121:AQ121"/>
    <mergeCell ref="G121:I121"/>
    <mergeCell ref="J121:K121"/>
    <mergeCell ref="L121:P121"/>
    <mergeCell ref="V121:X121"/>
    <mergeCell ref="AI121:AK121"/>
    <mergeCell ref="AL124:AN124"/>
    <mergeCell ref="AO124:AQ124"/>
    <mergeCell ref="AU116:AW116"/>
    <mergeCell ref="AX116:AZ118"/>
    <mergeCell ref="BA116:BC118"/>
    <mergeCell ref="BG119:BL119"/>
    <mergeCell ref="AI120:AK120"/>
    <mergeCell ref="AL120:AN120"/>
    <mergeCell ref="AO120:AQ120"/>
    <mergeCell ref="AR120:AT120"/>
    <mergeCell ref="AU120:AW120"/>
    <mergeCell ref="BG120:BL120"/>
    <mergeCell ref="AR119:AT119"/>
    <mergeCell ref="AU119:AW119"/>
    <mergeCell ref="AX119:AZ121"/>
    <mergeCell ref="BA119:BC121"/>
    <mergeCell ref="BD119:BE120"/>
    <mergeCell ref="BF119:BF121"/>
    <mergeCell ref="AR121:AT121"/>
    <mergeCell ref="AU121:AW121"/>
    <mergeCell ref="BD121:BE121"/>
    <mergeCell ref="BG121:BL121"/>
    <mergeCell ref="Z116:Z117"/>
    <mergeCell ref="AA116:AA117"/>
    <mergeCell ref="V118:X118"/>
    <mergeCell ref="V119:X120"/>
    <mergeCell ref="Y119:Y120"/>
    <mergeCell ref="Z119:Z120"/>
    <mergeCell ref="AA119:AA120"/>
    <mergeCell ref="AB119:AB120"/>
    <mergeCell ref="AC119:AC120"/>
    <mergeCell ref="BD118:BE118"/>
    <mergeCell ref="BG118:BL118"/>
    <mergeCell ref="B119:B121"/>
    <mergeCell ref="C119:C121"/>
    <mergeCell ref="G119:K120"/>
    <mergeCell ref="L119:P120"/>
    <mergeCell ref="Q119:Q121"/>
    <mergeCell ref="R119:R121"/>
    <mergeCell ref="S119:U121"/>
    <mergeCell ref="BD116:BE117"/>
    <mergeCell ref="BF116:BF118"/>
    <mergeCell ref="BG116:BL116"/>
    <mergeCell ref="AI117:AK117"/>
    <mergeCell ref="AL117:AN117"/>
    <mergeCell ref="AO117:AQ117"/>
    <mergeCell ref="AR117:AT117"/>
    <mergeCell ref="AU117:AW117"/>
    <mergeCell ref="BG117:BL117"/>
    <mergeCell ref="B116:B118"/>
    <mergeCell ref="AI118:AK118"/>
    <mergeCell ref="AL116:AN116"/>
    <mergeCell ref="AO116:AQ116"/>
    <mergeCell ref="AR116:AT116"/>
    <mergeCell ref="C116:C118"/>
    <mergeCell ref="G116:K117"/>
    <mergeCell ref="L116:P117"/>
    <mergeCell ref="Q116:Q118"/>
    <mergeCell ref="G118:I118"/>
    <mergeCell ref="J118:K118"/>
    <mergeCell ref="L118:P118"/>
    <mergeCell ref="AL115:AN115"/>
    <mergeCell ref="AO115:AQ115"/>
    <mergeCell ref="AR115:AT115"/>
    <mergeCell ref="AU115:AW115"/>
    <mergeCell ref="BD115:BE115"/>
    <mergeCell ref="BG115:BL115"/>
    <mergeCell ref="G115:I115"/>
    <mergeCell ref="J115:K115"/>
    <mergeCell ref="L115:P115"/>
    <mergeCell ref="V115:X115"/>
    <mergeCell ref="AI115:AK115"/>
    <mergeCell ref="AL118:AN118"/>
    <mergeCell ref="AO118:AQ118"/>
    <mergeCell ref="AR118:AT118"/>
    <mergeCell ref="AU118:AW118"/>
    <mergeCell ref="AB116:AB117"/>
    <mergeCell ref="AC116:AC117"/>
    <mergeCell ref="AD116:AD117"/>
    <mergeCell ref="AE116:AF117"/>
    <mergeCell ref="AG116:AH117"/>
    <mergeCell ref="AI116:AK116"/>
    <mergeCell ref="R116:R118"/>
    <mergeCell ref="S116:U118"/>
    <mergeCell ref="V116:X117"/>
    <mergeCell ref="Y116:Y117"/>
    <mergeCell ref="BG113:BL113"/>
    <mergeCell ref="AI114:AK114"/>
    <mergeCell ref="AL114:AN114"/>
    <mergeCell ref="AO114:AQ114"/>
    <mergeCell ref="AR114:AT114"/>
    <mergeCell ref="AU114:AW114"/>
    <mergeCell ref="BG114:BL114"/>
    <mergeCell ref="AR113:AT113"/>
    <mergeCell ref="AU113:AW113"/>
    <mergeCell ref="AX113:AZ115"/>
    <mergeCell ref="BA113:BC115"/>
    <mergeCell ref="BD113:BE114"/>
    <mergeCell ref="BF113:BF115"/>
    <mergeCell ref="AD113:AD114"/>
    <mergeCell ref="AE113:AF114"/>
    <mergeCell ref="AG113:AH114"/>
    <mergeCell ref="AI113:AK113"/>
    <mergeCell ref="AL113:AN113"/>
    <mergeCell ref="AO113:AQ113"/>
    <mergeCell ref="G111:I112"/>
    <mergeCell ref="J111:K112"/>
    <mergeCell ref="L111:P112"/>
    <mergeCell ref="AI111:AK111"/>
    <mergeCell ref="AL111:AN111"/>
    <mergeCell ref="V113:X114"/>
    <mergeCell ref="Y113:Y114"/>
    <mergeCell ref="Z113:Z114"/>
    <mergeCell ref="AA113:AA114"/>
    <mergeCell ref="AB113:AB114"/>
    <mergeCell ref="AC113:AC114"/>
    <mergeCell ref="AU112:AW112"/>
    <mergeCell ref="BA112:BC112"/>
    <mergeCell ref="B113:B115"/>
    <mergeCell ref="C113:C115"/>
    <mergeCell ref="G113:K114"/>
    <mergeCell ref="L113:P114"/>
    <mergeCell ref="Q113:Q115"/>
    <mergeCell ref="R113:R115"/>
    <mergeCell ref="S113:U115"/>
    <mergeCell ref="AO111:AQ111"/>
    <mergeCell ref="AR111:AT111"/>
    <mergeCell ref="AU111:AW111"/>
    <mergeCell ref="V110:X112"/>
    <mergeCell ref="R107:R112"/>
    <mergeCell ref="S107:U112"/>
    <mergeCell ref="V107:AD108"/>
    <mergeCell ref="AE107:BC108"/>
    <mergeCell ref="BD107:BE108"/>
    <mergeCell ref="BF107:BF112"/>
    <mergeCell ref="Y110:Z112"/>
    <mergeCell ref="AE110:AF111"/>
    <mergeCell ref="AG110:AH111"/>
    <mergeCell ref="AI110:AK110"/>
    <mergeCell ref="BD111:BE112"/>
    <mergeCell ref="AE112:AF112"/>
    <mergeCell ref="AG112:AH112"/>
    <mergeCell ref="AI112:AK112"/>
    <mergeCell ref="AL112:AN112"/>
    <mergeCell ref="AO112:AQ112"/>
    <mergeCell ref="AR112:AT112"/>
    <mergeCell ref="AL110:AN110"/>
    <mergeCell ref="AO110:AQ110"/>
    <mergeCell ref="AR110:AT110"/>
    <mergeCell ref="AU110:AW110"/>
    <mergeCell ref="AX110:AZ112"/>
    <mergeCell ref="I101:BS101"/>
    <mergeCell ref="C103:BO103"/>
    <mergeCell ref="AX105:BD105"/>
    <mergeCell ref="BE105:BF105"/>
    <mergeCell ref="BG105:BL105"/>
    <mergeCell ref="C107:C112"/>
    <mergeCell ref="D107:F112"/>
    <mergeCell ref="G107:K110"/>
    <mergeCell ref="L107:P110"/>
    <mergeCell ref="Q107:Q112"/>
    <mergeCell ref="BF94:BH95"/>
    <mergeCell ref="BI94:BL95"/>
    <mergeCell ref="BD95:BE95"/>
    <mergeCell ref="BD96:BF96"/>
    <mergeCell ref="I98:BO99"/>
    <mergeCell ref="I100:BN100"/>
    <mergeCell ref="BD93:BE93"/>
    <mergeCell ref="AE94:AF95"/>
    <mergeCell ref="AG94:AH95"/>
    <mergeCell ref="AL94:AN95"/>
    <mergeCell ref="BA94:BC95"/>
    <mergeCell ref="BD94:BE94"/>
    <mergeCell ref="L94:AD95"/>
    <mergeCell ref="BG107:BL108"/>
    <mergeCell ref="V109:Z109"/>
    <mergeCell ref="AA109:AB112"/>
    <mergeCell ref="AC109:AD112"/>
    <mergeCell ref="AE109:AH109"/>
    <mergeCell ref="AI109:AZ109"/>
    <mergeCell ref="BA109:BC111"/>
    <mergeCell ref="BD109:BE110"/>
    <mergeCell ref="BG109:BL112"/>
    <mergeCell ref="BF91:BH91"/>
    <mergeCell ref="BI91:BL91"/>
    <mergeCell ref="C92:C93"/>
    <mergeCell ref="AE92:AF93"/>
    <mergeCell ref="AG92:AH93"/>
    <mergeCell ref="AL92:AN93"/>
    <mergeCell ref="BA92:BC93"/>
    <mergeCell ref="BD92:BE92"/>
    <mergeCell ref="BF92:BH93"/>
    <mergeCell ref="BI92:BL93"/>
    <mergeCell ref="AL89:AN89"/>
    <mergeCell ref="AO89:AQ89"/>
    <mergeCell ref="AR89:AT89"/>
    <mergeCell ref="AU89:AW89"/>
    <mergeCell ref="BD89:BE89"/>
    <mergeCell ref="BG89:BL89"/>
    <mergeCell ref="G89:I89"/>
    <mergeCell ref="J89:K89"/>
    <mergeCell ref="L89:P89"/>
    <mergeCell ref="V89:X89"/>
    <mergeCell ref="AI89:AK89"/>
    <mergeCell ref="L92:AD93"/>
    <mergeCell ref="AU84:AW84"/>
    <mergeCell ref="AX84:AZ86"/>
    <mergeCell ref="BA84:BC86"/>
    <mergeCell ref="BG87:BL87"/>
    <mergeCell ref="AI88:AK88"/>
    <mergeCell ref="AL88:AN88"/>
    <mergeCell ref="AO88:AQ88"/>
    <mergeCell ref="AR88:AT88"/>
    <mergeCell ref="AU88:AW88"/>
    <mergeCell ref="BG88:BL88"/>
    <mergeCell ref="AR87:AT87"/>
    <mergeCell ref="AU87:AW87"/>
    <mergeCell ref="AX87:AZ89"/>
    <mergeCell ref="BA87:BC89"/>
    <mergeCell ref="BD87:BE88"/>
    <mergeCell ref="BF87:BF89"/>
    <mergeCell ref="AD87:AD88"/>
    <mergeCell ref="AE87:AF88"/>
    <mergeCell ref="AG87:AH88"/>
    <mergeCell ref="AI87:AK87"/>
    <mergeCell ref="AL87:AN87"/>
    <mergeCell ref="AO87:AQ87"/>
    <mergeCell ref="Z84:Z85"/>
    <mergeCell ref="AA84:AA85"/>
    <mergeCell ref="V86:X86"/>
    <mergeCell ref="V87:X88"/>
    <mergeCell ref="Y87:Y88"/>
    <mergeCell ref="Z87:Z88"/>
    <mergeCell ref="AA87:AA88"/>
    <mergeCell ref="AB87:AB88"/>
    <mergeCell ref="AC87:AC88"/>
    <mergeCell ref="BD86:BE86"/>
    <mergeCell ref="BG86:BL86"/>
    <mergeCell ref="B87:B89"/>
    <mergeCell ref="C87:C89"/>
    <mergeCell ref="G87:K88"/>
    <mergeCell ref="L87:P88"/>
    <mergeCell ref="Q87:Q89"/>
    <mergeCell ref="R87:R89"/>
    <mergeCell ref="S87:U89"/>
    <mergeCell ref="BD84:BE85"/>
    <mergeCell ref="BF84:BF86"/>
    <mergeCell ref="BG84:BL84"/>
    <mergeCell ref="AI85:AK85"/>
    <mergeCell ref="AL85:AN85"/>
    <mergeCell ref="AO85:AQ85"/>
    <mergeCell ref="AR85:AT85"/>
    <mergeCell ref="AU85:AW85"/>
    <mergeCell ref="BG85:BL85"/>
    <mergeCell ref="B84:B86"/>
    <mergeCell ref="AI86:AK86"/>
    <mergeCell ref="AL84:AN84"/>
    <mergeCell ref="AO84:AQ84"/>
    <mergeCell ref="AR84:AT84"/>
    <mergeCell ref="C84:C86"/>
    <mergeCell ref="G84:K85"/>
    <mergeCell ref="L84:P85"/>
    <mergeCell ref="Q84:Q86"/>
    <mergeCell ref="G86:I86"/>
    <mergeCell ref="J86:K86"/>
    <mergeCell ref="L86:P86"/>
    <mergeCell ref="AL83:AN83"/>
    <mergeCell ref="AO83:AQ83"/>
    <mergeCell ref="AR83:AT83"/>
    <mergeCell ref="AU83:AW83"/>
    <mergeCell ref="BD83:BE83"/>
    <mergeCell ref="BG83:BL83"/>
    <mergeCell ref="G83:I83"/>
    <mergeCell ref="J83:K83"/>
    <mergeCell ref="L83:P83"/>
    <mergeCell ref="V83:X83"/>
    <mergeCell ref="AI83:AK83"/>
    <mergeCell ref="AL86:AN86"/>
    <mergeCell ref="AO86:AQ86"/>
    <mergeCell ref="AR86:AT86"/>
    <mergeCell ref="AU86:AW86"/>
    <mergeCell ref="AB84:AB85"/>
    <mergeCell ref="AC84:AC85"/>
    <mergeCell ref="AD84:AD85"/>
    <mergeCell ref="AE84:AF85"/>
    <mergeCell ref="AG84:AH85"/>
    <mergeCell ref="AI84:AK84"/>
    <mergeCell ref="R84:R86"/>
    <mergeCell ref="S84:U86"/>
    <mergeCell ref="V84:X85"/>
    <mergeCell ref="Y84:Y85"/>
    <mergeCell ref="AI82:AK82"/>
    <mergeCell ref="AL82:AN82"/>
    <mergeCell ref="AO82:AQ82"/>
    <mergeCell ref="AR82:AT82"/>
    <mergeCell ref="AU82:AW82"/>
    <mergeCell ref="BG82:BL82"/>
    <mergeCell ref="AR81:AT81"/>
    <mergeCell ref="AU81:AW81"/>
    <mergeCell ref="AX81:AZ83"/>
    <mergeCell ref="BA81:BC83"/>
    <mergeCell ref="BD81:BE82"/>
    <mergeCell ref="BF81:BF83"/>
    <mergeCell ref="AD81:AD82"/>
    <mergeCell ref="AE81:AF82"/>
    <mergeCell ref="AG81:AH82"/>
    <mergeCell ref="AI81:AK81"/>
    <mergeCell ref="AL81:AN81"/>
    <mergeCell ref="AO81:AQ81"/>
    <mergeCell ref="V81:X82"/>
    <mergeCell ref="Y81:Y82"/>
    <mergeCell ref="Z81:Z82"/>
    <mergeCell ref="AA81:AA82"/>
    <mergeCell ref="AB81:AB82"/>
    <mergeCell ref="AC81:AC82"/>
    <mergeCell ref="BD80:BE80"/>
    <mergeCell ref="BG80:BL80"/>
    <mergeCell ref="B81:B83"/>
    <mergeCell ref="C81:C83"/>
    <mergeCell ref="G81:K82"/>
    <mergeCell ref="L81:P82"/>
    <mergeCell ref="Q81:Q83"/>
    <mergeCell ref="R81:R83"/>
    <mergeCell ref="S81:U83"/>
    <mergeCell ref="BD78:BE79"/>
    <mergeCell ref="BF78:BF80"/>
    <mergeCell ref="BG78:BL78"/>
    <mergeCell ref="AI79:AK79"/>
    <mergeCell ref="AL79:AN79"/>
    <mergeCell ref="AO79:AQ79"/>
    <mergeCell ref="AR79:AT79"/>
    <mergeCell ref="AU79:AW79"/>
    <mergeCell ref="BG79:BL79"/>
    <mergeCell ref="AI80:AK80"/>
    <mergeCell ref="AL78:AN78"/>
    <mergeCell ref="AO78:AQ78"/>
    <mergeCell ref="AR78:AT78"/>
    <mergeCell ref="AU78:AW78"/>
    <mergeCell ref="AX78:AZ80"/>
    <mergeCell ref="BA78:BC80"/>
    <mergeCell ref="BG81:BL81"/>
    <mergeCell ref="AL80:AN80"/>
    <mergeCell ref="AO80:AQ80"/>
    <mergeCell ref="AR80:AT80"/>
    <mergeCell ref="AU80:AW80"/>
    <mergeCell ref="AB78:AB79"/>
    <mergeCell ref="AC78:AC79"/>
    <mergeCell ref="AD78:AD79"/>
    <mergeCell ref="AE78:AF79"/>
    <mergeCell ref="AG78:AH79"/>
    <mergeCell ref="AI78:AK78"/>
    <mergeCell ref="R78:R80"/>
    <mergeCell ref="S78:U80"/>
    <mergeCell ref="V78:X79"/>
    <mergeCell ref="Y78:Y79"/>
    <mergeCell ref="Z78:Z79"/>
    <mergeCell ref="AA78:AA79"/>
    <mergeCell ref="V80:X80"/>
    <mergeCell ref="BG76:BL76"/>
    <mergeCell ref="AR75:AT75"/>
    <mergeCell ref="AU75:AW75"/>
    <mergeCell ref="AX75:AZ77"/>
    <mergeCell ref="BA75:BC77"/>
    <mergeCell ref="BD75:BE76"/>
    <mergeCell ref="BF75:BF77"/>
    <mergeCell ref="AD75:AD76"/>
    <mergeCell ref="AE75:AF76"/>
    <mergeCell ref="AG75:AH76"/>
    <mergeCell ref="AI75:AK75"/>
    <mergeCell ref="AL75:AN75"/>
    <mergeCell ref="AO75:AQ75"/>
    <mergeCell ref="B78:B80"/>
    <mergeCell ref="C78:C80"/>
    <mergeCell ref="G78:K79"/>
    <mergeCell ref="L78:P79"/>
    <mergeCell ref="Q78:Q80"/>
    <mergeCell ref="G80:I80"/>
    <mergeCell ref="J80:K80"/>
    <mergeCell ref="L80:P80"/>
    <mergeCell ref="AL77:AN77"/>
    <mergeCell ref="AO77:AQ77"/>
    <mergeCell ref="AR77:AT77"/>
    <mergeCell ref="AU77:AW77"/>
    <mergeCell ref="BD77:BE77"/>
    <mergeCell ref="BG77:BL77"/>
    <mergeCell ref="G77:I77"/>
    <mergeCell ref="J77:K77"/>
    <mergeCell ref="L77:P77"/>
    <mergeCell ref="V77:X77"/>
    <mergeCell ref="AI77:AK77"/>
    <mergeCell ref="BD74:BE74"/>
    <mergeCell ref="BG74:BL74"/>
    <mergeCell ref="B75:B77"/>
    <mergeCell ref="C75:C77"/>
    <mergeCell ref="G75:K76"/>
    <mergeCell ref="L75:P76"/>
    <mergeCell ref="Q75:Q77"/>
    <mergeCell ref="R75:R77"/>
    <mergeCell ref="S75:U77"/>
    <mergeCell ref="BD72:BE73"/>
    <mergeCell ref="BF72:BF74"/>
    <mergeCell ref="BG72:BL72"/>
    <mergeCell ref="AI73:AK73"/>
    <mergeCell ref="AL73:AN73"/>
    <mergeCell ref="AO73:AQ73"/>
    <mergeCell ref="AR73:AT73"/>
    <mergeCell ref="AU73:AW73"/>
    <mergeCell ref="BG73:BL73"/>
    <mergeCell ref="AI74:AK74"/>
    <mergeCell ref="AL72:AN72"/>
    <mergeCell ref="AO72:AQ72"/>
    <mergeCell ref="AR72:AT72"/>
    <mergeCell ref="AU72:AW72"/>
    <mergeCell ref="AX72:AZ74"/>
    <mergeCell ref="BA72:BC74"/>
    <mergeCell ref="BG75:BL75"/>
    <mergeCell ref="AI76:AK76"/>
    <mergeCell ref="AL76:AN76"/>
    <mergeCell ref="AO76:AQ76"/>
    <mergeCell ref="AR76:AT76"/>
    <mergeCell ref="AU76:AW76"/>
    <mergeCell ref="AR74:AT74"/>
    <mergeCell ref="AU74:AW74"/>
    <mergeCell ref="AB72:AB73"/>
    <mergeCell ref="AC72:AC73"/>
    <mergeCell ref="AD72:AD73"/>
    <mergeCell ref="AE72:AF73"/>
    <mergeCell ref="AG72:AH73"/>
    <mergeCell ref="AI72:AK72"/>
    <mergeCell ref="R72:R74"/>
    <mergeCell ref="S72:U74"/>
    <mergeCell ref="V72:X73"/>
    <mergeCell ref="Y72:Y73"/>
    <mergeCell ref="Z72:Z73"/>
    <mergeCell ref="AA72:AA73"/>
    <mergeCell ref="V74:X74"/>
    <mergeCell ref="V75:X76"/>
    <mergeCell ref="Y75:Y76"/>
    <mergeCell ref="Z75:Z76"/>
    <mergeCell ref="AA75:AA76"/>
    <mergeCell ref="AB75:AB76"/>
    <mergeCell ref="AC75:AC76"/>
    <mergeCell ref="AD69:AD70"/>
    <mergeCell ref="AE69:AF70"/>
    <mergeCell ref="AG69:AH70"/>
    <mergeCell ref="AI69:AK69"/>
    <mergeCell ref="AL69:AN69"/>
    <mergeCell ref="AO69:AQ69"/>
    <mergeCell ref="B72:B74"/>
    <mergeCell ref="C72:C74"/>
    <mergeCell ref="G72:K73"/>
    <mergeCell ref="L72:P73"/>
    <mergeCell ref="Q72:Q74"/>
    <mergeCell ref="G74:I74"/>
    <mergeCell ref="J74:K74"/>
    <mergeCell ref="L74:P74"/>
    <mergeCell ref="AL71:AN71"/>
    <mergeCell ref="AO71:AQ71"/>
    <mergeCell ref="G71:I71"/>
    <mergeCell ref="J71:K71"/>
    <mergeCell ref="L71:P71"/>
    <mergeCell ref="V71:X71"/>
    <mergeCell ref="AI71:AK71"/>
    <mergeCell ref="AL74:AN74"/>
    <mergeCell ref="AO74:AQ74"/>
    <mergeCell ref="AU66:AW66"/>
    <mergeCell ref="AX66:AZ68"/>
    <mergeCell ref="BA66:BC68"/>
    <mergeCell ref="BG69:BL69"/>
    <mergeCell ref="AI70:AK70"/>
    <mergeCell ref="AL70:AN70"/>
    <mergeCell ref="AO70:AQ70"/>
    <mergeCell ref="AR70:AT70"/>
    <mergeCell ref="AU70:AW70"/>
    <mergeCell ref="BG70:BL70"/>
    <mergeCell ref="AR69:AT69"/>
    <mergeCell ref="AU69:AW69"/>
    <mergeCell ref="AX69:AZ71"/>
    <mergeCell ref="BA69:BC71"/>
    <mergeCell ref="BD69:BE70"/>
    <mergeCell ref="BF69:BF71"/>
    <mergeCell ref="AR71:AT71"/>
    <mergeCell ref="AU71:AW71"/>
    <mergeCell ref="BD71:BE71"/>
    <mergeCell ref="BG71:BL71"/>
    <mergeCell ref="Z66:Z67"/>
    <mergeCell ref="AA66:AA67"/>
    <mergeCell ref="V68:X68"/>
    <mergeCell ref="V69:X70"/>
    <mergeCell ref="Y69:Y70"/>
    <mergeCell ref="Z69:Z70"/>
    <mergeCell ref="AA69:AA70"/>
    <mergeCell ref="AB69:AB70"/>
    <mergeCell ref="AC69:AC70"/>
    <mergeCell ref="BD68:BE68"/>
    <mergeCell ref="BG68:BL68"/>
    <mergeCell ref="B69:B71"/>
    <mergeCell ref="C69:C71"/>
    <mergeCell ref="G69:K70"/>
    <mergeCell ref="L69:P70"/>
    <mergeCell ref="Q69:Q71"/>
    <mergeCell ref="R69:R71"/>
    <mergeCell ref="S69:U71"/>
    <mergeCell ref="BD66:BE67"/>
    <mergeCell ref="BF66:BF68"/>
    <mergeCell ref="BG66:BL66"/>
    <mergeCell ref="AI67:AK67"/>
    <mergeCell ref="AL67:AN67"/>
    <mergeCell ref="AO67:AQ67"/>
    <mergeCell ref="AR67:AT67"/>
    <mergeCell ref="AU67:AW67"/>
    <mergeCell ref="BG67:BL67"/>
    <mergeCell ref="B66:B68"/>
    <mergeCell ref="AI68:AK68"/>
    <mergeCell ref="AL66:AN66"/>
    <mergeCell ref="AO66:AQ66"/>
    <mergeCell ref="AR66:AT66"/>
    <mergeCell ref="C66:C68"/>
    <mergeCell ref="G66:K67"/>
    <mergeCell ref="L66:P67"/>
    <mergeCell ref="Q66:Q68"/>
    <mergeCell ref="G68:I68"/>
    <mergeCell ref="J68:K68"/>
    <mergeCell ref="L68:P68"/>
    <mergeCell ref="AL65:AN65"/>
    <mergeCell ref="AO65:AQ65"/>
    <mergeCell ref="AR65:AT65"/>
    <mergeCell ref="AU65:AW65"/>
    <mergeCell ref="BD65:BE65"/>
    <mergeCell ref="BG65:BL65"/>
    <mergeCell ref="G65:I65"/>
    <mergeCell ref="J65:K65"/>
    <mergeCell ref="L65:P65"/>
    <mergeCell ref="V65:X65"/>
    <mergeCell ref="AI65:AK65"/>
    <mergeCell ref="AL68:AN68"/>
    <mergeCell ref="AO68:AQ68"/>
    <mergeCell ref="AR68:AT68"/>
    <mergeCell ref="AU68:AW68"/>
    <mergeCell ref="AB66:AB67"/>
    <mergeCell ref="AC66:AC67"/>
    <mergeCell ref="AD66:AD67"/>
    <mergeCell ref="AE66:AF67"/>
    <mergeCell ref="AG66:AH67"/>
    <mergeCell ref="AI66:AK66"/>
    <mergeCell ref="R66:R68"/>
    <mergeCell ref="S66:U68"/>
    <mergeCell ref="V66:X67"/>
    <mergeCell ref="Y66:Y67"/>
    <mergeCell ref="BG63:BL63"/>
    <mergeCell ref="AI64:AK64"/>
    <mergeCell ref="AL64:AN64"/>
    <mergeCell ref="AO64:AQ64"/>
    <mergeCell ref="AR64:AT64"/>
    <mergeCell ref="AU64:AW64"/>
    <mergeCell ref="BG64:BL64"/>
    <mergeCell ref="AR63:AT63"/>
    <mergeCell ref="AU63:AW63"/>
    <mergeCell ref="AX63:AZ65"/>
    <mergeCell ref="BA63:BC65"/>
    <mergeCell ref="BD63:BE64"/>
    <mergeCell ref="BF63:BF65"/>
    <mergeCell ref="AD63:AD64"/>
    <mergeCell ref="AE63:AF64"/>
    <mergeCell ref="AG63:AH64"/>
    <mergeCell ref="AI63:AK63"/>
    <mergeCell ref="AL63:AN63"/>
    <mergeCell ref="AO63:AQ63"/>
    <mergeCell ref="G61:I62"/>
    <mergeCell ref="J61:K62"/>
    <mergeCell ref="L61:P62"/>
    <mergeCell ref="AI61:AK61"/>
    <mergeCell ref="AL61:AN61"/>
    <mergeCell ref="V63:X64"/>
    <mergeCell ref="Y63:Y64"/>
    <mergeCell ref="Z63:Z64"/>
    <mergeCell ref="AA63:AA64"/>
    <mergeCell ref="AB63:AB64"/>
    <mergeCell ref="AC63:AC64"/>
    <mergeCell ref="AU62:AW62"/>
    <mergeCell ref="BA62:BC62"/>
    <mergeCell ref="B63:B65"/>
    <mergeCell ref="C63:C65"/>
    <mergeCell ref="G63:K64"/>
    <mergeCell ref="L63:P64"/>
    <mergeCell ref="Q63:Q65"/>
    <mergeCell ref="R63:R65"/>
    <mergeCell ref="S63:U65"/>
    <mergeCell ref="AO61:AQ61"/>
    <mergeCell ref="AR61:AT61"/>
    <mergeCell ref="AU61:AW61"/>
    <mergeCell ref="BA59:BC61"/>
    <mergeCell ref="BD59:BE60"/>
    <mergeCell ref="BG59:BL62"/>
    <mergeCell ref="V60:X62"/>
    <mergeCell ref="R57:R62"/>
    <mergeCell ref="S57:U62"/>
    <mergeCell ref="V57:AD58"/>
    <mergeCell ref="AE57:BC58"/>
    <mergeCell ref="BD57:BE58"/>
    <mergeCell ref="BF57:BF62"/>
    <mergeCell ref="Y60:Z62"/>
    <mergeCell ref="AE60:AF61"/>
    <mergeCell ref="AG60:AH61"/>
    <mergeCell ref="AI60:AK60"/>
    <mergeCell ref="BD61:BE62"/>
    <mergeCell ref="AE62:AF62"/>
    <mergeCell ref="AG62:AH62"/>
    <mergeCell ref="AI62:AK62"/>
    <mergeCell ref="AL62:AN62"/>
    <mergeCell ref="AO62:AQ62"/>
    <mergeCell ref="AR62:AT62"/>
    <mergeCell ref="AL60:AN60"/>
    <mergeCell ref="AO60:AQ60"/>
    <mergeCell ref="AR60:AT60"/>
    <mergeCell ref="AU60:AW60"/>
    <mergeCell ref="AX60:AZ62"/>
    <mergeCell ref="I51:BO51"/>
    <mergeCell ref="C53:BO53"/>
    <mergeCell ref="AX55:BD55"/>
    <mergeCell ref="BE55:BF55"/>
    <mergeCell ref="BG55:BL55"/>
    <mergeCell ref="C57:C62"/>
    <mergeCell ref="D57:F62"/>
    <mergeCell ref="G57:K60"/>
    <mergeCell ref="L57:P60"/>
    <mergeCell ref="Q57:Q62"/>
    <mergeCell ref="BF44:BH45"/>
    <mergeCell ref="BI44:BL45"/>
    <mergeCell ref="BD45:BE45"/>
    <mergeCell ref="BD46:BF46"/>
    <mergeCell ref="I48:BO49"/>
    <mergeCell ref="I50:BO50"/>
    <mergeCell ref="BG42:BH42"/>
    <mergeCell ref="BF43:BH43"/>
    <mergeCell ref="BI43:BL43"/>
    <mergeCell ref="C44:C45"/>
    <mergeCell ref="AE44:AF45"/>
    <mergeCell ref="AG44:AH45"/>
    <mergeCell ref="AL44:AN45"/>
    <mergeCell ref="AX44:AZ45"/>
    <mergeCell ref="BA44:BC45"/>
    <mergeCell ref="BD44:BE44"/>
    <mergeCell ref="BG57:BL58"/>
    <mergeCell ref="V59:Z59"/>
    <mergeCell ref="AA59:AB62"/>
    <mergeCell ref="AC59:AD62"/>
    <mergeCell ref="AE59:AH59"/>
    <mergeCell ref="AI59:AZ59"/>
    <mergeCell ref="AL41:AN41"/>
    <mergeCell ref="AO41:AQ41"/>
    <mergeCell ref="AR41:AT41"/>
    <mergeCell ref="AU41:AW41"/>
    <mergeCell ref="BD41:BE41"/>
    <mergeCell ref="BG41:BL41"/>
    <mergeCell ref="G41:I41"/>
    <mergeCell ref="J41:K41"/>
    <mergeCell ref="L41:P41"/>
    <mergeCell ref="V41:X41"/>
    <mergeCell ref="AI41:AK41"/>
    <mergeCell ref="BG39:BL39"/>
    <mergeCell ref="AI40:AK40"/>
    <mergeCell ref="AL40:AN40"/>
    <mergeCell ref="AO40:AQ40"/>
    <mergeCell ref="AR40:AT40"/>
    <mergeCell ref="AU40:AW40"/>
    <mergeCell ref="BG40:BL40"/>
    <mergeCell ref="AR39:AT39"/>
    <mergeCell ref="AU39:AW39"/>
    <mergeCell ref="AX39:AZ41"/>
    <mergeCell ref="BA39:BC41"/>
    <mergeCell ref="BD39:BE40"/>
    <mergeCell ref="BF39:BF41"/>
    <mergeCell ref="AD39:AD40"/>
    <mergeCell ref="AE39:AF40"/>
    <mergeCell ref="AG39:AH40"/>
    <mergeCell ref="AI39:AK39"/>
    <mergeCell ref="AL39:AN39"/>
    <mergeCell ref="AO39:AQ39"/>
    <mergeCell ref="V39:X40"/>
    <mergeCell ref="Y39:Y40"/>
    <mergeCell ref="Z39:Z40"/>
    <mergeCell ref="AA39:AA40"/>
    <mergeCell ref="AB39:AB40"/>
    <mergeCell ref="AC39:AC40"/>
    <mergeCell ref="BD38:BE38"/>
    <mergeCell ref="BG38:BL38"/>
    <mergeCell ref="B39:B41"/>
    <mergeCell ref="C39:C41"/>
    <mergeCell ref="G39:K40"/>
    <mergeCell ref="L39:P40"/>
    <mergeCell ref="Q39:Q41"/>
    <mergeCell ref="R39:R41"/>
    <mergeCell ref="S39:U41"/>
    <mergeCell ref="BD36:BE37"/>
    <mergeCell ref="BF36:BF38"/>
    <mergeCell ref="BG36:BL36"/>
    <mergeCell ref="AI37:AK37"/>
    <mergeCell ref="AL37:AN37"/>
    <mergeCell ref="AO37:AQ37"/>
    <mergeCell ref="AR37:AT37"/>
    <mergeCell ref="AU37:AW37"/>
    <mergeCell ref="BG37:BL37"/>
    <mergeCell ref="AI38:AK38"/>
    <mergeCell ref="AL36:AN36"/>
    <mergeCell ref="AO36:AQ36"/>
    <mergeCell ref="AR36:AT36"/>
    <mergeCell ref="AU36:AW36"/>
    <mergeCell ref="AX36:AZ38"/>
    <mergeCell ref="BA36:BC38"/>
    <mergeCell ref="AL38:AN38"/>
    <mergeCell ref="AO38:AQ38"/>
    <mergeCell ref="AR38:AT38"/>
    <mergeCell ref="AU38:AW38"/>
    <mergeCell ref="AB36:AB37"/>
    <mergeCell ref="AC36:AC37"/>
    <mergeCell ref="AD36:AD37"/>
    <mergeCell ref="AE36:AF37"/>
    <mergeCell ref="AG36:AH37"/>
    <mergeCell ref="AI36:AK36"/>
    <mergeCell ref="R36:R38"/>
    <mergeCell ref="S36:U38"/>
    <mergeCell ref="V36:X37"/>
    <mergeCell ref="Y36:Y37"/>
    <mergeCell ref="Z36:Z37"/>
    <mergeCell ref="AA36:AA37"/>
    <mergeCell ref="V38:X38"/>
    <mergeCell ref="B36:B38"/>
    <mergeCell ref="C36:C38"/>
    <mergeCell ref="G36:K37"/>
    <mergeCell ref="L36:P37"/>
    <mergeCell ref="Q36:Q38"/>
    <mergeCell ref="G38:I38"/>
    <mergeCell ref="J38:K38"/>
    <mergeCell ref="L38:P38"/>
    <mergeCell ref="AL35:AN35"/>
    <mergeCell ref="AO35:AQ35"/>
    <mergeCell ref="AR35:AT35"/>
    <mergeCell ref="AU35:AW35"/>
    <mergeCell ref="BD35:BE35"/>
    <mergeCell ref="BG35:BL35"/>
    <mergeCell ref="G35:I35"/>
    <mergeCell ref="J35:K35"/>
    <mergeCell ref="L35:P35"/>
    <mergeCell ref="V35:X35"/>
    <mergeCell ref="AI35:AK35"/>
    <mergeCell ref="BG33:BL33"/>
    <mergeCell ref="AI34:AK34"/>
    <mergeCell ref="AL34:AN34"/>
    <mergeCell ref="AO34:AQ34"/>
    <mergeCell ref="AR34:AT34"/>
    <mergeCell ref="AU34:AW34"/>
    <mergeCell ref="BG34:BL34"/>
    <mergeCell ref="AR33:AT33"/>
    <mergeCell ref="AU33:AW33"/>
    <mergeCell ref="AX33:AZ35"/>
    <mergeCell ref="BA33:BC35"/>
    <mergeCell ref="BD33:BE34"/>
    <mergeCell ref="BF33:BF35"/>
    <mergeCell ref="AD33:AD34"/>
    <mergeCell ref="AE33:AF34"/>
    <mergeCell ref="AG33:AH34"/>
    <mergeCell ref="AI33:AK33"/>
    <mergeCell ref="AL33:AN33"/>
    <mergeCell ref="AO33:AQ33"/>
    <mergeCell ref="V33:X34"/>
    <mergeCell ref="Y33:Y34"/>
    <mergeCell ref="Z33:Z34"/>
    <mergeCell ref="AA33:AA34"/>
    <mergeCell ref="AB33:AB34"/>
    <mergeCell ref="AC33:AC34"/>
    <mergeCell ref="BD32:BE32"/>
    <mergeCell ref="BG32:BL32"/>
    <mergeCell ref="B33:B35"/>
    <mergeCell ref="C33:C35"/>
    <mergeCell ref="G33:K34"/>
    <mergeCell ref="L33:P34"/>
    <mergeCell ref="Q33:Q35"/>
    <mergeCell ref="R33:R35"/>
    <mergeCell ref="S33:U35"/>
    <mergeCell ref="BD30:BE31"/>
    <mergeCell ref="BF30:BF32"/>
    <mergeCell ref="BG30:BL30"/>
    <mergeCell ref="AI31:AK31"/>
    <mergeCell ref="AL31:AN31"/>
    <mergeCell ref="AO31:AQ31"/>
    <mergeCell ref="AR31:AT31"/>
    <mergeCell ref="AU31:AW31"/>
    <mergeCell ref="BG31:BL31"/>
    <mergeCell ref="AI32:AK32"/>
    <mergeCell ref="AL30:AN30"/>
    <mergeCell ref="AO30:AQ30"/>
    <mergeCell ref="AR30:AT30"/>
    <mergeCell ref="AU30:AW30"/>
    <mergeCell ref="AX30:AZ32"/>
    <mergeCell ref="BA30:BC32"/>
    <mergeCell ref="AL32:AN32"/>
    <mergeCell ref="AO32:AQ32"/>
    <mergeCell ref="AR32:AT32"/>
    <mergeCell ref="AU32:AW32"/>
    <mergeCell ref="AB30:AB31"/>
    <mergeCell ref="AC30:AC31"/>
    <mergeCell ref="AD30:AD31"/>
    <mergeCell ref="AE30:AF31"/>
    <mergeCell ref="AG30:AH31"/>
    <mergeCell ref="AI30:AK30"/>
    <mergeCell ref="R30:R32"/>
    <mergeCell ref="S30:U32"/>
    <mergeCell ref="V30:X31"/>
    <mergeCell ref="Y30:Y31"/>
    <mergeCell ref="Z30:Z31"/>
    <mergeCell ref="AA30:AA31"/>
    <mergeCell ref="V32:X32"/>
    <mergeCell ref="B30:B32"/>
    <mergeCell ref="C30:C32"/>
    <mergeCell ref="G30:K31"/>
    <mergeCell ref="L30:P31"/>
    <mergeCell ref="Q30:Q32"/>
    <mergeCell ref="G32:I32"/>
    <mergeCell ref="J32:K32"/>
    <mergeCell ref="L32:P32"/>
    <mergeCell ref="AL29:AN29"/>
    <mergeCell ref="AO29:AQ29"/>
    <mergeCell ref="AR29:AT29"/>
    <mergeCell ref="AU29:AW29"/>
    <mergeCell ref="BD29:BE29"/>
    <mergeCell ref="BG29:BL29"/>
    <mergeCell ref="G29:I29"/>
    <mergeCell ref="J29:K29"/>
    <mergeCell ref="L29:P29"/>
    <mergeCell ref="V29:X29"/>
    <mergeCell ref="AI29:AK29"/>
    <mergeCell ref="BG27:BL27"/>
    <mergeCell ref="AI28:AK28"/>
    <mergeCell ref="AL28:AN28"/>
    <mergeCell ref="AO28:AQ28"/>
    <mergeCell ref="AR28:AT28"/>
    <mergeCell ref="AU28:AW28"/>
    <mergeCell ref="BG28:BL28"/>
    <mergeCell ref="AR27:AT27"/>
    <mergeCell ref="AU27:AW27"/>
    <mergeCell ref="AX27:AZ29"/>
    <mergeCell ref="BA27:BC29"/>
    <mergeCell ref="BD27:BE28"/>
    <mergeCell ref="BF27:BF29"/>
    <mergeCell ref="AD27:AD28"/>
    <mergeCell ref="AE27:AF28"/>
    <mergeCell ref="AG27:AH28"/>
    <mergeCell ref="AI27:AK27"/>
    <mergeCell ref="AL27:AN27"/>
    <mergeCell ref="AO27:AQ27"/>
    <mergeCell ref="V27:X28"/>
    <mergeCell ref="Y27:Y28"/>
    <mergeCell ref="Z27:Z28"/>
    <mergeCell ref="AA27:AA28"/>
    <mergeCell ref="AB27:AB28"/>
    <mergeCell ref="AC27:AC28"/>
    <mergeCell ref="BD26:BE26"/>
    <mergeCell ref="BG26:BL26"/>
    <mergeCell ref="B27:B29"/>
    <mergeCell ref="C27:C29"/>
    <mergeCell ref="G27:K28"/>
    <mergeCell ref="L27:P28"/>
    <mergeCell ref="Q27:Q29"/>
    <mergeCell ref="R27:R29"/>
    <mergeCell ref="S27:U29"/>
    <mergeCell ref="BD24:BE25"/>
    <mergeCell ref="BF24:BF26"/>
    <mergeCell ref="BG24:BL24"/>
    <mergeCell ref="AI25:AK25"/>
    <mergeCell ref="AL25:AN25"/>
    <mergeCell ref="AO25:AQ25"/>
    <mergeCell ref="AR25:AT25"/>
    <mergeCell ref="AU25:AW25"/>
    <mergeCell ref="BG25:BL25"/>
    <mergeCell ref="AI26:AK26"/>
    <mergeCell ref="AL24:AN24"/>
    <mergeCell ref="AO24:AQ24"/>
    <mergeCell ref="AR24:AT24"/>
    <mergeCell ref="AU24:AW24"/>
    <mergeCell ref="AX24:AZ26"/>
    <mergeCell ref="BA24:BC26"/>
    <mergeCell ref="AL26:AN26"/>
    <mergeCell ref="R24:R26"/>
    <mergeCell ref="S24:U26"/>
    <mergeCell ref="V24:X25"/>
    <mergeCell ref="Y24:Y25"/>
    <mergeCell ref="Z24:Z25"/>
    <mergeCell ref="AA24:AA25"/>
    <mergeCell ref="V26:X26"/>
    <mergeCell ref="B24:B26"/>
    <mergeCell ref="C24:C26"/>
    <mergeCell ref="G24:K25"/>
    <mergeCell ref="L24:P25"/>
    <mergeCell ref="Q24:Q26"/>
    <mergeCell ref="G26:I26"/>
    <mergeCell ref="J26:K26"/>
    <mergeCell ref="L26:P26"/>
    <mergeCell ref="BD21:BE22"/>
    <mergeCell ref="BF21:BF23"/>
    <mergeCell ref="AD21:AD22"/>
    <mergeCell ref="AE21:AF22"/>
    <mergeCell ref="AG21:AH22"/>
    <mergeCell ref="AI21:AK21"/>
    <mergeCell ref="AL21:AN21"/>
    <mergeCell ref="AO21:AQ21"/>
    <mergeCell ref="V21:X22"/>
    <mergeCell ref="AO26:AQ26"/>
    <mergeCell ref="AR26:AT26"/>
    <mergeCell ref="AU26:AW26"/>
    <mergeCell ref="AB24:AB25"/>
    <mergeCell ref="AC24:AC25"/>
    <mergeCell ref="AD24:AD25"/>
    <mergeCell ref="AE24:AF25"/>
    <mergeCell ref="AG24:AH25"/>
    <mergeCell ref="AI24:AK24"/>
    <mergeCell ref="D21:F23"/>
    <mergeCell ref="BD23:BE23"/>
    <mergeCell ref="BG23:BL23"/>
    <mergeCell ref="G23:I23"/>
    <mergeCell ref="J23:K23"/>
    <mergeCell ref="L23:P23"/>
    <mergeCell ref="V23:X23"/>
    <mergeCell ref="AI23:AK23"/>
    <mergeCell ref="BG21:BL21"/>
    <mergeCell ref="AI22:AK22"/>
    <mergeCell ref="AL22:AN22"/>
    <mergeCell ref="AO22:AQ22"/>
    <mergeCell ref="AR22:AT22"/>
    <mergeCell ref="AU22:AW22"/>
    <mergeCell ref="BG22:BL22"/>
    <mergeCell ref="AR21:AT21"/>
    <mergeCell ref="AU21:AW21"/>
    <mergeCell ref="AX21:AZ23"/>
    <mergeCell ref="BA21:BC23"/>
    <mergeCell ref="Y21:Y22"/>
    <mergeCell ref="Z21:Z22"/>
    <mergeCell ref="AA21:AA22"/>
    <mergeCell ref="AB21:AB22"/>
    <mergeCell ref="AC21:AC22"/>
    <mergeCell ref="B21:B23"/>
    <mergeCell ref="C21:C23"/>
    <mergeCell ref="G21:K22"/>
    <mergeCell ref="L21:P22"/>
    <mergeCell ref="Q21:Q23"/>
    <mergeCell ref="R21:R23"/>
    <mergeCell ref="S21:U23"/>
    <mergeCell ref="BD18:BE19"/>
    <mergeCell ref="BF18:BF20"/>
    <mergeCell ref="BG18:BL18"/>
    <mergeCell ref="AI19:AK19"/>
    <mergeCell ref="AL19:AN19"/>
    <mergeCell ref="AO19:AQ19"/>
    <mergeCell ref="AR19:AT19"/>
    <mergeCell ref="BG19:BL19"/>
    <mergeCell ref="AI20:AK20"/>
    <mergeCell ref="AL18:AN18"/>
    <mergeCell ref="AO18:AQ18"/>
    <mergeCell ref="AR18:AT18"/>
    <mergeCell ref="AU18:AW18"/>
    <mergeCell ref="AX18:AZ20"/>
    <mergeCell ref="BA18:BC20"/>
    <mergeCell ref="AL20:AN20"/>
    <mergeCell ref="AL23:AN23"/>
    <mergeCell ref="AO23:AQ23"/>
    <mergeCell ref="R18:R20"/>
    <mergeCell ref="S18:U20"/>
    <mergeCell ref="V18:X19"/>
    <mergeCell ref="Y18:Y19"/>
    <mergeCell ref="Z18:Z19"/>
    <mergeCell ref="AR23:AT23"/>
    <mergeCell ref="AU23:AW23"/>
    <mergeCell ref="V20:X20"/>
    <mergeCell ref="AU19:AW19"/>
    <mergeCell ref="AU15:AW15"/>
    <mergeCell ref="AA15:AA16"/>
    <mergeCell ref="AB15:AB16"/>
    <mergeCell ref="AC15:AC16"/>
    <mergeCell ref="AD15:AD16"/>
    <mergeCell ref="B18:B20"/>
    <mergeCell ref="C18:C20"/>
    <mergeCell ref="G18:K19"/>
    <mergeCell ref="L18:P19"/>
    <mergeCell ref="Q18:Q20"/>
    <mergeCell ref="G20:I20"/>
    <mergeCell ref="J20:K20"/>
    <mergeCell ref="L20:P20"/>
    <mergeCell ref="D15:F17"/>
    <mergeCell ref="D18:F20"/>
    <mergeCell ref="BG16:BL16"/>
    <mergeCell ref="AE15:AF16"/>
    <mergeCell ref="AG15:AH16"/>
    <mergeCell ref="AI15:AK15"/>
    <mergeCell ref="AL15:AN15"/>
    <mergeCell ref="AO15:AQ15"/>
    <mergeCell ref="AR15:AT15"/>
    <mergeCell ref="AI16:AK16"/>
    <mergeCell ref="AL16:AN16"/>
    <mergeCell ref="AO16:AQ16"/>
    <mergeCell ref="AR16:AT16"/>
    <mergeCell ref="Y15:Y16"/>
    <mergeCell ref="Z15:Z16"/>
    <mergeCell ref="AO20:AQ20"/>
    <mergeCell ref="AR20:AT20"/>
    <mergeCell ref="AU20:AW20"/>
    <mergeCell ref="AB18:AB19"/>
    <mergeCell ref="AC18:AC19"/>
    <mergeCell ref="AD18:AD19"/>
    <mergeCell ref="AE18:AF19"/>
    <mergeCell ref="AG18:AH19"/>
    <mergeCell ref="AI18:AK18"/>
    <mergeCell ref="AA18:AA19"/>
    <mergeCell ref="BD20:BE20"/>
    <mergeCell ref="BG20:BL20"/>
    <mergeCell ref="BG14:BL14"/>
    <mergeCell ref="B15:B17"/>
    <mergeCell ref="C15:C17"/>
    <mergeCell ref="G15:K16"/>
    <mergeCell ref="L15:P16"/>
    <mergeCell ref="Q15:Q17"/>
    <mergeCell ref="R15:R17"/>
    <mergeCell ref="S15:U17"/>
    <mergeCell ref="V15:X16"/>
    <mergeCell ref="V14:X14"/>
    <mergeCell ref="AI14:AK14"/>
    <mergeCell ref="AO14:AQ14"/>
    <mergeCell ref="AR14:AT14"/>
    <mergeCell ref="AU14:AW14"/>
    <mergeCell ref="BD14:BE14"/>
    <mergeCell ref="AL17:AN17"/>
    <mergeCell ref="AO17:AQ17"/>
    <mergeCell ref="AR17:AT17"/>
    <mergeCell ref="AU17:AW17"/>
    <mergeCell ref="BD17:BE17"/>
    <mergeCell ref="BG17:BL17"/>
    <mergeCell ref="G17:I17"/>
    <mergeCell ref="J17:K17"/>
    <mergeCell ref="L17:P17"/>
    <mergeCell ref="V17:X17"/>
    <mergeCell ref="AI17:AK17"/>
    <mergeCell ref="AX15:AZ17"/>
    <mergeCell ref="BA15:BC17"/>
    <mergeCell ref="BD15:BE16"/>
    <mergeCell ref="BF15:BF17"/>
    <mergeCell ref="BG15:BL15"/>
    <mergeCell ref="AU16:AW16"/>
    <mergeCell ref="AI11:AK11"/>
    <mergeCell ref="AL11:AN11"/>
    <mergeCell ref="AO11:AQ11"/>
    <mergeCell ref="AR11:AT11"/>
    <mergeCell ref="AU11:AW11"/>
    <mergeCell ref="BA11:BC11"/>
    <mergeCell ref="G10:I11"/>
    <mergeCell ref="J10:K11"/>
    <mergeCell ref="L10:P11"/>
    <mergeCell ref="AI10:AK10"/>
    <mergeCell ref="AL10:AN10"/>
    <mergeCell ref="AO10:AQ10"/>
    <mergeCell ref="Q6:Q11"/>
    <mergeCell ref="BG12:BL12"/>
    <mergeCell ref="AI13:AK13"/>
    <mergeCell ref="AL13:AN13"/>
    <mergeCell ref="AO13:AQ13"/>
    <mergeCell ref="AR13:AT13"/>
    <mergeCell ref="AU13:AW13"/>
    <mergeCell ref="BG13:BL13"/>
    <mergeCell ref="AR12:AT12"/>
    <mergeCell ref="AU12:AW12"/>
    <mergeCell ref="AX12:AZ14"/>
    <mergeCell ref="BA12:BC14"/>
    <mergeCell ref="BD12:BE13"/>
    <mergeCell ref="BF12:BF14"/>
    <mergeCell ref="AD12:AD13"/>
    <mergeCell ref="AE12:AF13"/>
    <mergeCell ref="AG12:AH13"/>
    <mergeCell ref="AI12:AK12"/>
    <mergeCell ref="AL12:AN12"/>
    <mergeCell ref="AO12:AQ12"/>
    <mergeCell ref="C2:BO2"/>
    <mergeCell ref="BP2:BS2"/>
    <mergeCell ref="AX4:BD4"/>
    <mergeCell ref="BE4:BF4"/>
    <mergeCell ref="BG4:BL4"/>
    <mergeCell ref="B6:B14"/>
    <mergeCell ref="C6:C11"/>
    <mergeCell ref="D6:F11"/>
    <mergeCell ref="G6:K9"/>
    <mergeCell ref="L6:P9"/>
    <mergeCell ref="AI9:AK9"/>
    <mergeCell ref="AL9:AN9"/>
    <mergeCell ref="AO9:AQ9"/>
    <mergeCell ref="AR9:AT9"/>
    <mergeCell ref="AU9:AW9"/>
    <mergeCell ref="AX9:AZ11"/>
    <mergeCell ref="AR10:AT10"/>
    <mergeCell ref="AU10:AW10"/>
    <mergeCell ref="BF6:BF11"/>
    <mergeCell ref="BG6:BL7"/>
    <mergeCell ref="V8:Z8"/>
    <mergeCell ref="AA8:AB11"/>
    <mergeCell ref="AC8:AD11"/>
    <mergeCell ref="AE8:AH8"/>
    <mergeCell ref="AI8:AZ8"/>
    <mergeCell ref="BA8:BC10"/>
    <mergeCell ref="BD8:BE9"/>
    <mergeCell ref="BG8:BL11"/>
    <mergeCell ref="V12:X13"/>
    <mergeCell ref="Y12:Y13"/>
    <mergeCell ref="Z12:Z13"/>
    <mergeCell ref="AA12:AA13"/>
    <mergeCell ref="D192:F193"/>
    <mergeCell ref="G192:K193"/>
    <mergeCell ref="L192:AD193"/>
    <mergeCell ref="C194:C195"/>
    <mergeCell ref="D194:F195"/>
    <mergeCell ref="G194:K195"/>
    <mergeCell ref="L194:AD195"/>
    <mergeCell ref="G44:K45"/>
    <mergeCell ref="R6:R11"/>
    <mergeCell ref="S6:U11"/>
    <mergeCell ref="V6:AD7"/>
    <mergeCell ref="AE6:BC7"/>
    <mergeCell ref="BD6:BE7"/>
    <mergeCell ref="V9:X11"/>
    <mergeCell ref="Y9:Z11"/>
    <mergeCell ref="AE9:AF10"/>
    <mergeCell ref="AG9:AH10"/>
    <mergeCell ref="AB12:AB13"/>
    <mergeCell ref="AC12:AC13"/>
    <mergeCell ref="C12:C14"/>
    <mergeCell ref="D12:F13"/>
    <mergeCell ref="G12:K13"/>
    <mergeCell ref="Q12:Q14"/>
    <mergeCell ref="R12:R14"/>
    <mergeCell ref="S12:U14"/>
    <mergeCell ref="D14:F14"/>
    <mergeCell ref="G14:I14"/>
    <mergeCell ref="J14:K14"/>
    <mergeCell ref="L14:P14"/>
    <mergeCell ref="BD10:BE11"/>
    <mergeCell ref="AE11:AF11"/>
    <mergeCell ref="AG11:AH11"/>
  </mergeCells>
  <phoneticPr fontId="4"/>
  <dataValidations count="10">
    <dataValidation type="list" allowBlank="1" showInputMessage="1" showErrorMessage="1" sqref="D137 D87 D39 D36 D15 D18 D21 D24 D27 D30 D33 D84 D63 D66 D69 D72 D75 D78 D81 D134 D113 D116 D119 D122 D125 D128 D131 D184 D163 D166 D169 D172 D175 D178 D181 D187">
      <formula1>"本園,その他の事業"</formula1>
    </dataValidation>
    <dataValidation type="list" allowBlank="1" showInputMessage="1" showErrorMessage="1" sqref="BF12:BF41 BF113:BF139 BF63:BF89 BF163:BF189">
      <formula1>"　,◯,×"</formula1>
    </dataValidation>
    <dataValidation type="list" allowBlank="1" showInputMessage="1" showErrorMessage="1" sqref="S12:U41 S113:U139 S63:U89 S163:U189">
      <formula1>"　,大学院,大学,短大,専門学校,高校,中学校,特別支援学校"</formula1>
    </dataValidation>
    <dataValidation type="list" allowBlank="1" showInputMessage="1" showErrorMessage="1" sqref="R113:R139 R63:R89 R12:R41 R163:R189">
      <formula1>"　,有,無"</formula1>
    </dataValidation>
    <dataValidation type="list" allowBlank="1" showInputMessage="1" showErrorMessage="1" sqref="G180:I180 G65:I65 G29:I29 G20:I20 G23:I23 G26:I26 G14:I14 G115:I115 G77:I77 G127:I127 G118:I118 G68:I68 G71:I71 G74:I74 G121:I121 G124:I124 G41:I41 G89:I89 G139:I139 G38:I38 G86:I86 G35:I35 G136:I136 G83:I83 G80:I80 G32:I32 G133:I133 G130:I130 G165:I165 G177:I177 G168:I168 G171:I171 G174:I174 G189:I189 G186:I186 G183:I183 G17">
      <formula1>"　,常勤,短時間"</formula1>
    </dataValidation>
    <dataValidation type="list" allowBlank="1" showInputMessage="1" showErrorMessage="1" sqref="AG14 AE14 AG17 AE17 AE35 AG115 AG20 AE20 AG23 AE23 AG26 AE186 AG29 AE29 AG65 AE65 AE83 AE115 AE133 AG118 AE118 AG68 AE68 AG121 AG71 AE71 AG74 AE74 AG77 AE77 AG80 AG32 AE32 AG41 AE41 AE80 AE121 AG89 AE89 AG124 AE124 AG127 AE127 AG130 AE130 AG139 AE139 AG35 AG38 AG133 AE38 AG136 AG83 AG86 AE136 AE86 AG165 AE165 AE183 AG168 AE168 AG171 AE171 AG174 AE174 AG177 AE177 AG180 AE180 AG189 AE189 AG183 AG186 AE26">
      <formula1>"　,格付表,月給,日給,時給"</formula1>
    </dataValidation>
    <dataValidation type="list" allowBlank="1" showInputMessage="1" showErrorMessage="1" sqref="G12:K13">
      <formula1>"　,主任保育士,副主任保育士,保育士"</formula1>
    </dataValidation>
    <dataValidation type="list" allowBlank="1" showInputMessage="1" showErrorMessage="1" sqref="D12 D14:F14">
      <formula1>"本園,分園,その他の事業"</formula1>
    </dataValidation>
    <dataValidation type="list" allowBlank="1" showInputMessage="1" showErrorMessage="1" sqref="BE4:BF4 BE55:BF55 BE105:BF105 BE155:BF155">
      <formula1>"6,7,8,9,10,11,12,1,2,3"</formula1>
    </dataValidation>
    <dataValidation type="list" allowBlank="1" showInputMessage="1" showErrorMessage="1" sqref="G15:K16 G18:K19 G21:K22 G24:K25 G27:K28 G30:K31 G33:K34 G36:K37 G39:K40 G113:K114 G116:K117 G119:K120 G122:K123 G125:K126 G128:K129 G131:K132 G134:K135 G137:K138 G63:K64 G66:K67 G69:K70 G72:K73 G75:K76 G78:K79 G81:K82 G84:K85 G87:K88 G163:K164 G166:K167 G169:K170 G172:K173 G175:K176 G178:K179 G181:K182 G184:K185 G187:K188">
      <formula1>",主任保育士,副主任保育士,保育士"</formula1>
    </dataValidation>
  </dataValidations>
  <hyperlinks>
    <hyperlink ref="BP2" location="'目次（保）'!A1" display="目次に戻る"/>
  </hyperlinks>
  <printOptions horizontalCentered="1"/>
  <pageMargins left="0.19685039370078741" right="0.19685039370078741" top="0.62992125984251968" bottom="0.19685039370078741" header="0.19685039370078741" footer="0.19685039370078741"/>
  <pageSetup paperSize="9" scale="93" orientation="landscape" r:id="rId1"/>
  <headerFooter alignWithMargins="0"/>
  <rowBreaks count="3" manualBreakCount="3">
    <brk id="52" min="2" max="66" man="1"/>
    <brk id="102" min="2" max="66" man="1"/>
    <brk id="152" min="2" max="66"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2:BR184"/>
  <sheetViews>
    <sheetView showGridLines="0" view="pageBreakPreview" zoomScaleNormal="100" zoomScaleSheetLayoutView="100" workbookViewId="0"/>
  </sheetViews>
  <sheetFormatPr defaultColWidth="8" defaultRowHeight="12"/>
  <cols>
    <col min="1" max="1" width="3.125" style="14" customWidth="1"/>
    <col min="2" max="5" width="2.375" style="14" customWidth="1"/>
    <col min="6" max="8" width="2" style="14" customWidth="1"/>
    <col min="9" max="10" width="2.375" style="14" customWidth="1"/>
    <col min="11" max="15" width="2" style="14" customWidth="1"/>
    <col min="16" max="17" width="2.625" style="14" customWidth="1"/>
    <col min="18" max="20" width="2.125" style="14" customWidth="1"/>
    <col min="21" max="23" width="1.875" style="14" customWidth="1"/>
    <col min="24" max="24" width="2.5" style="14" customWidth="1"/>
    <col min="25" max="25" width="1.75" style="14" customWidth="1"/>
    <col min="26" max="26" width="2.5" style="14" customWidth="1"/>
    <col min="27" max="31" width="2.625" style="14" customWidth="1"/>
    <col min="32" max="32" width="2.375" style="14" customWidth="1"/>
    <col min="33" max="36" width="4.625" style="14" customWidth="1"/>
    <col min="37" max="54" width="2" style="14" customWidth="1"/>
    <col min="55" max="57" width="2.125" style="14" customWidth="1"/>
    <col min="58" max="65" width="2.625" style="14" customWidth="1"/>
    <col min="66" max="68" width="2.125" style="14" customWidth="1"/>
    <col min="69" max="16384" width="8" style="14"/>
  </cols>
  <sheetData>
    <row r="2" spans="1:70" ht="14.1" customHeight="1">
      <c r="B2" s="2678" t="s">
        <v>1818</v>
      </c>
      <c r="C2" s="2678"/>
      <c r="D2" s="2678"/>
      <c r="E2" s="2678"/>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9"/>
      <c r="AO2" s="2689"/>
      <c r="AP2" s="2689"/>
      <c r="AQ2" s="2689"/>
      <c r="AR2" s="2689"/>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4"/>
      <c r="BO2" s="5023" t="s">
        <v>1379</v>
      </c>
      <c r="BP2" s="5023"/>
      <c r="BQ2" s="5023"/>
      <c r="BR2" s="5023"/>
    </row>
    <row r="3" spans="1:70" ht="5.0999999999999996" customHeight="1">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row>
    <row r="4" spans="1:70" ht="14.1" customHeight="1">
      <c r="B4" s="75" t="s">
        <v>1799</v>
      </c>
      <c r="C4" s="75"/>
      <c r="D4" s="75"/>
      <c r="E4" s="75"/>
      <c r="F4" s="75"/>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4"/>
      <c r="AL4" s="4"/>
      <c r="AM4" s="4"/>
      <c r="AN4" s="4"/>
      <c r="AO4" s="4"/>
      <c r="AP4" s="4"/>
      <c r="AQ4" s="4"/>
      <c r="AR4" s="4"/>
      <c r="AS4" s="4"/>
      <c r="AT4" s="4"/>
      <c r="AU4" s="4"/>
      <c r="AV4" s="4"/>
      <c r="AW4" s="4"/>
      <c r="AX4" s="4"/>
      <c r="AY4" s="4412" t="s">
        <v>856</v>
      </c>
      <c r="AZ4" s="4412"/>
      <c r="BA4" s="4412"/>
      <c r="BB4" s="4412"/>
      <c r="BC4" s="4412"/>
      <c r="BD4" s="4412"/>
      <c r="BE4" s="4412"/>
      <c r="BF4" s="4413"/>
      <c r="BG4" s="4413"/>
      <c r="BH4" s="4414" t="s">
        <v>862</v>
      </c>
      <c r="BI4" s="4414"/>
      <c r="BJ4" s="4414"/>
      <c r="BK4" s="4414"/>
      <c r="BL4" s="4414"/>
      <c r="BM4" s="4414"/>
      <c r="BN4" s="1119"/>
      <c r="BO4" s="4"/>
      <c r="BP4" s="4"/>
      <c r="BQ4" s="4"/>
      <c r="BR4" s="4"/>
    </row>
    <row r="5" spans="1:70" ht="6.95" customHeight="1" thickBot="1">
      <c r="B5" s="75"/>
      <c r="C5" s="75"/>
      <c r="D5" s="75"/>
      <c r="E5" s="75"/>
      <c r="F5" s="75"/>
      <c r="G5" s="920"/>
      <c r="H5" s="920"/>
      <c r="I5" s="920"/>
      <c r="J5" s="920"/>
      <c r="K5" s="920"/>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row>
    <row r="6" spans="1:70" s="312" customFormat="1" ht="12.95" customHeight="1">
      <c r="A6" s="2057"/>
      <c r="B6" s="4389" t="s">
        <v>80</v>
      </c>
      <c r="C6" s="4392" t="s">
        <v>1796</v>
      </c>
      <c r="D6" s="4393"/>
      <c r="E6" s="4394"/>
      <c r="F6" s="4371" t="s">
        <v>81</v>
      </c>
      <c r="G6" s="4372"/>
      <c r="H6" s="4372"/>
      <c r="I6" s="4372"/>
      <c r="J6" s="4373"/>
      <c r="K6" s="4371" t="s">
        <v>76</v>
      </c>
      <c r="L6" s="4372"/>
      <c r="M6" s="4372"/>
      <c r="N6" s="4372"/>
      <c r="O6" s="4373"/>
      <c r="P6" s="4957" t="s">
        <v>77</v>
      </c>
      <c r="Q6" s="4458" t="s">
        <v>1022</v>
      </c>
      <c r="R6" s="4461" t="s">
        <v>1023</v>
      </c>
      <c r="S6" s="4462"/>
      <c r="T6" s="4463"/>
      <c r="U6" s="4461" t="s">
        <v>159</v>
      </c>
      <c r="V6" s="4462"/>
      <c r="W6" s="4463"/>
      <c r="X6" s="4371" t="s">
        <v>82</v>
      </c>
      <c r="Y6" s="4372"/>
      <c r="Z6" s="4372"/>
      <c r="AA6" s="4372"/>
      <c r="AB6" s="4372"/>
      <c r="AC6" s="4372"/>
      <c r="AD6" s="4372"/>
      <c r="AE6" s="4372"/>
      <c r="AF6" s="4372"/>
      <c r="AG6" s="4560" t="s">
        <v>865</v>
      </c>
      <c r="AH6" s="4372"/>
      <c r="AI6" s="4372"/>
      <c r="AJ6" s="4372"/>
      <c r="AK6" s="4372"/>
      <c r="AL6" s="4372"/>
      <c r="AM6" s="4372"/>
      <c r="AN6" s="4372"/>
      <c r="AO6" s="4372"/>
      <c r="AP6" s="4372"/>
      <c r="AQ6" s="4372"/>
      <c r="AR6" s="4372"/>
      <c r="AS6" s="4372"/>
      <c r="AT6" s="4372"/>
      <c r="AU6" s="4372"/>
      <c r="AV6" s="4372"/>
      <c r="AW6" s="4372"/>
      <c r="AX6" s="4372"/>
      <c r="AY6" s="4372"/>
      <c r="AZ6" s="4372"/>
      <c r="BA6" s="4372"/>
      <c r="BB6" s="4372"/>
      <c r="BC6" s="4372"/>
      <c r="BD6" s="4372"/>
      <c r="BE6" s="4494"/>
      <c r="BF6" s="4944" t="s">
        <v>496</v>
      </c>
      <c r="BG6" s="4946"/>
      <c r="BH6" s="4522" t="s">
        <v>88</v>
      </c>
      <c r="BI6" s="4461" t="s">
        <v>73</v>
      </c>
      <c r="BJ6" s="4960"/>
      <c r="BK6" s="4960"/>
      <c r="BL6" s="4960"/>
      <c r="BM6" s="4961"/>
      <c r="BN6" s="114"/>
      <c r="BO6" s="114"/>
      <c r="BP6" s="114"/>
      <c r="BQ6" s="114"/>
      <c r="BR6" s="114"/>
    </row>
    <row r="7" spans="1:70" s="312" customFormat="1" ht="12.95" customHeight="1">
      <c r="A7" s="2057"/>
      <c r="B7" s="4390"/>
      <c r="C7" s="4395"/>
      <c r="D7" s="4396"/>
      <c r="E7" s="4397"/>
      <c r="F7" s="4374"/>
      <c r="G7" s="4375"/>
      <c r="H7" s="4375"/>
      <c r="I7" s="4375"/>
      <c r="J7" s="4376"/>
      <c r="K7" s="4374"/>
      <c r="L7" s="4375"/>
      <c r="M7" s="4375"/>
      <c r="N7" s="4375"/>
      <c r="O7" s="4376"/>
      <c r="P7" s="4958"/>
      <c r="Q7" s="4459"/>
      <c r="R7" s="4464"/>
      <c r="S7" s="4465"/>
      <c r="T7" s="4466"/>
      <c r="U7" s="4464"/>
      <c r="V7" s="4465"/>
      <c r="W7" s="4466"/>
      <c r="X7" s="4297"/>
      <c r="Y7" s="4298"/>
      <c r="Z7" s="4298"/>
      <c r="AA7" s="4298"/>
      <c r="AB7" s="4298"/>
      <c r="AC7" s="4298"/>
      <c r="AD7" s="4298"/>
      <c r="AE7" s="4298"/>
      <c r="AF7" s="4298"/>
      <c r="AG7" s="4561"/>
      <c r="AH7" s="4298"/>
      <c r="AI7" s="4298"/>
      <c r="AJ7" s="4298"/>
      <c r="AK7" s="4298"/>
      <c r="AL7" s="4298"/>
      <c r="AM7" s="4298"/>
      <c r="AN7" s="4298"/>
      <c r="AO7" s="4298"/>
      <c r="AP7" s="4298"/>
      <c r="AQ7" s="4298"/>
      <c r="AR7" s="4298"/>
      <c r="AS7" s="4298"/>
      <c r="AT7" s="4298"/>
      <c r="AU7" s="4298"/>
      <c r="AV7" s="4298"/>
      <c r="AW7" s="4298"/>
      <c r="AX7" s="4298"/>
      <c r="AY7" s="4298"/>
      <c r="AZ7" s="4298"/>
      <c r="BA7" s="4298"/>
      <c r="BB7" s="4298"/>
      <c r="BC7" s="4298"/>
      <c r="BD7" s="4298"/>
      <c r="BE7" s="4495"/>
      <c r="BF7" s="4947"/>
      <c r="BG7" s="4949"/>
      <c r="BH7" s="4950"/>
      <c r="BI7" s="4194"/>
      <c r="BJ7" s="4195"/>
      <c r="BK7" s="4195"/>
      <c r="BL7" s="4195"/>
      <c r="BM7" s="4962"/>
      <c r="BN7" s="114"/>
      <c r="BO7" s="114"/>
      <c r="BP7" s="114"/>
      <c r="BQ7" s="114"/>
      <c r="BR7" s="114"/>
    </row>
    <row r="8" spans="1:70" s="312" customFormat="1" ht="15" customHeight="1">
      <c r="A8" s="2057"/>
      <c r="B8" s="4390"/>
      <c r="C8" s="4395"/>
      <c r="D8" s="4396"/>
      <c r="E8" s="4397"/>
      <c r="F8" s="4374"/>
      <c r="G8" s="4375"/>
      <c r="H8" s="4375"/>
      <c r="I8" s="4375"/>
      <c r="J8" s="4376"/>
      <c r="K8" s="4374"/>
      <c r="L8" s="4375"/>
      <c r="M8" s="4375"/>
      <c r="N8" s="4375"/>
      <c r="O8" s="4376"/>
      <c r="P8" s="4958"/>
      <c r="Q8" s="4459"/>
      <c r="R8" s="4464"/>
      <c r="S8" s="4465"/>
      <c r="T8" s="4466"/>
      <c r="U8" s="4464"/>
      <c r="V8" s="4465"/>
      <c r="W8" s="4466"/>
      <c r="X8" s="4308" t="s">
        <v>83</v>
      </c>
      <c r="Y8" s="4433"/>
      <c r="Z8" s="4433"/>
      <c r="AA8" s="4433"/>
      <c r="AB8" s="4433"/>
      <c r="AC8" s="4470" t="s">
        <v>84</v>
      </c>
      <c r="AD8" s="4927"/>
      <c r="AE8" s="4348" t="s">
        <v>161</v>
      </c>
      <c r="AF8" s="4496"/>
      <c r="AG8" s="4545" t="s">
        <v>1024</v>
      </c>
      <c r="AH8" s="4284"/>
      <c r="AI8" s="4284"/>
      <c r="AJ8" s="4284"/>
      <c r="AK8" s="4283" t="s">
        <v>519</v>
      </c>
      <c r="AL8" s="4284"/>
      <c r="AM8" s="4284"/>
      <c r="AN8" s="4284"/>
      <c r="AO8" s="4284"/>
      <c r="AP8" s="4284"/>
      <c r="AQ8" s="4284"/>
      <c r="AR8" s="4284"/>
      <c r="AS8" s="4284"/>
      <c r="AT8" s="4284"/>
      <c r="AU8" s="4284"/>
      <c r="AV8" s="4284"/>
      <c r="AW8" s="4284"/>
      <c r="AX8" s="4284"/>
      <c r="AY8" s="4284"/>
      <c r="AZ8" s="4284"/>
      <c r="BA8" s="4284"/>
      <c r="BB8" s="4284"/>
      <c r="BC8" s="4191" t="s">
        <v>234</v>
      </c>
      <c r="BD8" s="4192"/>
      <c r="BE8" s="4549"/>
      <c r="BF8" s="4930" t="s">
        <v>497</v>
      </c>
      <c r="BG8" s="4932"/>
      <c r="BH8" s="4950"/>
      <c r="BI8" s="5025" t="s">
        <v>1801</v>
      </c>
      <c r="BJ8" s="5192"/>
      <c r="BK8" s="5192"/>
      <c r="BL8" s="5192"/>
      <c r="BM8" s="5193"/>
      <c r="BN8" s="114"/>
      <c r="BO8" s="114"/>
      <c r="BP8" s="114"/>
      <c r="BQ8" s="114"/>
      <c r="BR8" s="114"/>
    </row>
    <row r="9" spans="1:70" s="312" customFormat="1" ht="15" customHeight="1">
      <c r="A9" s="2057"/>
      <c r="B9" s="4390"/>
      <c r="C9" s="4395"/>
      <c r="D9" s="4396"/>
      <c r="E9" s="4397"/>
      <c r="F9" s="4401"/>
      <c r="G9" s="4402"/>
      <c r="H9" s="4402"/>
      <c r="I9" s="4402"/>
      <c r="J9" s="4403"/>
      <c r="K9" s="4374"/>
      <c r="L9" s="4375"/>
      <c r="M9" s="4375"/>
      <c r="N9" s="4375"/>
      <c r="O9" s="4376"/>
      <c r="P9" s="4958"/>
      <c r="Q9" s="4459"/>
      <c r="R9" s="4952" t="s">
        <v>868</v>
      </c>
      <c r="S9" s="4953"/>
      <c r="T9" s="4954"/>
      <c r="U9" s="4464"/>
      <c r="V9" s="4465"/>
      <c r="W9" s="4466"/>
      <c r="X9" s="4348" t="s">
        <v>1656</v>
      </c>
      <c r="Y9" s="4496"/>
      <c r="Z9" s="4496"/>
      <c r="AA9" s="4348" t="s">
        <v>160</v>
      </c>
      <c r="AB9" s="4497"/>
      <c r="AC9" s="4928"/>
      <c r="AD9" s="4928"/>
      <c r="AE9" s="4464"/>
      <c r="AF9" s="4465"/>
      <c r="AG9" s="5011" t="s">
        <v>180</v>
      </c>
      <c r="AH9" s="4296"/>
      <c r="AI9" s="4348" t="s">
        <v>1654</v>
      </c>
      <c r="AJ9" s="4296"/>
      <c r="AK9" s="4431" t="s">
        <v>85</v>
      </c>
      <c r="AL9" s="4432"/>
      <c r="AM9" s="4514"/>
      <c r="AN9" s="4431" t="s">
        <v>1436</v>
      </c>
      <c r="AO9" s="4432"/>
      <c r="AP9" s="4514"/>
      <c r="AQ9" s="4515" t="s">
        <v>489</v>
      </c>
      <c r="AR9" s="4515"/>
      <c r="AS9" s="4029"/>
      <c r="AT9" s="4028" t="s">
        <v>492</v>
      </c>
      <c r="AU9" s="4515"/>
      <c r="AV9" s="4029"/>
      <c r="AW9" s="4028" t="s">
        <v>1131</v>
      </c>
      <c r="AX9" s="4515"/>
      <c r="AY9" s="4029"/>
      <c r="AZ9" s="4348" t="s">
        <v>494</v>
      </c>
      <c r="BA9" s="4496"/>
      <c r="BB9" s="4497"/>
      <c r="BC9" s="4214"/>
      <c r="BD9" s="4198"/>
      <c r="BE9" s="4550"/>
      <c r="BF9" s="4933"/>
      <c r="BG9" s="4935"/>
      <c r="BH9" s="4950"/>
      <c r="BI9" s="5194"/>
      <c r="BJ9" s="5195"/>
      <c r="BK9" s="5195"/>
      <c r="BL9" s="5195"/>
      <c r="BM9" s="5196"/>
      <c r="BN9" s="114"/>
      <c r="BO9" s="114"/>
      <c r="BP9" s="114"/>
      <c r="BQ9" s="114"/>
      <c r="BR9" s="114"/>
    </row>
    <row r="10" spans="1:70" s="312" customFormat="1" ht="15" customHeight="1">
      <c r="A10" s="2057"/>
      <c r="B10" s="4390"/>
      <c r="C10" s="4395"/>
      <c r="D10" s="4396"/>
      <c r="E10" s="4397"/>
      <c r="F10" s="4952" t="s">
        <v>510</v>
      </c>
      <c r="G10" s="4480"/>
      <c r="H10" s="5200"/>
      <c r="I10" s="5039" t="s">
        <v>509</v>
      </c>
      <c r="J10" s="5040"/>
      <c r="K10" s="4374"/>
      <c r="L10" s="4375"/>
      <c r="M10" s="4375"/>
      <c r="N10" s="4375"/>
      <c r="O10" s="4376"/>
      <c r="P10" s="4958"/>
      <c r="Q10" s="4459"/>
      <c r="R10" s="4464"/>
      <c r="S10" s="4465"/>
      <c r="T10" s="4466"/>
      <c r="U10" s="4464"/>
      <c r="V10" s="4465"/>
      <c r="W10" s="4466"/>
      <c r="X10" s="4464"/>
      <c r="Y10" s="4465"/>
      <c r="Z10" s="4465"/>
      <c r="AA10" s="4464"/>
      <c r="AB10" s="4466"/>
      <c r="AC10" s="4928"/>
      <c r="AD10" s="4928"/>
      <c r="AE10" s="4464"/>
      <c r="AF10" s="4465"/>
      <c r="AG10" s="5012"/>
      <c r="AH10" s="4403"/>
      <c r="AI10" s="4401"/>
      <c r="AJ10" s="4403"/>
      <c r="AK10" s="4519" t="s">
        <v>490</v>
      </c>
      <c r="AL10" s="4520"/>
      <c r="AM10" s="4521"/>
      <c r="AN10" s="4519" t="s">
        <v>1437</v>
      </c>
      <c r="AO10" s="4520"/>
      <c r="AP10" s="4521"/>
      <c r="AQ10" s="4520" t="s">
        <v>515</v>
      </c>
      <c r="AR10" s="4520"/>
      <c r="AS10" s="4521"/>
      <c r="AT10" s="4516" t="s">
        <v>488</v>
      </c>
      <c r="AU10" s="4517"/>
      <c r="AV10" s="4518"/>
      <c r="AW10" s="4519" t="s">
        <v>493</v>
      </c>
      <c r="AX10" s="4520"/>
      <c r="AY10" s="4521"/>
      <c r="AZ10" s="4464"/>
      <c r="BA10" s="4465"/>
      <c r="BB10" s="4466"/>
      <c r="BC10" s="4214"/>
      <c r="BD10" s="4198"/>
      <c r="BE10" s="4550"/>
      <c r="BF10" s="4933" t="s">
        <v>498</v>
      </c>
      <c r="BG10" s="4935"/>
      <c r="BH10" s="4950"/>
      <c r="BI10" s="5194"/>
      <c r="BJ10" s="5195"/>
      <c r="BK10" s="5195"/>
      <c r="BL10" s="5195"/>
      <c r="BM10" s="5196"/>
      <c r="BN10" s="114"/>
      <c r="BO10" s="114"/>
      <c r="BP10" s="114"/>
      <c r="BQ10" s="114"/>
      <c r="BR10" s="114"/>
    </row>
    <row r="11" spans="1:70" s="312" customFormat="1" ht="15" customHeight="1" thickBot="1">
      <c r="A11" s="2057"/>
      <c r="B11" s="4391"/>
      <c r="C11" s="4398"/>
      <c r="D11" s="4399"/>
      <c r="E11" s="4400"/>
      <c r="F11" s="4482"/>
      <c r="G11" s="4483"/>
      <c r="H11" s="5201"/>
      <c r="I11" s="5041"/>
      <c r="J11" s="5042"/>
      <c r="K11" s="4482"/>
      <c r="L11" s="4483"/>
      <c r="M11" s="4483"/>
      <c r="N11" s="4483"/>
      <c r="O11" s="4484"/>
      <c r="P11" s="4959"/>
      <c r="Q11" s="4460"/>
      <c r="R11" s="4467"/>
      <c r="S11" s="4468"/>
      <c r="T11" s="4469"/>
      <c r="U11" s="4467"/>
      <c r="V11" s="4468"/>
      <c r="W11" s="4469"/>
      <c r="X11" s="4467"/>
      <c r="Y11" s="4468"/>
      <c r="Z11" s="4468"/>
      <c r="AA11" s="4467"/>
      <c r="AB11" s="4469"/>
      <c r="AC11" s="4929"/>
      <c r="AD11" s="4929"/>
      <c r="AE11" s="4467"/>
      <c r="AF11" s="4468"/>
      <c r="AG11" s="5021" t="s">
        <v>520</v>
      </c>
      <c r="AH11" s="5022"/>
      <c r="AI11" s="5022" t="s">
        <v>520</v>
      </c>
      <c r="AJ11" s="5022"/>
      <c r="AK11" s="4536"/>
      <c r="AL11" s="4537"/>
      <c r="AM11" s="4538"/>
      <c r="AN11" s="4536" t="s">
        <v>1691</v>
      </c>
      <c r="AO11" s="4537"/>
      <c r="AP11" s="4538"/>
      <c r="AQ11" s="4539" t="s">
        <v>491</v>
      </c>
      <c r="AR11" s="4539"/>
      <c r="AS11" s="4540"/>
      <c r="AT11" s="4622" t="s">
        <v>86</v>
      </c>
      <c r="AU11" s="4623"/>
      <c r="AV11" s="4624"/>
      <c r="AW11" s="4622" t="s">
        <v>87</v>
      </c>
      <c r="AX11" s="4623"/>
      <c r="AY11" s="4624"/>
      <c r="AZ11" s="4467"/>
      <c r="BA11" s="4468"/>
      <c r="BB11" s="4469"/>
      <c r="BC11" s="4546" t="s">
        <v>517</v>
      </c>
      <c r="BD11" s="4547"/>
      <c r="BE11" s="4548"/>
      <c r="BF11" s="4941"/>
      <c r="BG11" s="4943"/>
      <c r="BH11" s="4951"/>
      <c r="BI11" s="5197"/>
      <c r="BJ11" s="5198"/>
      <c r="BK11" s="5198"/>
      <c r="BL11" s="5198"/>
      <c r="BM11" s="5199"/>
      <c r="BN11" s="114"/>
      <c r="BO11" s="114"/>
      <c r="BP11" s="114"/>
      <c r="BQ11" s="114"/>
      <c r="BR11" s="114"/>
    </row>
    <row r="12" spans="1:70" ht="12" customHeight="1" thickTop="1">
      <c r="B12" s="4983">
        <v>0</v>
      </c>
      <c r="C12" s="4485" t="s">
        <v>867</v>
      </c>
      <c r="D12" s="4486"/>
      <c r="E12" s="4487"/>
      <c r="F12" s="4594" t="s">
        <v>512</v>
      </c>
      <c r="G12" s="4595"/>
      <c r="H12" s="4595"/>
      <c r="I12" s="4595"/>
      <c r="J12" s="4596"/>
      <c r="K12" s="1124" t="s">
        <v>91</v>
      </c>
      <c r="L12" s="1125"/>
      <c r="M12" s="1125"/>
      <c r="N12" s="1125"/>
      <c r="O12" s="1126"/>
      <c r="P12" s="4601">
        <v>28</v>
      </c>
      <c r="Q12" s="4603" t="s">
        <v>485</v>
      </c>
      <c r="R12" s="4986" t="s">
        <v>485</v>
      </c>
      <c r="S12" s="4987"/>
      <c r="T12" s="4988"/>
      <c r="U12" s="4594" t="s">
        <v>487</v>
      </c>
      <c r="V12" s="4595"/>
      <c r="W12" s="4596"/>
      <c r="X12" s="5034" t="s">
        <v>522</v>
      </c>
      <c r="Y12" s="5035"/>
      <c r="Z12" s="5036"/>
      <c r="AA12" s="4582">
        <v>4</v>
      </c>
      <c r="AB12" s="4580" t="s">
        <v>162</v>
      </c>
      <c r="AC12" s="4582">
        <v>0</v>
      </c>
      <c r="AD12" s="4580" t="s">
        <v>162</v>
      </c>
      <c r="AE12" s="4582">
        <v>4</v>
      </c>
      <c r="AF12" s="4579" t="s">
        <v>162</v>
      </c>
      <c r="AG12" s="5202">
        <v>156400</v>
      </c>
      <c r="AH12" s="5203"/>
      <c r="AI12" s="5206">
        <v>162000</v>
      </c>
      <c r="AJ12" s="5203"/>
      <c r="AK12" s="5208"/>
      <c r="AL12" s="5209"/>
      <c r="AM12" s="5209"/>
      <c r="AN12" s="5210">
        <v>6500</v>
      </c>
      <c r="AO12" s="5211"/>
      <c r="AP12" s="5212"/>
      <c r="AQ12" s="5238"/>
      <c r="AR12" s="5238"/>
      <c r="AS12" s="5239"/>
      <c r="AT12" s="5240"/>
      <c r="AU12" s="5238"/>
      <c r="AV12" s="5239"/>
      <c r="AW12" s="5240">
        <f>850*1.25*6</f>
        <v>6375</v>
      </c>
      <c r="AX12" s="5238"/>
      <c r="AY12" s="5239"/>
      <c r="AZ12" s="5241">
        <f>SUM(AK12:AY14)</f>
        <v>22375</v>
      </c>
      <c r="BA12" s="5242"/>
      <c r="BB12" s="5243"/>
      <c r="BC12" s="4715">
        <f>AI12+AZ12</f>
        <v>184375</v>
      </c>
      <c r="BD12" s="4722"/>
      <c r="BE12" s="4723"/>
      <c r="BF12" s="5052" t="s">
        <v>1147</v>
      </c>
      <c r="BG12" s="5053"/>
      <c r="BH12" s="4682" t="s">
        <v>495</v>
      </c>
      <c r="BI12" s="4992"/>
      <c r="BJ12" s="4993"/>
      <c r="BK12" s="4993"/>
      <c r="BL12" s="4993"/>
      <c r="BM12" s="4994"/>
      <c r="BN12" s="4"/>
      <c r="BO12" s="4"/>
      <c r="BP12" s="4"/>
      <c r="BQ12" s="4"/>
      <c r="BR12" s="4"/>
    </row>
    <row r="13" spans="1:70" s="312" customFormat="1" ht="14.1" customHeight="1">
      <c r="A13" s="2057"/>
      <c r="B13" s="4983"/>
      <c r="C13" s="4488"/>
      <c r="D13" s="4489"/>
      <c r="E13" s="4490"/>
      <c r="F13" s="4594"/>
      <c r="G13" s="4595"/>
      <c r="H13" s="4595"/>
      <c r="I13" s="4595"/>
      <c r="J13" s="4596"/>
      <c r="K13" s="4578" t="s">
        <v>521</v>
      </c>
      <c r="L13" s="4579"/>
      <c r="M13" s="4579"/>
      <c r="N13" s="4579"/>
      <c r="O13" s="4580"/>
      <c r="P13" s="4601"/>
      <c r="Q13" s="4604"/>
      <c r="R13" s="4594" t="s">
        <v>1538</v>
      </c>
      <c r="S13" s="4595"/>
      <c r="T13" s="4596"/>
      <c r="U13" s="4594"/>
      <c r="V13" s="4595"/>
      <c r="W13" s="4596"/>
      <c r="X13" s="5034"/>
      <c r="Y13" s="5035"/>
      <c r="Z13" s="5036"/>
      <c r="AA13" s="4582"/>
      <c r="AB13" s="4580"/>
      <c r="AC13" s="4582"/>
      <c r="AD13" s="4580"/>
      <c r="AE13" s="4582"/>
      <c r="AF13" s="4579"/>
      <c r="AG13" s="5204"/>
      <c r="AH13" s="5205"/>
      <c r="AI13" s="5207"/>
      <c r="AJ13" s="5205"/>
      <c r="AK13" s="5230"/>
      <c r="AL13" s="5231"/>
      <c r="AM13" s="5231"/>
      <c r="AN13" s="5232"/>
      <c r="AO13" s="5233"/>
      <c r="AP13" s="5234"/>
      <c r="AQ13" s="5235"/>
      <c r="AR13" s="5235"/>
      <c r="AS13" s="5236"/>
      <c r="AT13" s="5237"/>
      <c r="AU13" s="5235"/>
      <c r="AV13" s="5236"/>
      <c r="AW13" s="5237">
        <v>3000</v>
      </c>
      <c r="AX13" s="5235"/>
      <c r="AY13" s="5236"/>
      <c r="AZ13" s="5241"/>
      <c r="BA13" s="5242"/>
      <c r="BB13" s="5243"/>
      <c r="BC13" s="4715"/>
      <c r="BD13" s="4722"/>
      <c r="BE13" s="4723"/>
      <c r="BF13" s="5054"/>
      <c r="BG13" s="5055"/>
      <c r="BH13" s="4682"/>
      <c r="BI13" s="4583"/>
      <c r="BJ13" s="4584"/>
      <c r="BK13" s="4584"/>
      <c r="BL13" s="4584"/>
      <c r="BM13" s="4585"/>
      <c r="BN13" s="114"/>
      <c r="BO13" s="114"/>
      <c r="BP13" s="114"/>
      <c r="BQ13" s="114"/>
      <c r="BR13" s="114"/>
    </row>
    <row r="14" spans="1:70" s="312" customFormat="1" ht="14.1" customHeight="1">
      <c r="A14" s="2057"/>
      <c r="B14" s="4984"/>
      <c r="C14" s="4491"/>
      <c r="D14" s="4492"/>
      <c r="E14" s="4493"/>
      <c r="F14" s="5016" t="s">
        <v>1798</v>
      </c>
      <c r="G14" s="5017"/>
      <c r="H14" s="5018"/>
      <c r="I14" s="5019">
        <v>40</v>
      </c>
      <c r="J14" s="5020"/>
      <c r="K14" s="4985"/>
      <c r="L14" s="4989"/>
      <c r="M14" s="4989"/>
      <c r="N14" s="4989"/>
      <c r="O14" s="4990"/>
      <c r="P14" s="4602"/>
      <c r="Q14" s="4605"/>
      <c r="R14" s="4597"/>
      <c r="S14" s="4598"/>
      <c r="T14" s="4599"/>
      <c r="U14" s="4597"/>
      <c r="V14" s="4598"/>
      <c r="W14" s="4599"/>
      <c r="X14" s="4609">
        <v>42036</v>
      </c>
      <c r="Y14" s="4610"/>
      <c r="Z14" s="4610"/>
      <c r="AA14" s="1131">
        <v>2</v>
      </c>
      <c r="AB14" s="1132" t="s">
        <v>45</v>
      </c>
      <c r="AC14" s="1133">
        <v>0</v>
      </c>
      <c r="AD14" s="1132" t="s">
        <v>45</v>
      </c>
      <c r="AE14" s="1131">
        <v>2</v>
      </c>
      <c r="AF14" s="1191" t="s">
        <v>45</v>
      </c>
      <c r="AG14" s="1192" t="s">
        <v>523</v>
      </c>
      <c r="AH14" s="1193" t="s">
        <v>1153</v>
      </c>
      <c r="AI14" s="1194" t="s">
        <v>513</v>
      </c>
      <c r="AJ14" s="1195"/>
      <c r="AK14" s="5222"/>
      <c r="AL14" s="5223"/>
      <c r="AM14" s="5223"/>
      <c r="AN14" s="5224"/>
      <c r="AO14" s="5225"/>
      <c r="AP14" s="5226"/>
      <c r="AQ14" s="5227"/>
      <c r="AR14" s="5227"/>
      <c r="AS14" s="5228"/>
      <c r="AT14" s="5229">
        <v>6500</v>
      </c>
      <c r="AU14" s="5227"/>
      <c r="AV14" s="5228"/>
      <c r="AW14" s="5229"/>
      <c r="AX14" s="5227"/>
      <c r="AY14" s="5228"/>
      <c r="AZ14" s="5244"/>
      <c r="BA14" s="5245"/>
      <c r="BB14" s="5246"/>
      <c r="BC14" s="4718"/>
      <c r="BD14" s="4719"/>
      <c r="BE14" s="4724"/>
      <c r="BF14" s="4638" t="s">
        <v>1225</v>
      </c>
      <c r="BG14" s="4640"/>
      <c r="BH14" s="4683"/>
      <c r="BI14" s="4641"/>
      <c r="BJ14" s="4642"/>
      <c r="BK14" s="4642"/>
      <c r="BL14" s="4642"/>
      <c r="BM14" s="4643"/>
      <c r="BN14" s="114"/>
      <c r="BO14" s="114"/>
      <c r="BP14" s="114"/>
      <c r="BQ14" s="114"/>
      <c r="BR14" s="114"/>
    </row>
    <row r="15" spans="1:70" s="312" customFormat="1" ht="14.1" customHeight="1">
      <c r="A15" s="2057"/>
      <c r="B15" s="4405">
        <v>1</v>
      </c>
      <c r="C15" s="4842"/>
      <c r="D15" s="4843"/>
      <c r="E15" s="4844"/>
      <c r="F15" s="4361"/>
      <c r="G15" s="4362"/>
      <c r="H15" s="4362"/>
      <c r="I15" s="4362"/>
      <c r="J15" s="4363"/>
      <c r="K15" s="5213"/>
      <c r="L15" s="5214"/>
      <c r="M15" s="5214"/>
      <c r="N15" s="5214"/>
      <c r="O15" s="5215"/>
      <c r="P15" s="4294"/>
      <c r="Q15" s="4647"/>
      <c r="R15" s="4364"/>
      <c r="S15" s="4365"/>
      <c r="T15" s="4366"/>
      <c r="U15" s="4361"/>
      <c r="V15" s="4362"/>
      <c r="W15" s="4363"/>
      <c r="X15" s="4633"/>
      <c r="Y15" s="4634"/>
      <c r="Z15" s="4634"/>
      <c r="AA15" s="4444"/>
      <c r="AB15" s="4296" t="s">
        <v>162</v>
      </c>
      <c r="AC15" s="4448"/>
      <c r="AD15" s="4296" t="s">
        <v>162</v>
      </c>
      <c r="AE15" s="4294"/>
      <c r="AF15" s="4295" t="s">
        <v>162</v>
      </c>
      <c r="AG15" s="5247"/>
      <c r="AH15" s="5248"/>
      <c r="AI15" s="5251"/>
      <c r="AJ15" s="5248"/>
      <c r="AK15" s="5253"/>
      <c r="AL15" s="5254"/>
      <c r="AM15" s="5254"/>
      <c r="AN15" s="5255"/>
      <c r="AO15" s="5256"/>
      <c r="AP15" s="5257"/>
      <c r="AQ15" s="5256"/>
      <c r="AR15" s="5256"/>
      <c r="AS15" s="5257"/>
      <c r="AT15" s="5255"/>
      <c r="AU15" s="5256"/>
      <c r="AV15" s="5257"/>
      <c r="AW15" s="5255"/>
      <c r="AX15" s="5256"/>
      <c r="AY15" s="5257"/>
      <c r="AZ15" s="5241">
        <f>SUM(AK15:AY17)</f>
        <v>0</v>
      </c>
      <c r="BA15" s="5242"/>
      <c r="BB15" s="5243"/>
      <c r="BC15" s="4715">
        <f>AI15+AZ15</f>
        <v>0</v>
      </c>
      <c r="BD15" s="4722"/>
      <c r="BE15" s="4723"/>
      <c r="BF15" s="5080"/>
      <c r="BG15" s="5081"/>
      <c r="BH15" s="4907"/>
      <c r="BI15" s="5087"/>
      <c r="BJ15" s="5088"/>
      <c r="BK15" s="5088"/>
      <c r="BL15" s="5088"/>
      <c r="BM15" s="5089"/>
      <c r="BN15" s="114"/>
      <c r="BO15" s="114"/>
      <c r="BP15" s="114"/>
      <c r="BQ15" s="114"/>
      <c r="BR15" s="114"/>
    </row>
    <row r="16" spans="1:70" s="312" customFormat="1" ht="14.1" customHeight="1">
      <c r="A16" s="2057"/>
      <c r="B16" s="4406"/>
      <c r="C16" s="4845"/>
      <c r="D16" s="4846"/>
      <c r="E16" s="4847"/>
      <c r="F16" s="4920"/>
      <c r="G16" s="4921"/>
      <c r="H16" s="4921"/>
      <c r="I16" s="4921"/>
      <c r="J16" s="4922"/>
      <c r="K16" s="5216"/>
      <c r="L16" s="5217"/>
      <c r="M16" s="5217"/>
      <c r="N16" s="5217"/>
      <c r="O16" s="5218"/>
      <c r="P16" s="4374"/>
      <c r="Q16" s="4648"/>
      <c r="R16" s="4910" t="s">
        <v>226</v>
      </c>
      <c r="S16" s="4911"/>
      <c r="T16" s="4912"/>
      <c r="U16" s="4364"/>
      <c r="V16" s="4365"/>
      <c r="W16" s="4366"/>
      <c r="X16" s="4636"/>
      <c r="Y16" s="2695"/>
      <c r="Z16" s="2695"/>
      <c r="AA16" s="4445"/>
      <c r="AB16" s="4376"/>
      <c r="AC16" s="4449"/>
      <c r="AD16" s="4376"/>
      <c r="AE16" s="4374"/>
      <c r="AF16" s="4375"/>
      <c r="AG16" s="5249"/>
      <c r="AH16" s="5250"/>
      <c r="AI16" s="5252"/>
      <c r="AJ16" s="5250"/>
      <c r="AK16" s="5263"/>
      <c r="AL16" s="5264"/>
      <c r="AM16" s="5264"/>
      <c r="AN16" s="5265"/>
      <c r="AO16" s="5266"/>
      <c r="AP16" s="5267"/>
      <c r="AQ16" s="5266"/>
      <c r="AR16" s="5266"/>
      <c r="AS16" s="5267"/>
      <c r="AT16" s="5265"/>
      <c r="AU16" s="5266"/>
      <c r="AV16" s="5267"/>
      <c r="AW16" s="5265"/>
      <c r="AX16" s="5266"/>
      <c r="AY16" s="5267"/>
      <c r="AZ16" s="5241"/>
      <c r="BA16" s="5242"/>
      <c r="BB16" s="5243"/>
      <c r="BC16" s="4715"/>
      <c r="BD16" s="4722"/>
      <c r="BE16" s="4723"/>
      <c r="BF16" s="5082"/>
      <c r="BG16" s="5083"/>
      <c r="BH16" s="4908"/>
      <c r="BI16" s="5090"/>
      <c r="BJ16" s="5091"/>
      <c r="BK16" s="5091"/>
      <c r="BL16" s="5091"/>
      <c r="BM16" s="5092"/>
      <c r="BN16" s="114"/>
      <c r="BO16" s="114"/>
      <c r="BP16" s="114"/>
      <c r="BQ16" s="114"/>
      <c r="BR16" s="114"/>
    </row>
    <row r="17" spans="1:70" s="312" customFormat="1" ht="14.1" customHeight="1">
      <c r="A17" s="2057"/>
      <c r="B17" s="4435"/>
      <c r="C17" s="4882"/>
      <c r="D17" s="4883"/>
      <c r="E17" s="4884"/>
      <c r="F17" s="4367"/>
      <c r="G17" s="5077"/>
      <c r="H17" s="4368"/>
      <c r="I17" s="5101"/>
      <c r="J17" s="5102"/>
      <c r="K17" s="5219"/>
      <c r="L17" s="5220"/>
      <c r="M17" s="5220"/>
      <c r="N17" s="5220"/>
      <c r="O17" s="5221"/>
      <c r="P17" s="4297"/>
      <c r="Q17" s="4649"/>
      <c r="R17" s="4650"/>
      <c r="S17" s="4651"/>
      <c r="T17" s="4652"/>
      <c r="U17" s="4650"/>
      <c r="V17" s="4651"/>
      <c r="W17" s="4652"/>
      <c r="X17" s="4436"/>
      <c r="Y17" s="4437"/>
      <c r="Z17" s="4437"/>
      <c r="AA17" s="1139"/>
      <c r="AB17" s="1141" t="s">
        <v>45</v>
      </c>
      <c r="AC17" s="1140"/>
      <c r="AD17" s="1141" t="s">
        <v>45</v>
      </c>
      <c r="AE17" s="1140"/>
      <c r="AF17" s="1163" t="s">
        <v>45</v>
      </c>
      <c r="AG17" s="1392"/>
      <c r="AH17" s="1196"/>
      <c r="AI17" s="1393"/>
      <c r="AJ17" s="1197"/>
      <c r="AK17" s="5258"/>
      <c r="AL17" s="5259"/>
      <c r="AM17" s="5259"/>
      <c r="AN17" s="5260"/>
      <c r="AO17" s="5261"/>
      <c r="AP17" s="5262"/>
      <c r="AQ17" s="5261"/>
      <c r="AR17" s="5261"/>
      <c r="AS17" s="5262"/>
      <c r="AT17" s="5260"/>
      <c r="AU17" s="5261"/>
      <c r="AV17" s="5262"/>
      <c r="AW17" s="5260"/>
      <c r="AX17" s="5261"/>
      <c r="AY17" s="5262"/>
      <c r="AZ17" s="5244"/>
      <c r="BA17" s="5245"/>
      <c r="BB17" s="5246"/>
      <c r="BC17" s="4718"/>
      <c r="BD17" s="4719"/>
      <c r="BE17" s="4724"/>
      <c r="BF17" s="4924"/>
      <c r="BG17" s="4926"/>
      <c r="BH17" s="4923"/>
      <c r="BI17" s="5074"/>
      <c r="BJ17" s="5075"/>
      <c r="BK17" s="5075"/>
      <c r="BL17" s="5075"/>
      <c r="BM17" s="5076"/>
      <c r="BN17" s="114"/>
      <c r="BO17" s="114"/>
      <c r="BP17" s="114"/>
      <c r="BQ17" s="114"/>
      <c r="BR17" s="114"/>
    </row>
    <row r="18" spans="1:70" s="312" customFormat="1" ht="14.1" customHeight="1">
      <c r="A18" s="2057"/>
      <c r="B18" s="4405">
        <v>2</v>
      </c>
      <c r="C18" s="4842"/>
      <c r="D18" s="4843"/>
      <c r="E18" s="4844"/>
      <c r="F18" s="4361"/>
      <c r="G18" s="4362"/>
      <c r="H18" s="4362"/>
      <c r="I18" s="4362"/>
      <c r="J18" s="4363"/>
      <c r="K18" s="5213"/>
      <c r="L18" s="5214"/>
      <c r="M18" s="5214"/>
      <c r="N18" s="5214"/>
      <c r="O18" s="5215"/>
      <c r="P18" s="4294"/>
      <c r="Q18" s="4647"/>
      <c r="R18" s="4920"/>
      <c r="S18" s="4921"/>
      <c r="T18" s="4922"/>
      <c r="U18" s="4361"/>
      <c r="V18" s="4362"/>
      <c r="W18" s="4363"/>
      <c r="X18" s="4633"/>
      <c r="Y18" s="4634"/>
      <c r="Z18" s="4634"/>
      <c r="AA18" s="4444"/>
      <c r="AB18" s="4296" t="s">
        <v>162</v>
      </c>
      <c r="AC18" s="4448"/>
      <c r="AD18" s="4296" t="s">
        <v>162</v>
      </c>
      <c r="AE18" s="4294"/>
      <c r="AF18" s="4295" t="s">
        <v>162</v>
      </c>
      <c r="AG18" s="5247"/>
      <c r="AH18" s="5248"/>
      <c r="AI18" s="5251"/>
      <c r="AJ18" s="5248"/>
      <c r="AK18" s="5253"/>
      <c r="AL18" s="5254"/>
      <c r="AM18" s="5254"/>
      <c r="AN18" s="5255"/>
      <c r="AO18" s="5256"/>
      <c r="AP18" s="5257"/>
      <c r="AQ18" s="5256"/>
      <c r="AR18" s="5256"/>
      <c r="AS18" s="5257"/>
      <c r="AT18" s="5255"/>
      <c r="AU18" s="5256"/>
      <c r="AV18" s="5257"/>
      <c r="AW18" s="5255"/>
      <c r="AX18" s="5256"/>
      <c r="AY18" s="5257"/>
      <c r="AZ18" s="5241">
        <f>SUM(AK18:AY20)</f>
        <v>0</v>
      </c>
      <c r="BA18" s="5242"/>
      <c r="BB18" s="5243"/>
      <c r="BC18" s="4715">
        <f>AI18+AZ18</f>
        <v>0</v>
      </c>
      <c r="BD18" s="4722"/>
      <c r="BE18" s="4723"/>
      <c r="BF18" s="5080"/>
      <c r="BG18" s="5081"/>
      <c r="BH18" s="4907"/>
      <c r="BI18" s="5087"/>
      <c r="BJ18" s="5088"/>
      <c r="BK18" s="5088"/>
      <c r="BL18" s="5088"/>
      <c r="BM18" s="5089"/>
      <c r="BN18" s="114"/>
      <c r="BO18" s="114"/>
      <c r="BP18" s="114"/>
      <c r="BQ18" s="114"/>
      <c r="BR18" s="114"/>
    </row>
    <row r="19" spans="1:70" s="312" customFormat="1" ht="14.1" customHeight="1">
      <c r="A19" s="2057"/>
      <c r="B19" s="4406"/>
      <c r="C19" s="4845"/>
      <c r="D19" s="4846"/>
      <c r="E19" s="4847"/>
      <c r="F19" s="4920"/>
      <c r="G19" s="4921"/>
      <c r="H19" s="4921"/>
      <c r="I19" s="4921"/>
      <c r="J19" s="4922"/>
      <c r="K19" s="5216"/>
      <c r="L19" s="5217"/>
      <c r="M19" s="5217"/>
      <c r="N19" s="5217"/>
      <c r="O19" s="5218"/>
      <c r="P19" s="4374"/>
      <c r="Q19" s="4648"/>
      <c r="R19" s="4910" t="s">
        <v>226</v>
      </c>
      <c r="S19" s="4911"/>
      <c r="T19" s="4912"/>
      <c r="U19" s="4364"/>
      <c r="V19" s="4365"/>
      <c r="W19" s="4366"/>
      <c r="X19" s="4636"/>
      <c r="Y19" s="2695"/>
      <c r="Z19" s="2695"/>
      <c r="AA19" s="4445"/>
      <c r="AB19" s="4376"/>
      <c r="AC19" s="4449"/>
      <c r="AD19" s="4376"/>
      <c r="AE19" s="4374"/>
      <c r="AF19" s="4375"/>
      <c r="AG19" s="5249"/>
      <c r="AH19" s="5250"/>
      <c r="AI19" s="5252"/>
      <c r="AJ19" s="5250"/>
      <c r="AK19" s="5263"/>
      <c r="AL19" s="5264"/>
      <c r="AM19" s="5264"/>
      <c r="AN19" s="5265"/>
      <c r="AO19" s="5266"/>
      <c r="AP19" s="5267"/>
      <c r="AQ19" s="5266"/>
      <c r="AR19" s="5266"/>
      <c r="AS19" s="5267"/>
      <c r="AT19" s="5265"/>
      <c r="AU19" s="5266"/>
      <c r="AV19" s="5267"/>
      <c r="AW19" s="5265"/>
      <c r="AX19" s="5266"/>
      <c r="AY19" s="5267"/>
      <c r="AZ19" s="5241"/>
      <c r="BA19" s="5242"/>
      <c r="BB19" s="5243"/>
      <c r="BC19" s="4715"/>
      <c r="BD19" s="4722"/>
      <c r="BE19" s="4723"/>
      <c r="BF19" s="5082"/>
      <c r="BG19" s="5083"/>
      <c r="BH19" s="4908"/>
      <c r="BI19" s="5090"/>
      <c r="BJ19" s="5091"/>
      <c r="BK19" s="5091"/>
      <c r="BL19" s="5091"/>
      <c r="BM19" s="5092"/>
      <c r="BN19" s="114"/>
      <c r="BO19" s="114"/>
      <c r="BP19" s="114"/>
      <c r="BQ19" s="114"/>
      <c r="BR19" s="114"/>
    </row>
    <row r="20" spans="1:70" s="312" customFormat="1" ht="14.1" customHeight="1">
      <c r="A20" s="2057"/>
      <c r="B20" s="4435"/>
      <c r="C20" s="4882"/>
      <c r="D20" s="4883"/>
      <c r="E20" s="4884"/>
      <c r="F20" s="4367"/>
      <c r="G20" s="5077"/>
      <c r="H20" s="4368"/>
      <c r="I20" s="5101"/>
      <c r="J20" s="5102"/>
      <c r="K20" s="5219"/>
      <c r="L20" s="5220"/>
      <c r="M20" s="5220"/>
      <c r="N20" s="5220"/>
      <c r="O20" s="5221"/>
      <c r="P20" s="4297"/>
      <c r="Q20" s="4649"/>
      <c r="R20" s="4650"/>
      <c r="S20" s="4651"/>
      <c r="T20" s="4652"/>
      <c r="U20" s="4650"/>
      <c r="V20" s="4651"/>
      <c r="W20" s="4652"/>
      <c r="X20" s="4436"/>
      <c r="Y20" s="4437"/>
      <c r="Z20" s="4437"/>
      <c r="AA20" s="1139"/>
      <c r="AB20" s="1141" t="s">
        <v>45</v>
      </c>
      <c r="AC20" s="1140"/>
      <c r="AD20" s="1141" t="s">
        <v>45</v>
      </c>
      <c r="AE20" s="1140"/>
      <c r="AF20" s="1163" t="s">
        <v>45</v>
      </c>
      <c r="AG20" s="1392"/>
      <c r="AH20" s="1196"/>
      <c r="AI20" s="1393"/>
      <c r="AJ20" s="1197"/>
      <c r="AK20" s="5258"/>
      <c r="AL20" s="5259"/>
      <c r="AM20" s="5259"/>
      <c r="AN20" s="5260"/>
      <c r="AO20" s="5261"/>
      <c r="AP20" s="5262"/>
      <c r="AQ20" s="5261"/>
      <c r="AR20" s="5261"/>
      <c r="AS20" s="5262"/>
      <c r="AT20" s="5260"/>
      <c r="AU20" s="5261"/>
      <c r="AV20" s="5262"/>
      <c r="AW20" s="5260"/>
      <c r="AX20" s="5261"/>
      <c r="AY20" s="5262"/>
      <c r="AZ20" s="5244"/>
      <c r="BA20" s="5245"/>
      <c r="BB20" s="5246"/>
      <c r="BC20" s="4718"/>
      <c r="BD20" s="4719"/>
      <c r="BE20" s="4724"/>
      <c r="BF20" s="4924"/>
      <c r="BG20" s="4926"/>
      <c r="BH20" s="4923"/>
      <c r="BI20" s="5074"/>
      <c r="BJ20" s="5075"/>
      <c r="BK20" s="5075"/>
      <c r="BL20" s="5075"/>
      <c r="BM20" s="5076"/>
      <c r="BN20" s="114"/>
      <c r="BO20" s="114"/>
      <c r="BP20" s="114"/>
      <c r="BQ20" s="114"/>
      <c r="BR20" s="114"/>
    </row>
    <row r="21" spans="1:70" s="312" customFormat="1" ht="14.1" customHeight="1">
      <c r="A21" s="2057"/>
      <c r="B21" s="4405">
        <v>3</v>
      </c>
      <c r="C21" s="4842"/>
      <c r="D21" s="4843"/>
      <c r="E21" s="4844"/>
      <c r="F21" s="4361"/>
      <c r="G21" s="4362"/>
      <c r="H21" s="4362"/>
      <c r="I21" s="4362"/>
      <c r="J21" s="4363"/>
      <c r="K21" s="5213"/>
      <c r="L21" s="5214"/>
      <c r="M21" s="5214"/>
      <c r="N21" s="5214"/>
      <c r="O21" s="5215"/>
      <c r="P21" s="4294"/>
      <c r="Q21" s="4647"/>
      <c r="R21" s="4364"/>
      <c r="S21" s="4365"/>
      <c r="T21" s="4366"/>
      <c r="U21" s="4361"/>
      <c r="V21" s="4362"/>
      <c r="W21" s="4363"/>
      <c r="X21" s="4633"/>
      <c r="Y21" s="4634"/>
      <c r="Z21" s="4634"/>
      <c r="AA21" s="4444"/>
      <c r="AB21" s="4296" t="s">
        <v>162</v>
      </c>
      <c r="AC21" s="4448"/>
      <c r="AD21" s="4296" t="s">
        <v>162</v>
      </c>
      <c r="AE21" s="4294"/>
      <c r="AF21" s="4295" t="s">
        <v>162</v>
      </c>
      <c r="AG21" s="5247"/>
      <c r="AH21" s="5248"/>
      <c r="AI21" s="5251"/>
      <c r="AJ21" s="5248"/>
      <c r="AK21" s="5253"/>
      <c r="AL21" s="5254"/>
      <c r="AM21" s="5254"/>
      <c r="AN21" s="5255"/>
      <c r="AO21" s="5256"/>
      <c r="AP21" s="5257"/>
      <c r="AQ21" s="5256"/>
      <c r="AR21" s="5256"/>
      <c r="AS21" s="5257"/>
      <c r="AT21" s="5255"/>
      <c r="AU21" s="5256"/>
      <c r="AV21" s="5257"/>
      <c r="AW21" s="5255"/>
      <c r="AX21" s="5256"/>
      <c r="AY21" s="5257"/>
      <c r="AZ21" s="5241">
        <f>SUM(AK21:AY23)</f>
        <v>0</v>
      </c>
      <c r="BA21" s="5242"/>
      <c r="BB21" s="5243"/>
      <c r="BC21" s="4715">
        <f>AI21+AZ21</f>
        <v>0</v>
      </c>
      <c r="BD21" s="4722"/>
      <c r="BE21" s="4723"/>
      <c r="BF21" s="5080"/>
      <c r="BG21" s="5081"/>
      <c r="BH21" s="4907"/>
      <c r="BI21" s="5087"/>
      <c r="BJ21" s="5088"/>
      <c r="BK21" s="5088"/>
      <c r="BL21" s="5088"/>
      <c r="BM21" s="5089"/>
      <c r="BN21" s="114"/>
      <c r="BO21" s="114"/>
      <c r="BP21" s="114"/>
      <c r="BQ21" s="114"/>
      <c r="BR21" s="114"/>
    </row>
    <row r="22" spans="1:70" s="312" customFormat="1" ht="14.1" customHeight="1">
      <c r="A22" s="2057"/>
      <c r="B22" s="4406"/>
      <c r="C22" s="4845"/>
      <c r="D22" s="4846"/>
      <c r="E22" s="4847"/>
      <c r="F22" s="4920"/>
      <c r="G22" s="4921"/>
      <c r="H22" s="4921"/>
      <c r="I22" s="4921"/>
      <c r="J22" s="4922"/>
      <c r="K22" s="5216"/>
      <c r="L22" s="5217"/>
      <c r="M22" s="5217"/>
      <c r="N22" s="5217"/>
      <c r="O22" s="5218"/>
      <c r="P22" s="4374"/>
      <c r="Q22" s="4648"/>
      <c r="R22" s="4910" t="s">
        <v>226</v>
      </c>
      <c r="S22" s="4911"/>
      <c r="T22" s="4912"/>
      <c r="U22" s="4364"/>
      <c r="V22" s="4365"/>
      <c r="W22" s="4366"/>
      <c r="X22" s="4636"/>
      <c r="Y22" s="2695"/>
      <c r="Z22" s="2695"/>
      <c r="AA22" s="4445"/>
      <c r="AB22" s="4376"/>
      <c r="AC22" s="4449"/>
      <c r="AD22" s="4376"/>
      <c r="AE22" s="4374"/>
      <c r="AF22" s="4375"/>
      <c r="AG22" s="5249"/>
      <c r="AH22" s="5250"/>
      <c r="AI22" s="5252"/>
      <c r="AJ22" s="5250"/>
      <c r="AK22" s="5263"/>
      <c r="AL22" s="5264"/>
      <c r="AM22" s="5264"/>
      <c r="AN22" s="5265"/>
      <c r="AO22" s="5266"/>
      <c r="AP22" s="5267"/>
      <c r="AQ22" s="5266"/>
      <c r="AR22" s="5266"/>
      <c r="AS22" s="5267"/>
      <c r="AT22" s="5265"/>
      <c r="AU22" s="5266"/>
      <c r="AV22" s="5267"/>
      <c r="AW22" s="5265"/>
      <c r="AX22" s="5266"/>
      <c r="AY22" s="5267"/>
      <c r="AZ22" s="5241"/>
      <c r="BA22" s="5242"/>
      <c r="BB22" s="5243"/>
      <c r="BC22" s="4715"/>
      <c r="BD22" s="4722"/>
      <c r="BE22" s="4723"/>
      <c r="BF22" s="5082"/>
      <c r="BG22" s="5083"/>
      <c r="BH22" s="4908"/>
      <c r="BI22" s="5090"/>
      <c r="BJ22" s="5091"/>
      <c r="BK22" s="5091"/>
      <c r="BL22" s="5091"/>
      <c r="BM22" s="5092"/>
      <c r="BN22" s="114"/>
      <c r="BO22" s="114"/>
      <c r="BP22" s="114"/>
      <c r="BQ22" s="114"/>
      <c r="BR22" s="114"/>
    </row>
    <row r="23" spans="1:70" s="312" customFormat="1" ht="14.1" customHeight="1">
      <c r="A23" s="2057"/>
      <c r="B23" s="4435"/>
      <c r="C23" s="4882"/>
      <c r="D23" s="4883"/>
      <c r="E23" s="4884"/>
      <c r="F23" s="4367"/>
      <c r="G23" s="5077"/>
      <c r="H23" s="4368"/>
      <c r="I23" s="5101"/>
      <c r="J23" s="5102"/>
      <c r="K23" s="5219"/>
      <c r="L23" s="5220"/>
      <c r="M23" s="5220"/>
      <c r="N23" s="5220"/>
      <c r="O23" s="5221"/>
      <c r="P23" s="4297"/>
      <c r="Q23" s="4649"/>
      <c r="R23" s="4650"/>
      <c r="S23" s="4651"/>
      <c r="T23" s="4652"/>
      <c r="U23" s="4650"/>
      <c r="V23" s="4651"/>
      <c r="W23" s="4652"/>
      <c r="X23" s="4436"/>
      <c r="Y23" s="4437"/>
      <c r="Z23" s="4437"/>
      <c r="AA23" s="1139"/>
      <c r="AB23" s="1141" t="s">
        <v>45</v>
      </c>
      <c r="AC23" s="1140"/>
      <c r="AD23" s="1141" t="s">
        <v>45</v>
      </c>
      <c r="AE23" s="1140"/>
      <c r="AF23" s="1163" t="s">
        <v>45</v>
      </c>
      <c r="AG23" s="1392"/>
      <c r="AH23" s="1196"/>
      <c r="AI23" s="1393"/>
      <c r="AJ23" s="1197"/>
      <c r="AK23" s="5258"/>
      <c r="AL23" s="5259"/>
      <c r="AM23" s="5259"/>
      <c r="AN23" s="5260"/>
      <c r="AO23" s="5261"/>
      <c r="AP23" s="5262"/>
      <c r="AQ23" s="5261"/>
      <c r="AR23" s="5261"/>
      <c r="AS23" s="5262"/>
      <c r="AT23" s="5260"/>
      <c r="AU23" s="5261"/>
      <c r="AV23" s="5262"/>
      <c r="AW23" s="5260"/>
      <c r="AX23" s="5261"/>
      <c r="AY23" s="5262"/>
      <c r="AZ23" s="5244"/>
      <c r="BA23" s="5245"/>
      <c r="BB23" s="5246"/>
      <c r="BC23" s="4718"/>
      <c r="BD23" s="4719"/>
      <c r="BE23" s="4724"/>
      <c r="BF23" s="4924"/>
      <c r="BG23" s="4926"/>
      <c r="BH23" s="4923"/>
      <c r="BI23" s="5074"/>
      <c r="BJ23" s="5075"/>
      <c r="BK23" s="5075"/>
      <c r="BL23" s="5075"/>
      <c r="BM23" s="5076"/>
      <c r="BN23" s="114"/>
      <c r="BO23" s="114"/>
      <c r="BP23" s="114"/>
      <c r="BQ23" s="114"/>
      <c r="BR23" s="114"/>
    </row>
    <row r="24" spans="1:70" s="312" customFormat="1" ht="14.1" customHeight="1">
      <c r="A24" s="2057"/>
      <c r="B24" s="4405">
        <v>4</v>
      </c>
      <c r="C24" s="4842"/>
      <c r="D24" s="4843"/>
      <c r="E24" s="4844"/>
      <c r="F24" s="4361"/>
      <c r="G24" s="4362"/>
      <c r="H24" s="4362"/>
      <c r="I24" s="4362"/>
      <c r="J24" s="4363"/>
      <c r="K24" s="5213"/>
      <c r="L24" s="5214"/>
      <c r="M24" s="5214"/>
      <c r="N24" s="5214"/>
      <c r="O24" s="5215"/>
      <c r="P24" s="4294"/>
      <c r="Q24" s="4647"/>
      <c r="R24" s="4920"/>
      <c r="S24" s="4921"/>
      <c r="T24" s="4922"/>
      <c r="U24" s="4361"/>
      <c r="V24" s="4362"/>
      <c r="W24" s="4363"/>
      <c r="X24" s="4633"/>
      <c r="Y24" s="4634"/>
      <c r="Z24" s="4634"/>
      <c r="AA24" s="4444"/>
      <c r="AB24" s="4296" t="s">
        <v>162</v>
      </c>
      <c r="AC24" s="4448"/>
      <c r="AD24" s="4296" t="s">
        <v>162</v>
      </c>
      <c r="AE24" s="4294"/>
      <c r="AF24" s="4295" t="s">
        <v>162</v>
      </c>
      <c r="AG24" s="5247"/>
      <c r="AH24" s="5248"/>
      <c r="AI24" s="5251"/>
      <c r="AJ24" s="5248"/>
      <c r="AK24" s="5253"/>
      <c r="AL24" s="5254"/>
      <c r="AM24" s="5254"/>
      <c r="AN24" s="5255"/>
      <c r="AO24" s="5256"/>
      <c r="AP24" s="5257"/>
      <c r="AQ24" s="5256"/>
      <c r="AR24" s="5256"/>
      <c r="AS24" s="5257"/>
      <c r="AT24" s="5255"/>
      <c r="AU24" s="5256"/>
      <c r="AV24" s="5257"/>
      <c r="AW24" s="5255"/>
      <c r="AX24" s="5256"/>
      <c r="AY24" s="5257"/>
      <c r="AZ24" s="5241">
        <f>SUM(AK24:AY26)</f>
        <v>0</v>
      </c>
      <c r="BA24" s="5242"/>
      <c r="BB24" s="5243"/>
      <c r="BC24" s="4715">
        <f>AI24+AZ24</f>
        <v>0</v>
      </c>
      <c r="BD24" s="4722"/>
      <c r="BE24" s="4723"/>
      <c r="BF24" s="5080"/>
      <c r="BG24" s="5081"/>
      <c r="BH24" s="4907"/>
      <c r="BI24" s="5087"/>
      <c r="BJ24" s="5088"/>
      <c r="BK24" s="5088"/>
      <c r="BL24" s="5088"/>
      <c r="BM24" s="5089"/>
      <c r="BN24" s="114"/>
      <c r="BO24" s="114"/>
      <c r="BP24" s="114"/>
      <c r="BQ24" s="114"/>
      <c r="BR24" s="114"/>
    </row>
    <row r="25" spans="1:70" s="312" customFormat="1" ht="14.1" customHeight="1">
      <c r="A25" s="2057"/>
      <c r="B25" s="4406"/>
      <c r="C25" s="4845"/>
      <c r="D25" s="4846"/>
      <c r="E25" s="4847"/>
      <c r="F25" s="4920"/>
      <c r="G25" s="4921"/>
      <c r="H25" s="4921"/>
      <c r="I25" s="4921"/>
      <c r="J25" s="4922"/>
      <c r="K25" s="5216"/>
      <c r="L25" s="5217"/>
      <c r="M25" s="5217"/>
      <c r="N25" s="5217"/>
      <c r="O25" s="5218"/>
      <c r="P25" s="4374"/>
      <c r="Q25" s="4648"/>
      <c r="R25" s="4910" t="s">
        <v>226</v>
      </c>
      <c r="S25" s="4911"/>
      <c r="T25" s="4912"/>
      <c r="U25" s="4364"/>
      <c r="V25" s="4365"/>
      <c r="W25" s="4366"/>
      <c r="X25" s="4636"/>
      <c r="Y25" s="2695"/>
      <c r="Z25" s="2695"/>
      <c r="AA25" s="4445"/>
      <c r="AB25" s="4376"/>
      <c r="AC25" s="4449"/>
      <c r="AD25" s="4376"/>
      <c r="AE25" s="4374"/>
      <c r="AF25" s="4375"/>
      <c r="AG25" s="5249"/>
      <c r="AH25" s="5250"/>
      <c r="AI25" s="5252"/>
      <c r="AJ25" s="5250"/>
      <c r="AK25" s="5263"/>
      <c r="AL25" s="5264"/>
      <c r="AM25" s="5264"/>
      <c r="AN25" s="5265"/>
      <c r="AO25" s="5266"/>
      <c r="AP25" s="5267"/>
      <c r="AQ25" s="5266"/>
      <c r="AR25" s="5266"/>
      <c r="AS25" s="5267"/>
      <c r="AT25" s="5265"/>
      <c r="AU25" s="5266"/>
      <c r="AV25" s="5267"/>
      <c r="AW25" s="5265"/>
      <c r="AX25" s="5266"/>
      <c r="AY25" s="5267"/>
      <c r="AZ25" s="5241"/>
      <c r="BA25" s="5242"/>
      <c r="BB25" s="5243"/>
      <c r="BC25" s="4715"/>
      <c r="BD25" s="4722"/>
      <c r="BE25" s="4723"/>
      <c r="BF25" s="5082"/>
      <c r="BG25" s="5083"/>
      <c r="BH25" s="4908"/>
      <c r="BI25" s="5090"/>
      <c r="BJ25" s="5091"/>
      <c r="BK25" s="5091"/>
      <c r="BL25" s="5091"/>
      <c r="BM25" s="5092"/>
      <c r="BN25" s="114"/>
      <c r="BO25" s="114"/>
      <c r="BP25" s="114"/>
      <c r="BQ25" s="114"/>
      <c r="BR25" s="114"/>
    </row>
    <row r="26" spans="1:70" s="312" customFormat="1" ht="14.1" customHeight="1">
      <c r="A26" s="2057"/>
      <c r="B26" s="4435"/>
      <c r="C26" s="4882"/>
      <c r="D26" s="4883"/>
      <c r="E26" s="4884"/>
      <c r="F26" s="4367"/>
      <c r="G26" s="5077"/>
      <c r="H26" s="4368"/>
      <c r="I26" s="5101"/>
      <c r="J26" s="5102"/>
      <c r="K26" s="5219"/>
      <c r="L26" s="5220"/>
      <c r="M26" s="5220"/>
      <c r="N26" s="5220"/>
      <c r="O26" s="5221"/>
      <c r="P26" s="4297"/>
      <c r="Q26" s="4649"/>
      <c r="R26" s="4650"/>
      <c r="S26" s="4651"/>
      <c r="T26" s="4652"/>
      <c r="U26" s="4650"/>
      <c r="V26" s="4651"/>
      <c r="W26" s="4652"/>
      <c r="X26" s="4436"/>
      <c r="Y26" s="4437"/>
      <c r="Z26" s="4437"/>
      <c r="AA26" s="1139"/>
      <c r="AB26" s="1141" t="s">
        <v>45</v>
      </c>
      <c r="AC26" s="1140"/>
      <c r="AD26" s="1141" t="s">
        <v>45</v>
      </c>
      <c r="AE26" s="1140"/>
      <c r="AF26" s="1163" t="s">
        <v>45</v>
      </c>
      <c r="AG26" s="1392"/>
      <c r="AH26" s="1196"/>
      <c r="AI26" s="1393"/>
      <c r="AJ26" s="1197"/>
      <c r="AK26" s="5258"/>
      <c r="AL26" s="5259"/>
      <c r="AM26" s="5259"/>
      <c r="AN26" s="5260"/>
      <c r="AO26" s="5261"/>
      <c r="AP26" s="5262"/>
      <c r="AQ26" s="5261"/>
      <c r="AR26" s="5261"/>
      <c r="AS26" s="5262"/>
      <c r="AT26" s="5260"/>
      <c r="AU26" s="5261"/>
      <c r="AV26" s="5262"/>
      <c r="AW26" s="5260"/>
      <c r="AX26" s="5261"/>
      <c r="AY26" s="5262"/>
      <c r="AZ26" s="5244"/>
      <c r="BA26" s="5245"/>
      <c r="BB26" s="5246"/>
      <c r="BC26" s="4718"/>
      <c r="BD26" s="4719"/>
      <c r="BE26" s="4724"/>
      <c r="BF26" s="4924"/>
      <c r="BG26" s="4926"/>
      <c r="BH26" s="4923"/>
      <c r="BI26" s="5074"/>
      <c r="BJ26" s="5075"/>
      <c r="BK26" s="5075"/>
      <c r="BL26" s="5075"/>
      <c r="BM26" s="5076"/>
      <c r="BN26" s="114"/>
      <c r="BO26" s="114"/>
      <c r="BP26" s="114"/>
      <c r="BQ26" s="114"/>
      <c r="BR26" s="114"/>
    </row>
    <row r="27" spans="1:70" s="312" customFormat="1" ht="14.1" customHeight="1">
      <c r="A27" s="2057"/>
      <c r="B27" s="4405">
        <v>5</v>
      </c>
      <c r="C27" s="4842"/>
      <c r="D27" s="4843"/>
      <c r="E27" s="4844"/>
      <c r="F27" s="4361"/>
      <c r="G27" s="4362"/>
      <c r="H27" s="4362"/>
      <c r="I27" s="4362"/>
      <c r="J27" s="4363"/>
      <c r="K27" s="5213"/>
      <c r="L27" s="5214"/>
      <c r="M27" s="5214"/>
      <c r="N27" s="5214"/>
      <c r="O27" s="5215"/>
      <c r="P27" s="4294"/>
      <c r="Q27" s="4647"/>
      <c r="R27" s="4364"/>
      <c r="S27" s="4365"/>
      <c r="T27" s="4366"/>
      <c r="U27" s="4361"/>
      <c r="V27" s="4362"/>
      <c r="W27" s="4363"/>
      <c r="X27" s="4633"/>
      <c r="Y27" s="4634"/>
      <c r="Z27" s="4634"/>
      <c r="AA27" s="4444"/>
      <c r="AB27" s="4296" t="s">
        <v>162</v>
      </c>
      <c r="AC27" s="4448"/>
      <c r="AD27" s="4296" t="s">
        <v>162</v>
      </c>
      <c r="AE27" s="4294"/>
      <c r="AF27" s="4295" t="s">
        <v>162</v>
      </c>
      <c r="AG27" s="5247"/>
      <c r="AH27" s="5248"/>
      <c r="AI27" s="5251"/>
      <c r="AJ27" s="5248"/>
      <c r="AK27" s="5253"/>
      <c r="AL27" s="5254"/>
      <c r="AM27" s="5254"/>
      <c r="AN27" s="5255"/>
      <c r="AO27" s="5256"/>
      <c r="AP27" s="5257"/>
      <c r="AQ27" s="5256"/>
      <c r="AR27" s="5256"/>
      <c r="AS27" s="5257"/>
      <c r="AT27" s="5255"/>
      <c r="AU27" s="5256"/>
      <c r="AV27" s="5257"/>
      <c r="AW27" s="5255"/>
      <c r="AX27" s="5256"/>
      <c r="AY27" s="5257"/>
      <c r="AZ27" s="5241">
        <f>SUM(AK27:AY29)</f>
        <v>0</v>
      </c>
      <c r="BA27" s="5242"/>
      <c r="BB27" s="5243"/>
      <c r="BC27" s="4715">
        <f>AI27+AZ27</f>
        <v>0</v>
      </c>
      <c r="BD27" s="4722"/>
      <c r="BE27" s="4723"/>
      <c r="BF27" s="5080"/>
      <c r="BG27" s="5081"/>
      <c r="BH27" s="4907"/>
      <c r="BI27" s="5087"/>
      <c r="BJ27" s="5088"/>
      <c r="BK27" s="5088"/>
      <c r="BL27" s="5088"/>
      <c r="BM27" s="5089"/>
      <c r="BN27" s="114"/>
      <c r="BO27" s="114"/>
      <c r="BP27" s="114"/>
      <c r="BQ27" s="114"/>
      <c r="BR27" s="114"/>
    </row>
    <row r="28" spans="1:70" s="312" customFormat="1" ht="14.1" customHeight="1">
      <c r="A28" s="2057"/>
      <c r="B28" s="4406"/>
      <c r="C28" s="4845"/>
      <c r="D28" s="4846"/>
      <c r="E28" s="4847"/>
      <c r="F28" s="4920"/>
      <c r="G28" s="4921"/>
      <c r="H28" s="4921"/>
      <c r="I28" s="4921"/>
      <c r="J28" s="4922"/>
      <c r="K28" s="5216"/>
      <c r="L28" s="5217"/>
      <c r="M28" s="5217"/>
      <c r="N28" s="5217"/>
      <c r="O28" s="5218"/>
      <c r="P28" s="4374"/>
      <c r="Q28" s="4648"/>
      <c r="R28" s="4910" t="s">
        <v>226</v>
      </c>
      <c r="S28" s="4911"/>
      <c r="T28" s="4912"/>
      <c r="U28" s="4364"/>
      <c r="V28" s="4365"/>
      <c r="W28" s="4366"/>
      <c r="X28" s="4636"/>
      <c r="Y28" s="2695"/>
      <c r="Z28" s="2695"/>
      <c r="AA28" s="4445"/>
      <c r="AB28" s="4376"/>
      <c r="AC28" s="4449"/>
      <c r="AD28" s="4376"/>
      <c r="AE28" s="4374"/>
      <c r="AF28" s="4375"/>
      <c r="AG28" s="5249"/>
      <c r="AH28" s="5250"/>
      <c r="AI28" s="5252"/>
      <c r="AJ28" s="5250"/>
      <c r="AK28" s="5263"/>
      <c r="AL28" s="5264"/>
      <c r="AM28" s="5264"/>
      <c r="AN28" s="5265"/>
      <c r="AO28" s="5266"/>
      <c r="AP28" s="5267"/>
      <c r="AQ28" s="5266"/>
      <c r="AR28" s="5266"/>
      <c r="AS28" s="5267"/>
      <c r="AT28" s="5265"/>
      <c r="AU28" s="5266"/>
      <c r="AV28" s="5267"/>
      <c r="AW28" s="5265"/>
      <c r="AX28" s="5266"/>
      <c r="AY28" s="5267"/>
      <c r="AZ28" s="5241"/>
      <c r="BA28" s="5242"/>
      <c r="BB28" s="5243"/>
      <c r="BC28" s="4715"/>
      <c r="BD28" s="4722"/>
      <c r="BE28" s="4723"/>
      <c r="BF28" s="5082"/>
      <c r="BG28" s="5083"/>
      <c r="BH28" s="4908"/>
      <c r="BI28" s="5090"/>
      <c r="BJ28" s="5091"/>
      <c r="BK28" s="5091"/>
      <c r="BL28" s="5091"/>
      <c r="BM28" s="5092"/>
      <c r="BN28" s="114"/>
      <c r="BO28" s="114"/>
      <c r="BP28" s="114"/>
      <c r="BQ28" s="114"/>
      <c r="BR28" s="114"/>
    </row>
    <row r="29" spans="1:70" s="312" customFormat="1" ht="14.1" customHeight="1">
      <c r="A29" s="2057"/>
      <c r="B29" s="4435"/>
      <c r="C29" s="4882"/>
      <c r="D29" s="4883"/>
      <c r="E29" s="4884"/>
      <c r="F29" s="4367"/>
      <c r="G29" s="5077"/>
      <c r="H29" s="4368"/>
      <c r="I29" s="5101"/>
      <c r="J29" s="5102"/>
      <c r="K29" s="5219"/>
      <c r="L29" s="5220"/>
      <c r="M29" s="5220"/>
      <c r="N29" s="5220"/>
      <c r="O29" s="5221"/>
      <c r="P29" s="4297"/>
      <c r="Q29" s="4649"/>
      <c r="R29" s="4650"/>
      <c r="S29" s="4651"/>
      <c r="T29" s="4652"/>
      <c r="U29" s="4650"/>
      <c r="V29" s="4651"/>
      <c r="W29" s="4652"/>
      <c r="X29" s="4436"/>
      <c r="Y29" s="4437"/>
      <c r="Z29" s="4437"/>
      <c r="AA29" s="1139"/>
      <c r="AB29" s="1141" t="s">
        <v>45</v>
      </c>
      <c r="AC29" s="1140"/>
      <c r="AD29" s="1141" t="s">
        <v>45</v>
      </c>
      <c r="AE29" s="1140"/>
      <c r="AF29" s="1163" t="s">
        <v>45</v>
      </c>
      <c r="AG29" s="1392"/>
      <c r="AH29" s="1196"/>
      <c r="AI29" s="1393"/>
      <c r="AJ29" s="1197"/>
      <c r="AK29" s="5258"/>
      <c r="AL29" s="5259"/>
      <c r="AM29" s="5259"/>
      <c r="AN29" s="5260"/>
      <c r="AO29" s="5261"/>
      <c r="AP29" s="5262"/>
      <c r="AQ29" s="5261"/>
      <c r="AR29" s="5261"/>
      <c r="AS29" s="5262"/>
      <c r="AT29" s="5260"/>
      <c r="AU29" s="5261"/>
      <c r="AV29" s="5262"/>
      <c r="AW29" s="5260"/>
      <c r="AX29" s="5261"/>
      <c r="AY29" s="5262"/>
      <c r="AZ29" s="5244"/>
      <c r="BA29" s="5245"/>
      <c r="BB29" s="5246"/>
      <c r="BC29" s="4718"/>
      <c r="BD29" s="4719"/>
      <c r="BE29" s="4724"/>
      <c r="BF29" s="4924"/>
      <c r="BG29" s="4926"/>
      <c r="BH29" s="4923"/>
      <c r="BI29" s="5074"/>
      <c r="BJ29" s="5075"/>
      <c r="BK29" s="5075"/>
      <c r="BL29" s="5075"/>
      <c r="BM29" s="5076"/>
      <c r="BN29" s="114"/>
      <c r="BO29" s="114"/>
      <c r="BP29" s="114"/>
      <c r="BQ29" s="114"/>
      <c r="BR29" s="114"/>
    </row>
    <row r="30" spans="1:70" s="312" customFormat="1" ht="14.1" customHeight="1">
      <c r="A30" s="2057"/>
      <c r="B30" s="4405">
        <v>6</v>
      </c>
      <c r="C30" s="4842"/>
      <c r="D30" s="4843"/>
      <c r="E30" s="4844"/>
      <c r="F30" s="4361"/>
      <c r="G30" s="4362"/>
      <c r="H30" s="4362"/>
      <c r="I30" s="4362"/>
      <c r="J30" s="4363"/>
      <c r="K30" s="5213"/>
      <c r="L30" s="5214"/>
      <c r="M30" s="5214"/>
      <c r="N30" s="5214"/>
      <c r="O30" s="5215"/>
      <c r="P30" s="4294"/>
      <c r="Q30" s="4647"/>
      <c r="R30" s="4920"/>
      <c r="S30" s="4921"/>
      <c r="T30" s="4922"/>
      <c r="U30" s="4361"/>
      <c r="V30" s="4362"/>
      <c r="W30" s="4363"/>
      <c r="X30" s="4633"/>
      <c r="Y30" s="4634"/>
      <c r="Z30" s="4634"/>
      <c r="AA30" s="4444"/>
      <c r="AB30" s="4296" t="s">
        <v>162</v>
      </c>
      <c r="AC30" s="4448"/>
      <c r="AD30" s="4296" t="s">
        <v>162</v>
      </c>
      <c r="AE30" s="4294"/>
      <c r="AF30" s="4295" t="s">
        <v>162</v>
      </c>
      <c r="AG30" s="5247"/>
      <c r="AH30" s="5248"/>
      <c r="AI30" s="5251"/>
      <c r="AJ30" s="5248"/>
      <c r="AK30" s="5253"/>
      <c r="AL30" s="5254"/>
      <c r="AM30" s="5254"/>
      <c r="AN30" s="5255"/>
      <c r="AO30" s="5256"/>
      <c r="AP30" s="5257"/>
      <c r="AQ30" s="5256"/>
      <c r="AR30" s="5256"/>
      <c r="AS30" s="5257"/>
      <c r="AT30" s="5255"/>
      <c r="AU30" s="5256"/>
      <c r="AV30" s="5257"/>
      <c r="AW30" s="5255"/>
      <c r="AX30" s="5256"/>
      <c r="AY30" s="5257"/>
      <c r="AZ30" s="5241">
        <f>SUM(AK30:AY32)</f>
        <v>0</v>
      </c>
      <c r="BA30" s="5242"/>
      <c r="BB30" s="5243"/>
      <c r="BC30" s="4715">
        <f>AI30+AZ30</f>
        <v>0</v>
      </c>
      <c r="BD30" s="4722"/>
      <c r="BE30" s="4723"/>
      <c r="BF30" s="5080"/>
      <c r="BG30" s="5081"/>
      <c r="BH30" s="4907"/>
      <c r="BI30" s="5087"/>
      <c r="BJ30" s="5088"/>
      <c r="BK30" s="5088"/>
      <c r="BL30" s="5088"/>
      <c r="BM30" s="5089"/>
      <c r="BN30" s="114"/>
      <c r="BO30" s="114"/>
      <c r="BP30" s="114"/>
      <c r="BQ30" s="114"/>
      <c r="BR30" s="114"/>
    </row>
    <row r="31" spans="1:70" s="312" customFormat="1" ht="14.1" customHeight="1">
      <c r="A31" s="2057"/>
      <c r="B31" s="4406"/>
      <c r="C31" s="4845"/>
      <c r="D31" s="4846"/>
      <c r="E31" s="4847"/>
      <c r="F31" s="4920"/>
      <c r="G31" s="4921"/>
      <c r="H31" s="4921"/>
      <c r="I31" s="4921"/>
      <c r="J31" s="4922"/>
      <c r="K31" s="5216"/>
      <c r="L31" s="5217"/>
      <c r="M31" s="5217"/>
      <c r="N31" s="5217"/>
      <c r="O31" s="5218"/>
      <c r="P31" s="4374"/>
      <c r="Q31" s="4648"/>
      <c r="R31" s="4910" t="s">
        <v>226</v>
      </c>
      <c r="S31" s="4911"/>
      <c r="T31" s="4912"/>
      <c r="U31" s="4364"/>
      <c r="V31" s="4365"/>
      <c r="W31" s="4366"/>
      <c r="X31" s="4636"/>
      <c r="Y31" s="2695"/>
      <c r="Z31" s="2695"/>
      <c r="AA31" s="4445"/>
      <c r="AB31" s="4376"/>
      <c r="AC31" s="4449"/>
      <c r="AD31" s="4376"/>
      <c r="AE31" s="4374"/>
      <c r="AF31" s="4375"/>
      <c r="AG31" s="5249"/>
      <c r="AH31" s="5250"/>
      <c r="AI31" s="5252"/>
      <c r="AJ31" s="5250"/>
      <c r="AK31" s="5263"/>
      <c r="AL31" s="5264"/>
      <c r="AM31" s="5264"/>
      <c r="AN31" s="5265"/>
      <c r="AO31" s="5266"/>
      <c r="AP31" s="5267"/>
      <c r="AQ31" s="5266"/>
      <c r="AR31" s="5266"/>
      <c r="AS31" s="5267"/>
      <c r="AT31" s="5265"/>
      <c r="AU31" s="5266"/>
      <c r="AV31" s="5267"/>
      <c r="AW31" s="5265"/>
      <c r="AX31" s="5266"/>
      <c r="AY31" s="5267"/>
      <c r="AZ31" s="5241"/>
      <c r="BA31" s="5242"/>
      <c r="BB31" s="5243"/>
      <c r="BC31" s="4715"/>
      <c r="BD31" s="4722"/>
      <c r="BE31" s="4723"/>
      <c r="BF31" s="5082"/>
      <c r="BG31" s="5083"/>
      <c r="BH31" s="4908"/>
      <c r="BI31" s="5090"/>
      <c r="BJ31" s="5091"/>
      <c r="BK31" s="5091"/>
      <c r="BL31" s="5091"/>
      <c r="BM31" s="5092"/>
      <c r="BN31" s="114"/>
      <c r="BO31" s="114"/>
      <c r="BP31" s="114"/>
      <c r="BQ31" s="114"/>
      <c r="BR31" s="114"/>
    </row>
    <row r="32" spans="1:70" s="312" customFormat="1" ht="13.5" customHeight="1">
      <c r="A32" s="2057"/>
      <c r="B32" s="4435"/>
      <c r="C32" s="4882"/>
      <c r="D32" s="4883"/>
      <c r="E32" s="4884"/>
      <c r="F32" s="4367"/>
      <c r="G32" s="5077"/>
      <c r="H32" s="4368"/>
      <c r="I32" s="5101"/>
      <c r="J32" s="5102"/>
      <c r="K32" s="5219"/>
      <c r="L32" s="5220"/>
      <c r="M32" s="5220"/>
      <c r="N32" s="5220"/>
      <c r="O32" s="5221"/>
      <c r="P32" s="4297"/>
      <c r="Q32" s="4649"/>
      <c r="R32" s="4650"/>
      <c r="S32" s="4651"/>
      <c r="T32" s="4652"/>
      <c r="U32" s="4650"/>
      <c r="V32" s="4651"/>
      <c r="W32" s="4652"/>
      <c r="X32" s="4436"/>
      <c r="Y32" s="4437"/>
      <c r="Z32" s="4437"/>
      <c r="AA32" s="1139"/>
      <c r="AB32" s="1141" t="s">
        <v>45</v>
      </c>
      <c r="AC32" s="1140"/>
      <c r="AD32" s="1141" t="s">
        <v>45</v>
      </c>
      <c r="AE32" s="1140"/>
      <c r="AF32" s="1163" t="s">
        <v>45</v>
      </c>
      <c r="AG32" s="1392"/>
      <c r="AH32" s="1196"/>
      <c r="AI32" s="1393"/>
      <c r="AJ32" s="1197"/>
      <c r="AK32" s="5258"/>
      <c r="AL32" s="5259"/>
      <c r="AM32" s="5259"/>
      <c r="AN32" s="5260"/>
      <c r="AO32" s="5261"/>
      <c r="AP32" s="5262"/>
      <c r="AQ32" s="5261"/>
      <c r="AR32" s="5261"/>
      <c r="AS32" s="5262"/>
      <c r="AT32" s="5260"/>
      <c r="AU32" s="5261"/>
      <c r="AV32" s="5262"/>
      <c r="AW32" s="5260"/>
      <c r="AX32" s="5261"/>
      <c r="AY32" s="5262"/>
      <c r="AZ32" s="5244"/>
      <c r="BA32" s="5245"/>
      <c r="BB32" s="5246"/>
      <c r="BC32" s="4718"/>
      <c r="BD32" s="4719"/>
      <c r="BE32" s="4724"/>
      <c r="BF32" s="4924"/>
      <c r="BG32" s="4926"/>
      <c r="BH32" s="4923"/>
      <c r="BI32" s="5074"/>
      <c r="BJ32" s="5075"/>
      <c r="BK32" s="5075"/>
      <c r="BL32" s="5075"/>
      <c r="BM32" s="5076"/>
      <c r="BN32" s="114"/>
      <c r="BO32" s="114"/>
      <c r="BP32" s="114"/>
      <c r="BQ32" s="114"/>
      <c r="BR32" s="114"/>
    </row>
    <row r="33" spans="1:70" s="312" customFormat="1" ht="14.1" customHeight="1">
      <c r="A33" s="2057"/>
      <c r="B33" s="4405">
        <v>7</v>
      </c>
      <c r="C33" s="4842"/>
      <c r="D33" s="4843"/>
      <c r="E33" s="4844"/>
      <c r="F33" s="4361"/>
      <c r="G33" s="4362"/>
      <c r="H33" s="4362"/>
      <c r="I33" s="4362"/>
      <c r="J33" s="4363"/>
      <c r="K33" s="5213"/>
      <c r="L33" s="5214"/>
      <c r="M33" s="5214"/>
      <c r="N33" s="5214"/>
      <c r="O33" s="5215"/>
      <c r="P33" s="4294"/>
      <c r="Q33" s="4647"/>
      <c r="R33" s="4361"/>
      <c r="S33" s="4362"/>
      <c r="T33" s="4363"/>
      <c r="U33" s="4361"/>
      <c r="V33" s="4362"/>
      <c r="W33" s="4363"/>
      <c r="X33" s="4633"/>
      <c r="Y33" s="4634"/>
      <c r="Z33" s="4634"/>
      <c r="AA33" s="4444"/>
      <c r="AB33" s="4296" t="s">
        <v>162</v>
      </c>
      <c r="AC33" s="4448"/>
      <c r="AD33" s="4296" t="s">
        <v>162</v>
      </c>
      <c r="AE33" s="4294"/>
      <c r="AF33" s="4295" t="s">
        <v>162</v>
      </c>
      <c r="AG33" s="5247"/>
      <c r="AH33" s="5248"/>
      <c r="AI33" s="5251"/>
      <c r="AJ33" s="5248"/>
      <c r="AK33" s="5253"/>
      <c r="AL33" s="5254"/>
      <c r="AM33" s="5254"/>
      <c r="AN33" s="5255"/>
      <c r="AO33" s="5256"/>
      <c r="AP33" s="5257"/>
      <c r="AQ33" s="5256"/>
      <c r="AR33" s="5256"/>
      <c r="AS33" s="5257"/>
      <c r="AT33" s="5255"/>
      <c r="AU33" s="5256"/>
      <c r="AV33" s="5257"/>
      <c r="AW33" s="5255"/>
      <c r="AX33" s="5256"/>
      <c r="AY33" s="5257"/>
      <c r="AZ33" s="5241">
        <f>SUM(AK33:AY35)</f>
        <v>0</v>
      </c>
      <c r="BA33" s="5242"/>
      <c r="BB33" s="5243"/>
      <c r="BC33" s="4715">
        <f>AI33+AZ33</f>
        <v>0</v>
      </c>
      <c r="BD33" s="4722"/>
      <c r="BE33" s="4723"/>
      <c r="BF33" s="5080"/>
      <c r="BG33" s="5081"/>
      <c r="BH33" s="4907"/>
      <c r="BI33" s="5087"/>
      <c r="BJ33" s="5088"/>
      <c r="BK33" s="5088"/>
      <c r="BL33" s="5088"/>
      <c r="BM33" s="5089"/>
      <c r="BN33" s="114"/>
      <c r="BO33" s="114"/>
      <c r="BP33" s="114"/>
      <c r="BQ33" s="114"/>
      <c r="BR33" s="114"/>
    </row>
    <row r="34" spans="1:70" s="312" customFormat="1" ht="14.1" customHeight="1">
      <c r="A34" s="2057"/>
      <c r="B34" s="4406"/>
      <c r="C34" s="4845"/>
      <c r="D34" s="4846"/>
      <c r="E34" s="4847"/>
      <c r="F34" s="4920"/>
      <c r="G34" s="4921"/>
      <c r="H34" s="4921"/>
      <c r="I34" s="4921"/>
      <c r="J34" s="4922"/>
      <c r="K34" s="5216"/>
      <c r="L34" s="5217"/>
      <c r="M34" s="5217"/>
      <c r="N34" s="5217"/>
      <c r="O34" s="5218"/>
      <c r="P34" s="4374"/>
      <c r="Q34" s="4648"/>
      <c r="R34" s="4910" t="s">
        <v>226</v>
      </c>
      <c r="S34" s="4911"/>
      <c r="T34" s="4912"/>
      <c r="U34" s="4364"/>
      <c r="V34" s="4365"/>
      <c r="W34" s="4366"/>
      <c r="X34" s="4636"/>
      <c r="Y34" s="2695"/>
      <c r="Z34" s="2695"/>
      <c r="AA34" s="4445"/>
      <c r="AB34" s="4376"/>
      <c r="AC34" s="4449"/>
      <c r="AD34" s="4376"/>
      <c r="AE34" s="4374"/>
      <c r="AF34" s="4375"/>
      <c r="AG34" s="5249"/>
      <c r="AH34" s="5250"/>
      <c r="AI34" s="5252"/>
      <c r="AJ34" s="5250"/>
      <c r="AK34" s="5263"/>
      <c r="AL34" s="5264"/>
      <c r="AM34" s="5264"/>
      <c r="AN34" s="5265"/>
      <c r="AO34" s="5266"/>
      <c r="AP34" s="5267"/>
      <c r="AQ34" s="5266"/>
      <c r="AR34" s="5266"/>
      <c r="AS34" s="5267"/>
      <c r="AT34" s="5265"/>
      <c r="AU34" s="5266"/>
      <c r="AV34" s="5267"/>
      <c r="AW34" s="5265"/>
      <c r="AX34" s="5266"/>
      <c r="AY34" s="5267"/>
      <c r="AZ34" s="5241"/>
      <c r="BA34" s="5242"/>
      <c r="BB34" s="5243"/>
      <c r="BC34" s="4715"/>
      <c r="BD34" s="4722"/>
      <c r="BE34" s="4723"/>
      <c r="BF34" s="5082"/>
      <c r="BG34" s="5083"/>
      <c r="BH34" s="4908"/>
      <c r="BI34" s="5090"/>
      <c r="BJ34" s="5091"/>
      <c r="BK34" s="5091"/>
      <c r="BL34" s="5091"/>
      <c r="BM34" s="5092"/>
      <c r="BN34" s="114"/>
      <c r="BO34" s="114"/>
      <c r="BP34" s="114"/>
      <c r="BQ34" s="114"/>
      <c r="BR34" s="114"/>
    </row>
    <row r="35" spans="1:70" s="312" customFormat="1" ht="13.5" customHeight="1">
      <c r="A35" s="2057"/>
      <c r="B35" s="4435"/>
      <c r="C35" s="4882"/>
      <c r="D35" s="4883"/>
      <c r="E35" s="4884"/>
      <c r="F35" s="4367"/>
      <c r="G35" s="5077"/>
      <c r="H35" s="4368"/>
      <c r="I35" s="5101"/>
      <c r="J35" s="5102"/>
      <c r="K35" s="5219"/>
      <c r="L35" s="5220"/>
      <c r="M35" s="5220"/>
      <c r="N35" s="5220"/>
      <c r="O35" s="5221"/>
      <c r="P35" s="4297"/>
      <c r="Q35" s="4649"/>
      <c r="R35" s="4650"/>
      <c r="S35" s="4651"/>
      <c r="T35" s="4652"/>
      <c r="U35" s="4650"/>
      <c r="V35" s="4651"/>
      <c r="W35" s="4652"/>
      <c r="X35" s="4436"/>
      <c r="Y35" s="4437"/>
      <c r="Z35" s="4437"/>
      <c r="AA35" s="1139"/>
      <c r="AB35" s="1141" t="s">
        <v>45</v>
      </c>
      <c r="AC35" s="1140"/>
      <c r="AD35" s="1141" t="s">
        <v>45</v>
      </c>
      <c r="AE35" s="1140"/>
      <c r="AF35" s="1163" t="s">
        <v>45</v>
      </c>
      <c r="AG35" s="1392"/>
      <c r="AH35" s="1196"/>
      <c r="AI35" s="1393"/>
      <c r="AJ35" s="1197"/>
      <c r="AK35" s="5258"/>
      <c r="AL35" s="5259"/>
      <c r="AM35" s="5259"/>
      <c r="AN35" s="5260"/>
      <c r="AO35" s="5261"/>
      <c r="AP35" s="5262"/>
      <c r="AQ35" s="5261"/>
      <c r="AR35" s="5261"/>
      <c r="AS35" s="5262"/>
      <c r="AT35" s="5260"/>
      <c r="AU35" s="5261"/>
      <c r="AV35" s="5262"/>
      <c r="AW35" s="5260"/>
      <c r="AX35" s="5261"/>
      <c r="AY35" s="5262"/>
      <c r="AZ35" s="5244"/>
      <c r="BA35" s="5245"/>
      <c r="BB35" s="5246"/>
      <c r="BC35" s="4718"/>
      <c r="BD35" s="4719"/>
      <c r="BE35" s="4724"/>
      <c r="BF35" s="4924"/>
      <c r="BG35" s="4926"/>
      <c r="BH35" s="4923"/>
      <c r="BI35" s="5074"/>
      <c r="BJ35" s="5075"/>
      <c r="BK35" s="5075"/>
      <c r="BL35" s="5075"/>
      <c r="BM35" s="5076"/>
      <c r="BN35" s="114"/>
      <c r="BO35" s="114"/>
      <c r="BP35" s="114"/>
      <c r="BQ35" s="114"/>
      <c r="BR35" s="114"/>
    </row>
    <row r="36" spans="1:70" s="312" customFormat="1" ht="14.1" customHeight="1">
      <c r="A36" s="2057"/>
      <c r="B36" s="4405">
        <v>8</v>
      </c>
      <c r="C36" s="4842"/>
      <c r="D36" s="4843"/>
      <c r="E36" s="4844"/>
      <c r="F36" s="4361"/>
      <c r="G36" s="4362"/>
      <c r="H36" s="4362"/>
      <c r="I36" s="4362"/>
      <c r="J36" s="4363"/>
      <c r="K36" s="5213"/>
      <c r="L36" s="5214"/>
      <c r="M36" s="5214"/>
      <c r="N36" s="5214"/>
      <c r="O36" s="5215"/>
      <c r="P36" s="4294"/>
      <c r="Q36" s="4647"/>
      <c r="R36" s="4920"/>
      <c r="S36" s="4921"/>
      <c r="T36" s="4922"/>
      <c r="U36" s="4361"/>
      <c r="V36" s="4362"/>
      <c r="W36" s="4363"/>
      <c r="X36" s="4633"/>
      <c r="Y36" s="4634"/>
      <c r="Z36" s="4634"/>
      <c r="AA36" s="4444"/>
      <c r="AB36" s="4296" t="s">
        <v>162</v>
      </c>
      <c r="AC36" s="4448"/>
      <c r="AD36" s="4296" t="s">
        <v>162</v>
      </c>
      <c r="AE36" s="4294"/>
      <c r="AF36" s="4295" t="s">
        <v>162</v>
      </c>
      <c r="AG36" s="5247"/>
      <c r="AH36" s="5248"/>
      <c r="AI36" s="5251"/>
      <c r="AJ36" s="5248"/>
      <c r="AK36" s="5253"/>
      <c r="AL36" s="5254"/>
      <c r="AM36" s="5254"/>
      <c r="AN36" s="5255"/>
      <c r="AO36" s="5256"/>
      <c r="AP36" s="5257"/>
      <c r="AQ36" s="5256"/>
      <c r="AR36" s="5256"/>
      <c r="AS36" s="5257"/>
      <c r="AT36" s="5255"/>
      <c r="AU36" s="5256"/>
      <c r="AV36" s="5257"/>
      <c r="AW36" s="5255"/>
      <c r="AX36" s="5256"/>
      <c r="AY36" s="5257"/>
      <c r="AZ36" s="5268">
        <f>SUM(AK36:AY38)</f>
        <v>0</v>
      </c>
      <c r="BA36" s="5269"/>
      <c r="BB36" s="5270"/>
      <c r="BC36" s="4712">
        <f>AI36+AZ36</f>
        <v>0</v>
      </c>
      <c r="BD36" s="4713"/>
      <c r="BE36" s="4721"/>
      <c r="BF36" s="5080"/>
      <c r="BG36" s="5081"/>
      <c r="BH36" s="4907"/>
      <c r="BI36" s="5111"/>
      <c r="BJ36" s="5112"/>
      <c r="BK36" s="5112"/>
      <c r="BL36" s="5112"/>
      <c r="BM36" s="5113"/>
      <c r="BN36" s="114"/>
      <c r="BO36" s="114"/>
      <c r="BP36" s="114"/>
      <c r="BQ36" s="114"/>
      <c r="BR36" s="114"/>
    </row>
    <row r="37" spans="1:70" s="312" customFormat="1" ht="14.1" customHeight="1">
      <c r="A37" s="2057"/>
      <c r="B37" s="4406"/>
      <c r="C37" s="4845"/>
      <c r="D37" s="4846"/>
      <c r="E37" s="4847"/>
      <c r="F37" s="4920"/>
      <c r="G37" s="4921"/>
      <c r="H37" s="4921"/>
      <c r="I37" s="4921"/>
      <c r="J37" s="4922"/>
      <c r="K37" s="5216"/>
      <c r="L37" s="5217"/>
      <c r="M37" s="5217"/>
      <c r="N37" s="5217"/>
      <c r="O37" s="5218"/>
      <c r="P37" s="4374"/>
      <c r="Q37" s="4648"/>
      <c r="R37" s="4910" t="s">
        <v>226</v>
      </c>
      <c r="S37" s="4911"/>
      <c r="T37" s="4912"/>
      <c r="U37" s="4364"/>
      <c r="V37" s="4365"/>
      <c r="W37" s="4366"/>
      <c r="X37" s="4636"/>
      <c r="Y37" s="2695"/>
      <c r="Z37" s="2695"/>
      <c r="AA37" s="4445"/>
      <c r="AB37" s="4376"/>
      <c r="AC37" s="4449"/>
      <c r="AD37" s="4376"/>
      <c r="AE37" s="4374"/>
      <c r="AF37" s="4375"/>
      <c r="AG37" s="5249"/>
      <c r="AH37" s="5250"/>
      <c r="AI37" s="5252"/>
      <c r="AJ37" s="5250"/>
      <c r="AK37" s="5263"/>
      <c r="AL37" s="5264"/>
      <c r="AM37" s="5264"/>
      <c r="AN37" s="5265"/>
      <c r="AO37" s="5266"/>
      <c r="AP37" s="5267"/>
      <c r="AQ37" s="5266"/>
      <c r="AR37" s="5266"/>
      <c r="AS37" s="5267"/>
      <c r="AT37" s="5265"/>
      <c r="AU37" s="5266"/>
      <c r="AV37" s="5267"/>
      <c r="AW37" s="5265"/>
      <c r="AX37" s="5266"/>
      <c r="AY37" s="5267"/>
      <c r="AZ37" s="5241"/>
      <c r="BA37" s="5271"/>
      <c r="BB37" s="5243"/>
      <c r="BC37" s="4715"/>
      <c r="BD37" s="4716"/>
      <c r="BE37" s="4723"/>
      <c r="BF37" s="5082"/>
      <c r="BG37" s="5083"/>
      <c r="BH37" s="4908"/>
      <c r="BI37" s="5090"/>
      <c r="BJ37" s="5091"/>
      <c r="BK37" s="5091"/>
      <c r="BL37" s="5091"/>
      <c r="BM37" s="5092"/>
      <c r="BN37" s="114"/>
      <c r="BO37" s="114"/>
      <c r="BP37" s="114"/>
      <c r="BQ37" s="114"/>
      <c r="BR37" s="114"/>
    </row>
    <row r="38" spans="1:70" s="312" customFormat="1" ht="14.1" customHeight="1" thickBot="1">
      <c r="A38" s="2057"/>
      <c r="B38" s="4407"/>
      <c r="C38" s="4848"/>
      <c r="D38" s="4849"/>
      <c r="E38" s="4850"/>
      <c r="F38" s="4385"/>
      <c r="G38" s="5119"/>
      <c r="H38" s="4386"/>
      <c r="I38" s="5120"/>
      <c r="J38" s="5121"/>
      <c r="K38" s="5282"/>
      <c r="L38" s="5283"/>
      <c r="M38" s="5283"/>
      <c r="N38" s="5283"/>
      <c r="O38" s="5284"/>
      <c r="P38" s="4919"/>
      <c r="Q38" s="4796"/>
      <c r="R38" s="4797"/>
      <c r="S38" s="4798"/>
      <c r="T38" s="4799"/>
      <c r="U38" s="4797"/>
      <c r="V38" s="4798"/>
      <c r="W38" s="4799"/>
      <c r="X38" s="4785"/>
      <c r="Y38" s="4786"/>
      <c r="Z38" s="4786"/>
      <c r="AA38" s="1151"/>
      <c r="AB38" s="1153" t="s">
        <v>45</v>
      </c>
      <c r="AC38" s="303"/>
      <c r="AD38" s="1153" t="s">
        <v>45</v>
      </c>
      <c r="AE38" s="303"/>
      <c r="AF38" s="218" t="s">
        <v>45</v>
      </c>
      <c r="AG38" s="1396"/>
      <c r="AH38" s="1200"/>
      <c r="AI38" s="1397"/>
      <c r="AJ38" s="1201"/>
      <c r="AK38" s="5275"/>
      <c r="AL38" s="5276"/>
      <c r="AM38" s="5276"/>
      <c r="AN38" s="5277"/>
      <c r="AO38" s="5278"/>
      <c r="AP38" s="5279"/>
      <c r="AQ38" s="5278"/>
      <c r="AR38" s="5278"/>
      <c r="AS38" s="5279"/>
      <c r="AT38" s="5277"/>
      <c r="AU38" s="5278"/>
      <c r="AV38" s="5279"/>
      <c r="AW38" s="5277"/>
      <c r="AX38" s="5278"/>
      <c r="AY38" s="5279"/>
      <c r="AZ38" s="5272"/>
      <c r="BA38" s="5273"/>
      <c r="BB38" s="5274"/>
      <c r="BC38" s="4753"/>
      <c r="BD38" s="4754"/>
      <c r="BE38" s="4793"/>
      <c r="BF38" s="5280"/>
      <c r="BG38" s="5281"/>
      <c r="BH38" s="4909"/>
      <c r="BI38" s="5116"/>
      <c r="BJ38" s="5117"/>
      <c r="BK38" s="5117"/>
      <c r="BL38" s="5117"/>
      <c r="BM38" s="5118"/>
      <c r="BN38" s="114"/>
      <c r="BO38" s="114"/>
      <c r="BP38" s="114"/>
      <c r="BQ38" s="114"/>
      <c r="BR38" s="114"/>
    </row>
    <row r="39" spans="1:70" s="312" customFormat="1" ht="6.95" customHeight="1">
      <c r="A39" s="2057"/>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6"/>
      <c r="AB39" s="118"/>
      <c r="AC39" s="118"/>
      <c r="AD39" s="118"/>
      <c r="AE39" s="118"/>
      <c r="AF39" s="118"/>
      <c r="AG39" s="6"/>
      <c r="AH39" s="6"/>
      <c r="AI39" s="6"/>
      <c r="AJ39" s="6"/>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07"/>
      <c r="BG39" s="107"/>
      <c r="BH39" s="6"/>
      <c r="BI39" s="6"/>
      <c r="BJ39" s="6"/>
      <c r="BK39" s="6"/>
      <c r="BL39" s="6"/>
      <c r="BM39" s="6"/>
      <c r="BN39" s="114"/>
      <c r="BO39" s="114"/>
      <c r="BP39" s="114"/>
      <c r="BQ39" s="114"/>
      <c r="BR39" s="114"/>
    </row>
    <row r="40" spans="1:70" s="312" customFormat="1" ht="12" customHeight="1">
      <c r="A40" s="2057"/>
      <c r="B40" s="114"/>
      <c r="C40" s="114"/>
      <c r="D40" s="114"/>
      <c r="E40" s="114" t="s">
        <v>151</v>
      </c>
      <c r="F40" s="996"/>
      <c r="G40" s="1167" t="s">
        <v>152</v>
      </c>
      <c r="H40" s="64" t="s">
        <v>1144</v>
      </c>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214"/>
      <c r="BF40" s="214"/>
      <c r="BG40" s="214"/>
      <c r="BH40" s="214"/>
      <c r="BI40" s="214"/>
      <c r="BJ40" s="214"/>
      <c r="BK40" s="214"/>
      <c r="BL40" s="214"/>
      <c r="BM40" s="214"/>
      <c r="BN40" s="114"/>
      <c r="BO40" s="114"/>
      <c r="BP40" s="114"/>
      <c r="BQ40" s="114"/>
      <c r="BR40" s="114"/>
    </row>
    <row r="41" spans="1:70" s="312" customFormat="1" ht="12" customHeight="1">
      <c r="A41" s="2057"/>
      <c r="B41" s="114"/>
      <c r="C41" s="114"/>
      <c r="D41" s="114"/>
      <c r="E41" s="114"/>
      <c r="F41" s="114"/>
      <c r="G41" s="1167" t="s">
        <v>163</v>
      </c>
      <c r="H41" s="64" t="s">
        <v>1872</v>
      </c>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4"/>
      <c r="BO41" s="114"/>
      <c r="BP41" s="114"/>
      <c r="BQ41" s="114"/>
      <c r="BR41" s="114"/>
    </row>
    <row r="42" spans="1:70" s="312" customFormat="1" ht="12" customHeight="1">
      <c r="A42" s="2057"/>
      <c r="B42" s="114"/>
      <c r="C42" s="114"/>
      <c r="D42" s="114"/>
      <c r="E42" s="114"/>
      <c r="F42" s="114"/>
      <c r="G42" s="1167" t="s">
        <v>164</v>
      </c>
      <c r="H42" s="110" t="s">
        <v>1650</v>
      </c>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4"/>
      <c r="BO42" s="114"/>
      <c r="BP42" s="114"/>
      <c r="BQ42" s="114"/>
      <c r="BR42" s="114"/>
    </row>
    <row r="43" spans="1:70" s="312" customFormat="1" ht="12" customHeight="1">
      <c r="A43" s="2057"/>
      <c r="B43" s="114"/>
      <c r="C43" s="114"/>
      <c r="D43" s="114"/>
      <c r="E43" s="114"/>
      <c r="F43" s="114"/>
      <c r="G43" s="1167" t="s">
        <v>869</v>
      </c>
      <c r="H43" s="4317" t="s">
        <v>1655</v>
      </c>
      <c r="I43" s="4317"/>
      <c r="J43" s="4317"/>
      <c r="K43" s="4317"/>
      <c r="L43" s="4317"/>
      <c r="M43" s="4317"/>
      <c r="N43" s="4317"/>
      <c r="O43" s="4317"/>
      <c r="P43" s="4317"/>
      <c r="Q43" s="4317"/>
      <c r="R43" s="4317"/>
      <c r="S43" s="4317"/>
      <c r="T43" s="4317"/>
      <c r="U43" s="4317"/>
      <c r="V43" s="4317"/>
      <c r="W43" s="4317"/>
      <c r="X43" s="4317"/>
      <c r="Y43" s="4317"/>
      <c r="Z43" s="4317"/>
      <c r="AA43" s="4317"/>
      <c r="AB43" s="4317"/>
      <c r="AC43" s="4317"/>
      <c r="AD43" s="4317"/>
      <c r="AE43" s="4317"/>
      <c r="AF43" s="4317"/>
      <c r="AG43" s="4317"/>
      <c r="AH43" s="4317"/>
      <c r="AI43" s="4317"/>
      <c r="AJ43" s="4317"/>
      <c r="AK43" s="4317"/>
      <c r="AL43" s="4317"/>
      <c r="AM43" s="4317"/>
      <c r="AN43" s="4317"/>
      <c r="AO43" s="4317"/>
      <c r="AP43" s="4317"/>
      <c r="AQ43" s="4317"/>
      <c r="AR43" s="4317"/>
      <c r="AS43" s="4317"/>
      <c r="AT43" s="4317"/>
      <c r="AU43" s="4317"/>
      <c r="AV43" s="4317"/>
      <c r="AW43" s="4317"/>
      <c r="AX43" s="4317"/>
      <c r="AY43" s="4317"/>
      <c r="AZ43" s="4317"/>
      <c r="BA43" s="4317"/>
      <c r="BB43" s="4317"/>
      <c r="BC43" s="4317"/>
      <c r="BD43" s="4317"/>
      <c r="BE43" s="4317"/>
      <c r="BF43" s="4317"/>
      <c r="BG43" s="4317"/>
      <c r="BH43" s="4317"/>
      <c r="BI43" s="4317"/>
      <c r="BJ43" s="4317"/>
      <c r="BK43" s="4317"/>
      <c r="BL43" s="4317"/>
      <c r="BM43" s="1282"/>
      <c r="BN43" s="114"/>
      <c r="BO43" s="114"/>
      <c r="BP43" s="114"/>
      <c r="BQ43" s="114"/>
      <c r="BR43" s="114"/>
    </row>
    <row r="44" spans="1:70" s="312" customFormat="1" ht="12" customHeight="1">
      <c r="A44" s="2057"/>
      <c r="B44" s="114"/>
      <c r="C44" s="114"/>
      <c r="D44" s="114"/>
      <c r="E44" s="114"/>
      <c r="F44" s="114"/>
      <c r="G44" s="1167" t="s">
        <v>871</v>
      </c>
      <c r="H44" s="4317" t="s">
        <v>1652</v>
      </c>
      <c r="I44" s="4317"/>
      <c r="J44" s="4317"/>
      <c r="K44" s="4317"/>
      <c r="L44" s="4317"/>
      <c r="M44" s="4317"/>
      <c r="N44" s="4317"/>
      <c r="O44" s="4317"/>
      <c r="P44" s="4317"/>
      <c r="Q44" s="4317"/>
      <c r="R44" s="4317"/>
      <c r="S44" s="4317"/>
      <c r="T44" s="4317"/>
      <c r="U44" s="4317"/>
      <c r="V44" s="4317"/>
      <c r="W44" s="4317"/>
      <c r="X44" s="4317"/>
      <c r="Y44" s="4317"/>
      <c r="Z44" s="4317"/>
      <c r="AA44" s="4317"/>
      <c r="AB44" s="4317"/>
      <c r="AC44" s="4317"/>
      <c r="AD44" s="4317"/>
      <c r="AE44" s="4317"/>
      <c r="AF44" s="4317"/>
      <c r="AG44" s="4317"/>
      <c r="AH44" s="4317"/>
      <c r="AI44" s="4317"/>
      <c r="AJ44" s="4317"/>
      <c r="AK44" s="4317"/>
      <c r="AL44" s="4317"/>
      <c r="AM44" s="4317"/>
      <c r="AN44" s="4317"/>
      <c r="AO44" s="4317"/>
      <c r="AP44" s="4317"/>
      <c r="AQ44" s="4317"/>
      <c r="AR44" s="4317"/>
      <c r="AS44" s="4317"/>
      <c r="AT44" s="4317"/>
      <c r="AU44" s="4317"/>
      <c r="AV44" s="4317"/>
      <c r="AW44" s="4317"/>
      <c r="AX44" s="4317"/>
      <c r="AY44" s="4317"/>
      <c r="AZ44" s="4317"/>
      <c r="BA44" s="4317"/>
      <c r="BB44" s="4317"/>
      <c r="BC44" s="4317"/>
      <c r="BD44" s="4317"/>
      <c r="BE44" s="4317"/>
      <c r="BF44" s="4317"/>
      <c r="BG44" s="4317"/>
      <c r="BH44" s="4317"/>
      <c r="BI44" s="4317"/>
      <c r="BJ44" s="4317"/>
      <c r="BK44" s="4317"/>
      <c r="BL44" s="4317"/>
      <c r="BM44" s="4317"/>
      <c r="BN44" s="70"/>
      <c r="BO44" s="70"/>
      <c r="BP44" s="70"/>
      <c r="BQ44" s="70"/>
      <c r="BR44" s="70"/>
    </row>
    <row r="45" spans="1:70" ht="14.1" customHeight="1">
      <c r="B45" s="2678" t="s">
        <v>1819</v>
      </c>
      <c r="C45" s="2678"/>
      <c r="D45" s="2678"/>
      <c r="E45" s="2678"/>
      <c r="F45" s="2678"/>
      <c r="G45" s="2678"/>
      <c r="H45" s="2678"/>
      <c r="I45" s="2678"/>
      <c r="J45" s="2678"/>
      <c r="K45" s="2678"/>
      <c r="L45" s="2678"/>
      <c r="M45" s="2678"/>
      <c r="N45" s="2678"/>
      <c r="O45" s="2678"/>
      <c r="P45" s="2678"/>
      <c r="Q45" s="2678"/>
      <c r="R45" s="2678"/>
      <c r="S45" s="2678"/>
      <c r="T45" s="2678"/>
      <c r="U45" s="2678"/>
      <c r="V45" s="2678"/>
      <c r="W45" s="2678"/>
      <c r="X45" s="2678"/>
      <c r="Y45" s="2678"/>
      <c r="Z45" s="2678"/>
      <c r="AA45" s="2678"/>
      <c r="AB45" s="2678"/>
      <c r="AC45" s="2678"/>
      <c r="AD45" s="2678"/>
      <c r="AE45" s="2678"/>
      <c r="AF45" s="2678"/>
      <c r="AG45" s="2678"/>
      <c r="AH45" s="2678"/>
      <c r="AI45" s="2678"/>
      <c r="AJ45" s="2678"/>
      <c r="AK45" s="2678"/>
      <c r="AL45" s="2678"/>
      <c r="AM45" s="2678"/>
      <c r="AN45" s="2678"/>
      <c r="AO45" s="2678"/>
      <c r="AP45" s="2678"/>
      <c r="AQ45" s="2678"/>
      <c r="AR45" s="2678"/>
      <c r="AS45" s="2678"/>
      <c r="AT45" s="2678"/>
      <c r="AU45" s="2678"/>
      <c r="AV45" s="2678"/>
      <c r="AW45" s="2678"/>
      <c r="AX45" s="2678"/>
      <c r="AY45" s="2678"/>
      <c r="AZ45" s="2678"/>
      <c r="BA45" s="2678"/>
      <c r="BB45" s="2678"/>
      <c r="BC45" s="2678"/>
      <c r="BD45" s="2678"/>
      <c r="BE45" s="2678"/>
      <c r="BF45" s="2678"/>
      <c r="BG45" s="2678"/>
      <c r="BH45" s="2678"/>
      <c r="BI45" s="2678"/>
      <c r="BJ45" s="2678"/>
      <c r="BK45" s="2678"/>
      <c r="BL45" s="2678"/>
      <c r="BM45" s="2678"/>
      <c r="BN45" s="4"/>
      <c r="BO45" s="4"/>
      <c r="BP45" s="4"/>
      <c r="BQ45" s="4"/>
      <c r="BR45" s="4"/>
    </row>
    <row r="46" spans="1:70" ht="5.0999999999999996" customHeight="1">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row>
    <row r="47" spans="1:70" ht="14.1" customHeight="1">
      <c r="B47" s="75" t="s">
        <v>1799</v>
      </c>
      <c r="C47" s="75"/>
      <c r="D47" s="75"/>
      <c r="E47" s="75"/>
      <c r="F47" s="75"/>
      <c r="G47" s="920"/>
      <c r="H47" s="920"/>
      <c r="I47" s="920"/>
      <c r="J47" s="920"/>
      <c r="K47" s="920"/>
      <c r="L47" s="920"/>
      <c r="M47" s="920"/>
      <c r="N47" s="920"/>
      <c r="O47" s="920"/>
      <c r="P47" s="920"/>
      <c r="Q47" s="920"/>
      <c r="R47" s="920"/>
      <c r="S47" s="920"/>
      <c r="T47" s="920"/>
      <c r="U47" s="920"/>
      <c r="V47" s="920"/>
      <c r="W47" s="920"/>
      <c r="X47" s="920"/>
      <c r="Y47" s="920"/>
      <c r="Z47" s="920"/>
      <c r="AA47" s="920"/>
      <c r="AB47" s="920"/>
      <c r="AC47" s="920"/>
      <c r="AD47" s="920"/>
      <c r="AE47" s="920"/>
      <c r="AF47" s="920"/>
      <c r="AG47" s="920"/>
      <c r="AH47" s="920"/>
      <c r="AI47" s="920"/>
      <c r="AJ47" s="920"/>
      <c r="AK47" s="4"/>
      <c r="AL47" s="4"/>
      <c r="AM47" s="4"/>
      <c r="AN47" s="4"/>
      <c r="AO47" s="4"/>
      <c r="AP47" s="4"/>
      <c r="AQ47" s="4"/>
      <c r="AR47" s="4"/>
      <c r="AS47" s="4"/>
      <c r="AT47" s="4"/>
      <c r="AU47" s="4"/>
      <c r="AV47" s="4"/>
      <c r="AW47" s="4"/>
      <c r="AX47" s="4"/>
      <c r="AY47" s="4412" t="s">
        <v>856</v>
      </c>
      <c r="AZ47" s="4412"/>
      <c r="BA47" s="4412"/>
      <c r="BB47" s="4412"/>
      <c r="BC47" s="4412"/>
      <c r="BD47" s="4412"/>
      <c r="BE47" s="4412"/>
      <c r="BF47" s="4413"/>
      <c r="BG47" s="4413"/>
      <c r="BH47" s="4414" t="s">
        <v>862</v>
      </c>
      <c r="BI47" s="4414"/>
      <c r="BJ47" s="4414"/>
      <c r="BK47" s="4414"/>
      <c r="BL47" s="4414"/>
      <c r="BM47" s="4414"/>
      <c r="BN47" s="1119"/>
      <c r="BO47" s="4"/>
      <c r="BP47" s="4"/>
      <c r="BQ47" s="4"/>
      <c r="BR47" s="4"/>
    </row>
    <row r="48" spans="1:70" ht="6.95" customHeight="1" thickBot="1">
      <c r="B48" s="75"/>
      <c r="C48" s="75"/>
      <c r="D48" s="75"/>
      <c r="E48" s="75"/>
      <c r="F48" s="75"/>
      <c r="G48" s="920"/>
      <c r="H48" s="920"/>
      <c r="I48" s="920"/>
      <c r="J48" s="920"/>
      <c r="K48" s="920"/>
      <c r="L48" s="920"/>
      <c r="M48" s="920"/>
      <c r="N48" s="920"/>
      <c r="O48" s="920"/>
      <c r="P48" s="920"/>
      <c r="Q48" s="920"/>
      <c r="R48" s="920"/>
      <c r="S48" s="920"/>
      <c r="T48" s="920"/>
      <c r="U48" s="920"/>
      <c r="V48" s="920"/>
      <c r="W48" s="920"/>
      <c r="X48" s="920"/>
      <c r="Y48" s="920"/>
      <c r="Z48" s="920"/>
      <c r="AA48" s="920"/>
      <c r="AB48" s="920"/>
      <c r="AC48" s="920"/>
      <c r="AD48" s="920"/>
      <c r="AE48" s="920"/>
      <c r="AF48" s="920"/>
      <c r="AG48" s="920"/>
      <c r="AH48" s="920"/>
      <c r="AI48" s="920"/>
      <c r="AJ48" s="920"/>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row>
    <row r="49" spans="1:70" s="312" customFormat="1" ht="12.95" customHeight="1">
      <c r="A49" s="2057"/>
      <c r="B49" s="4389" t="s">
        <v>80</v>
      </c>
      <c r="C49" s="4392" t="s">
        <v>1796</v>
      </c>
      <c r="D49" s="4393"/>
      <c r="E49" s="4394"/>
      <c r="F49" s="4371" t="s">
        <v>81</v>
      </c>
      <c r="G49" s="4372"/>
      <c r="H49" s="4372"/>
      <c r="I49" s="4372"/>
      <c r="J49" s="4373"/>
      <c r="K49" s="4371" t="s">
        <v>76</v>
      </c>
      <c r="L49" s="4372"/>
      <c r="M49" s="4372"/>
      <c r="N49" s="4372"/>
      <c r="O49" s="4373"/>
      <c r="P49" s="4957" t="s">
        <v>77</v>
      </c>
      <c r="Q49" s="4458" t="s">
        <v>1022</v>
      </c>
      <c r="R49" s="4461" t="s">
        <v>1023</v>
      </c>
      <c r="S49" s="4462"/>
      <c r="T49" s="4463"/>
      <c r="U49" s="4461" t="s">
        <v>159</v>
      </c>
      <c r="V49" s="4462"/>
      <c r="W49" s="4463"/>
      <c r="X49" s="4371" t="s">
        <v>82</v>
      </c>
      <c r="Y49" s="4372"/>
      <c r="Z49" s="4372"/>
      <c r="AA49" s="4372"/>
      <c r="AB49" s="4372"/>
      <c r="AC49" s="4372"/>
      <c r="AD49" s="4372"/>
      <c r="AE49" s="4372"/>
      <c r="AF49" s="4372"/>
      <c r="AG49" s="4560" t="s">
        <v>865</v>
      </c>
      <c r="AH49" s="4372"/>
      <c r="AI49" s="4372"/>
      <c r="AJ49" s="4372"/>
      <c r="AK49" s="4372"/>
      <c r="AL49" s="4372"/>
      <c r="AM49" s="4372"/>
      <c r="AN49" s="4372"/>
      <c r="AO49" s="4372"/>
      <c r="AP49" s="4372"/>
      <c r="AQ49" s="4372"/>
      <c r="AR49" s="4372"/>
      <c r="AS49" s="4372"/>
      <c r="AT49" s="4372"/>
      <c r="AU49" s="4372"/>
      <c r="AV49" s="4372"/>
      <c r="AW49" s="4372"/>
      <c r="AX49" s="4372"/>
      <c r="AY49" s="4372"/>
      <c r="AZ49" s="4372"/>
      <c r="BA49" s="4372"/>
      <c r="BB49" s="4372"/>
      <c r="BC49" s="4372"/>
      <c r="BD49" s="4372"/>
      <c r="BE49" s="4494"/>
      <c r="BF49" s="4944" t="s">
        <v>496</v>
      </c>
      <c r="BG49" s="4946"/>
      <c r="BH49" s="4522" t="s">
        <v>88</v>
      </c>
      <c r="BI49" s="4461" t="s">
        <v>73</v>
      </c>
      <c r="BJ49" s="4960"/>
      <c r="BK49" s="4960"/>
      <c r="BL49" s="4960"/>
      <c r="BM49" s="4961"/>
      <c r="BN49" s="114"/>
      <c r="BO49" s="114"/>
      <c r="BP49" s="114"/>
      <c r="BQ49" s="114"/>
      <c r="BR49" s="114"/>
    </row>
    <row r="50" spans="1:70" s="312" customFormat="1" ht="12.95" customHeight="1">
      <c r="A50" s="2057"/>
      <c r="B50" s="4390"/>
      <c r="C50" s="4395"/>
      <c r="D50" s="4396"/>
      <c r="E50" s="4397"/>
      <c r="F50" s="4374"/>
      <c r="G50" s="4375"/>
      <c r="H50" s="4375"/>
      <c r="I50" s="4375"/>
      <c r="J50" s="4376"/>
      <c r="K50" s="4374"/>
      <c r="L50" s="4375"/>
      <c r="M50" s="4375"/>
      <c r="N50" s="4375"/>
      <c r="O50" s="4376"/>
      <c r="P50" s="4958"/>
      <c r="Q50" s="4459"/>
      <c r="R50" s="4464"/>
      <c r="S50" s="4465"/>
      <c r="T50" s="4466"/>
      <c r="U50" s="4464"/>
      <c r="V50" s="4465"/>
      <c r="W50" s="4466"/>
      <c r="X50" s="4297"/>
      <c r="Y50" s="4298"/>
      <c r="Z50" s="4298"/>
      <c r="AA50" s="4298"/>
      <c r="AB50" s="4298"/>
      <c r="AC50" s="4298"/>
      <c r="AD50" s="4298"/>
      <c r="AE50" s="4298"/>
      <c r="AF50" s="4298"/>
      <c r="AG50" s="4561"/>
      <c r="AH50" s="4298"/>
      <c r="AI50" s="4298"/>
      <c r="AJ50" s="4298"/>
      <c r="AK50" s="4298"/>
      <c r="AL50" s="4298"/>
      <c r="AM50" s="4298"/>
      <c r="AN50" s="4298"/>
      <c r="AO50" s="4298"/>
      <c r="AP50" s="4298"/>
      <c r="AQ50" s="4298"/>
      <c r="AR50" s="4298"/>
      <c r="AS50" s="4298"/>
      <c r="AT50" s="4298"/>
      <c r="AU50" s="4298"/>
      <c r="AV50" s="4298"/>
      <c r="AW50" s="4298"/>
      <c r="AX50" s="4298"/>
      <c r="AY50" s="4298"/>
      <c r="AZ50" s="4298"/>
      <c r="BA50" s="4298"/>
      <c r="BB50" s="4298"/>
      <c r="BC50" s="4298"/>
      <c r="BD50" s="4298"/>
      <c r="BE50" s="4495"/>
      <c r="BF50" s="4947"/>
      <c r="BG50" s="4949"/>
      <c r="BH50" s="4950"/>
      <c r="BI50" s="4194"/>
      <c r="BJ50" s="4195"/>
      <c r="BK50" s="4195"/>
      <c r="BL50" s="4195"/>
      <c r="BM50" s="4962"/>
      <c r="BN50" s="114"/>
      <c r="BO50" s="114"/>
      <c r="BP50" s="114"/>
      <c r="BQ50" s="114"/>
      <c r="BR50" s="114"/>
    </row>
    <row r="51" spans="1:70" s="312" customFormat="1" ht="15" customHeight="1">
      <c r="A51" s="2057"/>
      <c r="B51" s="4390"/>
      <c r="C51" s="4395"/>
      <c r="D51" s="4396"/>
      <c r="E51" s="4397"/>
      <c r="F51" s="4374"/>
      <c r="G51" s="4375"/>
      <c r="H51" s="4375"/>
      <c r="I51" s="4375"/>
      <c r="J51" s="4376"/>
      <c r="K51" s="4374"/>
      <c r="L51" s="4375"/>
      <c r="M51" s="4375"/>
      <c r="N51" s="4375"/>
      <c r="O51" s="4376"/>
      <c r="P51" s="4958"/>
      <c r="Q51" s="4459"/>
      <c r="R51" s="4464"/>
      <c r="S51" s="4465"/>
      <c r="T51" s="4466"/>
      <c r="U51" s="4464"/>
      <c r="V51" s="4465"/>
      <c r="W51" s="4466"/>
      <c r="X51" s="4308" t="s">
        <v>83</v>
      </c>
      <c r="Y51" s="4433"/>
      <c r="Z51" s="4433"/>
      <c r="AA51" s="4433"/>
      <c r="AB51" s="4433"/>
      <c r="AC51" s="4470" t="s">
        <v>84</v>
      </c>
      <c r="AD51" s="4927"/>
      <c r="AE51" s="4348" t="s">
        <v>161</v>
      </c>
      <c r="AF51" s="4496"/>
      <c r="AG51" s="4545" t="s">
        <v>1024</v>
      </c>
      <c r="AH51" s="4284"/>
      <c r="AI51" s="4284"/>
      <c r="AJ51" s="4284"/>
      <c r="AK51" s="4283" t="s">
        <v>519</v>
      </c>
      <c r="AL51" s="4284"/>
      <c r="AM51" s="4284"/>
      <c r="AN51" s="4284"/>
      <c r="AO51" s="4284"/>
      <c r="AP51" s="4284"/>
      <c r="AQ51" s="4284"/>
      <c r="AR51" s="4284"/>
      <c r="AS51" s="4284"/>
      <c r="AT51" s="4284"/>
      <c r="AU51" s="4284"/>
      <c r="AV51" s="4284"/>
      <c r="AW51" s="4284"/>
      <c r="AX51" s="4284"/>
      <c r="AY51" s="4284"/>
      <c r="AZ51" s="4284"/>
      <c r="BA51" s="4284"/>
      <c r="BB51" s="4284"/>
      <c r="BC51" s="4191" t="s">
        <v>234</v>
      </c>
      <c r="BD51" s="4192"/>
      <c r="BE51" s="4549"/>
      <c r="BF51" s="4930" t="s">
        <v>497</v>
      </c>
      <c r="BG51" s="4932"/>
      <c r="BH51" s="4950"/>
      <c r="BI51" s="5025" t="s">
        <v>1801</v>
      </c>
      <c r="BJ51" s="5192"/>
      <c r="BK51" s="5192"/>
      <c r="BL51" s="5192"/>
      <c r="BM51" s="5193"/>
      <c r="BN51" s="114"/>
      <c r="BO51" s="114"/>
      <c r="BP51" s="114"/>
      <c r="BQ51" s="114"/>
      <c r="BR51" s="114"/>
    </row>
    <row r="52" spans="1:70" s="312" customFormat="1" ht="15" customHeight="1">
      <c r="A52" s="2057"/>
      <c r="B52" s="4390"/>
      <c r="C52" s="4395"/>
      <c r="D52" s="4396"/>
      <c r="E52" s="4397"/>
      <c r="F52" s="4401"/>
      <c r="G52" s="4402"/>
      <c r="H52" s="4402"/>
      <c r="I52" s="4402"/>
      <c r="J52" s="4403"/>
      <c r="K52" s="4374"/>
      <c r="L52" s="4375"/>
      <c r="M52" s="4375"/>
      <c r="N52" s="4375"/>
      <c r="O52" s="4376"/>
      <c r="P52" s="4958"/>
      <c r="Q52" s="4459"/>
      <c r="R52" s="4952" t="s">
        <v>868</v>
      </c>
      <c r="S52" s="4953"/>
      <c r="T52" s="4954"/>
      <c r="U52" s="4464"/>
      <c r="V52" s="4465"/>
      <c r="W52" s="4466"/>
      <c r="X52" s="4348" t="s">
        <v>1656</v>
      </c>
      <c r="Y52" s="4496"/>
      <c r="Z52" s="4496"/>
      <c r="AA52" s="4348" t="s">
        <v>160</v>
      </c>
      <c r="AB52" s="4497"/>
      <c r="AC52" s="4928"/>
      <c r="AD52" s="4928"/>
      <c r="AE52" s="4464"/>
      <c r="AF52" s="4465"/>
      <c r="AG52" s="5011" t="s">
        <v>180</v>
      </c>
      <c r="AH52" s="4296"/>
      <c r="AI52" s="4348" t="s">
        <v>1654</v>
      </c>
      <c r="AJ52" s="4296"/>
      <c r="AK52" s="4431" t="s">
        <v>85</v>
      </c>
      <c r="AL52" s="4432"/>
      <c r="AM52" s="4514"/>
      <c r="AN52" s="4431" t="s">
        <v>1436</v>
      </c>
      <c r="AO52" s="4432"/>
      <c r="AP52" s="4514"/>
      <c r="AQ52" s="4515" t="s">
        <v>489</v>
      </c>
      <c r="AR52" s="4515"/>
      <c r="AS52" s="4029"/>
      <c r="AT52" s="4028" t="s">
        <v>492</v>
      </c>
      <c r="AU52" s="4515"/>
      <c r="AV52" s="4029"/>
      <c r="AW52" s="4028" t="s">
        <v>1131</v>
      </c>
      <c r="AX52" s="4515"/>
      <c r="AY52" s="4029"/>
      <c r="AZ52" s="4348" t="s">
        <v>494</v>
      </c>
      <c r="BA52" s="4496"/>
      <c r="BB52" s="4497"/>
      <c r="BC52" s="4214"/>
      <c r="BD52" s="4198"/>
      <c r="BE52" s="4550"/>
      <c r="BF52" s="4933"/>
      <c r="BG52" s="4935"/>
      <c r="BH52" s="4950"/>
      <c r="BI52" s="5194"/>
      <c r="BJ52" s="5195"/>
      <c r="BK52" s="5195"/>
      <c r="BL52" s="5195"/>
      <c r="BM52" s="5196"/>
      <c r="BN52" s="114"/>
      <c r="BO52" s="114"/>
      <c r="BP52" s="114"/>
      <c r="BQ52" s="114"/>
      <c r="BR52" s="114"/>
    </row>
    <row r="53" spans="1:70" s="312" customFormat="1" ht="15" customHeight="1">
      <c r="A53" s="2057"/>
      <c r="B53" s="4390"/>
      <c r="C53" s="4395"/>
      <c r="D53" s="4396"/>
      <c r="E53" s="4397"/>
      <c r="F53" s="4952" t="s">
        <v>510</v>
      </c>
      <c r="G53" s="4480"/>
      <c r="H53" s="5200"/>
      <c r="I53" s="5039" t="s">
        <v>509</v>
      </c>
      <c r="J53" s="5040"/>
      <c r="K53" s="4374"/>
      <c r="L53" s="4375"/>
      <c r="M53" s="4375"/>
      <c r="N53" s="4375"/>
      <c r="O53" s="4376"/>
      <c r="P53" s="4958"/>
      <c r="Q53" s="4459"/>
      <c r="R53" s="4464"/>
      <c r="S53" s="4465"/>
      <c r="T53" s="4466"/>
      <c r="U53" s="4464"/>
      <c r="V53" s="4465"/>
      <c r="W53" s="4466"/>
      <c r="X53" s="4464"/>
      <c r="Y53" s="4465"/>
      <c r="Z53" s="4465"/>
      <c r="AA53" s="4464"/>
      <c r="AB53" s="4466"/>
      <c r="AC53" s="4928"/>
      <c r="AD53" s="4928"/>
      <c r="AE53" s="4464"/>
      <c r="AF53" s="4465"/>
      <c r="AG53" s="5012"/>
      <c r="AH53" s="4403"/>
      <c r="AI53" s="4401"/>
      <c r="AJ53" s="4403"/>
      <c r="AK53" s="4519" t="s">
        <v>490</v>
      </c>
      <c r="AL53" s="4520"/>
      <c r="AM53" s="4521"/>
      <c r="AN53" s="4519" t="s">
        <v>1437</v>
      </c>
      <c r="AO53" s="4520"/>
      <c r="AP53" s="4521"/>
      <c r="AQ53" s="4520" t="s">
        <v>515</v>
      </c>
      <c r="AR53" s="4520"/>
      <c r="AS53" s="4521"/>
      <c r="AT53" s="4516" t="s">
        <v>488</v>
      </c>
      <c r="AU53" s="4517"/>
      <c r="AV53" s="4518"/>
      <c r="AW53" s="4519" t="s">
        <v>493</v>
      </c>
      <c r="AX53" s="4520"/>
      <c r="AY53" s="4521"/>
      <c r="AZ53" s="4464"/>
      <c r="BA53" s="4465"/>
      <c r="BB53" s="4466"/>
      <c r="BC53" s="4214"/>
      <c r="BD53" s="4198"/>
      <c r="BE53" s="4550"/>
      <c r="BF53" s="4933" t="s">
        <v>498</v>
      </c>
      <c r="BG53" s="4935"/>
      <c r="BH53" s="4950"/>
      <c r="BI53" s="5194"/>
      <c r="BJ53" s="5195"/>
      <c r="BK53" s="5195"/>
      <c r="BL53" s="5195"/>
      <c r="BM53" s="5196"/>
      <c r="BN53" s="114"/>
      <c r="BO53" s="114"/>
      <c r="BP53" s="114"/>
      <c r="BQ53" s="114"/>
      <c r="BR53" s="114"/>
    </row>
    <row r="54" spans="1:70" s="312" customFormat="1" ht="15" customHeight="1" thickBot="1">
      <c r="A54" s="2057"/>
      <c r="B54" s="4391"/>
      <c r="C54" s="4398"/>
      <c r="D54" s="4399"/>
      <c r="E54" s="4400"/>
      <c r="F54" s="4482"/>
      <c r="G54" s="4483"/>
      <c r="H54" s="5201"/>
      <c r="I54" s="5041"/>
      <c r="J54" s="5042"/>
      <c r="K54" s="4482"/>
      <c r="L54" s="4483"/>
      <c r="M54" s="4483"/>
      <c r="N54" s="4483"/>
      <c r="O54" s="4484"/>
      <c r="P54" s="4959"/>
      <c r="Q54" s="4460"/>
      <c r="R54" s="4467"/>
      <c r="S54" s="4468"/>
      <c r="T54" s="4469"/>
      <c r="U54" s="4467"/>
      <c r="V54" s="4468"/>
      <c r="W54" s="4469"/>
      <c r="X54" s="4467"/>
      <c r="Y54" s="4468"/>
      <c r="Z54" s="4468"/>
      <c r="AA54" s="4467"/>
      <c r="AB54" s="4469"/>
      <c r="AC54" s="4929"/>
      <c r="AD54" s="4929"/>
      <c r="AE54" s="4467"/>
      <c r="AF54" s="4468"/>
      <c r="AG54" s="5021" t="s">
        <v>520</v>
      </c>
      <c r="AH54" s="5022"/>
      <c r="AI54" s="5022" t="s">
        <v>520</v>
      </c>
      <c r="AJ54" s="5022"/>
      <c r="AK54" s="4536"/>
      <c r="AL54" s="4537"/>
      <c r="AM54" s="4538"/>
      <c r="AN54" s="4536" t="s">
        <v>1691</v>
      </c>
      <c r="AO54" s="4537"/>
      <c r="AP54" s="4538"/>
      <c r="AQ54" s="4539" t="s">
        <v>491</v>
      </c>
      <c r="AR54" s="4539"/>
      <c r="AS54" s="4540"/>
      <c r="AT54" s="4622" t="s">
        <v>86</v>
      </c>
      <c r="AU54" s="4623"/>
      <c r="AV54" s="4624"/>
      <c r="AW54" s="4622" t="s">
        <v>87</v>
      </c>
      <c r="AX54" s="4623"/>
      <c r="AY54" s="4624"/>
      <c r="AZ54" s="4467"/>
      <c r="BA54" s="4468"/>
      <c r="BB54" s="4469"/>
      <c r="BC54" s="4546" t="s">
        <v>517</v>
      </c>
      <c r="BD54" s="4547"/>
      <c r="BE54" s="4548"/>
      <c r="BF54" s="4941"/>
      <c r="BG54" s="4943"/>
      <c r="BH54" s="4951"/>
      <c r="BI54" s="5197"/>
      <c r="BJ54" s="5198"/>
      <c r="BK54" s="5198"/>
      <c r="BL54" s="5198"/>
      <c r="BM54" s="5199"/>
      <c r="BN54" s="114"/>
      <c r="BO54" s="114"/>
      <c r="BP54" s="114"/>
      <c r="BQ54" s="114"/>
      <c r="BR54" s="114"/>
    </row>
    <row r="55" spans="1:70" s="312" customFormat="1" ht="14.1" customHeight="1" thickTop="1">
      <c r="A55" s="2057"/>
      <c r="B55" s="4405">
        <v>9</v>
      </c>
      <c r="C55" s="5001"/>
      <c r="D55" s="5002"/>
      <c r="E55" s="5003"/>
      <c r="F55" s="4361"/>
      <c r="G55" s="4362"/>
      <c r="H55" s="4362"/>
      <c r="I55" s="4362"/>
      <c r="J55" s="4363"/>
      <c r="K55" s="5213"/>
      <c r="L55" s="5214"/>
      <c r="M55" s="5214"/>
      <c r="N55" s="5214"/>
      <c r="O55" s="5215"/>
      <c r="P55" s="4294"/>
      <c r="Q55" s="4647"/>
      <c r="R55" s="4364"/>
      <c r="S55" s="4365"/>
      <c r="T55" s="4366"/>
      <c r="U55" s="4361"/>
      <c r="V55" s="4362"/>
      <c r="W55" s="4363"/>
      <c r="X55" s="4633"/>
      <c r="Y55" s="4634"/>
      <c r="Z55" s="4634"/>
      <c r="AA55" s="4444"/>
      <c r="AB55" s="4296" t="s">
        <v>162</v>
      </c>
      <c r="AC55" s="4448"/>
      <c r="AD55" s="4296" t="s">
        <v>162</v>
      </c>
      <c r="AE55" s="4294"/>
      <c r="AF55" s="4295" t="s">
        <v>162</v>
      </c>
      <c r="AG55" s="5247"/>
      <c r="AH55" s="5248"/>
      <c r="AI55" s="5251"/>
      <c r="AJ55" s="5248"/>
      <c r="AK55" s="5253"/>
      <c r="AL55" s="5254"/>
      <c r="AM55" s="5254"/>
      <c r="AN55" s="5255"/>
      <c r="AO55" s="5256"/>
      <c r="AP55" s="5257"/>
      <c r="AQ55" s="5256"/>
      <c r="AR55" s="5256"/>
      <c r="AS55" s="5257"/>
      <c r="AT55" s="5255"/>
      <c r="AU55" s="5256"/>
      <c r="AV55" s="5257"/>
      <c r="AW55" s="5255"/>
      <c r="AX55" s="5256"/>
      <c r="AY55" s="5257"/>
      <c r="AZ55" s="5241">
        <f>SUM(AK55:AY57)</f>
        <v>0</v>
      </c>
      <c r="BA55" s="5242"/>
      <c r="BB55" s="5243"/>
      <c r="BC55" s="4715">
        <f>AI55+AZ55</f>
        <v>0</v>
      </c>
      <c r="BD55" s="4722"/>
      <c r="BE55" s="4723"/>
      <c r="BF55" s="5080"/>
      <c r="BG55" s="5081"/>
      <c r="BH55" s="4907"/>
      <c r="BI55" s="5087"/>
      <c r="BJ55" s="5088"/>
      <c r="BK55" s="5088"/>
      <c r="BL55" s="5088"/>
      <c r="BM55" s="5089"/>
      <c r="BN55" s="114"/>
      <c r="BO55" s="114"/>
      <c r="BP55" s="114"/>
      <c r="BQ55" s="114"/>
      <c r="BR55" s="114"/>
    </row>
    <row r="56" spans="1:70" s="312" customFormat="1" ht="14.1" customHeight="1">
      <c r="A56" s="2057"/>
      <c r="B56" s="4406"/>
      <c r="C56" s="4845"/>
      <c r="D56" s="4846"/>
      <c r="E56" s="4847"/>
      <c r="F56" s="4920"/>
      <c r="G56" s="4921"/>
      <c r="H56" s="4921"/>
      <c r="I56" s="4921"/>
      <c r="J56" s="4922"/>
      <c r="K56" s="5216"/>
      <c r="L56" s="5217"/>
      <c r="M56" s="5217"/>
      <c r="N56" s="5217"/>
      <c r="O56" s="5218"/>
      <c r="P56" s="4374"/>
      <c r="Q56" s="4648"/>
      <c r="R56" s="4910" t="s">
        <v>226</v>
      </c>
      <c r="S56" s="4911"/>
      <c r="T56" s="4912"/>
      <c r="U56" s="4364"/>
      <c r="V56" s="4365"/>
      <c r="W56" s="4366"/>
      <c r="X56" s="4636"/>
      <c r="Y56" s="2695"/>
      <c r="Z56" s="2695"/>
      <c r="AA56" s="4445"/>
      <c r="AB56" s="4376"/>
      <c r="AC56" s="4449"/>
      <c r="AD56" s="4376"/>
      <c r="AE56" s="4374"/>
      <c r="AF56" s="4375"/>
      <c r="AG56" s="5249"/>
      <c r="AH56" s="5250"/>
      <c r="AI56" s="5252"/>
      <c r="AJ56" s="5250"/>
      <c r="AK56" s="5263"/>
      <c r="AL56" s="5264"/>
      <c r="AM56" s="5264"/>
      <c r="AN56" s="5265"/>
      <c r="AO56" s="5266"/>
      <c r="AP56" s="5267"/>
      <c r="AQ56" s="5266"/>
      <c r="AR56" s="5266"/>
      <c r="AS56" s="5267"/>
      <c r="AT56" s="5265"/>
      <c r="AU56" s="5266"/>
      <c r="AV56" s="5267"/>
      <c r="AW56" s="5265"/>
      <c r="AX56" s="5266"/>
      <c r="AY56" s="5267"/>
      <c r="AZ56" s="5241"/>
      <c r="BA56" s="5242"/>
      <c r="BB56" s="5243"/>
      <c r="BC56" s="4715"/>
      <c r="BD56" s="4722"/>
      <c r="BE56" s="4723"/>
      <c r="BF56" s="5082"/>
      <c r="BG56" s="5083"/>
      <c r="BH56" s="4908"/>
      <c r="BI56" s="5090"/>
      <c r="BJ56" s="5091"/>
      <c r="BK56" s="5091"/>
      <c r="BL56" s="5091"/>
      <c r="BM56" s="5092"/>
      <c r="BN56" s="114"/>
      <c r="BO56" s="114"/>
      <c r="BP56" s="114"/>
      <c r="BQ56" s="114"/>
      <c r="BR56" s="114"/>
    </row>
    <row r="57" spans="1:70" s="312" customFormat="1" ht="14.1" customHeight="1">
      <c r="A57" s="2057"/>
      <c r="B57" s="4435"/>
      <c r="C57" s="4882"/>
      <c r="D57" s="4883"/>
      <c r="E57" s="4884"/>
      <c r="F57" s="4367"/>
      <c r="G57" s="5077"/>
      <c r="H57" s="4368"/>
      <c r="I57" s="5101"/>
      <c r="J57" s="5102"/>
      <c r="K57" s="5219"/>
      <c r="L57" s="5220"/>
      <c r="M57" s="5220"/>
      <c r="N57" s="5220"/>
      <c r="O57" s="5221"/>
      <c r="P57" s="4297"/>
      <c r="Q57" s="4649"/>
      <c r="R57" s="4650"/>
      <c r="S57" s="4651"/>
      <c r="T57" s="4652"/>
      <c r="U57" s="4650"/>
      <c r="V57" s="4651"/>
      <c r="W57" s="4652"/>
      <c r="X57" s="4436"/>
      <c r="Y57" s="4437"/>
      <c r="Z57" s="4437"/>
      <c r="AA57" s="1139"/>
      <c r="AB57" s="1141" t="s">
        <v>45</v>
      </c>
      <c r="AC57" s="1140"/>
      <c r="AD57" s="1141" t="s">
        <v>45</v>
      </c>
      <c r="AE57" s="1140"/>
      <c r="AF57" s="1163" t="s">
        <v>45</v>
      </c>
      <c r="AG57" s="1392"/>
      <c r="AH57" s="1196"/>
      <c r="AI57" s="1393"/>
      <c r="AJ57" s="1197"/>
      <c r="AK57" s="5258"/>
      <c r="AL57" s="5259"/>
      <c r="AM57" s="5259"/>
      <c r="AN57" s="5260"/>
      <c r="AO57" s="5261"/>
      <c r="AP57" s="5262"/>
      <c r="AQ57" s="5261"/>
      <c r="AR57" s="5261"/>
      <c r="AS57" s="5262"/>
      <c r="AT57" s="5260"/>
      <c r="AU57" s="5261"/>
      <c r="AV57" s="5262"/>
      <c r="AW57" s="5260"/>
      <c r="AX57" s="5261"/>
      <c r="AY57" s="5262"/>
      <c r="AZ57" s="5244"/>
      <c r="BA57" s="5245"/>
      <c r="BB57" s="5246"/>
      <c r="BC57" s="4718"/>
      <c r="BD57" s="4719"/>
      <c r="BE57" s="4724"/>
      <c r="BF57" s="4924"/>
      <c r="BG57" s="4926"/>
      <c r="BH57" s="4923"/>
      <c r="BI57" s="5074"/>
      <c r="BJ57" s="5075"/>
      <c r="BK57" s="5075"/>
      <c r="BL57" s="5075"/>
      <c r="BM57" s="5076"/>
      <c r="BN57" s="114"/>
      <c r="BO57" s="114"/>
      <c r="BP57" s="114"/>
      <c r="BQ57" s="114"/>
      <c r="BR57" s="114"/>
    </row>
    <row r="58" spans="1:70" s="312" customFormat="1" ht="14.1" customHeight="1">
      <c r="A58" s="2057"/>
      <c r="B58" s="4405">
        <v>10</v>
      </c>
      <c r="C58" s="4842"/>
      <c r="D58" s="4843"/>
      <c r="E58" s="4844"/>
      <c r="F58" s="4361"/>
      <c r="G58" s="4362"/>
      <c r="H58" s="4362"/>
      <c r="I58" s="4362"/>
      <c r="J58" s="4363"/>
      <c r="K58" s="5213"/>
      <c r="L58" s="5214"/>
      <c r="M58" s="5214"/>
      <c r="N58" s="5214"/>
      <c r="O58" s="5215"/>
      <c r="P58" s="4294"/>
      <c r="Q58" s="4647"/>
      <c r="R58" s="4920"/>
      <c r="S58" s="4921"/>
      <c r="T58" s="4922"/>
      <c r="U58" s="4361"/>
      <c r="V58" s="4362"/>
      <c r="W58" s="4363"/>
      <c r="X58" s="4633"/>
      <c r="Y58" s="4634"/>
      <c r="Z58" s="4634"/>
      <c r="AA58" s="4444"/>
      <c r="AB58" s="4296" t="s">
        <v>162</v>
      </c>
      <c r="AC58" s="4448"/>
      <c r="AD58" s="4296" t="s">
        <v>162</v>
      </c>
      <c r="AE58" s="4294"/>
      <c r="AF58" s="4295" t="s">
        <v>162</v>
      </c>
      <c r="AG58" s="5247"/>
      <c r="AH58" s="5248"/>
      <c r="AI58" s="5251"/>
      <c r="AJ58" s="5248"/>
      <c r="AK58" s="5253"/>
      <c r="AL58" s="5254"/>
      <c r="AM58" s="5254"/>
      <c r="AN58" s="5255"/>
      <c r="AO58" s="5256"/>
      <c r="AP58" s="5257"/>
      <c r="AQ58" s="5256"/>
      <c r="AR58" s="5256"/>
      <c r="AS58" s="5257"/>
      <c r="AT58" s="5255"/>
      <c r="AU58" s="5256"/>
      <c r="AV58" s="5257"/>
      <c r="AW58" s="5255"/>
      <c r="AX58" s="5256"/>
      <c r="AY58" s="5257"/>
      <c r="AZ58" s="5241">
        <f>SUM(AK58:AY60)</f>
        <v>0</v>
      </c>
      <c r="BA58" s="5242"/>
      <c r="BB58" s="5243"/>
      <c r="BC58" s="4715">
        <f>AI58+AZ58</f>
        <v>0</v>
      </c>
      <c r="BD58" s="4722"/>
      <c r="BE58" s="4723"/>
      <c r="BF58" s="5080"/>
      <c r="BG58" s="5081"/>
      <c r="BH58" s="4907"/>
      <c r="BI58" s="5087"/>
      <c r="BJ58" s="5088"/>
      <c r="BK58" s="5088"/>
      <c r="BL58" s="5088"/>
      <c r="BM58" s="5089"/>
      <c r="BN58" s="114"/>
      <c r="BO58" s="114"/>
      <c r="BP58" s="114"/>
      <c r="BQ58" s="114"/>
      <c r="BR58" s="114"/>
    </row>
    <row r="59" spans="1:70" s="312" customFormat="1" ht="14.1" customHeight="1">
      <c r="A59" s="2057"/>
      <c r="B59" s="4406"/>
      <c r="C59" s="4845"/>
      <c r="D59" s="4846"/>
      <c r="E59" s="4847"/>
      <c r="F59" s="4920"/>
      <c r="G59" s="4921"/>
      <c r="H59" s="4921"/>
      <c r="I59" s="4921"/>
      <c r="J59" s="4922"/>
      <c r="K59" s="5216"/>
      <c r="L59" s="5217"/>
      <c r="M59" s="5217"/>
      <c r="N59" s="5217"/>
      <c r="O59" s="5218"/>
      <c r="P59" s="4374"/>
      <c r="Q59" s="4648"/>
      <c r="R59" s="4910" t="s">
        <v>226</v>
      </c>
      <c r="S59" s="4911"/>
      <c r="T59" s="4912"/>
      <c r="U59" s="4364"/>
      <c r="V59" s="4365"/>
      <c r="W59" s="4366"/>
      <c r="X59" s="4636"/>
      <c r="Y59" s="2695"/>
      <c r="Z59" s="2695"/>
      <c r="AA59" s="4445"/>
      <c r="AB59" s="4376"/>
      <c r="AC59" s="4449"/>
      <c r="AD59" s="4376"/>
      <c r="AE59" s="4374"/>
      <c r="AF59" s="4375"/>
      <c r="AG59" s="5249"/>
      <c r="AH59" s="5250"/>
      <c r="AI59" s="5252"/>
      <c r="AJ59" s="5250"/>
      <c r="AK59" s="5263"/>
      <c r="AL59" s="5264"/>
      <c r="AM59" s="5264"/>
      <c r="AN59" s="5265"/>
      <c r="AO59" s="5266"/>
      <c r="AP59" s="5267"/>
      <c r="AQ59" s="5266"/>
      <c r="AR59" s="5266"/>
      <c r="AS59" s="5267"/>
      <c r="AT59" s="5265"/>
      <c r="AU59" s="5266"/>
      <c r="AV59" s="5267"/>
      <c r="AW59" s="5265"/>
      <c r="AX59" s="5266"/>
      <c r="AY59" s="5267"/>
      <c r="AZ59" s="5241"/>
      <c r="BA59" s="5242"/>
      <c r="BB59" s="5243"/>
      <c r="BC59" s="4715"/>
      <c r="BD59" s="4722"/>
      <c r="BE59" s="4723"/>
      <c r="BF59" s="5082"/>
      <c r="BG59" s="5083"/>
      <c r="BH59" s="4908"/>
      <c r="BI59" s="5090"/>
      <c r="BJ59" s="5091"/>
      <c r="BK59" s="5091"/>
      <c r="BL59" s="5091"/>
      <c r="BM59" s="5092"/>
      <c r="BN59" s="114"/>
      <c r="BO59" s="114"/>
      <c r="BP59" s="114"/>
      <c r="BQ59" s="114"/>
      <c r="BR59" s="114"/>
    </row>
    <row r="60" spans="1:70" s="312" customFormat="1" ht="14.1" customHeight="1">
      <c r="A60" s="2057"/>
      <c r="B60" s="4435"/>
      <c r="C60" s="4882"/>
      <c r="D60" s="4883"/>
      <c r="E60" s="4884"/>
      <c r="F60" s="4367"/>
      <c r="G60" s="5077"/>
      <c r="H60" s="4368"/>
      <c r="I60" s="5101"/>
      <c r="J60" s="5102"/>
      <c r="K60" s="5219"/>
      <c r="L60" s="5220"/>
      <c r="M60" s="5220"/>
      <c r="N60" s="5220"/>
      <c r="O60" s="5221"/>
      <c r="P60" s="4297"/>
      <c r="Q60" s="4649"/>
      <c r="R60" s="4650"/>
      <c r="S60" s="4651"/>
      <c r="T60" s="4652"/>
      <c r="U60" s="4650"/>
      <c r="V60" s="4651"/>
      <c r="W60" s="4652"/>
      <c r="X60" s="4436"/>
      <c r="Y60" s="4437"/>
      <c r="Z60" s="4437"/>
      <c r="AA60" s="1139"/>
      <c r="AB60" s="1141" t="s">
        <v>45</v>
      </c>
      <c r="AC60" s="1140"/>
      <c r="AD60" s="1141" t="s">
        <v>45</v>
      </c>
      <c r="AE60" s="1140"/>
      <c r="AF60" s="1163" t="s">
        <v>45</v>
      </c>
      <c r="AG60" s="1392"/>
      <c r="AH60" s="1196"/>
      <c r="AI60" s="1393"/>
      <c r="AJ60" s="1197"/>
      <c r="AK60" s="5258"/>
      <c r="AL60" s="5259"/>
      <c r="AM60" s="5259"/>
      <c r="AN60" s="5260"/>
      <c r="AO60" s="5261"/>
      <c r="AP60" s="5262"/>
      <c r="AQ60" s="5261"/>
      <c r="AR60" s="5261"/>
      <c r="AS60" s="5262"/>
      <c r="AT60" s="5260"/>
      <c r="AU60" s="5261"/>
      <c r="AV60" s="5262"/>
      <c r="AW60" s="5260"/>
      <c r="AX60" s="5261"/>
      <c r="AY60" s="5262"/>
      <c r="AZ60" s="5244"/>
      <c r="BA60" s="5245"/>
      <c r="BB60" s="5246"/>
      <c r="BC60" s="4718"/>
      <c r="BD60" s="4719"/>
      <c r="BE60" s="4724"/>
      <c r="BF60" s="4924"/>
      <c r="BG60" s="4926"/>
      <c r="BH60" s="4923"/>
      <c r="BI60" s="5074"/>
      <c r="BJ60" s="5075"/>
      <c r="BK60" s="5075"/>
      <c r="BL60" s="5075"/>
      <c r="BM60" s="5076"/>
      <c r="BN60" s="114"/>
      <c r="BO60" s="114"/>
      <c r="BP60" s="114"/>
      <c r="BQ60" s="114"/>
      <c r="BR60" s="114"/>
    </row>
    <row r="61" spans="1:70" s="312" customFormat="1" ht="14.1" customHeight="1">
      <c r="A61" s="2057"/>
      <c r="B61" s="4405">
        <v>11</v>
      </c>
      <c r="C61" s="4842"/>
      <c r="D61" s="4843"/>
      <c r="E61" s="4844"/>
      <c r="F61" s="4361"/>
      <c r="G61" s="4362"/>
      <c r="H61" s="4362"/>
      <c r="I61" s="4362"/>
      <c r="J61" s="4363"/>
      <c r="K61" s="5213"/>
      <c r="L61" s="5214"/>
      <c r="M61" s="5214"/>
      <c r="N61" s="5214"/>
      <c r="O61" s="5215"/>
      <c r="P61" s="4294"/>
      <c r="Q61" s="4647"/>
      <c r="R61" s="4364"/>
      <c r="S61" s="4365"/>
      <c r="T61" s="4366"/>
      <c r="U61" s="4361"/>
      <c r="V61" s="4362"/>
      <c r="W61" s="4363"/>
      <c r="X61" s="4633"/>
      <c r="Y61" s="4634"/>
      <c r="Z61" s="4634"/>
      <c r="AA61" s="4444"/>
      <c r="AB61" s="4296" t="s">
        <v>162</v>
      </c>
      <c r="AC61" s="4448"/>
      <c r="AD61" s="4296" t="s">
        <v>162</v>
      </c>
      <c r="AE61" s="4294"/>
      <c r="AF61" s="4295" t="s">
        <v>162</v>
      </c>
      <c r="AG61" s="5247"/>
      <c r="AH61" s="5248"/>
      <c r="AI61" s="5251"/>
      <c r="AJ61" s="5248"/>
      <c r="AK61" s="5253"/>
      <c r="AL61" s="5254"/>
      <c r="AM61" s="5254"/>
      <c r="AN61" s="5255"/>
      <c r="AO61" s="5256"/>
      <c r="AP61" s="5257"/>
      <c r="AQ61" s="5256"/>
      <c r="AR61" s="5256"/>
      <c r="AS61" s="5257"/>
      <c r="AT61" s="5255"/>
      <c r="AU61" s="5256"/>
      <c r="AV61" s="5257"/>
      <c r="AW61" s="5255"/>
      <c r="AX61" s="5256"/>
      <c r="AY61" s="5257"/>
      <c r="AZ61" s="5241">
        <f>SUM(AK61:AY63)</f>
        <v>0</v>
      </c>
      <c r="BA61" s="5242"/>
      <c r="BB61" s="5243"/>
      <c r="BC61" s="4715">
        <f>AI61+AZ61</f>
        <v>0</v>
      </c>
      <c r="BD61" s="4722"/>
      <c r="BE61" s="4723"/>
      <c r="BF61" s="5080"/>
      <c r="BG61" s="5081"/>
      <c r="BH61" s="4907"/>
      <c r="BI61" s="5087"/>
      <c r="BJ61" s="5088"/>
      <c r="BK61" s="5088"/>
      <c r="BL61" s="5088"/>
      <c r="BM61" s="5089"/>
      <c r="BN61" s="114"/>
      <c r="BO61" s="114"/>
      <c r="BP61" s="114"/>
      <c r="BQ61" s="114"/>
      <c r="BR61" s="114"/>
    </row>
    <row r="62" spans="1:70" s="312" customFormat="1" ht="14.1" customHeight="1">
      <c r="A62" s="2057"/>
      <c r="B62" s="4406"/>
      <c r="C62" s="4845"/>
      <c r="D62" s="4846"/>
      <c r="E62" s="4847"/>
      <c r="F62" s="4920"/>
      <c r="G62" s="4921"/>
      <c r="H62" s="4921"/>
      <c r="I62" s="4921"/>
      <c r="J62" s="4922"/>
      <c r="K62" s="5216"/>
      <c r="L62" s="5217"/>
      <c r="M62" s="5217"/>
      <c r="N62" s="5217"/>
      <c r="O62" s="5218"/>
      <c r="P62" s="4374"/>
      <c r="Q62" s="4648"/>
      <c r="R62" s="4910" t="s">
        <v>226</v>
      </c>
      <c r="S62" s="4911"/>
      <c r="T62" s="4912"/>
      <c r="U62" s="4364"/>
      <c r="V62" s="4365"/>
      <c r="W62" s="4366"/>
      <c r="X62" s="4636"/>
      <c r="Y62" s="2695"/>
      <c r="Z62" s="2695"/>
      <c r="AA62" s="4445"/>
      <c r="AB62" s="4376"/>
      <c r="AC62" s="4449"/>
      <c r="AD62" s="4376"/>
      <c r="AE62" s="4374"/>
      <c r="AF62" s="4375"/>
      <c r="AG62" s="5249"/>
      <c r="AH62" s="5250"/>
      <c r="AI62" s="5252"/>
      <c r="AJ62" s="5250"/>
      <c r="AK62" s="5263"/>
      <c r="AL62" s="5264"/>
      <c r="AM62" s="5264"/>
      <c r="AN62" s="5265"/>
      <c r="AO62" s="5266"/>
      <c r="AP62" s="5267"/>
      <c r="AQ62" s="5266"/>
      <c r="AR62" s="5266"/>
      <c r="AS62" s="5267"/>
      <c r="AT62" s="5265"/>
      <c r="AU62" s="5266"/>
      <c r="AV62" s="5267"/>
      <c r="AW62" s="5265"/>
      <c r="AX62" s="5266"/>
      <c r="AY62" s="5267"/>
      <c r="AZ62" s="5241"/>
      <c r="BA62" s="5242"/>
      <c r="BB62" s="5243"/>
      <c r="BC62" s="4715"/>
      <c r="BD62" s="4722"/>
      <c r="BE62" s="4723"/>
      <c r="BF62" s="5082"/>
      <c r="BG62" s="5083"/>
      <c r="BH62" s="4908"/>
      <c r="BI62" s="5090"/>
      <c r="BJ62" s="5091"/>
      <c r="BK62" s="5091"/>
      <c r="BL62" s="5091"/>
      <c r="BM62" s="5092"/>
      <c r="BN62" s="114"/>
      <c r="BO62" s="114"/>
      <c r="BP62" s="114"/>
      <c r="BQ62" s="114"/>
      <c r="BR62" s="114"/>
    </row>
    <row r="63" spans="1:70" s="312" customFormat="1" ht="14.1" customHeight="1">
      <c r="A63" s="2057"/>
      <c r="B63" s="4435"/>
      <c r="C63" s="4882"/>
      <c r="D63" s="4883"/>
      <c r="E63" s="4884"/>
      <c r="F63" s="4367"/>
      <c r="G63" s="5077"/>
      <c r="H63" s="4368"/>
      <c r="I63" s="5101"/>
      <c r="J63" s="5102"/>
      <c r="K63" s="5219"/>
      <c r="L63" s="5220"/>
      <c r="M63" s="5220"/>
      <c r="N63" s="5220"/>
      <c r="O63" s="5221"/>
      <c r="P63" s="4297"/>
      <c r="Q63" s="4649"/>
      <c r="R63" s="4650"/>
      <c r="S63" s="4651"/>
      <c r="T63" s="4652"/>
      <c r="U63" s="4650"/>
      <c r="V63" s="4651"/>
      <c r="W63" s="4652"/>
      <c r="X63" s="4436"/>
      <c r="Y63" s="4437"/>
      <c r="Z63" s="4437"/>
      <c r="AA63" s="1139"/>
      <c r="AB63" s="1141" t="s">
        <v>45</v>
      </c>
      <c r="AC63" s="1140"/>
      <c r="AD63" s="1141" t="s">
        <v>45</v>
      </c>
      <c r="AE63" s="1140"/>
      <c r="AF63" s="1163" t="s">
        <v>45</v>
      </c>
      <c r="AG63" s="1392"/>
      <c r="AH63" s="1196"/>
      <c r="AI63" s="1393"/>
      <c r="AJ63" s="1197"/>
      <c r="AK63" s="5258"/>
      <c r="AL63" s="5259"/>
      <c r="AM63" s="5259"/>
      <c r="AN63" s="5260"/>
      <c r="AO63" s="5261"/>
      <c r="AP63" s="5262"/>
      <c r="AQ63" s="5261"/>
      <c r="AR63" s="5261"/>
      <c r="AS63" s="5262"/>
      <c r="AT63" s="5260"/>
      <c r="AU63" s="5261"/>
      <c r="AV63" s="5262"/>
      <c r="AW63" s="5260"/>
      <c r="AX63" s="5261"/>
      <c r="AY63" s="5262"/>
      <c r="AZ63" s="5244"/>
      <c r="BA63" s="5245"/>
      <c r="BB63" s="5246"/>
      <c r="BC63" s="4718"/>
      <c r="BD63" s="4719"/>
      <c r="BE63" s="4724"/>
      <c r="BF63" s="4924"/>
      <c r="BG63" s="4926"/>
      <c r="BH63" s="4923"/>
      <c r="BI63" s="5074"/>
      <c r="BJ63" s="5075"/>
      <c r="BK63" s="5075"/>
      <c r="BL63" s="5075"/>
      <c r="BM63" s="5076"/>
      <c r="BN63" s="114"/>
      <c r="BO63" s="114"/>
      <c r="BP63" s="114"/>
      <c r="BQ63" s="114"/>
      <c r="BR63" s="114"/>
    </row>
    <row r="64" spans="1:70" s="312" customFormat="1" ht="14.1" customHeight="1">
      <c r="A64" s="2057"/>
      <c r="B64" s="4405">
        <v>12</v>
      </c>
      <c r="C64" s="4842"/>
      <c r="D64" s="4843"/>
      <c r="E64" s="4844"/>
      <c r="F64" s="4361"/>
      <c r="G64" s="4362"/>
      <c r="H64" s="4362"/>
      <c r="I64" s="4362"/>
      <c r="J64" s="4363"/>
      <c r="K64" s="5213"/>
      <c r="L64" s="5214"/>
      <c r="M64" s="5214"/>
      <c r="N64" s="5214"/>
      <c r="O64" s="5215"/>
      <c r="P64" s="4294"/>
      <c r="Q64" s="4647"/>
      <c r="R64" s="4920"/>
      <c r="S64" s="4921"/>
      <c r="T64" s="4922"/>
      <c r="U64" s="4361"/>
      <c r="V64" s="4362"/>
      <c r="W64" s="4363"/>
      <c r="X64" s="4633"/>
      <c r="Y64" s="4634"/>
      <c r="Z64" s="4634"/>
      <c r="AA64" s="4444"/>
      <c r="AB64" s="4296" t="s">
        <v>162</v>
      </c>
      <c r="AC64" s="4448"/>
      <c r="AD64" s="4296" t="s">
        <v>162</v>
      </c>
      <c r="AE64" s="4294"/>
      <c r="AF64" s="4295" t="s">
        <v>162</v>
      </c>
      <c r="AG64" s="5247"/>
      <c r="AH64" s="5248"/>
      <c r="AI64" s="5251"/>
      <c r="AJ64" s="5248"/>
      <c r="AK64" s="5253"/>
      <c r="AL64" s="5254"/>
      <c r="AM64" s="5254"/>
      <c r="AN64" s="5255"/>
      <c r="AO64" s="5256"/>
      <c r="AP64" s="5257"/>
      <c r="AQ64" s="5256"/>
      <c r="AR64" s="5256"/>
      <c r="AS64" s="5257"/>
      <c r="AT64" s="5255"/>
      <c r="AU64" s="5256"/>
      <c r="AV64" s="5257"/>
      <c r="AW64" s="5255"/>
      <c r="AX64" s="5256"/>
      <c r="AY64" s="5257"/>
      <c r="AZ64" s="5241">
        <f>SUM(AK64:AY66)</f>
        <v>0</v>
      </c>
      <c r="BA64" s="5242"/>
      <c r="BB64" s="5243"/>
      <c r="BC64" s="4715">
        <f>AI64+AZ64</f>
        <v>0</v>
      </c>
      <c r="BD64" s="4722"/>
      <c r="BE64" s="4723"/>
      <c r="BF64" s="5080"/>
      <c r="BG64" s="5081"/>
      <c r="BH64" s="4907"/>
      <c r="BI64" s="5087"/>
      <c r="BJ64" s="5088"/>
      <c r="BK64" s="5088"/>
      <c r="BL64" s="5088"/>
      <c r="BM64" s="5089"/>
      <c r="BN64" s="114"/>
      <c r="BO64" s="114"/>
      <c r="BP64" s="114"/>
      <c r="BQ64" s="114"/>
      <c r="BR64" s="114"/>
    </row>
    <row r="65" spans="1:70" s="312" customFormat="1" ht="14.1" customHeight="1">
      <c r="A65" s="2057"/>
      <c r="B65" s="4406"/>
      <c r="C65" s="4845"/>
      <c r="D65" s="4846"/>
      <c r="E65" s="4847"/>
      <c r="F65" s="4920"/>
      <c r="G65" s="4921"/>
      <c r="H65" s="4921"/>
      <c r="I65" s="4921"/>
      <c r="J65" s="4922"/>
      <c r="K65" s="5216"/>
      <c r="L65" s="5217"/>
      <c r="M65" s="5217"/>
      <c r="N65" s="5217"/>
      <c r="O65" s="5218"/>
      <c r="P65" s="4374"/>
      <c r="Q65" s="4648"/>
      <c r="R65" s="4910" t="s">
        <v>226</v>
      </c>
      <c r="S65" s="4911"/>
      <c r="T65" s="4912"/>
      <c r="U65" s="4364"/>
      <c r="V65" s="4365"/>
      <c r="W65" s="4366"/>
      <c r="X65" s="4636"/>
      <c r="Y65" s="2695"/>
      <c r="Z65" s="2695"/>
      <c r="AA65" s="4445"/>
      <c r="AB65" s="4376"/>
      <c r="AC65" s="4449"/>
      <c r="AD65" s="4376"/>
      <c r="AE65" s="4374"/>
      <c r="AF65" s="4375"/>
      <c r="AG65" s="5249"/>
      <c r="AH65" s="5250"/>
      <c r="AI65" s="5252"/>
      <c r="AJ65" s="5250"/>
      <c r="AK65" s="5263"/>
      <c r="AL65" s="5264"/>
      <c r="AM65" s="5264"/>
      <c r="AN65" s="5265"/>
      <c r="AO65" s="5266"/>
      <c r="AP65" s="5267"/>
      <c r="AQ65" s="5266"/>
      <c r="AR65" s="5266"/>
      <c r="AS65" s="5267"/>
      <c r="AT65" s="5265"/>
      <c r="AU65" s="5266"/>
      <c r="AV65" s="5267"/>
      <c r="AW65" s="5265"/>
      <c r="AX65" s="5266"/>
      <c r="AY65" s="5267"/>
      <c r="AZ65" s="5241"/>
      <c r="BA65" s="5242"/>
      <c r="BB65" s="5243"/>
      <c r="BC65" s="4715"/>
      <c r="BD65" s="4722"/>
      <c r="BE65" s="4723"/>
      <c r="BF65" s="5082"/>
      <c r="BG65" s="5083"/>
      <c r="BH65" s="4908"/>
      <c r="BI65" s="5090"/>
      <c r="BJ65" s="5091"/>
      <c r="BK65" s="5091"/>
      <c r="BL65" s="5091"/>
      <c r="BM65" s="5092"/>
      <c r="BN65" s="114"/>
      <c r="BO65" s="114"/>
      <c r="BP65" s="114"/>
      <c r="BQ65" s="114"/>
      <c r="BR65" s="114"/>
    </row>
    <row r="66" spans="1:70" s="312" customFormat="1" ht="14.1" customHeight="1">
      <c r="A66" s="2057"/>
      <c r="B66" s="4435"/>
      <c r="C66" s="4882"/>
      <c r="D66" s="4883"/>
      <c r="E66" s="4884"/>
      <c r="F66" s="4367"/>
      <c r="G66" s="5077"/>
      <c r="H66" s="4368"/>
      <c r="I66" s="5101"/>
      <c r="J66" s="5102"/>
      <c r="K66" s="5219"/>
      <c r="L66" s="5220"/>
      <c r="M66" s="5220"/>
      <c r="N66" s="5220"/>
      <c r="O66" s="5221"/>
      <c r="P66" s="4297"/>
      <c r="Q66" s="4649"/>
      <c r="R66" s="4650"/>
      <c r="S66" s="4651"/>
      <c r="T66" s="4652"/>
      <c r="U66" s="4650"/>
      <c r="V66" s="4651"/>
      <c r="W66" s="4652"/>
      <c r="X66" s="4436"/>
      <c r="Y66" s="4437"/>
      <c r="Z66" s="4437"/>
      <c r="AA66" s="1139"/>
      <c r="AB66" s="1141" t="s">
        <v>45</v>
      </c>
      <c r="AC66" s="1140"/>
      <c r="AD66" s="1141" t="s">
        <v>45</v>
      </c>
      <c r="AE66" s="1140"/>
      <c r="AF66" s="1163" t="s">
        <v>45</v>
      </c>
      <c r="AG66" s="1392"/>
      <c r="AH66" s="1196"/>
      <c r="AI66" s="1393"/>
      <c r="AJ66" s="1197"/>
      <c r="AK66" s="5258"/>
      <c r="AL66" s="5259"/>
      <c r="AM66" s="5259"/>
      <c r="AN66" s="5260"/>
      <c r="AO66" s="5261"/>
      <c r="AP66" s="5262"/>
      <c r="AQ66" s="5261"/>
      <c r="AR66" s="5261"/>
      <c r="AS66" s="5262"/>
      <c r="AT66" s="5260"/>
      <c r="AU66" s="5261"/>
      <c r="AV66" s="5262"/>
      <c r="AW66" s="5260"/>
      <c r="AX66" s="5261"/>
      <c r="AY66" s="5262"/>
      <c r="AZ66" s="5244"/>
      <c r="BA66" s="5245"/>
      <c r="BB66" s="5246"/>
      <c r="BC66" s="4718"/>
      <c r="BD66" s="4719"/>
      <c r="BE66" s="4724"/>
      <c r="BF66" s="4924"/>
      <c r="BG66" s="4926"/>
      <c r="BH66" s="4923"/>
      <c r="BI66" s="5074"/>
      <c r="BJ66" s="5075"/>
      <c r="BK66" s="5075"/>
      <c r="BL66" s="5075"/>
      <c r="BM66" s="5076"/>
      <c r="BN66" s="114"/>
      <c r="BO66" s="114"/>
      <c r="BP66" s="114"/>
      <c r="BQ66" s="114"/>
      <c r="BR66" s="114"/>
    </row>
    <row r="67" spans="1:70" s="312" customFormat="1" ht="14.1" customHeight="1">
      <c r="A67" s="2057"/>
      <c r="B67" s="4405">
        <v>13</v>
      </c>
      <c r="C67" s="4842"/>
      <c r="D67" s="4843"/>
      <c r="E67" s="4844"/>
      <c r="F67" s="4361"/>
      <c r="G67" s="4362"/>
      <c r="H67" s="4362"/>
      <c r="I67" s="4362"/>
      <c r="J67" s="4363"/>
      <c r="K67" s="5213"/>
      <c r="L67" s="5214"/>
      <c r="M67" s="5214"/>
      <c r="N67" s="5214"/>
      <c r="O67" s="5215"/>
      <c r="P67" s="4294"/>
      <c r="Q67" s="4647"/>
      <c r="R67" s="4364"/>
      <c r="S67" s="4365"/>
      <c r="T67" s="4366"/>
      <c r="U67" s="4361"/>
      <c r="V67" s="4362"/>
      <c r="W67" s="4363"/>
      <c r="X67" s="4633"/>
      <c r="Y67" s="4634"/>
      <c r="Z67" s="4634"/>
      <c r="AA67" s="4444"/>
      <c r="AB67" s="4296" t="s">
        <v>162</v>
      </c>
      <c r="AC67" s="4448"/>
      <c r="AD67" s="4296" t="s">
        <v>162</v>
      </c>
      <c r="AE67" s="4294"/>
      <c r="AF67" s="4295" t="s">
        <v>162</v>
      </c>
      <c r="AG67" s="5247"/>
      <c r="AH67" s="5248"/>
      <c r="AI67" s="5251"/>
      <c r="AJ67" s="5248"/>
      <c r="AK67" s="5253"/>
      <c r="AL67" s="5254"/>
      <c r="AM67" s="5254"/>
      <c r="AN67" s="5255"/>
      <c r="AO67" s="5256"/>
      <c r="AP67" s="5257"/>
      <c r="AQ67" s="5256"/>
      <c r="AR67" s="5256"/>
      <c r="AS67" s="5257"/>
      <c r="AT67" s="5255"/>
      <c r="AU67" s="5256"/>
      <c r="AV67" s="5257"/>
      <c r="AW67" s="5255"/>
      <c r="AX67" s="5256"/>
      <c r="AY67" s="5257"/>
      <c r="AZ67" s="5241">
        <f>SUM(AK67:AY69)</f>
        <v>0</v>
      </c>
      <c r="BA67" s="5242"/>
      <c r="BB67" s="5243"/>
      <c r="BC67" s="4715">
        <f>AI67+AZ67</f>
        <v>0</v>
      </c>
      <c r="BD67" s="4722"/>
      <c r="BE67" s="4723"/>
      <c r="BF67" s="5080"/>
      <c r="BG67" s="5081"/>
      <c r="BH67" s="4907"/>
      <c r="BI67" s="5087"/>
      <c r="BJ67" s="5088"/>
      <c r="BK67" s="5088"/>
      <c r="BL67" s="5088"/>
      <c r="BM67" s="5089"/>
      <c r="BN67" s="114"/>
      <c r="BO67" s="114"/>
      <c r="BP67" s="114"/>
      <c r="BQ67" s="114"/>
      <c r="BR67" s="114"/>
    </row>
    <row r="68" spans="1:70" s="312" customFormat="1" ht="14.1" customHeight="1">
      <c r="A68" s="2057"/>
      <c r="B68" s="4406"/>
      <c r="C68" s="4845"/>
      <c r="D68" s="4846"/>
      <c r="E68" s="4847"/>
      <c r="F68" s="4920"/>
      <c r="G68" s="4921"/>
      <c r="H68" s="4921"/>
      <c r="I68" s="4921"/>
      <c r="J68" s="4922"/>
      <c r="K68" s="5216"/>
      <c r="L68" s="5217"/>
      <c r="M68" s="5217"/>
      <c r="N68" s="5217"/>
      <c r="O68" s="5218"/>
      <c r="P68" s="4374"/>
      <c r="Q68" s="4648"/>
      <c r="R68" s="4910" t="s">
        <v>226</v>
      </c>
      <c r="S68" s="4911"/>
      <c r="T68" s="4912"/>
      <c r="U68" s="4364"/>
      <c r="V68" s="4365"/>
      <c r="W68" s="4366"/>
      <c r="X68" s="4636"/>
      <c r="Y68" s="2695"/>
      <c r="Z68" s="2695"/>
      <c r="AA68" s="4445"/>
      <c r="AB68" s="4376"/>
      <c r="AC68" s="4449"/>
      <c r="AD68" s="4376"/>
      <c r="AE68" s="4374"/>
      <c r="AF68" s="4375"/>
      <c r="AG68" s="5249"/>
      <c r="AH68" s="5250"/>
      <c r="AI68" s="5252"/>
      <c r="AJ68" s="5250"/>
      <c r="AK68" s="5263"/>
      <c r="AL68" s="5264"/>
      <c r="AM68" s="5264"/>
      <c r="AN68" s="5265"/>
      <c r="AO68" s="5266"/>
      <c r="AP68" s="5267"/>
      <c r="AQ68" s="5266"/>
      <c r="AR68" s="5266"/>
      <c r="AS68" s="5267"/>
      <c r="AT68" s="5265"/>
      <c r="AU68" s="5266"/>
      <c r="AV68" s="5267"/>
      <c r="AW68" s="5265"/>
      <c r="AX68" s="5266"/>
      <c r="AY68" s="5267"/>
      <c r="AZ68" s="5241"/>
      <c r="BA68" s="5242"/>
      <c r="BB68" s="5243"/>
      <c r="BC68" s="4715"/>
      <c r="BD68" s="4722"/>
      <c r="BE68" s="4723"/>
      <c r="BF68" s="5082"/>
      <c r="BG68" s="5083"/>
      <c r="BH68" s="4908"/>
      <c r="BI68" s="5090"/>
      <c r="BJ68" s="5091"/>
      <c r="BK68" s="5091"/>
      <c r="BL68" s="5091"/>
      <c r="BM68" s="5092"/>
      <c r="BN68" s="114"/>
      <c r="BO68" s="114"/>
      <c r="BP68" s="114"/>
      <c r="BQ68" s="114"/>
      <c r="BR68" s="114"/>
    </row>
    <row r="69" spans="1:70" s="312" customFormat="1" ht="14.1" customHeight="1">
      <c r="A69" s="2057"/>
      <c r="B69" s="4435"/>
      <c r="C69" s="4882"/>
      <c r="D69" s="4883"/>
      <c r="E69" s="4884"/>
      <c r="F69" s="4367"/>
      <c r="G69" s="5077"/>
      <c r="H69" s="4368"/>
      <c r="I69" s="5101"/>
      <c r="J69" s="5102"/>
      <c r="K69" s="5219"/>
      <c r="L69" s="5220"/>
      <c r="M69" s="5220"/>
      <c r="N69" s="5220"/>
      <c r="O69" s="5221"/>
      <c r="P69" s="4297"/>
      <c r="Q69" s="4649"/>
      <c r="R69" s="4650"/>
      <c r="S69" s="4651"/>
      <c r="T69" s="4652"/>
      <c r="U69" s="4650"/>
      <c r="V69" s="4651"/>
      <c r="W69" s="4652"/>
      <c r="X69" s="4436"/>
      <c r="Y69" s="4437"/>
      <c r="Z69" s="4437"/>
      <c r="AA69" s="1139"/>
      <c r="AB69" s="1141" t="s">
        <v>45</v>
      </c>
      <c r="AC69" s="1140"/>
      <c r="AD69" s="1141" t="s">
        <v>45</v>
      </c>
      <c r="AE69" s="1140"/>
      <c r="AF69" s="1163" t="s">
        <v>45</v>
      </c>
      <c r="AG69" s="1392"/>
      <c r="AH69" s="1196"/>
      <c r="AI69" s="1393"/>
      <c r="AJ69" s="1197"/>
      <c r="AK69" s="5258"/>
      <c r="AL69" s="5259"/>
      <c r="AM69" s="5259"/>
      <c r="AN69" s="5260"/>
      <c r="AO69" s="5261"/>
      <c r="AP69" s="5262"/>
      <c r="AQ69" s="5261"/>
      <c r="AR69" s="5261"/>
      <c r="AS69" s="5262"/>
      <c r="AT69" s="5260"/>
      <c r="AU69" s="5261"/>
      <c r="AV69" s="5262"/>
      <c r="AW69" s="5260"/>
      <c r="AX69" s="5261"/>
      <c r="AY69" s="5262"/>
      <c r="AZ69" s="5244"/>
      <c r="BA69" s="5245"/>
      <c r="BB69" s="5246"/>
      <c r="BC69" s="4718"/>
      <c r="BD69" s="4719"/>
      <c r="BE69" s="4724"/>
      <c r="BF69" s="4924"/>
      <c r="BG69" s="4926"/>
      <c r="BH69" s="4923"/>
      <c r="BI69" s="5074"/>
      <c r="BJ69" s="5075"/>
      <c r="BK69" s="5075"/>
      <c r="BL69" s="5075"/>
      <c r="BM69" s="5076"/>
      <c r="BN69" s="114"/>
      <c r="BO69" s="114"/>
      <c r="BP69" s="114"/>
      <c r="BQ69" s="114"/>
      <c r="BR69" s="114"/>
    </row>
    <row r="70" spans="1:70" s="312" customFormat="1" ht="14.1" customHeight="1">
      <c r="A70" s="2057"/>
      <c r="B70" s="4405">
        <v>14</v>
      </c>
      <c r="C70" s="4842"/>
      <c r="D70" s="4843"/>
      <c r="E70" s="4844"/>
      <c r="F70" s="4361"/>
      <c r="G70" s="4362"/>
      <c r="H70" s="4362"/>
      <c r="I70" s="4362"/>
      <c r="J70" s="4363"/>
      <c r="K70" s="5213"/>
      <c r="L70" s="5214"/>
      <c r="M70" s="5214"/>
      <c r="N70" s="5214"/>
      <c r="O70" s="5215"/>
      <c r="P70" s="4294"/>
      <c r="Q70" s="4647"/>
      <c r="R70" s="4920"/>
      <c r="S70" s="4921"/>
      <c r="T70" s="4922"/>
      <c r="U70" s="4361"/>
      <c r="V70" s="4362"/>
      <c r="W70" s="4363"/>
      <c r="X70" s="4633"/>
      <c r="Y70" s="4634"/>
      <c r="Z70" s="4634"/>
      <c r="AA70" s="4444"/>
      <c r="AB70" s="4296" t="s">
        <v>162</v>
      </c>
      <c r="AC70" s="4448"/>
      <c r="AD70" s="4296" t="s">
        <v>162</v>
      </c>
      <c r="AE70" s="4294"/>
      <c r="AF70" s="4295" t="s">
        <v>162</v>
      </c>
      <c r="AG70" s="5247"/>
      <c r="AH70" s="5248"/>
      <c r="AI70" s="5251"/>
      <c r="AJ70" s="5248"/>
      <c r="AK70" s="5253"/>
      <c r="AL70" s="5254"/>
      <c r="AM70" s="5254"/>
      <c r="AN70" s="5255"/>
      <c r="AO70" s="5256"/>
      <c r="AP70" s="5257"/>
      <c r="AQ70" s="5256"/>
      <c r="AR70" s="5256"/>
      <c r="AS70" s="5257"/>
      <c r="AT70" s="5255"/>
      <c r="AU70" s="5256"/>
      <c r="AV70" s="5257"/>
      <c r="AW70" s="5255"/>
      <c r="AX70" s="5256"/>
      <c r="AY70" s="5257"/>
      <c r="AZ70" s="5241">
        <f>SUM(AK70:AY72)</f>
        <v>0</v>
      </c>
      <c r="BA70" s="5242"/>
      <c r="BB70" s="5243"/>
      <c r="BC70" s="4715">
        <f>AI70+AZ70</f>
        <v>0</v>
      </c>
      <c r="BD70" s="4722"/>
      <c r="BE70" s="4723"/>
      <c r="BF70" s="5080"/>
      <c r="BG70" s="5081"/>
      <c r="BH70" s="4907"/>
      <c r="BI70" s="5087"/>
      <c r="BJ70" s="5088"/>
      <c r="BK70" s="5088"/>
      <c r="BL70" s="5088"/>
      <c r="BM70" s="5089"/>
      <c r="BN70" s="114"/>
      <c r="BO70" s="114"/>
      <c r="BP70" s="114"/>
      <c r="BQ70" s="114"/>
      <c r="BR70" s="114"/>
    </row>
    <row r="71" spans="1:70" s="312" customFormat="1" ht="14.1" customHeight="1">
      <c r="A71" s="2057"/>
      <c r="B71" s="4406"/>
      <c r="C71" s="4845"/>
      <c r="D71" s="4846"/>
      <c r="E71" s="4847"/>
      <c r="F71" s="4920"/>
      <c r="G71" s="4921"/>
      <c r="H71" s="4921"/>
      <c r="I71" s="4921"/>
      <c r="J71" s="4922"/>
      <c r="K71" s="5216"/>
      <c r="L71" s="5217"/>
      <c r="M71" s="5217"/>
      <c r="N71" s="5217"/>
      <c r="O71" s="5218"/>
      <c r="P71" s="4374"/>
      <c r="Q71" s="4648"/>
      <c r="R71" s="4910" t="s">
        <v>226</v>
      </c>
      <c r="S71" s="4911"/>
      <c r="T71" s="4912"/>
      <c r="U71" s="4364"/>
      <c r="V71" s="4365"/>
      <c r="W71" s="4366"/>
      <c r="X71" s="4636"/>
      <c r="Y71" s="2695"/>
      <c r="Z71" s="2695"/>
      <c r="AA71" s="4445"/>
      <c r="AB71" s="4376"/>
      <c r="AC71" s="4449"/>
      <c r="AD71" s="4376"/>
      <c r="AE71" s="4374"/>
      <c r="AF71" s="4375"/>
      <c r="AG71" s="5249"/>
      <c r="AH71" s="5250"/>
      <c r="AI71" s="5252"/>
      <c r="AJ71" s="5250"/>
      <c r="AK71" s="5263"/>
      <c r="AL71" s="5264"/>
      <c r="AM71" s="5264"/>
      <c r="AN71" s="5265"/>
      <c r="AO71" s="5266"/>
      <c r="AP71" s="5267"/>
      <c r="AQ71" s="5266"/>
      <c r="AR71" s="5266"/>
      <c r="AS71" s="5267"/>
      <c r="AT71" s="5265"/>
      <c r="AU71" s="5266"/>
      <c r="AV71" s="5267"/>
      <c r="AW71" s="5265"/>
      <c r="AX71" s="5266"/>
      <c r="AY71" s="5267"/>
      <c r="AZ71" s="5241"/>
      <c r="BA71" s="5242"/>
      <c r="BB71" s="5243"/>
      <c r="BC71" s="4715"/>
      <c r="BD71" s="4722"/>
      <c r="BE71" s="4723"/>
      <c r="BF71" s="5082"/>
      <c r="BG71" s="5083"/>
      <c r="BH71" s="4908"/>
      <c r="BI71" s="5090"/>
      <c r="BJ71" s="5091"/>
      <c r="BK71" s="5091"/>
      <c r="BL71" s="5091"/>
      <c r="BM71" s="5092"/>
      <c r="BN71" s="114"/>
      <c r="BO71" s="114"/>
      <c r="BP71" s="114"/>
      <c r="BQ71" s="114"/>
      <c r="BR71" s="114"/>
    </row>
    <row r="72" spans="1:70" s="312" customFormat="1" ht="13.5" customHeight="1">
      <c r="A72" s="2057"/>
      <c r="B72" s="4435"/>
      <c r="C72" s="4882"/>
      <c r="D72" s="4883"/>
      <c r="E72" s="4884"/>
      <c r="F72" s="4367"/>
      <c r="G72" s="5077"/>
      <c r="H72" s="4368"/>
      <c r="I72" s="5101"/>
      <c r="J72" s="5102"/>
      <c r="K72" s="5219"/>
      <c r="L72" s="5220"/>
      <c r="M72" s="5220"/>
      <c r="N72" s="5220"/>
      <c r="O72" s="5221"/>
      <c r="P72" s="4297"/>
      <c r="Q72" s="4649"/>
      <c r="R72" s="4650"/>
      <c r="S72" s="4651"/>
      <c r="T72" s="4652"/>
      <c r="U72" s="4650"/>
      <c r="V72" s="4651"/>
      <c r="W72" s="4652"/>
      <c r="X72" s="4436"/>
      <c r="Y72" s="4437"/>
      <c r="Z72" s="4437"/>
      <c r="AA72" s="1139"/>
      <c r="AB72" s="1141" t="s">
        <v>45</v>
      </c>
      <c r="AC72" s="1140"/>
      <c r="AD72" s="1141" t="s">
        <v>45</v>
      </c>
      <c r="AE72" s="1140"/>
      <c r="AF72" s="1163" t="s">
        <v>45</v>
      </c>
      <c r="AG72" s="1392"/>
      <c r="AH72" s="1196"/>
      <c r="AI72" s="1393"/>
      <c r="AJ72" s="1197"/>
      <c r="AK72" s="5258"/>
      <c r="AL72" s="5259"/>
      <c r="AM72" s="5259"/>
      <c r="AN72" s="5260"/>
      <c r="AO72" s="5261"/>
      <c r="AP72" s="5262"/>
      <c r="AQ72" s="5261"/>
      <c r="AR72" s="5261"/>
      <c r="AS72" s="5262"/>
      <c r="AT72" s="5260"/>
      <c r="AU72" s="5261"/>
      <c r="AV72" s="5262"/>
      <c r="AW72" s="5260"/>
      <c r="AX72" s="5261"/>
      <c r="AY72" s="5262"/>
      <c r="AZ72" s="5244"/>
      <c r="BA72" s="5245"/>
      <c r="BB72" s="5246"/>
      <c r="BC72" s="4718"/>
      <c r="BD72" s="4719"/>
      <c r="BE72" s="4724"/>
      <c r="BF72" s="4924"/>
      <c r="BG72" s="4926"/>
      <c r="BH72" s="4923"/>
      <c r="BI72" s="5074"/>
      <c r="BJ72" s="5075"/>
      <c r="BK72" s="5075"/>
      <c r="BL72" s="5075"/>
      <c r="BM72" s="5076"/>
      <c r="BN72" s="114"/>
      <c r="BO72" s="114"/>
      <c r="BP72" s="114"/>
      <c r="BQ72" s="114"/>
      <c r="BR72" s="114"/>
    </row>
    <row r="73" spans="1:70" s="312" customFormat="1" ht="14.1" customHeight="1">
      <c r="A73" s="2057"/>
      <c r="B73" s="4405">
        <v>15</v>
      </c>
      <c r="C73" s="4842"/>
      <c r="D73" s="4843"/>
      <c r="E73" s="4844"/>
      <c r="F73" s="4361"/>
      <c r="G73" s="4362"/>
      <c r="H73" s="4362"/>
      <c r="I73" s="4362"/>
      <c r="J73" s="4363"/>
      <c r="K73" s="5213"/>
      <c r="L73" s="5214"/>
      <c r="M73" s="5214"/>
      <c r="N73" s="5214"/>
      <c r="O73" s="5215"/>
      <c r="P73" s="4294"/>
      <c r="Q73" s="4647"/>
      <c r="R73" s="4361"/>
      <c r="S73" s="4362"/>
      <c r="T73" s="4363"/>
      <c r="U73" s="4361"/>
      <c r="V73" s="4362"/>
      <c r="W73" s="4363"/>
      <c r="X73" s="4633"/>
      <c r="Y73" s="4634"/>
      <c r="Z73" s="4634"/>
      <c r="AA73" s="4444"/>
      <c r="AB73" s="4296" t="s">
        <v>162</v>
      </c>
      <c r="AC73" s="4448"/>
      <c r="AD73" s="4296" t="s">
        <v>162</v>
      </c>
      <c r="AE73" s="4294"/>
      <c r="AF73" s="4295" t="s">
        <v>162</v>
      </c>
      <c r="AG73" s="5247"/>
      <c r="AH73" s="5248"/>
      <c r="AI73" s="5251"/>
      <c r="AJ73" s="5248"/>
      <c r="AK73" s="5253"/>
      <c r="AL73" s="5254"/>
      <c r="AM73" s="5254"/>
      <c r="AN73" s="5255"/>
      <c r="AO73" s="5256"/>
      <c r="AP73" s="5257"/>
      <c r="AQ73" s="5256"/>
      <c r="AR73" s="5256"/>
      <c r="AS73" s="5257"/>
      <c r="AT73" s="5255"/>
      <c r="AU73" s="5256"/>
      <c r="AV73" s="5257"/>
      <c r="AW73" s="5255"/>
      <c r="AX73" s="5256"/>
      <c r="AY73" s="5257"/>
      <c r="AZ73" s="5241">
        <f>SUM(AK73:AY75)</f>
        <v>0</v>
      </c>
      <c r="BA73" s="5242"/>
      <c r="BB73" s="5243"/>
      <c r="BC73" s="4715">
        <f>AI73+AZ73</f>
        <v>0</v>
      </c>
      <c r="BD73" s="4722"/>
      <c r="BE73" s="4723"/>
      <c r="BF73" s="5080"/>
      <c r="BG73" s="5081"/>
      <c r="BH73" s="4907"/>
      <c r="BI73" s="5087"/>
      <c r="BJ73" s="5088"/>
      <c r="BK73" s="5088"/>
      <c r="BL73" s="5088"/>
      <c r="BM73" s="5089"/>
      <c r="BN73" s="114"/>
      <c r="BO73" s="114"/>
      <c r="BP73" s="114"/>
      <c r="BQ73" s="114"/>
      <c r="BR73" s="114"/>
    </row>
    <row r="74" spans="1:70" s="312" customFormat="1" ht="14.1" customHeight="1">
      <c r="A74" s="2057"/>
      <c r="B74" s="4406"/>
      <c r="C74" s="4845"/>
      <c r="D74" s="4846"/>
      <c r="E74" s="4847"/>
      <c r="F74" s="4920"/>
      <c r="G74" s="4921"/>
      <c r="H74" s="4921"/>
      <c r="I74" s="4921"/>
      <c r="J74" s="4922"/>
      <c r="K74" s="5216"/>
      <c r="L74" s="5217"/>
      <c r="M74" s="5217"/>
      <c r="N74" s="5217"/>
      <c r="O74" s="5218"/>
      <c r="P74" s="4374"/>
      <c r="Q74" s="4648"/>
      <c r="R74" s="4910" t="s">
        <v>226</v>
      </c>
      <c r="S74" s="4911"/>
      <c r="T74" s="4912"/>
      <c r="U74" s="4364"/>
      <c r="V74" s="4365"/>
      <c r="W74" s="4366"/>
      <c r="X74" s="4636"/>
      <c r="Y74" s="2695"/>
      <c r="Z74" s="2695"/>
      <c r="AA74" s="4445"/>
      <c r="AB74" s="4376"/>
      <c r="AC74" s="4449"/>
      <c r="AD74" s="4376"/>
      <c r="AE74" s="4374"/>
      <c r="AF74" s="4375"/>
      <c r="AG74" s="5249"/>
      <c r="AH74" s="5250"/>
      <c r="AI74" s="5252"/>
      <c r="AJ74" s="5250"/>
      <c r="AK74" s="5263"/>
      <c r="AL74" s="5264"/>
      <c r="AM74" s="5264"/>
      <c r="AN74" s="5265"/>
      <c r="AO74" s="5266"/>
      <c r="AP74" s="5267"/>
      <c r="AQ74" s="5266"/>
      <c r="AR74" s="5266"/>
      <c r="AS74" s="5267"/>
      <c r="AT74" s="5265"/>
      <c r="AU74" s="5266"/>
      <c r="AV74" s="5267"/>
      <c r="AW74" s="5265"/>
      <c r="AX74" s="5266"/>
      <c r="AY74" s="5267"/>
      <c r="AZ74" s="5241"/>
      <c r="BA74" s="5242"/>
      <c r="BB74" s="5243"/>
      <c r="BC74" s="4715"/>
      <c r="BD74" s="4722"/>
      <c r="BE74" s="4723"/>
      <c r="BF74" s="5082"/>
      <c r="BG74" s="5083"/>
      <c r="BH74" s="4908"/>
      <c r="BI74" s="5090"/>
      <c r="BJ74" s="5091"/>
      <c r="BK74" s="5091"/>
      <c r="BL74" s="5091"/>
      <c r="BM74" s="5092"/>
      <c r="BN74" s="114"/>
      <c r="BO74" s="114"/>
      <c r="BP74" s="114"/>
      <c r="BQ74" s="114"/>
      <c r="BR74" s="114"/>
    </row>
    <row r="75" spans="1:70" s="312" customFormat="1" ht="13.5" customHeight="1">
      <c r="A75" s="2057"/>
      <c r="B75" s="4435"/>
      <c r="C75" s="4882"/>
      <c r="D75" s="4883"/>
      <c r="E75" s="4884"/>
      <c r="F75" s="4367"/>
      <c r="G75" s="5077"/>
      <c r="H75" s="4368"/>
      <c r="I75" s="5101"/>
      <c r="J75" s="5102"/>
      <c r="K75" s="5219"/>
      <c r="L75" s="5220"/>
      <c r="M75" s="5220"/>
      <c r="N75" s="5220"/>
      <c r="O75" s="5221"/>
      <c r="P75" s="4297"/>
      <c r="Q75" s="4649"/>
      <c r="R75" s="4650"/>
      <c r="S75" s="4651"/>
      <c r="T75" s="4652"/>
      <c r="U75" s="4650"/>
      <c r="V75" s="4651"/>
      <c r="W75" s="4652"/>
      <c r="X75" s="4436"/>
      <c r="Y75" s="4437"/>
      <c r="Z75" s="4437"/>
      <c r="AA75" s="1139"/>
      <c r="AB75" s="1141" t="s">
        <v>45</v>
      </c>
      <c r="AC75" s="1140"/>
      <c r="AD75" s="1141" t="s">
        <v>45</v>
      </c>
      <c r="AE75" s="1140"/>
      <c r="AF75" s="1163" t="s">
        <v>45</v>
      </c>
      <c r="AG75" s="1392"/>
      <c r="AH75" s="1196"/>
      <c r="AI75" s="1393"/>
      <c r="AJ75" s="1197"/>
      <c r="AK75" s="5258"/>
      <c r="AL75" s="5259"/>
      <c r="AM75" s="5259"/>
      <c r="AN75" s="5260"/>
      <c r="AO75" s="5261"/>
      <c r="AP75" s="5262"/>
      <c r="AQ75" s="5261"/>
      <c r="AR75" s="5261"/>
      <c r="AS75" s="5262"/>
      <c r="AT75" s="5260"/>
      <c r="AU75" s="5261"/>
      <c r="AV75" s="5262"/>
      <c r="AW75" s="5260"/>
      <c r="AX75" s="5261"/>
      <c r="AY75" s="5262"/>
      <c r="AZ75" s="5244"/>
      <c r="BA75" s="5245"/>
      <c r="BB75" s="5246"/>
      <c r="BC75" s="4718"/>
      <c r="BD75" s="4719"/>
      <c r="BE75" s="4724"/>
      <c r="BF75" s="4924"/>
      <c r="BG75" s="4926"/>
      <c r="BH75" s="4923"/>
      <c r="BI75" s="5074"/>
      <c r="BJ75" s="5075"/>
      <c r="BK75" s="5075"/>
      <c r="BL75" s="5075"/>
      <c r="BM75" s="5076"/>
      <c r="BN75" s="114"/>
      <c r="BO75" s="114"/>
      <c r="BP75" s="114"/>
      <c r="BQ75" s="114"/>
      <c r="BR75" s="114"/>
    </row>
    <row r="76" spans="1:70" s="312" customFormat="1" ht="14.1" customHeight="1">
      <c r="A76" s="2057"/>
      <c r="B76" s="4405">
        <v>16</v>
      </c>
      <c r="C76" s="4842"/>
      <c r="D76" s="4843"/>
      <c r="E76" s="4844"/>
      <c r="F76" s="4361"/>
      <c r="G76" s="4362"/>
      <c r="H76" s="4362"/>
      <c r="I76" s="4362"/>
      <c r="J76" s="4363"/>
      <c r="K76" s="5213"/>
      <c r="L76" s="5214"/>
      <c r="M76" s="5214"/>
      <c r="N76" s="5214"/>
      <c r="O76" s="5215"/>
      <c r="P76" s="4294"/>
      <c r="Q76" s="4647"/>
      <c r="R76" s="5285"/>
      <c r="S76" s="5286"/>
      <c r="T76" s="5287"/>
      <c r="U76" s="4361"/>
      <c r="V76" s="4362"/>
      <c r="W76" s="4363"/>
      <c r="X76" s="4633"/>
      <c r="Y76" s="4634"/>
      <c r="Z76" s="4634"/>
      <c r="AA76" s="4444"/>
      <c r="AB76" s="4296" t="s">
        <v>162</v>
      </c>
      <c r="AC76" s="4448"/>
      <c r="AD76" s="4296" t="s">
        <v>162</v>
      </c>
      <c r="AE76" s="4294"/>
      <c r="AF76" s="4295" t="s">
        <v>162</v>
      </c>
      <c r="AG76" s="5247"/>
      <c r="AH76" s="5248"/>
      <c r="AI76" s="5251"/>
      <c r="AJ76" s="5248"/>
      <c r="AK76" s="5253"/>
      <c r="AL76" s="5254"/>
      <c r="AM76" s="5254"/>
      <c r="AN76" s="5255"/>
      <c r="AO76" s="5256"/>
      <c r="AP76" s="5257"/>
      <c r="AQ76" s="5256"/>
      <c r="AR76" s="5256"/>
      <c r="AS76" s="5257"/>
      <c r="AT76" s="5255"/>
      <c r="AU76" s="5256"/>
      <c r="AV76" s="5257"/>
      <c r="AW76" s="5255"/>
      <c r="AX76" s="5256"/>
      <c r="AY76" s="5257"/>
      <c r="AZ76" s="5268">
        <f>SUM(AK76:AY78)</f>
        <v>0</v>
      </c>
      <c r="BA76" s="5269"/>
      <c r="BB76" s="5270"/>
      <c r="BC76" s="4712">
        <f>AI76+AZ76</f>
        <v>0</v>
      </c>
      <c r="BD76" s="4713"/>
      <c r="BE76" s="4721"/>
      <c r="BF76" s="5080"/>
      <c r="BG76" s="5081"/>
      <c r="BH76" s="4907"/>
      <c r="BI76" s="5111"/>
      <c r="BJ76" s="5112"/>
      <c r="BK76" s="5112"/>
      <c r="BL76" s="5112"/>
      <c r="BM76" s="5113"/>
      <c r="BN76" s="114"/>
      <c r="BO76" s="114"/>
      <c r="BP76" s="114"/>
      <c r="BQ76" s="114"/>
      <c r="BR76" s="114"/>
    </row>
    <row r="77" spans="1:70" s="312" customFormat="1" ht="14.1" customHeight="1">
      <c r="A77" s="2057"/>
      <c r="B77" s="4406"/>
      <c r="C77" s="4845"/>
      <c r="D77" s="4846"/>
      <c r="E77" s="4847"/>
      <c r="F77" s="4920"/>
      <c r="G77" s="4921"/>
      <c r="H77" s="4921"/>
      <c r="I77" s="4921"/>
      <c r="J77" s="4922"/>
      <c r="K77" s="5216"/>
      <c r="L77" s="5217"/>
      <c r="M77" s="5217"/>
      <c r="N77" s="5217"/>
      <c r="O77" s="5218"/>
      <c r="P77" s="4374"/>
      <c r="Q77" s="4648"/>
      <c r="R77" s="4910" t="s">
        <v>226</v>
      </c>
      <c r="S77" s="4911"/>
      <c r="T77" s="4912"/>
      <c r="U77" s="4364"/>
      <c r="V77" s="4365"/>
      <c r="W77" s="4366"/>
      <c r="X77" s="4636"/>
      <c r="Y77" s="2695"/>
      <c r="Z77" s="2695"/>
      <c r="AA77" s="4445"/>
      <c r="AB77" s="4376"/>
      <c r="AC77" s="4449"/>
      <c r="AD77" s="4376"/>
      <c r="AE77" s="4374"/>
      <c r="AF77" s="4375"/>
      <c r="AG77" s="5249"/>
      <c r="AH77" s="5250"/>
      <c r="AI77" s="5252"/>
      <c r="AJ77" s="5250"/>
      <c r="AK77" s="5263"/>
      <c r="AL77" s="5264"/>
      <c r="AM77" s="5264"/>
      <c r="AN77" s="5265"/>
      <c r="AO77" s="5266"/>
      <c r="AP77" s="5267"/>
      <c r="AQ77" s="5266"/>
      <c r="AR77" s="5266"/>
      <c r="AS77" s="5267"/>
      <c r="AT77" s="5265"/>
      <c r="AU77" s="5266"/>
      <c r="AV77" s="5267"/>
      <c r="AW77" s="5265"/>
      <c r="AX77" s="5266"/>
      <c r="AY77" s="5267"/>
      <c r="AZ77" s="5241"/>
      <c r="BA77" s="5271"/>
      <c r="BB77" s="5243"/>
      <c r="BC77" s="4715"/>
      <c r="BD77" s="4716"/>
      <c r="BE77" s="4723"/>
      <c r="BF77" s="5082"/>
      <c r="BG77" s="5083"/>
      <c r="BH77" s="4908"/>
      <c r="BI77" s="5090"/>
      <c r="BJ77" s="5091"/>
      <c r="BK77" s="5091"/>
      <c r="BL77" s="5091"/>
      <c r="BM77" s="5092"/>
      <c r="BN77" s="114"/>
      <c r="BO77" s="114"/>
      <c r="BP77" s="114"/>
      <c r="BQ77" s="114"/>
      <c r="BR77" s="114"/>
    </row>
    <row r="78" spans="1:70" s="312" customFormat="1" ht="14.1" customHeight="1">
      <c r="A78" s="2057"/>
      <c r="B78" s="4435"/>
      <c r="C78" s="4882"/>
      <c r="D78" s="4883"/>
      <c r="E78" s="4884"/>
      <c r="F78" s="5103"/>
      <c r="G78" s="5104"/>
      <c r="H78" s="5105"/>
      <c r="I78" s="5106"/>
      <c r="J78" s="5107"/>
      <c r="K78" s="5219"/>
      <c r="L78" s="5220"/>
      <c r="M78" s="5220"/>
      <c r="N78" s="5220"/>
      <c r="O78" s="5221"/>
      <c r="P78" s="4297"/>
      <c r="Q78" s="4649"/>
      <c r="R78" s="4650"/>
      <c r="S78" s="4651"/>
      <c r="T78" s="4652"/>
      <c r="U78" s="4650"/>
      <c r="V78" s="4651"/>
      <c r="W78" s="4652"/>
      <c r="X78" s="4436"/>
      <c r="Y78" s="4437"/>
      <c r="Z78" s="4437"/>
      <c r="AA78" s="1139"/>
      <c r="AB78" s="1141" t="s">
        <v>45</v>
      </c>
      <c r="AC78" s="1140"/>
      <c r="AD78" s="1141" t="s">
        <v>45</v>
      </c>
      <c r="AE78" s="1140"/>
      <c r="AF78" s="1163" t="s">
        <v>45</v>
      </c>
      <c r="AG78" s="1392"/>
      <c r="AH78" s="1196"/>
      <c r="AI78" s="1393"/>
      <c r="AJ78" s="1197"/>
      <c r="AK78" s="5258"/>
      <c r="AL78" s="5259"/>
      <c r="AM78" s="5259"/>
      <c r="AN78" s="5260"/>
      <c r="AO78" s="5261"/>
      <c r="AP78" s="5262"/>
      <c r="AQ78" s="5261"/>
      <c r="AR78" s="5261"/>
      <c r="AS78" s="5262"/>
      <c r="AT78" s="5260"/>
      <c r="AU78" s="5261"/>
      <c r="AV78" s="5262"/>
      <c r="AW78" s="5260"/>
      <c r="AX78" s="5261"/>
      <c r="AY78" s="5262"/>
      <c r="AZ78" s="5244"/>
      <c r="BA78" s="5245"/>
      <c r="BB78" s="5246"/>
      <c r="BC78" s="4718"/>
      <c r="BD78" s="4719"/>
      <c r="BE78" s="4724"/>
      <c r="BF78" s="4924"/>
      <c r="BG78" s="4926"/>
      <c r="BH78" s="4923"/>
      <c r="BI78" s="5074"/>
      <c r="BJ78" s="5075"/>
      <c r="BK78" s="5075"/>
      <c r="BL78" s="5075"/>
      <c r="BM78" s="5076"/>
      <c r="BN78" s="114"/>
      <c r="BO78" s="114"/>
      <c r="BP78" s="114"/>
      <c r="BQ78" s="114"/>
      <c r="BR78" s="114"/>
    </row>
    <row r="79" spans="1:70" s="312" customFormat="1" ht="14.1" customHeight="1">
      <c r="A79" s="2057"/>
      <c r="B79" s="4405">
        <v>17</v>
      </c>
      <c r="C79" s="4842"/>
      <c r="D79" s="4843"/>
      <c r="E79" s="4844"/>
      <c r="F79" s="4361"/>
      <c r="G79" s="4362"/>
      <c r="H79" s="4362"/>
      <c r="I79" s="4362"/>
      <c r="J79" s="4363"/>
      <c r="K79" s="5216"/>
      <c r="L79" s="5217"/>
      <c r="M79" s="5217"/>
      <c r="N79" s="5217"/>
      <c r="O79" s="5218"/>
      <c r="P79" s="4374"/>
      <c r="Q79" s="4648"/>
      <c r="R79" s="4364"/>
      <c r="S79" s="4365"/>
      <c r="T79" s="4366"/>
      <c r="U79" s="4364"/>
      <c r="V79" s="4365"/>
      <c r="W79" s="4366"/>
      <c r="X79" s="4636"/>
      <c r="Y79" s="2695"/>
      <c r="Z79" s="2695"/>
      <c r="AA79" s="4445"/>
      <c r="AB79" s="4376" t="s">
        <v>162</v>
      </c>
      <c r="AC79" s="4449"/>
      <c r="AD79" s="4376" t="s">
        <v>162</v>
      </c>
      <c r="AE79" s="4374"/>
      <c r="AF79" s="4375" t="s">
        <v>162</v>
      </c>
      <c r="AG79" s="5288"/>
      <c r="AH79" s="5289"/>
      <c r="AI79" s="5290"/>
      <c r="AJ79" s="5289"/>
      <c r="AK79" s="5291"/>
      <c r="AL79" s="5292"/>
      <c r="AM79" s="5292"/>
      <c r="AN79" s="5295"/>
      <c r="AO79" s="5296"/>
      <c r="AP79" s="5297"/>
      <c r="AQ79" s="5296"/>
      <c r="AR79" s="5296"/>
      <c r="AS79" s="5297"/>
      <c r="AT79" s="5295"/>
      <c r="AU79" s="5296"/>
      <c r="AV79" s="5297"/>
      <c r="AW79" s="5295"/>
      <c r="AX79" s="5296"/>
      <c r="AY79" s="5297"/>
      <c r="AZ79" s="5241">
        <f>SUM(AK79:AY81)</f>
        <v>0</v>
      </c>
      <c r="BA79" s="5242"/>
      <c r="BB79" s="5243"/>
      <c r="BC79" s="4715">
        <f>AI79+AZ79</f>
        <v>0</v>
      </c>
      <c r="BD79" s="4722"/>
      <c r="BE79" s="4723"/>
      <c r="BF79" s="5293"/>
      <c r="BG79" s="5294"/>
      <c r="BH79" s="4908"/>
      <c r="BI79" s="5087"/>
      <c r="BJ79" s="5088"/>
      <c r="BK79" s="5088"/>
      <c r="BL79" s="5088"/>
      <c r="BM79" s="5089"/>
      <c r="BN79" s="114"/>
      <c r="BO79" s="114"/>
      <c r="BP79" s="114"/>
      <c r="BQ79" s="114"/>
      <c r="BR79" s="114"/>
    </row>
    <row r="80" spans="1:70" s="312" customFormat="1" ht="14.1" customHeight="1">
      <c r="A80" s="2057"/>
      <c r="B80" s="4406"/>
      <c r="C80" s="4845"/>
      <c r="D80" s="4846"/>
      <c r="E80" s="4847"/>
      <c r="F80" s="4920"/>
      <c r="G80" s="4921"/>
      <c r="H80" s="4921"/>
      <c r="I80" s="4921"/>
      <c r="J80" s="4922"/>
      <c r="K80" s="5216"/>
      <c r="L80" s="5217"/>
      <c r="M80" s="5217"/>
      <c r="N80" s="5217"/>
      <c r="O80" s="5218"/>
      <c r="P80" s="4374"/>
      <c r="Q80" s="4648"/>
      <c r="R80" s="4910" t="s">
        <v>226</v>
      </c>
      <c r="S80" s="4911"/>
      <c r="T80" s="4912"/>
      <c r="U80" s="4364"/>
      <c r="V80" s="4365"/>
      <c r="W80" s="4366"/>
      <c r="X80" s="4636"/>
      <c r="Y80" s="2695"/>
      <c r="Z80" s="2695"/>
      <c r="AA80" s="4445"/>
      <c r="AB80" s="4376"/>
      <c r="AC80" s="4449"/>
      <c r="AD80" s="4376"/>
      <c r="AE80" s="4374"/>
      <c r="AF80" s="4375"/>
      <c r="AG80" s="5249"/>
      <c r="AH80" s="5250"/>
      <c r="AI80" s="5252"/>
      <c r="AJ80" s="5250"/>
      <c r="AK80" s="5263"/>
      <c r="AL80" s="5264"/>
      <c r="AM80" s="5264"/>
      <c r="AN80" s="5265"/>
      <c r="AO80" s="5266"/>
      <c r="AP80" s="5267"/>
      <c r="AQ80" s="5266"/>
      <c r="AR80" s="5266"/>
      <c r="AS80" s="5267"/>
      <c r="AT80" s="5265"/>
      <c r="AU80" s="5266"/>
      <c r="AV80" s="5267"/>
      <c r="AW80" s="5265"/>
      <c r="AX80" s="5266"/>
      <c r="AY80" s="5267"/>
      <c r="AZ80" s="5241"/>
      <c r="BA80" s="5242"/>
      <c r="BB80" s="5243"/>
      <c r="BC80" s="4715"/>
      <c r="BD80" s="4722"/>
      <c r="BE80" s="4723"/>
      <c r="BF80" s="5082"/>
      <c r="BG80" s="5083"/>
      <c r="BH80" s="4908"/>
      <c r="BI80" s="5090"/>
      <c r="BJ80" s="5091"/>
      <c r="BK80" s="5091"/>
      <c r="BL80" s="5091"/>
      <c r="BM80" s="5092"/>
      <c r="BN80" s="114"/>
      <c r="BO80" s="114"/>
      <c r="BP80" s="114"/>
      <c r="BQ80" s="114"/>
      <c r="BR80" s="114"/>
    </row>
    <row r="81" spans="1:70" s="312" customFormat="1" ht="13.5" customHeight="1">
      <c r="A81" s="2057"/>
      <c r="B81" s="4435"/>
      <c r="C81" s="4882"/>
      <c r="D81" s="4883"/>
      <c r="E81" s="4884"/>
      <c r="F81" s="4367"/>
      <c r="G81" s="5077"/>
      <c r="H81" s="4368"/>
      <c r="I81" s="5101"/>
      <c r="J81" s="5102"/>
      <c r="K81" s="5219"/>
      <c r="L81" s="5220"/>
      <c r="M81" s="5220"/>
      <c r="N81" s="5220"/>
      <c r="O81" s="5221"/>
      <c r="P81" s="4297"/>
      <c r="Q81" s="4649"/>
      <c r="R81" s="4650"/>
      <c r="S81" s="4651"/>
      <c r="T81" s="4652"/>
      <c r="U81" s="4650"/>
      <c r="V81" s="4651"/>
      <c r="W81" s="4652"/>
      <c r="X81" s="4436"/>
      <c r="Y81" s="4437"/>
      <c r="Z81" s="4437"/>
      <c r="AA81" s="1139"/>
      <c r="AB81" s="1141" t="s">
        <v>45</v>
      </c>
      <c r="AC81" s="1140"/>
      <c r="AD81" s="1141" t="s">
        <v>45</v>
      </c>
      <c r="AE81" s="1140"/>
      <c r="AF81" s="1163" t="s">
        <v>45</v>
      </c>
      <c r="AG81" s="1392"/>
      <c r="AH81" s="1196"/>
      <c r="AI81" s="1393"/>
      <c r="AJ81" s="1197"/>
      <c r="AK81" s="5258"/>
      <c r="AL81" s="5259"/>
      <c r="AM81" s="5259"/>
      <c r="AN81" s="5260"/>
      <c r="AO81" s="5261"/>
      <c r="AP81" s="5262"/>
      <c r="AQ81" s="5261"/>
      <c r="AR81" s="5261"/>
      <c r="AS81" s="5262"/>
      <c r="AT81" s="5260"/>
      <c r="AU81" s="5261"/>
      <c r="AV81" s="5262"/>
      <c r="AW81" s="5260"/>
      <c r="AX81" s="5261"/>
      <c r="AY81" s="5262"/>
      <c r="AZ81" s="5244"/>
      <c r="BA81" s="5245"/>
      <c r="BB81" s="5246"/>
      <c r="BC81" s="4718"/>
      <c r="BD81" s="4719"/>
      <c r="BE81" s="4724"/>
      <c r="BF81" s="4924"/>
      <c r="BG81" s="4926"/>
      <c r="BH81" s="4923"/>
      <c r="BI81" s="5074"/>
      <c r="BJ81" s="5075"/>
      <c r="BK81" s="5075"/>
      <c r="BL81" s="5075"/>
      <c r="BM81" s="5076"/>
      <c r="BN81" s="114"/>
      <c r="BO81" s="114"/>
      <c r="BP81" s="114"/>
      <c r="BQ81" s="114"/>
      <c r="BR81" s="114"/>
    </row>
    <row r="82" spans="1:70" s="312" customFormat="1" ht="14.1" customHeight="1">
      <c r="A82" s="2057"/>
      <c r="B82" s="4405">
        <v>18</v>
      </c>
      <c r="C82" s="4842"/>
      <c r="D82" s="4843"/>
      <c r="E82" s="4844"/>
      <c r="F82" s="4361"/>
      <c r="G82" s="4362"/>
      <c r="H82" s="4362"/>
      <c r="I82" s="4362"/>
      <c r="J82" s="4363"/>
      <c r="K82" s="5213"/>
      <c r="L82" s="5214"/>
      <c r="M82" s="5214"/>
      <c r="N82" s="5214"/>
      <c r="O82" s="5215"/>
      <c r="P82" s="4294"/>
      <c r="Q82" s="4647"/>
      <c r="R82" s="4920"/>
      <c r="S82" s="4921"/>
      <c r="T82" s="4922"/>
      <c r="U82" s="4361"/>
      <c r="V82" s="4362"/>
      <c r="W82" s="4363"/>
      <c r="X82" s="4633"/>
      <c r="Y82" s="4634"/>
      <c r="Z82" s="4634"/>
      <c r="AA82" s="4444"/>
      <c r="AB82" s="4296" t="s">
        <v>162</v>
      </c>
      <c r="AC82" s="4448"/>
      <c r="AD82" s="4296" t="s">
        <v>162</v>
      </c>
      <c r="AE82" s="4294"/>
      <c r="AF82" s="4295" t="s">
        <v>162</v>
      </c>
      <c r="AG82" s="5247"/>
      <c r="AH82" s="5248"/>
      <c r="AI82" s="5251"/>
      <c r="AJ82" s="5248"/>
      <c r="AK82" s="5253"/>
      <c r="AL82" s="5254"/>
      <c r="AM82" s="5254"/>
      <c r="AN82" s="5255"/>
      <c r="AO82" s="5256"/>
      <c r="AP82" s="5257"/>
      <c r="AQ82" s="5256"/>
      <c r="AR82" s="5256"/>
      <c r="AS82" s="5257"/>
      <c r="AT82" s="5255"/>
      <c r="AU82" s="5256"/>
      <c r="AV82" s="5257"/>
      <c r="AW82" s="5255"/>
      <c r="AX82" s="5256"/>
      <c r="AY82" s="5257"/>
      <c r="AZ82" s="5268">
        <f>SUM(AK82:AY84)</f>
        <v>0</v>
      </c>
      <c r="BA82" s="5269"/>
      <c r="BB82" s="5270"/>
      <c r="BC82" s="4712">
        <f>AI82+AZ82</f>
        <v>0</v>
      </c>
      <c r="BD82" s="4713"/>
      <c r="BE82" s="4721"/>
      <c r="BF82" s="5080"/>
      <c r="BG82" s="5081"/>
      <c r="BH82" s="4907"/>
      <c r="BI82" s="5111"/>
      <c r="BJ82" s="5112"/>
      <c r="BK82" s="5112"/>
      <c r="BL82" s="5112"/>
      <c r="BM82" s="5113"/>
      <c r="BN82" s="114"/>
      <c r="BO82" s="114"/>
      <c r="BP82" s="114"/>
      <c r="BQ82" s="114"/>
      <c r="BR82" s="114"/>
    </row>
    <row r="83" spans="1:70" s="312" customFormat="1" ht="14.1" customHeight="1">
      <c r="A83" s="2057"/>
      <c r="B83" s="4406"/>
      <c r="C83" s="4845"/>
      <c r="D83" s="4846"/>
      <c r="E83" s="4847"/>
      <c r="F83" s="4920"/>
      <c r="G83" s="4921"/>
      <c r="H83" s="4921"/>
      <c r="I83" s="4921"/>
      <c r="J83" s="4922"/>
      <c r="K83" s="5216"/>
      <c r="L83" s="5217"/>
      <c r="M83" s="5217"/>
      <c r="N83" s="5217"/>
      <c r="O83" s="5218"/>
      <c r="P83" s="4374"/>
      <c r="Q83" s="4648"/>
      <c r="R83" s="4910" t="s">
        <v>226</v>
      </c>
      <c r="S83" s="4911"/>
      <c r="T83" s="4912"/>
      <c r="U83" s="4364"/>
      <c r="V83" s="4365"/>
      <c r="W83" s="4366"/>
      <c r="X83" s="4636"/>
      <c r="Y83" s="2695"/>
      <c r="Z83" s="2695"/>
      <c r="AA83" s="4445"/>
      <c r="AB83" s="4376"/>
      <c r="AC83" s="4449"/>
      <c r="AD83" s="4376"/>
      <c r="AE83" s="4374"/>
      <c r="AF83" s="4375"/>
      <c r="AG83" s="5249"/>
      <c r="AH83" s="5250"/>
      <c r="AI83" s="5252"/>
      <c r="AJ83" s="5250"/>
      <c r="AK83" s="5263"/>
      <c r="AL83" s="5264"/>
      <c r="AM83" s="5264"/>
      <c r="AN83" s="5265"/>
      <c r="AO83" s="5266"/>
      <c r="AP83" s="5267"/>
      <c r="AQ83" s="5266"/>
      <c r="AR83" s="5266"/>
      <c r="AS83" s="5267"/>
      <c r="AT83" s="5265"/>
      <c r="AU83" s="5266"/>
      <c r="AV83" s="5267"/>
      <c r="AW83" s="5265"/>
      <c r="AX83" s="5266"/>
      <c r="AY83" s="5267"/>
      <c r="AZ83" s="5241"/>
      <c r="BA83" s="5271"/>
      <c r="BB83" s="5243"/>
      <c r="BC83" s="4715"/>
      <c r="BD83" s="4716"/>
      <c r="BE83" s="4723"/>
      <c r="BF83" s="5082"/>
      <c r="BG83" s="5083"/>
      <c r="BH83" s="4908"/>
      <c r="BI83" s="5090"/>
      <c r="BJ83" s="5091"/>
      <c r="BK83" s="5091"/>
      <c r="BL83" s="5091"/>
      <c r="BM83" s="5092"/>
      <c r="BN83" s="114"/>
      <c r="BO83" s="114"/>
      <c r="BP83" s="114"/>
      <c r="BQ83" s="114"/>
      <c r="BR83" s="114"/>
    </row>
    <row r="84" spans="1:70" s="312" customFormat="1" ht="14.1" customHeight="1" thickBot="1">
      <c r="A84" s="2057"/>
      <c r="B84" s="4407"/>
      <c r="C84" s="4848"/>
      <c r="D84" s="4849"/>
      <c r="E84" s="4850"/>
      <c r="F84" s="4385"/>
      <c r="G84" s="5119"/>
      <c r="H84" s="4386"/>
      <c r="I84" s="5120"/>
      <c r="J84" s="5121"/>
      <c r="K84" s="5282"/>
      <c r="L84" s="5283"/>
      <c r="M84" s="5283"/>
      <c r="N84" s="5283"/>
      <c r="O84" s="5284"/>
      <c r="P84" s="4919"/>
      <c r="Q84" s="4796"/>
      <c r="R84" s="4797"/>
      <c r="S84" s="4798"/>
      <c r="T84" s="4799"/>
      <c r="U84" s="4797"/>
      <c r="V84" s="4798"/>
      <c r="W84" s="4799"/>
      <c r="X84" s="4785"/>
      <c r="Y84" s="4786"/>
      <c r="Z84" s="4786"/>
      <c r="AA84" s="1151"/>
      <c r="AB84" s="1153" t="s">
        <v>45</v>
      </c>
      <c r="AC84" s="303"/>
      <c r="AD84" s="1153" t="s">
        <v>45</v>
      </c>
      <c r="AE84" s="303"/>
      <c r="AF84" s="218" t="s">
        <v>45</v>
      </c>
      <c r="AG84" s="1396"/>
      <c r="AH84" s="1200"/>
      <c r="AI84" s="1397"/>
      <c r="AJ84" s="1201"/>
      <c r="AK84" s="5275"/>
      <c r="AL84" s="5276"/>
      <c r="AM84" s="5276"/>
      <c r="AN84" s="5277"/>
      <c r="AO84" s="5278"/>
      <c r="AP84" s="5279"/>
      <c r="AQ84" s="5278"/>
      <c r="AR84" s="5278"/>
      <c r="AS84" s="5279"/>
      <c r="AT84" s="5277"/>
      <c r="AU84" s="5278"/>
      <c r="AV84" s="5279"/>
      <c r="AW84" s="5277"/>
      <c r="AX84" s="5278"/>
      <c r="AY84" s="5279"/>
      <c r="AZ84" s="5272"/>
      <c r="BA84" s="5273"/>
      <c r="BB84" s="5274"/>
      <c r="BC84" s="4753"/>
      <c r="BD84" s="4754"/>
      <c r="BE84" s="4793"/>
      <c r="BF84" s="5280"/>
      <c r="BG84" s="5281"/>
      <c r="BH84" s="4909"/>
      <c r="BI84" s="5116"/>
      <c r="BJ84" s="5117"/>
      <c r="BK84" s="5117"/>
      <c r="BL84" s="5117"/>
      <c r="BM84" s="5118"/>
      <c r="BN84" s="114"/>
      <c r="BO84" s="114"/>
      <c r="BP84" s="114"/>
      <c r="BQ84" s="114"/>
      <c r="BR84" s="114"/>
    </row>
    <row r="85" spans="1:70" s="312" customFormat="1" ht="6.95" customHeight="1">
      <c r="A85" s="2057"/>
      <c r="B85" s="118"/>
      <c r="C85" s="118"/>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6"/>
      <c r="AB85" s="118"/>
      <c r="AC85" s="118"/>
      <c r="AD85" s="118"/>
      <c r="AE85" s="118"/>
      <c r="AF85" s="118"/>
      <c r="AG85" s="6"/>
      <c r="AH85" s="6"/>
      <c r="AI85" s="6"/>
      <c r="AJ85" s="6"/>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07"/>
      <c r="BG85" s="107"/>
      <c r="BH85" s="6"/>
      <c r="BI85" s="6"/>
      <c r="BJ85" s="6"/>
      <c r="BK85" s="6"/>
      <c r="BL85" s="6"/>
      <c r="BM85" s="6"/>
      <c r="BN85" s="114"/>
      <c r="BO85" s="114"/>
      <c r="BP85" s="114"/>
      <c r="BQ85" s="114"/>
      <c r="BR85" s="114"/>
    </row>
    <row r="86" spans="1:70" s="312" customFormat="1" ht="12" customHeight="1">
      <c r="A86" s="2057"/>
      <c r="B86" s="114"/>
      <c r="C86" s="114"/>
      <c r="D86" s="114"/>
      <c r="E86" s="114" t="s">
        <v>151</v>
      </c>
      <c r="F86" s="996"/>
      <c r="G86" s="1167" t="s">
        <v>152</v>
      </c>
      <c r="H86" s="64" t="s">
        <v>1144</v>
      </c>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214"/>
      <c r="BF86" s="214"/>
      <c r="BG86" s="214"/>
      <c r="BH86" s="214"/>
      <c r="BI86" s="214"/>
      <c r="BJ86" s="214"/>
      <c r="BK86" s="214"/>
      <c r="BL86" s="214"/>
      <c r="BM86" s="214"/>
      <c r="BN86" s="114"/>
      <c r="BO86" s="114"/>
      <c r="BP86" s="114"/>
      <c r="BQ86" s="114"/>
      <c r="BR86" s="114"/>
    </row>
    <row r="87" spans="1:70" s="312" customFormat="1" ht="12" customHeight="1">
      <c r="A87" s="2057"/>
      <c r="B87" s="114"/>
      <c r="C87" s="114"/>
      <c r="D87" s="114"/>
      <c r="E87" s="114"/>
      <c r="F87" s="114"/>
      <c r="G87" s="1167" t="s">
        <v>163</v>
      </c>
      <c r="H87" s="64" t="s">
        <v>1872</v>
      </c>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4"/>
      <c r="BO87" s="114"/>
      <c r="BP87" s="114"/>
      <c r="BQ87" s="114"/>
      <c r="BR87" s="114"/>
    </row>
    <row r="88" spans="1:70" s="312" customFormat="1" ht="12" customHeight="1">
      <c r="A88" s="2057"/>
      <c r="B88" s="114"/>
      <c r="C88" s="114"/>
      <c r="D88" s="114"/>
      <c r="E88" s="114"/>
      <c r="F88" s="114"/>
      <c r="G88" s="1167" t="s">
        <v>164</v>
      </c>
      <c r="H88" s="110" t="s">
        <v>1650</v>
      </c>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4"/>
      <c r="BO88" s="114"/>
      <c r="BP88" s="114"/>
      <c r="BQ88" s="114"/>
      <c r="BR88" s="114"/>
    </row>
    <row r="89" spans="1:70" s="312" customFormat="1" ht="12" customHeight="1">
      <c r="A89" s="2057"/>
      <c r="B89" s="114"/>
      <c r="C89" s="114"/>
      <c r="D89" s="114"/>
      <c r="E89" s="114"/>
      <c r="F89" s="114"/>
      <c r="G89" s="1167" t="s">
        <v>869</v>
      </c>
      <c r="H89" s="4317" t="s">
        <v>1655</v>
      </c>
      <c r="I89" s="4317"/>
      <c r="J89" s="4317"/>
      <c r="K89" s="4317"/>
      <c r="L89" s="4317"/>
      <c r="M89" s="4317"/>
      <c r="N89" s="4317"/>
      <c r="O89" s="4317"/>
      <c r="P89" s="4317"/>
      <c r="Q89" s="4317"/>
      <c r="R89" s="4317"/>
      <c r="S89" s="4317"/>
      <c r="T89" s="4317"/>
      <c r="U89" s="4317"/>
      <c r="V89" s="4317"/>
      <c r="W89" s="4317"/>
      <c r="X89" s="4317"/>
      <c r="Y89" s="4317"/>
      <c r="Z89" s="4317"/>
      <c r="AA89" s="4317"/>
      <c r="AB89" s="4317"/>
      <c r="AC89" s="4317"/>
      <c r="AD89" s="4317"/>
      <c r="AE89" s="4317"/>
      <c r="AF89" s="4317"/>
      <c r="AG89" s="4317"/>
      <c r="AH89" s="4317"/>
      <c r="AI89" s="4317"/>
      <c r="AJ89" s="4317"/>
      <c r="AK89" s="4317"/>
      <c r="AL89" s="4317"/>
      <c r="AM89" s="4317"/>
      <c r="AN89" s="4317"/>
      <c r="AO89" s="4317"/>
      <c r="AP89" s="4317"/>
      <c r="AQ89" s="4317"/>
      <c r="AR89" s="4317"/>
      <c r="AS89" s="4317"/>
      <c r="AT89" s="4317"/>
      <c r="AU89" s="4317"/>
      <c r="AV89" s="4317"/>
      <c r="AW89" s="4317"/>
      <c r="AX89" s="4317"/>
      <c r="AY89" s="4317"/>
      <c r="AZ89" s="4317"/>
      <c r="BA89" s="4317"/>
      <c r="BB89" s="4317"/>
      <c r="BC89" s="4317"/>
      <c r="BD89" s="4317"/>
      <c r="BE89" s="4317"/>
      <c r="BF89" s="4317"/>
      <c r="BG89" s="4317"/>
      <c r="BH89" s="4317"/>
      <c r="BI89" s="4317"/>
      <c r="BJ89" s="4317"/>
      <c r="BK89" s="4317"/>
      <c r="BL89" s="4317"/>
      <c r="BM89" s="1282"/>
      <c r="BN89" s="114"/>
      <c r="BO89" s="114"/>
      <c r="BP89" s="114"/>
      <c r="BQ89" s="114"/>
      <c r="BR89" s="114"/>
    </row>
    <row r="90" spans="1:70" s="312" customFormat="1" ht="12" customHeight="1">
      <c r="A90" s="2057"/>
      <c r="B90" s="114"/>
      <c r="C90" s="114"/>
      <c r="D90" s="114"/>
      <c r="E90" s="114"/>
      <c r="F90" s="114"/>
      <c r="G90" s="1167" t="s">
        <v>871</v>
      </c>
      <c r="H90" s="4317" t="s">
        <v>1652</v>
      </c>
      <c r="I90" s="4317"/>
      <c r="J90" s="4317"/>
      <c r="K90" s="4317"/>
      <c r="L90" s="4317"/>
      <c r="M90" s="4317"/>
      <c r="N90" s="4317"/>
      <c r="O90" s="4317"/>
      <c r="P90" s="4317"/>
      <c r="Q90" s="4317"/>
      <c r="R90" s="4317"/>
      <c r="S90" s="4317"/>
      <c r="T90" s="4317"/>
      <c r="U90" s="4317"/>
      <c r="V90" s="4317"/>
      <c r="W90" s="4317"/>
      <c r="X90" s="4317"/>
      <c r="Y90" s="4317"/>
      <c r="Z90" s="4317"/>
      <c r="AA90" s="4317"/>
      <c r="AB90" s="4317"/>
      <c r="AC90" s="4317"/>
      <c r="AD90" s="4317"/>
      <c r="AE90" s="4317"/>
      <c r="AF90" s="4317"/>
      <c r="AG90" s="4317"/>
      <c r="AH90" s="4317"/>
      <c r="AI90" s="4317"/>
      <c r="AJ90" s="4317"/>
      <c r="AK90" s="4317"/>
      <c r="AL90" s="4317"/>
      <c r="AM90" s="4317"/>
      <c r="AN90" s="4317"/>
      <c r="AO90" s="4317"/>
      <c r="AP90" s="4317"/>
      <c r="AQ90" s="4317"/>
      <c r="AR90" s="4317"/>
      <c r="AS90" s="4317"/>
      <c r="AT90" s="4317"/>
      <c r="AU90" s="4317"/>
      <c r="AV90" s="4317"/>
      <c r="AW90" s="4317"/>
      <c r="AX90" s="4317"/>
      <c r="AY90" s="4317"/>
      <c r="AZ90" s="4317"/>
      <c r="BA90" s="4317"/>
      <c r="BB90" s="4317"/>
      <c r="BC90" s="4317"/>
      <c r="BD90" s="4317"/>
      <c r="BE90" s="4317"/>
      <c r="BF90" s="4317"/>
      <c r="BG90" s="4317"/>
      <c r="BH90" s="4317"/>
      <c r="BI90" s="4317"/>
      <c r="BJ90" s="4317"/>
      <c r="BK90" s="4317"/>
      <c r="BL90" s="4317"/>
      <c r="BM90" s="4317"/>
      <c r="BN90" s="4317"/>
      <c r="BO90" s="4317"/>
      <c r="BP90" s="4317"/>
      <c r="BQ90" s="4317"/>
      <c r="BR90" s="4317"/>
    </row>
    <row r="91" spans="1:70">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row>
    <row r="92" spans="1:70" ht="14.1" customHeight="1">
      <c r="B92" s="2678" t="s">
        <v>1820</v>
      </c>
      <c r="C92" s="2678"/>
      <c r="D92" s="2678"/>
      <c r="E92" s="2678"/>
      <c r="F92" s="2689"/>
      <c r="G92" s="2689"/>
      <c r="H92" s="2689"/>
      <c r="I92" s="2689"/>
      <c r="J92" s="2689"/>
      <c r="K92" s="2689"/>
      <c r="L92" s="2689"/>
      <c r="M92" s="2689"/>
      <c r="N92" s="2689"/>
      <c r="O92" s="2689"/>
      <c r="P92" s="2689"/>
      <c r="Q92" s="2689"/>
      <c r="R92" s="2689"/>
      <c r="S92" s="2689"/>
      <c r="T92" s="2689"/>
      <c r="U92" s="2689"/>
      <c r="V92" s="2689"/>
      <c r="W92" s="2689"/>
      <c r="X92" s="2689"/>
      <c r="Y92" s="2689"/>
      <c r="Z92" s="2689"/>
      <c r="AA92" s="2689"/>
      <c r="AB92" s="2689"/>
      <c r="AC92" s="2689"/>
      <c r="AD92" s="2689"/>
      <c r="AE92" s="2689"/>
      <c r="AF92" s="2689"/>
      <c r="AG92" s="2689"/>
      <c r="AH92" s="2689"/>
      <c r="AI92" s="2689"/>
      <c r="AJ92" s="2689"/>
      <c r="AK92" s="2689"/>
      <c r="AL92" s="2689"/>
      <c r="AM92" s="2689"/>
      <c r="AN92" s="2689"/>
      <c r="AO92" s="2689"/>
      <c r="AP92" s="2689"/>
      <c r="AQ92" s="2689"/>
      <c r="AR92" s="2689"/>
      <c r="AS92" s="2689"/>
      <c r="AT92" s="2689"/>
      <c r="AU92" s="2689"/>
      <c r="AV92" s="2689"/>
      <c r="AW92" s="2689"/>
      <c r="AX92" s="2689"/>
      <c r="AY92" s="2689"/>
      <c r="AZ92" s="2689"/>
      <c r="BA92" s="2689"/>
      <c r="BB92" s="2689"/>
      <c r="BC92" s="2689"/>
      <c r="BD92" s="2689"/>
      <c r="BE92" s="2689"/>
      <c r="BF92" s="2689"/>
      <c r="BG92" s="2689"/>
      <c r="BH92" s="2689"/>
      <c r="BI92" s="2689"/>
      <c r="BJ92" s="2689"/>
      <c r="BK92" s="2689"/>
      <c r="BL92" s="2689"/>
      <c r="BM92" s="2689"/>
      <c r="BN92" s="4"/>
      <c r="BO92" s="4"/>
      <c r="BP92" s="4"/>
      <c r="BQ92" s="4"/>
      <c r="BR92" s="4"/>
    </row>
    <row r="93" spans="1:70" ht="5.0999999999999996" customHeight="1">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row>
    <row r="94" spans="1:70" ht="14.1" customHeight="1">
      <c r="B94" s="75" t="s">
        <v>1799</v>
      </c>
      <c r="C94" s="75"/>
      <c r="D94" s="75"/>
      <c r="E94" s="75"/>
      <c r="F94" s="75"/>
      <c r="G94" s="920"/>
      <c r="H94" s="920"/>
      <c r="I94" s="920"/>
      <c r="J94" s="920"/>
      <c r="K94" s="920"/>
      <c r="L94" s="920"/>
      <c r="M94" s="920"/>
      <c r="N94" s="920"/>
      <c r="O94" s="920"/>
      <c r="P94" s="920"/>
      <c r="Q94" s="920"/>
      <c r="R94" s="920"/>
      <c r="S94" s="920"/>
      <c r="T94" s="920"/>
      <c r="U94" s="920"/>
      <c r="V94" s="920"/>
      <c r="W94" s="920"/>
      <c r="X94" s="920"/>
      <c r="Y94" s="920"/>
      <c r="Z94" s="920"/>
      <c r="AA94" s="920"/>
      <c r="AB94" s="920"/>
      <c r="AC94" s="920"/>
      <c r="AD94" s="920"/>
      <c r="AE94" s="920"/>
      <c r="AF94" s="920"/>
      <c r="AG94" s="920"/>
      <c r="AH94" s="920"/>
      <c r="AI94" s="920"/>
      <c r="AJ94" s="920"/>
      <c r="AK94" s="4"/>
      <c r="AL94" s="4"/>
      <c r="AM94" s="4"/>
      <c r="AN94" s="4"/>
      <c r="AO94" s="4"/>
      <c r="AP94" s="4"/>
      <c r="AQ94" s="4"/>
      <c r="AR94" s="4"/>
      <c r="AS94" s="4"/>
      <c r="AT94" s="4"/>
      <c r="AU94" s="4"/>
      <c r="AV94" s="4"/>
      <c r="AW94" s="4"/>
      <c r="AX94" s="4"/>
      <c r="AY94" s="4412" t="s">
        <v>856</v>
      </c>
      <c r="AZ94" s="4412"/>
      <c r="BA94" s="4412"/>
      <c r="BB94" s="4412"/>
      <c r="BC94" s="4412"/>
      <c r="BD94" s="4412"/>
      <c r="BE94" s="4412"/>
      <c r="BF94" s="4413"/>
      <c r="BG94" s="4413"/>
      <c r="BH94" s="4414" t="s">
        <v>862</v>
      </c>
      <c r="BI94" s="4414"/>
      <c r="BJ94" s="4414"/>
      <c r="BK94" s="4414"/>
      <c r="BL94" s="4414"/>
      <c r="BM94" s="4414"/>
      <c r="BN94" s="1119"/>
      <c r="BO94" s="4"/>
      <c r="BP94" s="4"/>
      <c r="BQ94" s="4"/>
      <c r="BR94" s="4"/>
    </row>
    <row r="95" spans="1:70" ht="6.95" customHeight="1" thickBot="1">
      <c r="B95" s="75"/>
      <c r="C95" s="75"/>
      <c r="D95" s="75"/>
      <c r="E95" s="75"/>
      <c r="F95" s="75"/>
      <c r="G95" s="920"/>
      <c r="H95" s="920"/>
      <c r="I95" s="920"/>
      <c r="J95" s="920"/>
      <c r="K95" s="920"/>
      <c r="L95" s="920"/>
      <c r="M95" s="920"/>
      <c r="N95" s="920"/>
      <c r="O95" s="920"/>
      <c r="P95" s="920"/>
      <c r="Q95" s="920"/>
      <c r="R95" s="920"/>
      <c r="S95" s="920"/>
      <c r="T95" s="920"/>
      <c r="U95" s="920"/>
      <c r="V95" s="920"/>
      <c r="W95" s="920"/>
      <c r="X95" s="920"/>
      <c r="Y95" s="920"/>
      <c r="Z95" s="920"/>
      <c r="AA95" s="920"/>
      <c r="AB95" s="920"/>
      <c r="AC95" s="920"/>
      <c r="AD95" s="920"/>
      <c r="AE95" s="920"/>
      <c r="AF95" s="920"/>
      <c r="AG95" s="920"/>
      <c r="AH95" s="920"/>
      <c r="AI95" s="920"/>
      <c r="AJ95" s="920"/>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row>
    <row r="96" spans="1:70" s="312" customFormat="1" ht="12.95" customHeight="1">
      <c r="A96" s="2057"/>
      <c r="B96" s="4389" t="s">
        <v>80</v>
      </c>
      <c r="C96" s="4392" t="s">
        <v>1796</v>
      </c>
      <c r="D96" s="4393"/>
      <c r="E96" s="4394"/>
      <c r="F96" s="4371" t="s">
        <v>81</v>
      </c>
      <c r="G96" s="4372"/>
      <c r="H96" s="4372"/>
      <c r="I96" s="4372"/>
      <c r="J96" s="4373"/>
      <c r="K96" s="4371" t="s">
        <v>76</v>
      </c>
      <c r="L96" s="4372"/>
      <c r="M96" s="4372"/>
      <c r="N96" s="4372"/>
      <c r="O96" s="4373"/>
      <c r="P96" s="4957" t="s">
        <v>77</v>
      </c>
      <c r="Q96" s="4458" t="s">
        <v>1022</v>
      </c>
      <c r="R96" s="4461" t="s">
        <v>1023</v>
      </c>
      <c r="S96" s="4462"/>
      <c r="T96" s="4463"/>
      <c r="U96" s="4461" t="s">
        <v>159</v>
      </c>
      <c r="V96" s="4462"/>
      <c r="W96" s="4463"/>
      <c r="X96" s="4371" t="s">
        <v>82</v>
      </c>
      <c r="Y96" s="4372"/>
      <c r="Z96" s="4372"/>
      <c r="AA96" s="4372"/>
      <c r="AB96" s="4372"/>
      <c r="AC96" s="4372"/>
      <c r="AD96" s="4372"/>
      <c r="AE96" s="4372"/>
      <c r="AF96" s="4372"/>
      <c r="AG96" s="4560" t="s">
        <v>865</v>
      </c>
      <c r="AH96" s="4372"/>
      <c r="AI96" s="4372"/>
      <c r="AJ96" s="4372"/>
      <c r="AK96" s="4372"/>
      <c r="AL96" s="4372"/>
      <c r="AM96" s="4372"/>
      <c r="AN96" s="4372"/>
      <c r="AO96" s="4372"/>
      <c r="AP96" s="4372"/>
      <c r="AQ96" s="4372"/>
      <c r="AR96" s="4372"/>
      <c r="AS96" s="4372"/>
      <c r="AT96" s="4372"/>
      <c r="AU96" s="4372"/>
      <c r="AV96" s="4372"/>
      <c r="AW96" s="4372"/>
      <c r="AX96" s="4372"/>
      <c r="AY96" s="4372"/>
      <c r="AZ96" s="4372"/>
      <c r="BA96" s="4372"/>
      <c r="BB96" s="4372"/>
      <c r="BC96" s="4372"/>
      <c r="BD96" s="4372"/>
      <c r="BE96" s="4494"/>
      <c r="BF96" s="4944" t="s">
        <v>496</v>
      </c>
      <c r="BG96" s="4946"/>
      <c r="BH96" s="4522" t="s">
        <v>88</v>
      </c>
      <c r="BI96" s="4461" t="s">
        <v>73</v>
      </c>
      <c r="BJ96" s="4960"/>
      <c r="BK96" s="4960"/>
      <c r="BL96" s="4960"/>
      <c r="BM96" s="4961"/>
      <c r="BN96" s="114"/>
      <c r="BO96" s="114"/>
      <c r="BP96" s="114"/>
      <c r="BQ96" s="114"/>
      <c r="BR96" s="114"/>
    </row>
    <row r="97" spans="1:70" s="312" customFormat="1" ht="12.95" customHeight="1">
      <c r="A97" s="2057"/>
      <c r="B97" s="4390"/>
      <c r="C97" s="4395"/>
      <c r="D97" s="4396"/>
      <c r="E97" s="4397"/>
      <c r="F97" s="4374"/>
      <c r="G97" s="4375"/>
      <c r="H97" s="4375"/>
      <c r="I97" s="4375"/>
      <c r="J97" s="4376"/>
      <c r="K97" s="4374"/>
      <c r="L97" s="4375"/>
      <c r="M97" s="4375"/>
      <c r="N97" s="4375"/>
      <c r="O97" s="4376"/>
      <c r="P97" s="4958"/>
      <c r="Q97" s="4459"/>
      <c r="R97" s="4464"/>
      <c r="S97" s="4465"/>
      <c r="T97" s="4466"/>
      <c r="U97" s="4464"/>
      <c r="V97" s="4465"/>
      <c r="W97" s="4466"/>
      <c r="X97" s="4297"/>
      <c r="Y97" s="4298"/>
      <c r="Z97" s="4298"/>
      <c r="AA97" s="4298"/>
      <c r="AB97" s="4298"/>
      <c r="AC97" s="4298"/>
      <c r="AD97" s="4298"/>
      <c r="AE97" s="4298"/>
      <c r="AF97" s="4298"/>
      <c r="AG97" s="4561"/>
      <c r="AH97" s="4298"/>
      <c r="AI97" s="4298"/>
      <c r="AJ97" s="4298"/>
      <c r="AK97" s="4298"/>
      <c r="AL97" s="4298"/>
      <c r="AM97" s="4298"/>
      <c r="AN97" s="4298"/>
      <c r="AO97" s="4298"/>
      <c r="AP97" s="4298"/>
      <c r="AQ97" s="4298"/>
      <c r="AR97" s="4298"/>
      <c r="AS97" s="4298"/>
      <c r="AT97" s="4298"/>
      <c r="AU97" s="4298"/>
      <c r="AV97" s="4298"/>
      <c r="AW97" s="4298"/>
      <c r="AX97" s="4298"/>
      <c r="AY97" s="4298"/>
      <c r="AZ97" s="4298"/>
      <c r="BA97" s="4298"/>
      <c r="BB97" s="4298"/>
      <c r="BC97" s="4298"/>
      <c r="BD97" s="4298"/>
      <c r="BE97" s="4495"/>
      <c r="BF97" s="4947"/>
      <c r="BG97" s="4949"/>
      <c r="BH97" s="4950"/>
      <c r="BI97" s="4194"/>
      <c r="BJ97" s="4195"/>
      <c r="BK97" s="4195"/>
      <c r="BL97" s="4195"/>
      <c r="BM97" s="4962"/>
      <c r="BN97" s="114"/>
      <c r="BO97" s="114"/>
      <c r="BP97" s="114"/>
      <c r="BQ97" s="114"/>
      <c r="BR97" s="114"/>
    </row>
    <row r="98" spans="1:70" s="312" customFormat="1" ht="15" customHeight="1">
      <c r="A98" s="2057"/>
      <c r="B98" s="4390"/>
      <c r="C98" s="4395"/>
      <c r="D98" s="4396"/>
      <c r="E98" s="4397"/>
      <c r="F98" s="4374"/>
      <c r="G98" s="4375"/>
      <c r="H98" s="4375"/>
      <c r="I98" s="4375"/>
      <c r="J98" s="4376"/>
      <c r="K98" s="4374"/>
      <c r="L98" s="4375"/>
      <c r="M98" s="4375"/>
      <c r="N98" s="4375"/>
      <c r="O98" s="4376"/>
      <c r="P98" s="4958"/>
      <c r="Q98" s="4459"/>
      <c r="R98" s="4464"/>
      <c r="S98" s="4465"/>
      <c r="T98" s="4466"/>
      <c r="U98" s="4464"/>
      <c r="V98" s="4465"/>
      <c r="W98" s="4466"/>
      <c r="X98" s="4308" t="s">
        <v>83</v>
      </c>
      <c r="Y98" s="4433"/>
      <c r="Z98" s="4433"/>
      <c r="AA98" s="4433"/>
      <c r="AB98" s="4433"/>
      <c r="AC98" s="4470" t="s">
        <v>84</v>
      </c>
      <c r="AD98" s="4927"/>
      <c r="AE98" s="4348" t="s">
        <v>161</v>
      </c>
      <c r="AF98" s="4496"/>
      <c r="AG98" s="4545" t="s">
        <v>1024</v>
      </c>
      <c r="AH98" s="4284"/>
      <c r="AI98" s="4284"/>
      <c r="AJ98" s="4284"/>
      <c r="AK98" s="4283" t="s">
        <v>519</v>
      </c>
      <c r="AL98" s="4284"/>
      <c r="AM98" s="4284"/>
      <c r="AN98" s="4284"/>
      <c r="AO98" s="4284"/>
      <c r="AP98" s="4284"/>
      <c r="AQ98" s="4284"/>
      <c r="AR98" s="4284"/>
      <c r="AS98" s="4284"/>
      <c r="AT98" s="4284"/>
      <c r="AU98" s="4284"/>
      <c r="AV98" s="4284"/>
      <c r="AW98" s="4284"/>
      <c r="AX98" s="4284"/>
      <c r="AY98" s="4284"/>
      <c r="AZ98" s="4284"/>
      <c r="BA98" s="4284"/>
      <c r="BB98" s="4284"/>
      <c r="BC98" s="4191" t="s">
        <v>234</v>
      </c>
      <c r="BD98" s="4192"/>
      <c r="BE98" s="4549"/>
      <c r="BF98" s="4930" t="s">
        <v>497</v>
      </c>
      <c r="BG98" s="4932"/>
      <c r="BH98" s="4950"/>
      <c r="BI98" s="5025" t="s">
        <v>1801</v>
      </c>
      <c r="BJ98" s="5192"/>
      <c r="BK98" s="5192"/>
      <c r="BL98" s="5192"/>
      <c r="BM98" s="5193"/>
      <c r="BN98" s="114"/>
      <c r="BO98" s="114"/>
      <c r="BP98" s="114"/>
      <c r="BQ98" s="114"/>
      <c r="BR98" s="114"/>
    </row>
    <row r="99" spans="1:70" s="312" customFormat="1" ht="15" customHeight="1">
      <c r="A99" s="2057"/>
      <c r="B99" s="4390"/>
      <c r="C99" s="4395"/>
      <c r="D99" s="4396"/>
      <c r="E99" s="4397"/>
      <c r="F99" s="4401"/>
      <c r="G99" s="4402"/>
      <c r="H99" s="4402"/>
      <c r="I99" s="4402"/>
      <c r="J99" s="4403"/>
      <c r="K99" s="4374"/>
      <c r="L99" s="4375"/>
      <c r="M99" s="4375"/>
      <c r="N99" s="4375"/>
      <c r="O99" s="4376"/>
      <c r="P99" s="4958"/>
      <c r="Q99" s="4459"/>
      <c r="R99" s="4952" t="s">
        <v>868</v>
      </c>
      <c r="S99" s="4953"/>
      <c r="T99" s="4954"/>
      <c r="U99" s="4464"/>
      <c r="V99" s="4465"/>
      <c r="W99" s="4466"/>
      <c r="X99" s="4348" t="s">
        <v>1656</v>
      </c>
      <c r="Y99" s="4496"/>
      <c r="Z99" s="4496"/>
      <c r="AA99" s="4348" t="s">
        <v>160</v>
      </c>
      <c r="AB99" s="4497"/>
      <c r="AC99" s="4928"/>
      <c r="AD99" s="4928"/>
      <c r="AE99" s="4464"/>
      <c r="AF99" s="4465"/>
      <c r="AG99" s="5011" t="s">
        <v>180</v>
      </c>
      <c r="AH99" s="4296"/>
      <c r="AI99" s="4348" t="s">
        <v>1654</v>
      </c>
      <c r="AJ99" s="4296"/>
      <c r="AK99" s="4431" t="s">
        <v>85</v>
      </c>
      <c r="AL99" s="4432"/>
      <c r="AM99" s="4514"/>
      <c r="AN99" s="4431" t="s">
        <v>1436</v>
      </c>
      <c r="AO99" s="4432"/>
      <c r="AP99" s="4514"/>
      <c r="AQ99" s="4515" t="s">
        <v>489</v>
      </c>
      <c r="AR99" s="4515"/>
      <c r="AS99" s="4029"/>
      <c r="AT99" s="4028" t="s">
        <v>492</v>
      </c>
      <c r="AU99" s="4515"/>
      <c r="AV99" s="4029"/>
      <c r="AW99" s="4028" t="s">
        <v>1131</v>
      </c>
      <c r="AX99" s="4515"/>
      <c r="AY99" s="4029"/>
      <c r="AZ99" s="4348" t="s">
        <v>494</v>
      </c>
      <c r="BA99" s="4496"/>
      <c r="BB99" s="4497"/>
      <c r="BC99" s="4214"/>
      <c r="BD99" s="4198"/>
      <c r="BE99" s="4550"/>
      <c r="BF99" s="4933"/>
      <c r="BG99" s="4935"/>
      <c r="BH99" s="4950"/>
      <c r="BI99" s="5194"/>
      <c r="BJ99" s="5195"/>
      <c r="BK99" s="5195"/>
      <c r="BL99" s="5195"/>
      <c r="BM99" s="5196"/>
      <c r="BN99" s="114"/>
      <c r="BO99" s="114"/>
      <c r="BP99" s="114"/>
      <c r="BQ99" s="114"/>
      <c r="BR99" s="114"/>
    </row>
    <row r="100" spans="1:70" s="312" customFormat="1" ht="15" customHeight="1">
      <c r="A100" s="2057"/>
      <c r="B100" s="4390"/>
      <c r="C100" s="4395"/>
      <c r="D100" s="4396"/>
      <c r="E100" s="4397"/>
      <c r="F100" s="4952" t="s">
        <v>510</v>
      </c>
      <c r="G100" s="4480"/>
      <c r="H100" s="5200"/>
      <c r="I100" s="5039" t="s">
        <v>509</v>
      </c>
      <c r="J100" s="5040"/>
      <c r="K100" s="4374"/>
      <c r="L100" s="4375"/>
      <c r="M100" s="4375"/>
      <c r="N100" s="4375"/>
      <c r="O100" s="4376"/>
      <c r="P100" s="4958"/>
      <c r="Q100" s="4459"/>
      <c r="R100" s="4464"/>
      <c r="S100" s="4465"/>
      <c r="T100" s="4466"/>
      <c r="U100" s="4464"/>
      <c r="V100" s="4465"/>
      <c r="W100" s="4466"/>
      <c r="X100" s="4464"/>
      <c r="Y100" s="4465"/>
      <c r="Z100" s="4465"/>
      <c r="AA100" s="4464"/>
      <c r="AB100" s="4466"/>
      <c r="AC100" s="4928"/>
      <c r="AD100" s="4928"/>
      <c r="AE100" s="4464"/>
      <c r="AF100" s="4465"/>
      <c r="AG100" s="5012"/>
      <c r="AH100" s="4403"/>
      <c r="AI100" s="4401"/>
      <c r="AJ100" s="4403"/>
      <c r="AK100" s="4519" t="s">
        <v>490</v>
      </c>
      <c r="AL100" s="4520"/>
      <c r="AM100" s="4521"/>
      <c r="AN100" s="4519" t="s">
        <v>1437</v>
      </c>
      <c r="AO100" s="4520"/>
      <c r="AP100" s="4521"/>
      <c r="AQ100" s="4520" t="s">
        <v>515</v>
      </c>
      <c r="AR100" s="4520"/>
      <c r="AS100" s="4521"/>
      <c r="AT100" s="4516" t="s">
        <v>488</v>
      </c>
      <c r="AU100" s="4517"/>
      <c r="AV100" s="4518"/>
      <c r="AW100" s="4519" t="s">
        <v>493</v>
      </c>
      <c r="AX100" s="4520"/>
      <c r="AY100" s="4521"/>
      <c r="AZ100" s="4464"/>
      <c r="BA100" s="4465"/>
      <c r="BB100" s="4466"/>
      <c r="BC100" s="4214"/>
      <c r="BD100" s="4198"/>
      <c r="BE100" s="4550"/>
      <c r="BF100" s="4933" t="s">
        <v>498</v>
      </c>
      <c r="BG100" s="4935"/>
      <c r="BH100" s="4950"/>
      <c r="BI100" s="5194"/>
      <c r="BJ100" s="5195"/>
      <c r="BK100" s="5195"/>
      <c r="BL100" s="5195"/>
      <c r="BM100" s="5196"/>
      <c r="BN100" s="114"/>
      <c r="BO100" s="114"/>
      <c r="BP100" s="114"/>
      <c r="BQ100" s="114"/>
      <c r="BR100" s="114"/>
    </row>
    <row r="101" spans="1:70" s="312" customFormat="1" ht="15" customHeight="1" thickBot="1">
      <c r="A101" s="2057"/>
      <c r="B101" s="4391"/>
      <c r="C101" s="4398"/>
      <c r="D101" s="4399"/>
      <c r="E101" s="4400"/>
      <c r="F101" s="4482"/>
      <c r="G101" s="4483"/>
      <c r="H101" s="5201"/>
      <c r="I101" s="5041"/>
      <c r="J101" s="5042"/>
      <c r="K101" s="4482"/>
      <c r="L101" s="4483"/>
      <c r="M101" s="4483"/>
      <c r="N101" s="4483"/>
      <c r="O101" s="4484"/>
      <c r="P101" s="4959"/>
      <c r="Q101" s="4460"/>
      <c r="R101" s="4467"/>
      <c r="S101" s="4468"/>
      <c r="T101" s="4469"/>
      <c r="U101" s="4467"/>
      <c r="V101" s="4468"/>
      <c r="W101" s="4469"/>
      <c r="X101" s="4467"/>
      <c r="Y101" s="4468"/>
      <c r="Z101" s="4468"/>
      <c r="AA101" s="4467"/>
      <c r="AB101" s="4469"/>
      <c r="AC101" s="4929"/>
      <c r="AD101" s="4929"/>
      <c r="AE101" s="4467"/>
      <c r="AF101" s="4468"/>
      <c r="AG101" s="5021" t="s">
        <v>520</v>
      </c>
      <c r="AH101" s="5022"/>
      <c r="AI101" s="5022" t="s">
        <v>520</v>
      </c>
      <c r="AJ101" s="5022"/>
      <c r="AK101" s="4536"/>
      <c r="AL101" s="4537"/>
      <c r="AM101" s="4538"/>
      <c r="AN101" s="4536" t="s">
        <v>1691</v>
      </c>
      <c r="AO101" s="4537"/>
      <c r="AP101" s="4538"/>
      <c r="AQ101" s="4539" t="s">
        <v>491</v>
      </c>
      <c r="AR101" s="4539"/>
      <c r="AS101" s="4540"/>
      <c r="AT101" s="4622" t="s">
        <v>86</v>
      </c>
      <c r="AU101" s="4623"/>
      <c r="AV101" s="4624"/>
      <c r="AW101" s="4622" t="s">
        <v>87</v>
      </c>
      <c r="AX101" s="4623"/>
      <c r="AY101" s="4624"/>
      <c r="AZ101" s="4467"/>
      <c r="BA101" s="4468"/>
      <c r="BB101" s="4469"/>
      <c r="BC101" s="4546" t="s">
        <v>517</v>
      </c>
      <c r="BD101" s="4547"/>
      <c r="BE101" s="4548"/>
      <c r="BF101" s="4941"/>
      <c r="BG101" s="4943"/>
      <c r="BH101" s="4951"/>
      <c r="BI101" s="5197"/>
      <c r="BJ101" s="5198"/>
      <c r="BK101" s="5198"/>
      <c r="BL101" s="5198"/>
      <c r="BM101" s="5199"/>
      <c r="BN101" s="114"/>
      <c r="BO101" s="114"/>
      <c r="BP101" s="114"/>
      <c r="BQ101" s="114"/>
      <c r="BR101" s="114"/>
    </row>
    <row r="102" spans="1:70" s="312" customFormat="1" ht="14.1" customHeight="1" thickTop="1">
      <c r="A102" s="2057"/>
      <c r="B102" s="4405">
        <v>19</v>
      </c>
      <c r="C102" s="5001"/>
      <c r="D102" s="5002"/>
      <c r="E102" s="5003"/>
      <c r="F102" s="4361"/>
      <c r="G102" s="4362"/>
      <c r="H102" s="4362"/>
      <c r="I102" s="4362"/>
      <c r="J102" s="4363"/>
      <c r="K102" s="5213"/>
      <c r="L102" s="5214"/>
      <c r="M102" s="5214"/>
      <c r="N102" s="5214"/>
      <c r="O102" s="5215"/>
      <c r="P102" s="4294"/>
      <c r="Q102" s="4647"/>
      <c r="R102" s="4364"/>
      <c r="S102" s="4365"/>
      <c r="T102" s="4366"/>
      <c r="U102" s="4361"/>
      <c r="V102" s="4362"/>
      <c r="W102" s="4363"/>
      <c r="X102" s="4633"/>
      <c r="Y102" s="4634"/>
      <c r="Z102" s="4634"/>
      <c r="AA102" s="4444"/>
      <c r="AB102" s="4296" t="s">
        <v>162</v>
      </c>
      <c r="AC102" s="4448"/>
      <c r="AD102" s="4296" t="s">
        <v>162</v>
      </c>
      <c r="AE102" s="4294"/>
      <c r="AF102" s="4295" t="s">
        <v>162</v>
      </c>
      <c r="AG102" s="5247"/>
      <c r="AH102" s="5248"/>
      <c r="AI102" s="5251"/>
      <c r="AJ102" s="5248"/>
      <c r="AK102" s="5253"/>
      <c r="AL102" s="5254"/>
      <c r="AM102" s="5254"/>
      <c r="AN102" s="5255"/>
      <c r="AO102" s="5256"/>
      <c r="AP102" s="5257"/>
      <c r="AQ102" s="5256"/>
      <c r="AR102" s="5256"/>
      <c r="AS102" s="5257"/>
      <c r="AT102" s="5255"/>
      <c r="AU102" s="5256"/>
      <c r="AV102" s="5257"/>
      <c r="AW102" s="5255"/>
      <c r="AX102" s="5256"/>
      <c r="AY102" s="5257"/>
      <c r="AZ102" s="5241">
        <f>SUM(AK102:AY104)</f>
        <v>0</v>
      </c>
      <c r="BA102" s="5242"/>
      <c r="BB102" s="5243"/>
      <c r="BC102" s="4715">
        <f>AI102+AZ102</f>
        <v>0</v>
      </c>
      <c r="BD102" s="4722"/>
      <c r="BE102" s="4723"/>
      <c r="BF102" s="5080"/>
      <c r="BG102" s="5081"/>
      <c r="BH102" s="4907"/>
      <c r="BI102" s="5087"/>
      <c r="BJ102" s="5088"/>
      <c r="BK102" s="5088"/>
      <c r="BL102" s="5088"/>
      <c r="BM102" s="5089"/>
      <c r="BN102" s="114"/>
      <c r="BO102" s="114"/>
      <c r="BP102" s="114"/>
      <c r="BQ102" s="114"/>
      <c r="BR102" s="114"/>
    </row>
    <row r="103" spans="1:70" s="312" customFormat="1" ht="14.1" customHeight="1">
      <c r="A103" s="2057"/>
      <c r="B103" s="4406"/>
      <c r="C103" s="4845"/>
      <c r="D103" s="4846"/>
      <c r="E103" s="4847"/>
      <c r="F103" s="4920"/>
      <c r="G103" s="4921"/>
      <c r="H103" s="4921"/>
      <c r="I103" s="4921"/>
      <c r="J103" s="4922"/>
      <c r="K103" s="5216"/>
      <c r="L103" s="5217"/>
      <c r="M103" s="5217"/>
      <c r="N103" s="5217"/>
      <c r="O103" s="5218"/>
      <c r="P103" s="4374"/>
      <c r="Q103" s="4648"/>
      <c r="R103" s="4910" t="s">
        <v>226</v>
      </c>
      <c r="S103" s="4911"/>
      <c r="T103" s="4912"/>
      <c r="U103" s="4364"/>
      <c r="V103" s="4365"/>
      <c r="W103" s="4366"/>
      <c r="X103" s="4636"/>
      <c r="Y103" s="2695"/>
      <c r="Z103" s="2695"/>
      <c r="AA103" s="4445"/>
      <c r="AB103" s="4376"/>
      <c r="AC103" s="4449"/>
      <c r="AD103" s="4376"/>
      <c r="AE103" s="4374"/>
      <c r="AF103" s="4375"/>
      <c r="AG103" s="5249"/>
      <c r="AH103" s="5250"/>
      <c r="AI103" s="5252"/>
      <c r="AJ103" s="5250"/>
      <c r="AK103" s="5263"/>
      <c r="AL103" s="5264"/>
      <c r="AM103" s="5264"/>
      <c r="AN103" s="5265"/>
      <c r="AO103" s="5266"/>
      <c r="AP103" s="5267"/>
      <c r="AQ103" s="5266"/>
      <c r="AR103" s="5266"/>
      <c r="AS103" s="5267"/>
      <c r="AT103" s="5265"/>
      <c r="AU103" s="5266"/>
      <c r="AV103" s="5267"/>
      <c r="AW103" s="5265"/>
      <c r="AX103" s="5266"/>
      <c r="AY103" s="5267"/>
      <c r="AZ103" s="5241"/>
      <c r="BA103" s="5242"/>
      <c r="BB103" s="5243"/>
      <c r="BC103" s="4715"/>
      <c r="BD103" s="4722"/>
      <c r="BE103" s="4723"/>
      <c r="BF103" s="5082"/>
      <c r="BG103" s="5083"/>
      <c r="BH103" s="4908"/>
      <c r="BI103" s="5090"/>
      <c r="BJ103" s="5091"/>
      <c r="BK103" s="5091"/>
      <c r="BL103" s="5091"/>
      <c r="BM103" s="5092"/>
      <c r="BN103" s="114"/>
      <c r="BO103" s="114"/>
      <c r="BP103" s="114"/>
      <c r="BQ103" s="114"/>
      <c r="BR103" s="114"/>
    </row>
    <row r="104" spans="1:70" s="312" customFormat="1" ht="14.1" customHeight="1">
      <c r="A104" s="2057"/>
      <c r="B104" s="4435"/>
      <c r="C104" s="4882"/>
      <c r="D104" s="4883"/>
      <c r="E104" s="4884"/>
      <c r="F104" s="4367"/>
      <c r="G104" s="5077"/>
      <c r="H104" s="4368"/>
      <c r="I104" s="5101"/>
      <c r="J104" s="5102"/>
      <c r="K104" s="5219"/>
      <c r="L104" s="5220"/>
      <c r="M104" s="5220"/>
      <c r="N104" s="5220"/>
      <c r="O104" s="5221"/>
      <c r="P104" s="4297"/>
      <c r="Q104" s="4649"/>
      <c r="R104" s="4650"/>
      <c r="S104" s="4651"/>
      <c r="T104" s="4652"/>
      <c r="U104" s="4650"/>
      <c r="V104" s="4651"/>
      <c r="W104" s="4652"/>
      <c r="X104" s="4436"/>
      <c r="Y104" s="4437"/>
      <c r="Z104" s="4437"/>
      <c r="AA104" s="1139"/>
      <c r="AB104" s="1141" t="s">
        <v>45</v>
      </c>
      <c r="AC104" s="1140"/>
      <c r="AD104" s="1141" t="s">
        <v>45</v>
      </c>
      <c r="AE104" s="1140"/>
      <c r="AF104" s="1163" t="s">
        <v>45</v>
      </c>
      <c r="AG104" s="1392"/>
      <c r="AH104" s="1196"/>
      <c r="AI104" s="1393"/>
      <c r="AJ104" s="1197"/>
      <c r="AK104" s="5258"/>
      <c r="AL104" s="5259"/>
      <c r="AM104" s="5259"/>
      <c r="AN104" s="5260"/>
      <c r="AO104" s="5261"/>
      <c r="AP104" s="5262"/>
      <c r="AQ104" s="5261"/>
      <c r="AR104" s="5261"/>
      <c r="AS104" s="5262"/>
      <c r="AT104" s="5260"/>
      <c r="AU104" s="5261"/>
      <c r="AV104" s="5262"/>
      <c r="AW104" s="5260"/>
      <c r="AX104" s="5261"/>
      <c r="AY104" s="5262"/>
      <c r="AZ104" s="5244"/>
      <c r="BA104" s="5245"/>
      <c r="BB104" s="5246"/>
      <c r="BC104" s="4718"/>
      <c r="BD104" s="4719"/>
      <c r="BE104" s="4724"/>
      <c r="BF104" s="4924"/>
      <c r="BG104" s="4926"/>
      <c r="BH104" s="4923"/>
      <c r="BI104" s="5074"/>
      <c r="BJ104" s="5075"/>
      <c r="BK104" s="5075"/>
      <c r="BL104" s="5075"/>
      <c r="BM104" s="5076"/>
      <c r="BN104" s="114"/>
      <c r="BO104" s="114"/>
      <c r="BP104" s="114"/>
      <c r="BQ104" s="114"/>
      <c r="BR104" s="114"/>
    </row>
    <row r="105" spans="1:70" s="312" customFormat="1" ht="14.1" customHeight="1">
      <c r="A105" s="2057"/>
      <c r="B105" s="4405">
        <v>20</v>
      </c>
      <c r="C105" s="4842"/>
      <c r="D105" s="4843"/>
      <c r="E105" s="4844"/>
      <c r="F105" s="4361"/>
      <c r="G105" s="4362"/>
      <c r="H105" s="4362"/>
      <c r="I105" s="4362"/>
      <c r="J105" s="4363"/>
      <c r="K105" s="5213"/>
      <c r="L105" s="5214"/>
      <c r="M105" s="5214"/>
      <c r="N105" s="5214"/>
      <c r="O105" s="5215"/>
      <c r="P105" s="4294"/>
      <c r="Q105" s="4647"/>
      <c r="R105" s="4920"/>
      <c r="S105" s="4921"/>
      <c r="T105" s="4922"/>
      <c r="U105" s="4361"/>
      <c r="V105" s="4362"/>
      <c r="W105" s="4363"/>
      <c r="X105" s="4633"/>
      <c r="Y105" s="4634"/>
      <c r="Z105" s="4634"/>
      <c r="AA105" s="4444"/>
      <c r="AB105" s="4296" t="s">
        <v>162</v>
      </c>
      <c r="AC105" s="4448"/>
      <c r="AD105" s="4296" t="s">
        <v>162</v>
      </c>
      <c r="AE105" s="4294"/>
      <c r="AF105" s="4295" t="s">
        <v>162</v>
      </c>
      <c r="AG105" s="5247"/>
      <c r="AH105" s="5248"/>
      <c r="AI105" s="5251"/>
      <c r="AJ105" s="5248"/>
      <c r="AK105" s="5253"/>
      <c r="AL105" s="5254"/>
      <c r="AM105" s="5254"/>
      <c r="AN105" s="5255"/>
      <c r="AO105" s="5256"/>
      <c r="AP105" s="5257"/>
      <c r="AQ105" s="5256"/>
      <c r="AR105" s="5256"/>
      <c r="AS105" s="5257"/>
      <c r="AT105" s="5255"/>
      <c r="AU105" s="5256"/>
      <c r="AV105" s="5257"/>
      <c r="AW105" s="5255"/>
      <c r="AX105" s="5256"/>
      <c r="AY105" s="5257"/>
      <c r="AZ105" s="5241">
        <f>SUM(AK105:AY107)</f>
        <v>0</v>
      </c>
      <c r="BA105" s="5242"/>
      <c r="BB105" s="5243"/>
      <c r="BC105" s="4715">
        <f>AI105+AZ105</f>
        <v>0</v>
      </c>
      <c r="BD105" s="4722"/>
      <c r="BE105" s="4723"/>
      <c r="BF105" s="5080"/>
      <c r="BG105" s="5081"/>
      <c r="BH105" s="4907"/>
      <c r="BI105" s="5087"/>
      <c r="BJ105" s="5088"/>
      <c r="BK105" s="5088"/>
      <c r="BL105" s="5088"/>
      <c r="BM105" s="5089"/>
      <c r="BN105" s="114"/>
      <c r="BO105" s="114"/>
      <c r="BP105" s="114"/>
      <c r="BQ105" s="114"/>
      <c r="BR105" s="114"/>
    </row>
    <row r="106" spans="1:70" s="312" customFormat="1" ht="14.1" customHeight="1">
      <c r="A106" s="2057"/>
      <c r="B106" s="4406"/>
      <c r="C106" s="4845"/>
      <c r="D106" s="4846"/>
      <c r="E106" s="4847"/>
      <c r="F106" s="4920"/>
      <c r="G106" s="4921"/>
      <c r="H106" s="4921"/>
      <c r="I106" s="4921"/>
      <c r="J106" s="4922"/>
      <c r="K106" s="5216"/>
      <c r="L106" s="5217"/>
      <c r="M106" s="5217"/>
      <c r="N106" s="5217"/>
      <c r="O106" s="5218"/>
      <c r="P106" s="4374"/>
      <c r="Q106" s="4648"/>
      <c r="R106" s="4910" t="s">
        <v>226</v>
      </c>
      <c r="S106" s="4911"/>
      <c r="T106" s="4912"/>
      <c r="U106" s="4364"/>
      <c r="V106" s="4365"/>
      <c r="W106" s="4366"/>
      <c r="X106" s="4636"/>
      <c r="Y106" s="2695"/>
      <c r="Z106" s="2695"/>
      <c r="AA106" s="4445"/>
      <c r="AB106" s="4376"/>
      <c r="AC106" s="4449"/>
      <c r="AD106" s="4376"/>
      <c r="AE106" s="4374"/>
      <c r="AF106" s="4375"/>
      <c r="AG106" s="5249"/>
      <c r="AH106" s="5250"/>
      <c r="AI106" s="5252"/>
      <c r="AJ106" s="5250"/>
      <c r="AK106" s="5263"/>
      <c r="AL106" s="5264"/>
      <c r="AM106" s="5264"/>
      <c r="AN106" s="5265"/>
      <c r="AO106" s="5266"/>
      <c r="AP106" s="5267"/>
      <c r="AQ106" s="5266"/>
      <c r="AR106" s="5266"/>
      <c r="AS106" s="5267"/>
      <c r="AT106" s="5265"/>
      <c r="AU106" s="5266"/>
      <c r="AV106" s="5267"/>
      <c r="AW106" s="5265"/>
      <c r="AX106" s="5266"/>
      <c r="AY106" s="5267"/>
      <c r="AZ106" s="5241"/>
      <c r="BA106" s="5242"/>
      <c r="BB106" s="5243"/>
      <c r="BC106" s="4715"/>
      <c r="BD106" s="4722"/>
      <c r="BE106" s="4723"/>
      <c r="BF106" s="5082"/>
      <c r="BG106" s="5083"/>
      <c r="BH106" s="4908"/>
      <c r="BI106" s="5090"/>
      <c r="BJ106" s="5091"/>
      <c r="BK106" s="5091"/>
      <c r="BL106" s="5091"/>
      <c r="BM106" s="5092"/>
      <c r="BN106" s="114"/>
      <c r="BO106" s="114"/>
      <c r="BP106" s="114"/>
      <c r="BQ106" s="114"/>
      <c r="BR106" s="114"/>
    </row>
    <row r="107" spans="1:70" s="312" customFormat="1" ht="14.1" customHeight="1">
      <c r="A107" s="2057"/>
      <c r="B107" s="4435"/>
      <c r="C107" s="4882"/>
      <c r="D107" s="4883"/>
      <c r="E107" s="4884"/>
      <c r="F107" s="4367"/>
      <c r="G107" s="5077"/>
      <c r="H107" s="4368"/>
      <c r="I107" s="5101"/>
      <c r="J107" s="5102"/>
      <c r="K107" s="5219"/>
      <c r="L107" s="5220"/>
      <c r="M107" s="5220"/>
      <c r="N107" s="5220"/>
      <c r="O107" s="5221"/>
      <c r="P107" s="4297"/>
      <c r="Q107" s="4649"/>
      <c r="R107" s="4650"/>
      <c r="S107" s="4651"/>
      <c r="T107" s="4652"/>
      <c r="U107" s="4650"/>
      <c r="V107" s="4651"/>
      <c r="W107" s="4652"/>
      <c r="X107" s="4436"/>
      <c r="Y107" s="4437"/>
      <c r="Z107" s="4437"/>
      <c r="AA107" s="1139"/>
      <c r="AB107" s="1141" t="s">
        <v>45</v>
      </c>
      <c r="AC107" s="1140"/>
      <c r="AD107" s="1141" t="s">
        <v>45</v>
      </c>
      <c r="AE107" s="1140"/>
      <c r="AF107" s="1163" t="s">
        <v>45</v>
      </c>
      <c r="AG107" s="1392"/>
      <c r="AH107" s="1196"/>
      <c r="AI107" s="1393"/>
      <c r="AJ107" s="1197"/>
      <c r="AK107" s="5258"/>
      <c r="AL107" s="5259"/>
      <c r="AM107" s="5259"/>
      <c r="AN107" s="5260"/>
      <c r="AO107" s="5261"/>
      <c r="AP107" s="5262"/>
      <c r="AQ107" s="5261"/>
      <c r="AR107" s="5261"/>
      <c r="AS107" s="5262"/>
      <c r="AT107" s="5260"/>
      <c r="AU107" s="5261"/>
      <c r="AV107" s="5262"/>
      <c r="AW107" s="5260"/>
      <c r="AX107" s="5261"/>
      <c r="AY107" s="5262"/>
      <c r="AZ107" s="5244"/>
      <c r="BA107" s="5245"/>
      <c r="BB107" s="5246"/>
      <c r="BC107" s="4718"/>
      <c r="BD107" s="4719"/>
      <c r="BE107" s="4724"/>
      <c r="BF107" s="4924"/>
      <c r="BG107" s="4926"/>
      <c r="BH107" s="4923"/>
      <c r="BI107" s="5074"/>
      <c r="BJ107" s="5075"/>
      <c r="BK107" s="5075"/>
      <c r="BL107" s="5075"/>
      <c r="BM107" s="5076"/>
      <c r="BN107" s="114"/>
      <c r="BO107" s="114"/>
      <c r="BP107" s="114"/>
      <c r="BQ107" s="114"/>
      <c r="BR107" s="114"/>
    </row>
    <row r="108" spans="1:70" s="312" customFormat="1" ht="14.1" customHeight="1">
      <c r="A108" s="2057"/>
      <c r="B108" s="4405">
        <v>21</v>
      </c>
      <c r="C108" s="4842"/>
      <c r="D108" s="4843"/>
      <c r="E108" s="4844"/>
      <c r="F108" s="4361"/>
      <c r="G108" s="4362"/>
      <c r="H108" s="4362"/>
      <c r="I108" s="4362"/>
      <c r="J108" s="4363"/>
      <c r="K108" s="5213"/>
      <c r="L108" s="5214"/>
      <c r="M108" s="5214"/>
      <c r="N108" s="5214"/>
      <c r="O108" s="5215"/>
      <c r="P108" s="4294"/>
      <c r="Q108" s="4647"/>
      <c r="R108" s="4364"/>
      <c r="S108" s="4365"/>
      <c r="T108" s="4366"/>
      <c r="U108" s="4361"/>
      <c r="V108" s="4362"/>
      <c r="W108" s="4363"/>
      <c r="X108" s="4633"/>
      <c r="Y108" s="4634"/>
      <c r="Z108" s="4634"/>
      <c r="AA108" s="4444"/>
      <c r="AB108" s="4296" t="s">
        <v>162</v>
      </c>
      <c r="AC108" s="4448"/>
      <c r="AD108" s="4296" t="s">
        <v>162</v>
      </c>
      <c r="AE108" s="4294"/>
      <c r="AF108" s="4295" t="s">
        <v>162</v>
      </c>
      <c r="AG108" s="5247"/>
      <c r="AH108" s="5248"/>
      <c r="AI108" s="5251"/>
      <c r="AJ108" s="5248"/>
      <c r="AK108" s="5253"/>
      <c r="AL108" s="5254"/>
      <c r="AM108" s="5254"/>
      <c r="AN108" s="5255"/>
      <c r="AO108" s="5256"/>
      <c r="AP108" s="5257"/>
      <c r="AQ108" s="5256"/>
      <c r="AR108" s="5256"/>
      <c r="AS108" s="5257"/>
      <c r="AT108" s="5255"/>
      <c r="AU108" s="5256"/>
      <c r="AV108" s="5257"/>
      <c r="AW108" s="5255"/>
      <c r="AX108" s="5256"/>
      <c r="AY108" s="5257"/>
      <c r="AZ108" s="5241">
        <f>SUM(AK108:AY110)</f>
        <v>0</v>
      </c>
      <c r="BA108" s="5242"/>
      <c r="BB108" s="5243"/>
      <c r="BC108" s="4715">
        <f>AI108+AZ108</f>
        <v>0</v>
      </c>
      <c r="BD108" s="4722"/>
      <c r="BE108" s="4723"/>
      <c r="BF108" s="5080"/>
      <c r="BG108" s="5081"/>
      <c r="BH108" s="4907"/>
      <c r="BI108" s="5087"/>
      <c r="BJ108" s="5088"/>
      <c r="BK108" s="5088"/>
      <c r="BL108" s="5088"/>
      <c r="BM108" s="5089"/>
      <c r="BN108" s="114"/>
      <c r="BO108" s="114"/>
      <c r="BP108" s="114"/>
      <c r="BQ108" s="114"/>
      <c r="BR108" s="114"/>
    </row>
    <row r="109" spans="1:70" s="312" customFormat="1" ht="14.1" customHeight="1">
      <c r="A109" s="2057"/>
      <c r="B109" s="4406"/>
      <c r="C109" s="4845"/>
      <c r="D109" s="4846"/>
      <c r="E109" s="4847"/>
      <c r="F109" s="4920"/>
      <c r="G109" s="4921"/>
      <c r="H109" s="4921"/>
      <c r="I109" s="4921"/>
      <c r="J109" s="4922"/>
      <c r="K109" s="5216"/>
      <c r="L109" s="5217"/>
      <c r="M109" s="5217"/>
      <c r="N109" s="5217"/>
      <c r="O109" s="5218"/>
      <c r="P109" s="4374"/>
      <c r="Q109" s="4648"/>
      <c r="R109" s="4910" t="s">
        <v>226</v>
      </c>
      <c r="S109" s="4911"/>
      <c r="T109" s="4912"/>
      <c r="U109" s="4364"/>
      <c r="V109" s="4365"/>
      <c r="W109" s="4366"/>
      <c r="X109" s="4636"/>
      <c r="Y109" s="2695"/>
      <c r="Z109" s="2695"/>
      <c r="AA109" s="4445"/>
      <c r="AB109" s="4376"/>
      <c r="AC109" s="4449"/>
      <c r="AD109" s="4376"/>
      <c r="AE109" s="4374"/>
      <c r="AF109" s="4375"/>
      <c r="AG109" s="5249"/>
      <c r="AH109" s="5250"/>
      <c r="AI109" s="5252"/>
      <c r="AJ109" s="5250"/>
      <c r="AK109" s="5263"/>
      <c r="AL109" s="5264"/>
      <c r="AM109" s="5264"/>
      <c r="AN109" s="5265"/>
      <c r="AO109" s="5266"/>
      <c r="AP109" s="5267"/>
      <c r="AQ109" s="5266"/>
      <c r="AR109" s="5266"/>
      <c r="AS109" s="5267"/>
      <c r="AT109" s="5265"/>
      <c r="AU109" s="5266"/>
      <c r="AV109" s="5267"/>
      <c r="AW109" s="5265"/>
      <c r="AX109" s="5266"/>
      <c r="AY109" s="5267"/>
      <c r="AZ109" s="5241"/>
      <c r="BA109" s="5242"/>
      <c r="BB109" s="5243"/>
      <c r="BC109" s="4715"/>
      <c r="BD109" s="4722"/>
      <c r="BE109" s="4723"/>
      <c r="BF109" s="5082"/>
      <c r="BG109" s="5083"/>
      <c r="BH109" s="4908"/>
      <c r="BI109" s="5090"/>
      <c r="BJ109" s="5091"/>
      <c r="BK109" s="5091"/>
      <c r="BL109" s="5091"/>
      <c r="BM109" s="5092"/>
      <c r="BN109" s="114"/>
      <c r="BO109" s="114"/>
      <c r="BP109" s="114"/>
      <c r="BQ109" s="114"/>
      <c r="BR109" s="114"/>
    </row>
    <row r="110" spans="1:70" s="312" customFormat="1" ht="14.1" customHeight="1">
      <c r="A110" s="2057"/>
      <c r="B110" s="4435"/>
      <c r="C110" s="4882"/>
      <c r="D110" s="4883"/>
      <c r="E110" s="4884"/>
      <c r="F110" s="4367"/>
      <c r="G110" s="5077"/>
      <c r="H110" s="4368"/>
      <c r="I110" s="5101"/>
      <c r="J110" s="5102"/>
      <c r="K110" s="5219"/>
      <c r="L110" s="5220"/>
      <c r="M110" s="5220"/>
      <c r="N110" s="5220"/>
      <c r="O110" s="5221"/>
      <c r="P110" s="4297"/>
      <c r="Q110" s="4649"/>
      <c r="R110" s="4650"/>
      <c r="S110" s="4651"/>
      <c r="T110" s="4652"/>
      <c r="U110" s="4650"/>
      <c r="V110" s="4651"/>
      <c r="W110" s="4652"/>
      <c r="X110" s="4436"/>
      <c r="Y110" s="4437"/>
      <c r="Z110" s="4437"/>
      <c r="AA110" s="1139"/>
      <c r="AB110" s="1141" t="s">
        <v>45</v>
      </c>
      <c r="AC110" s="1140"/>
      <c r="AD110" s="1141" t="s">
        <v>45</v>
      </c>
      <c r="AE110" s="1140"/>
      <c r="AF110" s="1163" t="s">
        <v>45</v>
      </c>
      <c r="AG110" s="1392"/>
      <c r="AH110" s="1196"/>
      <c r="AI110" s="1393"/>
      <c r="AJ110" s="1197"/>
      <c r="AK110" s="5258"/>
      <c r="AL110" s="5259"/>
      <c r="AM110" s="5259"/>
      <c r="AN110" s="5260"/>
      <c r="AO110" s="5261"/>
      <c r="AP110" s="5262"/>
      <c r="AQ110" s="5261"/>
      <c r="AR110" s="5261"/>
      <c r="AS110" s="5262"/>
      <c r="AT110" s="5260"/>
      <c r="AU110" s="5261"/>
      <c r="AV110" s="5262"/>
      <c r="AW110" s="5260"/>
      <c r="AX110" s="5261"/>
      <c r="AY110" s="5262"/>
      <c r="AZ110" s="5244"/>
      <c r="BA110" s="5245"/>
      <c r="BB110" s="5246"/>
      <c r="BC110" s="4718"/>
      <c r="BD110" s="4719"/>
      <c r="BE110" s="4724"/>
      <c r="BF110" s="4924"/>
      <c r="BG110" s="4926"/>
      <c r="BH110" s="4923"/>
      <c r="BI110" s="5074"/>
      <c r="BJ110" s="5075"/>
      <c r="BK110" s="5075"/>
      <c r="BL110" s="5075"/>
      <c r="BM110" s="5076"/>
      <c r="BN110" s="114"/>
      <c r="BO110" s="114"/>
      <c r="BP110" s="114"/>
      <c r="BQ110" s="114"/>
      <c r="BR110" s="114"/>
    </row>
    <row r="111" spans="1:70" s="312" customFormat="1" ht="14.1" customHeight="1">
      <c r="A111" s="2057"/>
      <c r="B111" s="4405">
        <v>22</v>
      </c>
      <c r="C111" s="4842"/>
      <c r="D111" s="4843"/>
      <c r="E111" s="4844"/>
      <c r="F111" s="4361"/>
      <c r="G111" s="4362"/>
      <c r="H111" s="4362"/>
      <c r="I111" s="4362"/>
      <c r="J111" s="4363"/>
      <c r="K111" s="5213"/>
      <c r="L111" s="5214"/>
      <c r="M111" s="5214"/>
      <c r="N111" s="5214"/>
      <c r="O111" s="5215"/>
      <c r="P111" s="4294"/>
      <c r="Q111" s="4647"/>
      <c r="R111" s="4920"/>
      <c r="S111" s="4921"/>
      <c r="T111" s="4922"/>
      <c r="U111" s="4361"/>
      <c r="V111" s="4362"/>
      <c r="W111" s="4363"/>
      <c r="X111" s="4633"/>
      <c r="Y111" s="4634"/>
      <c r="Z111" s="4634"/>
      <c r="AA111" s="4444"/>
      <c r="AB111" s="4296" t="s">
        <v>162</v>
      </c>
      <c r="AC111" s="4448"/>
      <c r="AD111" s="4296" t="s">
        <v>162</v>
      </c>
      <c r="AE111" s="4294"/>
      <c r="AF111" s="4295" t="s">
        <v>162</v>
      </c>
      <c r="AG111" s="5247"/>
      <c r="AH111" s="5248"/>
      <c r="AI111" s="5251"/>
      <c r="AJ111" s="5248"/>
      <c r="AK111" s="5253"/>
      <c r="AL111" s="5254"/>
      <c r="AM111" s="5254"/>
      <c r="AN111" s="5255"/>
      <c r="AO111" s="5256"/>
      <c r="AP111" s="5257"/>
      <c r="AQ111" s="5256"/>
      <c r="AR111" s="5256"/>
      <c r="AS111" s="5257"/>
      <c r="AT111" s="5255"/>
      <c r="AU111" s="5256"/>
      <c r="AV111" s="5257"/>
      <c r="AW111" s="5255"/>
      <c r="AX111" s="5256"/>
      <c r="AY111" s="5257"/>
      <c r="AZ111" s="5241">
        <f>SUM(AK111:AY113)</f>
        <v>0</v>
      </c>
      <c r="BA111" s="5242"/>
      <c r="BB111" s="5243"/>
      <c r="BC111" s="4715">
        <f>AI111+AZ111</f>
        <v>0</v>
      </c>
      <c r="BD111" s="4722"/>
      <c r="BE111" s="4723"/>
      <c r="BF111" s="5080"/>
      <c r="BG111" s="5081"/>
      <c r="BH111" s="4907"/>
      <c r="BI111" s="5087"/>
      <c r="BJ111" s="5088"/>
      <c r="BK111" s="5088"/>
      <c r="BL111" s="5088"/>
      <c r="BM111" s="5089"/>
      <c r="BN111" s="114"/>
      <c r="BO111" s="114"/>
      <c r="BP111" s="114"/>
      <c r="BQ111" s="114"/>
      <c r="BR111" s="114"/>
    </row>
    <row r="112" spans="1:70" s="312" customFormat="1" ht="14.1" customHeight="1">
      <c r="A112" s="2057"/>
      <c r="B112" s="4406"/>
      <c r="C112" s="4845"/>
      <c r="D112" s="4846"/>
      <c r="E112" s="4847"/>
      <c r="F112" s="4920"/>
      <c r="G112" s="4921"/>
      <c r="H112" s="4921"/>
      <c r="I112" s="4921"/>
      <c r="J112" s="4922"/>
      <c r="K112" s="5216"/>
      <c r="L112" s="5217"/>
      <c r="M112" s="5217"/>
      <c r="N112" s="5217"/>
      <c r="O112" s="5218"/>
      <c r="P112" s="4374"/>
      <c r="Q112" s="4648"/>
      <c r="R112" s="4910" t="s">
        <v>226</v>
      </c>
      <c r="S112" s="4911"/>
      <c r="T112" s="4912"/>
      <c r="U112" s="4364"/>
      <c r="V112" s="4365"/>
      <c r="W112" s="4366"/>
      <c r="X112" s="4636"/>
      <c r="Y112" s="2695"/>
      <c r="Z112" s="2695"/>
      <c r="AA112" s="4445"/>
      <c r="AB112" s="4376"/>
      <c r="AC112" s="4449"/>
      <c r="AD112" s="4376"/>
      <c r="AE112" s="4374"/>
      <c r="AF112" s="4375"/>
      <c r="AG112" s="5249"/>
      <c r="AH112" s="5250"/>
      <c r="AI112" s="5252"/>
      <c r="AJ112" s="5250"/>
      <c r="AK112" s="5263"/>
      <c r="AL112" s="5264"/>
      <c r="AM112" s="5264"/>
      <c r="AN112" s="5265"/>
      <c r="AO112" s="5266"/>
      <c r="AP112" s="5267"/>
      <c r="AQ112" s="5266"/>
      <c r="AR112" s="5266"/>
      <c r="AS112" s="5267"/>
      <c r="AT112" s="5265"/>
      <c r="AU112" s="5266"/>
      <c r="AV112" s="5267"/>
      <c r="AW112" s="5265"/>
      <c r="AX112" s="5266"/>
      <c r="AY112" s="5267"/>
      <c r="AZ112" s="5241"/>
      <c r="BA112" s="5242"/>
      <c r="BB112" s="5243"/>
      <c r="BC112" s="4715"/>
      <c r="BD112" s="4722"/>
      <c r="BE112" s="4723"/>
      <c r="BF112" s="5082"/>
      <c r="BG112" s="5083"/>
      <c r="BH112" s="4908"/>
      <c r="BI112" s="5090"/>
      <c r="BJ112" s="5091"/>
      <c r="BK112" s="5091"/>
      <c r="BL112" s="5091"/>
      <c r="BM112" s="5092"/>
      <c r="BN112" s="114"/>
      <c r="BO112" s="114"/>
      <c r="BP112" s="114"/>
      <c r="BQ112" s="114"/>
      <c r="BR112" s="114"/>
    </row>
    <row r="113" spans="1:70" s="312" customFormat="1" ht="14.1" customHeight="1">
      <c r="A113" s="2057"/>
      <c r="B113" s="4435"/>
      <c r="C113" s="4882"/>
      <c r="D113" s="4883"/>
      <c r="E113" s="4884"/>
      <c r="F113" s="4367"/>
      <c r="G113" s="5077"/>
      <c r="H113" s="4368"/>
      <c r="I113" s="5101"/>
      <c r="J113" s="5102"/>
      <c r="K113" s="5219"/>
      <c r="L113" s="5220"/>
      <c r="M113" s="5220"/>
      <c r="N113" s="5220"/>
      <c r="O113" s="5221"/>
      <c r="P113" s="4297"/>
      <c r="Q113" s="4649"/>
      <c r="R113" s="4650"/>
      <c r="S113" s="4651"/>
      <c r="T113" s="4652"/>
      <c r="U113" s="4650"/>
      <c r="V113" s="4651"/>
      <c r="W113" s="4652"/>
      <c r="X113" s="4436"/>
      <c r="Y113" s="4437"/>
      <c r="Z113" s="4437"/>
      <c r="AA113" s="1139"/>
      <c r="AB113" s="1141" t="s">
        <v>45</v>
      </c>
      <c r="AC113" s="1140"/>
      <c r="AD113" s="1141" t="s">
        <v>45</v>
      </c>
      <c r="AE113" s="1140"/>
      <c r="AF113" s="1163" t="s">
        <v>45</v>
      </c>
      <c r="AG113" s="1392"/>
      <c r="AH113" s="1196"/>
      <c r="AI113" s="1393"/>
      <c r="AJ113" s="1197"/>
      <c r="AK113" s="5258"/>
      <c r="AL113" s="5259"/>
      <c r="AM113" s="5259"/>
      <c r="AN113" s="5260"/>
      <c r="AO113" s="5261"/>
      <c r="AP113" s="5262"/>
      <c r="AQ113" s="5261"/>
      <c r="AR113" s="5261"/>
      <c r="AS113" s="5262"/>
      <c r="AT113" s="5260"/>
      <c r="AU113" s="5261"/>
      <c r="AV113" s="5262"/>
      <c r="AW113" s="5260"/>
      <c r="AX113" s="5261"/>
      <c r="AY113" s="5262"/>
      <c r="AZ113" s="5244"/>
      <c r="BA113" s="5245"/>
      <c r="BB113" s="5246"/>
      <c r="BC113" s="4718"/>
      <c r="BD113" s="4719"/>
      <c r="BE113" s="4724"/>
      <c r="BF113" s="4924"/>
      <c r="BG113" s="4926"/>
      <c r="BH113" s="4923"/>
      <c r="BI113" s="5074"/>
      <c r="BJ113" s="5075"/>
      <c r="BK113" s="5075"/>
      <c r="BL113" s="5075"/>
      <c r="BM113" s="5076"/>
      <c r="BN113" s="114"/>
      <c r="BO113" s="114"/>
      <c r="BP113" s="114"/>
      <c r="BQ113" s="114"/>
      <c r="BR113" s="114"/>
    </row>
    <row r="114" spans="1:70" s="312" customFormat="1" ht="14.1" customHeight="1">
      <c r="A114" s="2057"/>
      <c r="B114" s="4405">
        <v>23</v>
      </c>
      <c r="C114" s="4842"/>
      <c r="D114" s="4843"/>
      <c r="E114" s="4844"/>
      <c r="F114" s="4361"/>
      <c r="G114" s="4362"/>
      <c r="H114" s="4362"/>
      <c r="I114" s="4362"/>
      <c r="J114" s="4363"/>
      <c r="K114" s="5213"/>
      <c r="L114" s="5214"/>
      <c r="M114" s="5214"/>
      <c r="N114" s="5214"/>
      <c r="O114" s="5215"/>
      <c r="P114" s="4294"/>
      <c r="Q114" s="4647"/>
      <c r="R114" s="4364"/>
      <c r="S114" s="4365"/>
      <c r="T114" s="4366"/>
      <c r="U114" s="4361"/>
      <c r="V114" s="4362"/>
      <c r="W114" s="4363"/>
      <c r="X114" s="4633"/>
      <c r="Y114" s="4634"/>
      <c r="Z114" s="4634"/>
      <c r="AA114" s="4444"/>
      <c r="AB114" s="4296" t="s">
        <v>162</v>
      </c>
      <c r="AC114" s="4448"/>
      <c r="AD114" s="4296" t="s">
        <v>162</v>
      </c>
      <c r="AE114" s="4294"/>
      <c r="AF114" s="4295" t="s">
        <v>162</v>
      </c>
      <c r="AG114" s="5247"/>
      <c r="AH114" s="5248"/>
      <c r="AI114" s="5251"/>
      <c r="AJ114" s="5248"/>
      <c r="AK114" s="5253"/>
      <c r="AL114" s="5254"/>
      <c r="AM114" s="5254"/>
      <c r="AN114" s="5255"/>
      <c r="AO114" s="5256"/>
      <c r="AP114" s="5257"/>
      <c r="AQ114" s="5256"/>
      <c r="AR114" s="5256"/>
      <c r="AS114" s="5257"/>
      <c r="AT114" s="5255"/>
      <c r="AU114" s="5256"/>
      <c r="AV114" s="5257"/>
      <c r="AW114" s="5255"/>
      <c r="AX114" s="5256"/>
      <c r="AY114" s="5257"/>
      <c r="AZ114" s="5241">
        <f>SUM(AK114:AY116)</f>
        <v>0</v>
      </c>
      <c r="BA114" s="5242"/>
      <c r="BB114" s="5243"/>
      <c r="BC114" s="4715">
        <f>AI114+AZ114</f>
        <v>0</v>
      </c>
      <c r="BD114" s="4722"/>
      <c r="BE114" s="4723"/>
      <c r="BF114" s="5080"/>
      <c r="BG114" s="5081"/>
      <c r="BH114" s="4907"/>
      <c r="BI114" s="5087"/>
      <c r="BJ114" s="5088"/>
      <c r="BK114" s="5088"/>
      <c r="BL114" s="5088"/>
      <c r="BM114" s="5089"/>
      <c r="BN114" s="114"/>
      <c r="BO114" s="114"/>
      <c r="BP114" s="114"/>
      <c r="BQ114" s="114"/>
      <c r="BR114" s="114"/>
    </row>
    <row r="115" spans="1:70" s="312" customFormat="1" ht="14.1" customHeight="1">
      <c r="A115" s="2057"/>
      <c r="B115" s="4406"/>
      <c r="C115" s="4845"/>
      <c r="D115" s="4846"/>
      <c r="E115" s="4847"/>
      <c r="F115" s="4920"/>
      <c r="G115" s="4921"/>
      <c r="H115" s="4921"/>
      <c r="I115" s="4921"/>
      <c r="J115" s="4922"/>
      <c r="K115" s="5216"/>
      <c r="L115" s="5217"/>
      <c r="M115" s="5217"/>
      <c r="N115" s="5217"/>
      <c r="O115" s="5218"/>
      <c r="P115" s="4374"/>
      <c r="Q115" s="4648"/>
      <c r="R115" s="4910" t="s">
        <v>226</v>
      </c>
      <c r="S115" s="4911"/>
      <c r="T115" s="4912"/>
      <c r="U115" s="4364"/>
      <c r="V115" s="4365"/>
      <c r="W115" s="4366"/>
      <c r="X115" s="4636"/>
      <c r="Y115" s="2695"/>
      <c r="Z115" s="2695"/>
      <c r="AA115" s="4445"/>
      <c r="AB115" s="4376"/>
      <c r="AC115" s="4449"/>
      <c r="AD115" s="4376"/>
      <c r="AE115" s="4374"/>
      <c r="AF115" s="4375"/>
      <c r="AG115" s="5249"/>
      <c r="AH115" s="5250"/>
      <c r="AI115" s="5252"/>
      <c r="AJ115" s="5250"/>
      <c r="AK115" s="5263"/>
      <c r="AL115" s="5264"/>
      <c r="AM115" s="5264"/>
      <c r="AN115" s="5265"/>
      <c r="AO115" s="5266"/>
      <c r="AP115" s="5267"/>
      <c r="AQ115" s="5266"/>
      <c r="AR115" s="5266"/>
      <c r="AS115" s="5267"/>
      <c r="AT115" s="5265"/>
      <c r="AU115" s="5266"/>
      <c r="AV115" s="5267"/>
      <c r="AW115" s="5265"/>
      <c r="AX115" s="5266"/>
      <c r="AY115" s="5267"/>
      <c r="AZ115" s="5241"/>
      <c r="BA115" s="5242"/>
      <c r="BB115" s="5243"/>
      <c r="BC115" s="4715"/>
      <c r="BD115" s="4722"/>
      <c r="BE115" s="4723"/>
      <c r="BF115" s="5082"/>
      <c r="BG115" s="5083"/>
      <c r="BH115" s="4908"/>
      <c r="BI115" s="5090"/>
      <c r="BJ115" s="5091"/>
      <c r="BK115" s="5091"/>
      <c r="BL115" s="5091"/>
      <c r="BM115" s="5092"/>
      <c r="BN115" s="114"/>
      <c r="BO115" s="114"/>
      <c r="BP115" s="114"/>
      <c r="BQ115" s="114"/>
      <c r="BR115" s="114"/>
    </row>
    <row r="116" spans="1:70" s="312" customFormat="1" ht="14.1" customHeight="1">
      <c r="A116" s="2057"/>
      <c r="B116" s="4435"/>
      <c r="C116" s="4882"/>
      <c r="D116" s="4883"/>
      <c r="E116" s="4884"/>
      <c r="F116" s="4367"/>
      <c r="G116" s="5077"/>
      <c r="H116" s="4368"/>
      <c r="I116" s="5101"/>
      <c r="J116" s="5102"/>
      <c r="K116" s="5219"/>
      <c r="L116" s="5220"/>
      <c r="M116" s="5220"/>
      <c r="N116" s="5220"/>
      <c r="O116" s="5221"/>
      <c r="P116" s="4297"/>
      <c r="Q116" s="4649"/>
      <c r="R116" s="4650"/>
      <c r="S116" s="4651"/>
      <c r="T116" s="4652"/>
      <c r="U116" s="4650"/>
      <c r="V116" s="4651"/>
      <c r="W116" s="4652"/>
      <c r="X116" s="4436"/>
      <c r="Y116" s="4437"/>
      <c r="Z116" s="4437"/>
      <c r="AA116" s="1139"/>
      <c r="AB116" s="1141" t="s">
        <v>45</v>
      </c>
      <c r="AC116" s="1140"/>
      <c r="AD116" s="1141" t="s">
        <v>45</v>
      </c>
      <c r="AE116" s="1140"/>
      <c r="AF116" s="1163" t="s">
        <v>45</v>
      </c>
      <c r="AG116" s="1392"/>
      <c r="AH116" s="1196"/>
      <c r="AI116" s="1393"/>
      <c r="AJ116" s="1197"/>
      <c r="AK116" s="5258"/>
      <c r="AL116" s="5259"/>
      <c r="AM116" s="5259"/>
      <c r="AN116" s="5260"/>
      <c r="AO116" s="5261"/>
      <c r="AP116" s="5262"/>
      <c r="AQ116" s="5261"/>
      <c r="AR116" s="5261"/>
      <c r="AS116" s="5262"/>
      <c r="AT116" s="5260"/>
      <c r="AU116" s="5261"/>
      <c r="AV116" s="5262"/>
      <c r="AW116" s="5260"/>
      <c r="AX116" s="5261"/>
      <c r="AY116" s="5262"/>
      <c r="AZ116" s="5244"/>
      <c r="BA116" s="5245"/>
      <c r="BB116" s="5246"/>
      <c r="BC116" s="4718"/>
      <c r="BD116" s="4719"/>
      <c r="BE116" s="4724"/>
      <c r="BF116" s="4924"/>
      <c r="BG116" s="4926"/>
      <c r="BH116" s="4923"/>
      <c r="BI116" s="5074"/>
      <c r="BJ116" s="5075"/>
      <c r="BK116" s="5075"/>
      <c r="BL116" s="5075"/>
      <c r="BM116" s="5076"/>
      <c r="BN116" s="114"/>
      <c r="BO116" s="114"/>
      <c r="BP116" s="114"/>
      <c r="BQ116" s="114"/>
      <c r="BR116" s="114"/>
    </row>
    <row r="117" spans="1:70" s="312" customFormat="1" ht="14.1" customHeight="1">
      <c r="A117" s="2057"/>
      <c r="B117" s="4405">
        <v>24</v>
      </c>
      <c r="C117" s="4842"/>
      <c r="D117" s="4843"/>
      <c r="E117" s="4844"/>
      <c r="F117" s="4361"/>
      <c r="G117" s="4362"/>
      <c r="H117" s="4362"/>
      <c r="I117" s="4362"/>
      <c r="J117" s="4363"/>
      <c r="K117" s="5213"/>
      <c r="L117" s="5214"/>
      <c r="M117" s="5214"/>
      <c r="N117" s="5214"/>
      <c r="O117" s="5215"/>
      <c r="P117" s="4294"/>
      <c r="Q117" s="4647"/>
      <c r="R117" s="4920"/>
      <c r="S117" s="4921"/>
      <c r="T117" s="4922"/>
      <c r="U117" s="4361"/>
      <c r="V117" s="4362"/>
      <c r="W117" s="4363"/>
      <c r="X117" s="4633"/>
      <c r="Y117" s="4634"/>
      <c r="Z117" s="4634"/>
      <c r="AA117" s="4444"/>
      <c r="AB117" s="4296" t="s">
        <v>162</v>
      </c>
      <c r="AC117" s="4448"/>
      <c r="AD117" s="4296" t="s">
        <v>162</v>
      </c>
      <c r="AE117" s="4294"/>
      <c r="AF117" s="4295" t="s">
        <v>162</v>
      </c>
      <c r="AG117" s="5247"/>
      <c r="AH117" s="5248"/>
      <c r="AI117" s="5251"/>
      <c r="AJ117" s="5248"/>
      <c r="AK117" s="5253"/>
      <c r="AL117" s="5254"/>
      <c r="AM117" s="5254"/>
      <c r="AN117" s="5255"/>
      <c r="AO117" s="5256"/>
      <c r="AP117" s="5257"/>
      <c r="AQ117" s="5256"/>
      <c r="AR117" s="5256"/>
      <c r="AS117" s="5257"/>
      <c r="AT117" s="5255"/>
      <c r="AU117" s="5256"/>
      <c r="AV117" s="5257"/>
      <c r="AW117" s="5255"/>
      <c r="AX117" s="5256"/>
      <c r="AY117" s="5257"/>
      <c r="AZ117" s="5241">
        <f>SUM(AK117:AY119)</f>
        <v>0</v>
      </c>
      <c r="BA117" s="5242"/>
      <c r="BB117" s="5243"/>
      <c r="BC117" s="4715">
        <f>AI117+AZ117</f>
        <v>0</v>
      </c>
      <c r="BD117" s="4722"/>
      <c r="BE117" s="4723"/>
      <c r="BF117" s="5080"/>
      <c r="BG117" s="5081"/>
      <c r="BH117" s="4907"/>
      <c r="BI117" s="5087"/>
      <c r="BJ117" s="5088"/>
      <c r="BK117" s="5088"/>
      <c r="BL117" s="5088"/>
      <c r="BM117" s="5089"/>
      <c r="BN117" s="114"/>
      <c r="BO117" s="114"/>
      <c r="BP117" s="114"/>
      <c r="BQ117" s="114"/>
      <c r="BR117" s="114"/>
    </row>
    <row r="118" spans="1:70" s="312" customFormat="1" ht="14.1" customHeight="1">
      <c r="A118" s="2057"/>
      <c r="B118" s="4406"/>
      <c r="C118" s="4845"/>
      <c r="D118" s="4846"/>
      <c r="E118" s="4847"/>
      <c r="F118" s="4920"/>
      <c r="G118" s="4921"/>
      <c r="H118" s="4921"/>
      <c r="I118" s="4921"/>
      <c r="J118" s="4922"/>
      <c r="K118" s="5216"/>
      <c r="L118" s="5217"/>
      <c r="M118" s="5217"/>
      <c r="N118" s="5217"/>
      <c r="O118" s="5218"/>
      <c r="P118" s="4374"/>
      <c r="Q118" s="4648"/>
      <c r="R118" s="4910" t="s">
        <v>226</v>
      </c>
      <c r="S118" s="4911"/>
      <c r="T118" s="4912"/>
      <c r="U118" s="4364"/>
      <c r="V118" s="4365"/>
      <c r="W118" s="4366"/>
      <c r="X118" s="4636"/>
      <c r="Y118" s="2695"/>
      <c r="Z118" s="2695"/>
      <c r="AA118" s="4445"/>
      <c r="AB118" s="4376"/>
      <c r="AC118" s="4449"/>
      <c r="AD118" s="4376"/>
      <c r="AE118" s="4374"/>
      <c r="AF118" s="4375"/>
      <c r="AG118" s="5249"/>
      <c r="AH118" s="5250"/>
      <c r="AI118" s="5252"/>
      <c r="AJ118" s="5250"/>
      <c r="AK118" s="5263"/>
      <c r="AL118" s="5264"/>
      <c r="AM118" s="5264"/>
      <c r="AN118" s="5265"/>
      <c r="AO118" s="5266"/>
      <c r="AP118" s="5267"/>
      <c r="AQ118" s="5266"/>
      <c r="AR118" s="5266"/>
      <c r="AS118" s="5267"/>
      <c r="AT118" s="5265"/>
      <c r="AU118" s="5266"/>
      <c r="AV118" s="5267"/>
      <c r="AW118" s="5265"/>
      <c r="AX118" s="5266"/>
      <c r="AY118" s="5267"/>
      <c r="AZ118" s="5241"/>
      <c r="BA118" s="5242"/>
      <c r="BB118" s="5243"/>
      <c r="BC118" s="4715"/>
      <c r="BD118" s="4722"/>
      <c r="BE118" s="4723"/>
      <c r="BF118" s="5082"/>
      <c r="BG118" s="5083"/>
      <c r="BH118" s="4908"/>
      <c r="BI118" s="5090"/>
      <c r="BJ118" s="5091"/>
      <c r="BK118" s="5091"/>
      <c r="BL118" s="5091"/>
      <c r="BM118" s="5092"/>
      <c r="BN118" s="114"/>
      <c r="BO118" s="114"/>
      <c r="BP118" s="114"/>
      <c r="BQ118" s="114"/>
      <c r="BR118" s="114"/>
    </row>
    <row r="119" spans="1:70" s="312" customFormat="1" ht="13.5" customHeight="1">
      <c r="A119" s="2057"/>
      <c r="B119" s="4435"/>
      <c r="C119" s="4882"/>
      <c r="D119" s="4883"/>
      <c r="E119" s="4884"/>
      <c r="F119" s="4367"/>
      <c r="G119" s="5077"/>
      <c r="H119" s="4368"/>
      <c r="I119" s="5101"/>
      <c r="J119" s="5102"/>
      <c r="K119" s="5219"/>
      <c r="L119" s="5220"/>
      <c r="M119" s="5220"/>
      <c r="N119" s="5220"/>
      <c r="O119" s="5221"/>
      <c r="P119" s="4297"/>
      <c r="Q119" s="4649"/>
      <c r="R119" s="4650"/>
      <c r="S119" s="4651"/>
      <c r="T119" s="4652"/>
      <c r="U119" s="4650"/>
      <c r="V119" s="4651"/>
      <c r="W119" s="4652"/>
      <c r="X119" s="4436"/>
      <c r="Y119" s="4437"/>
      <c r="Z119" s="4437"/>
      <c r="AA119" s="1139"/>
      <c r="AB119" s="1141" t="s">
        <v>45</v>
      </c>
      <c r="AC119" s="1140"/>
      <c r="AD119" s="1141" t="s">
        <v>45</v>
      </c>
      <c r="AE119" s="1140"/>
      <c r="AF119" s="1163" t="s">
        <v>45</v>
      </c>
      <c r="AG119" s="1392"/>
      <c r="AH119" s="1196"/>
      <c r="AI119" s="1393"/>
      <c r="AJ119" s="1197"/>
      <c r="AK119" s="5258"/>
      <c r="AL119" s="5259"/>
      <c r="AM119" s="5259"/>
      <c r="AN119" s="5260"/>
      <c r="AO119" s="5261"/>
      <c r="AP119" s="5262"/>
      <c r="AQ119" s="5261"/>
      <c r="AR119" s="5261"/>
      <c r="AS119" s="5262"/>
      <c r="AT119" s="5260"/>
      <c r="AU119" s="5261"/>
      <c r="AV119" s="5262"/>
      <c r="AW119" s="5260"/>
      <c r="AX119" s="5261"/>
      <c r="AY119" s="5262"/>
      <c r="AZ119" s="5244"/>
      <c r="BA119" s="5245"/>
      <c r="BB119" s="5246"/>
      <c r="BC119" s="4718"/>
      <c r="BD119" s="4719"/>
      <c r="BE119" s="4724"/>
      <c r="BF119" s="4924"/>
      <c r="BG119" s="4926"/>
      <c r="BH119" s="4923"/>
      <c r="BI119" s="5074"/>
      <c r="BJ119" s="5075"/>
      <c r="BK119" s="5075"/>
      <c r="BL119" s="5075"/>
      <c r="BM119" s="5076"/>
      <c r="BN119" s="114"/>
      <c r="BO119" s="114"/>
      <c r="BP119" s="114"/>
      <c r="BQ119" s="114"/>
      <c r="BR119" s="114"/>
    </row>
    <row r="120" spans="1:70" s="312" customFormat="1" ht="14.1" customHeight="1">
      <c r="A120" s="2057"/>
      <c r="B120" s="4405">
        <v>25</v>
      </c>
      <c r="C120" s="4842"/>
      <c r="D120" s="4843"/>
      <c r="E120" s="4844"/>
      <c r="F120" s="4361"/>
      <c r="G120" s="4362"/>
      <c r="H120" s="4362"/>
      <c r="I120" s="4362"/>
      <c r="J120" s="4363"/>
      <c r="K120" s="5213"/>
      <c r="L120" s="5214"/>
      <c r="M120" s="5214"/>
      <c r="N120" s="5214"/>
      <c r="O120" s="5215"/>
      <c r="P120" s="4294"/>
      <c r="Q120" s="4647"/>
      <c r="R120" s="4361"/>
      <c r="S120" s="4362"/>
      <c r="T120" s="4363"/>
      <c r="U120" s="4361"/>
      <c r="V120" s="4362"/>
      <c r="W120" s="4363"/>
      <c r="X120" s="4633"/>
      <c r="Y120" s="4634"/>
      <c r="Z120" s="4634"/>
      <c r="AA120" s="4444"/>
      <c r="AB120" s="4296" t="s">
        <v>162</v>
      </c>
      <c r="AC120" s="4448"/>
      <c r="AD120" s="4296" t="s">
        <v>162</v>
      </c>
      <c r="AE120" s="4294"/>
      <c r="AF120" s="4295" t="s">
        <v>162</v>
      </c>
      <c r="AG120" s="5247"/>
      <c r="AH120" s="5248"/>
      <c r="AI120" s="5251"/>
      <c r="AJ120" s="5248"/>
      <c r="AK120" s="5253"/>
      <c r="AL120" s="5254"/>
      <c r="AM120" s="5254"/>
      <c r="AN120" s="5255"/>
      <c r="AO120" s="5256"/>
      <c r="AP120" s="5257"/>
      <c r="AQ120" s="5256"/>
      <c r="AR120" s="5256"/>
      <c r="AS120" s="5257"/>
      <c r="AT120" s="5255"/>
      <c r="AU120" s="5256"/>
      <c r="AV120" s="5257"/>
      <c r="AW120" s="5255"/>
      <c r="AX120" s="5256"/>
      <c r="AY120" s="5257"/>
      <c r="AZ120" s="5241">
        <f>SUM(AK120:AY122)</f>
        <v>0</v>
      </c>
      <c r="BA120" s="5242"/>
      <c r="BB120" s="5243"/>
      <c r="BC120" s="4715">
        <f>AI120+AZ120</f>
        <v>0</v>
      </c>
      <c r="BD120" s="4722"/>
      <c r="BE120" s="4723"/>
      <c r="BF120" s="5080"/>
      <c r="BG120" s="5081"/>
      <c r="BH120" s="4907"/>
      <c r="BI120" s="5087"/>
      <c r="BJ120" s="5088"/>
      <c r="BK120" s="5088"/>
      <c r="BL120" s="5088"/>
      <c r="BM120" s="5089"/>
      <c r="BN120" s="114"/>
      <c r="BO120" s="114"/>
      <c r="BP120" s="114"/>
      <c r="BQ120" s="114"/>
      <c r="BR120" s="114"/>
    </row>
    <row r="121" spans="1:70" s="312" customFormat="1" ht="14.1" customHeight="1">
      <c r="A121" s="2057"/>
      <c r="B121" s="4406"/>
      <c r="C121" s="4845"/>
      <c r="D121" s="4846"/>
      <c r="E121" s="4847"/>
      <c r="F121" s="4920"/>
      <c r="G121" s="4921"/>
      <c r="H121" s="4921"/>
      <c r="I121" s="4921"/>
      <c r="J121" s="4922"/>
      <c r="K121" s="5216"/>
      <c r="L121" s="5217"/>
      <c r="M121" s="5217"/>
      <c r="N121" s="5217"/>
      <c r="O121" s="5218"/>
      <c r="P121" s="4374"/>
      <c r="Q121" s="4648"/>
      <c r="R121" s="4910" t="s">
        <v>226</v>
      </c>
      <c r="S121" s="4911"/>
      <c r="T121" s="4912"/>
      <c r="U121" s="4364"/>
      <c r="V121" s="4365"/>
      <c r="W121" s="4366"/>
      <c r="X121" s="4636"/>
      <c r="Y121" s="2695"/>
      <c r="Z121" s="2695"/>
      <c r="AA121" s="4445"/>
      <c r="AB121" s="4376"/>
      <c r="AC121" s="4449"/>
      <c r="AD121" s="4376"/>
      <c r="AE121" s="4374"/>
      <c r="AF121" s="4375"/>
      <c r="AG121" s="5249"/>
      <c r="AH121" s="5250"/>
      <c r="AI121" s="5252"/>
      <c r="AJ121" s="5250"/>
      <c r="AK121" s="5263"/>
      <c r="AL121" s="5264"/>
      <c r="AM121" s="5264"/>
      <c r="AN121" s="5265"/>
      <c r="AO121" s="5266"/>
      <c r="AP121" s="5267"/>
      <c r="AQ121" s="5266"/>
      <c r="AR121" s="5266"/>
      <c r="AS121" s="5267"/>
      <c r="AT121" s="5265"/>
      <c r="AU121" s="5266"/>
      <c r="AV121" s="5267"/>
      <c r="AW121" s="5265"/>
      <c r="AX121" s="5266"/>
      <c r="AY121" s="5267"/>
      <c r="AZ121" s="5241"/>
      <c r="BA121" s="5242"/>
      <c r="BB121" s="5243"/>
      <c r="BC121" s="4715"/>
      <c r="BD121" s="4722"/>
      <c r="BE121" s="4723"/>
      <c r="BF121" s="5082"/>
      <c r="BG121" s="5083"/>
      <c r="BH121" s="4908"/>
      <c r="BI121" s="5090"/>
      <c r="BJ121" s="5091"/>
      <c r="BK121" s="5091"/>
      <c r="BL121" s="5091"/>
      <c r="BM121" s="5092"/>
      <c r="BN121" s="114"/>
      <c r="BO121" s="114"/>
      <c r="BP121" s="114"/>
      <c r="BQ121" s="114"/>
      <c r="BR121" s="114"/>
    </row>
    <row r="122" spans="1:70" s="312" customFormat="1" ht="13.5" customHeight="1">
      <c r="A122" s="2057"/>
      <c r="B122" s="4435"/>
      <c r="C122" s="4882"/>
      <c r="D122" s="4883"/>
      <c r="E122" s="4884"/>
      <c r="F122" s="4367"/>
      <c r="G122" s="5077"/>
      <c r="H122" s="4368"/>
      <c r="I122" s="5101"/>
      <c r="J122" s="5102"/>
      <c r="K122" s="5219"/>
      <c r="L122" s="5220"/>
      <c r="M122" s="5220"/>
      <c r="N122" s="5220"/>
      <c r="O122" s="5221"/>
      <c r="P122" s="4297"/>
      <c r="Q122" s="4649"/>
      <c r="R122" s="4650"/>
      <c r="S122" s="4651"/>
      <c r="T122" s="4652"/>
      <c r="U122" s="4650"/>
      <c r="V122" s="4651"/>
      <c r="W122" s="4652"/>
      <c r="X122" s="4436"/>
      <c r="Y122" s="4437"/>
      <c r="Z122" s="4437"/>
      <c r="AA122" s="1139"/>
      <c r="AB122" s="1141" t="s">
        <v>45</v>
      </c>
      <c r="AC122" s="1140"/>
      <c r="AD122" s="1141" t="s">
        <v>45</v>
      </c>
      <c r="AE122" s="1140"/>
      <c r="AF122" s="1163" t="s">
        <v>45</v>
      </c>
      <c r="AG122" s="1392"/>
      <c r="AH122" s="1196"/>
      <c r="AI122" s="1393"/>
      <c r="AJ122" s="1197"/>
      <c r="AK122" s="5258"/>
      <c r="AL122" s="5259"/>
      <c r="AM122" s="5259"/>
      <c r="AN122" s="5260"/>
      <c r="AO122" s="5261"/>
      <c r="AP122" s="5262"/>
      <c r="AQ122" s="5261"/>
      <c r="AR122" s="5261"/>
      <c r="AS122" s="5262"/>
      <c r="AT122" s="5260"/>
      <c r="AU122" s="5261"/>
      <c r="AV122" s="5262"/>
      <c r="AW122" s="5260"/>
      <c r="AX122" s="5261"/>
      <c r="AY122" s="5262"/>
      <c r="AZ122" s="5244"/>
      <c r="BA122" s="5245"/>
      <c r="BB122" s="5246"/>
      <c r="BC122" s="4718"/>
      <c r="BD122" s="4719"/>
      <c r="BE122" s="4724"/>
      <c r="BF122" s="4924"/>
      <c r="BG122" s="4926"/>
      <c r="BH122" s="4923"/>
      <c r="BI122" s="5074"/>
      <c r="BJ122" s="5075"/>
      <c r="BK122" s="5075"/>
      <c r="BL122" s="5075"/>
      <c r="BM122" s="5076"/>
      <c r="BN122" s="114"/>
      <c r="BO122" s="114"/>
      <c r="BP122" s="114"/>
      <c r="BQ122" s="114"/>
      <c r="BR122" s="114"/>
    </row>
    <row r="123" spans="1:70" s="312" customFormat="1" ht="14.1" customHeight="1">
      <c r="A123" s="2057"/>
      <c r="B123" s="4405">
        <v>26</v>
      </c>
      <c r="C123" s="4842"/>
      <c r="D123" s="4843"/>
      <c r="E123" s="4844"/>
      <c r="F123" s="4361"/>
      <c r="G123" s="4362"/>
      <c r="H123" s="4362"/>
      <c r="I123" s="4362"/>
      <c r="J123" s="4363"/>
      <c r="K123" s="5213"/>
      <c r="L123" s="5214"/>
      <c r="M123" s="5214"/>
      <c r="N123" s="5214"/>
      <c r="O123" s="5215"/>
      <c r="P123" s="4294"/>
      <c r="Q123" s="4647"/>
      <c r="R123" s="5285"/>
      <c r="S123" s="5286"/>
      <c r="T123" s="5287"/>
      <c r="U123" s="4361"/>
      <c r="V123" s="4362"/>
      <c r="W123" s="4363"/>
      <c r="X123" s="4633"/>
      <c r="Y123" s="4634"/>
      <c r="Z123" s="4634"/>
      <c r="AA123" s="4444"/>
      <c r="AB123" s="4296" t="s">
        <v>162</v>
      </c>
      <c r="AC123" s="4448"/>
      <c r="AD123" s="4296" t="s">
        <v>162</v>
      </c>
      <c r="AE123" s="4294"/>
      <c r="AF123" s="4295" t="s">
        <v>162</v>
      </c>
      <c r="AG123" s="5247"/>
      <c r="AH123" s="5248"/>
      <c r="AI123" s="5251"/>
      <c r="AJ123" s="5248"/>
      <c r="AK123" s="5253"/>
      <c r="AL123" s="5254"/>
      <c r="AM123" s="5254"/>
      <c r="AN123" s="5255"/>
      <c r="AO123" s="5256"/>
      <c r="AP123" s="5257"/>
      <c r="AQ123" s="5256"/>
      <c r="AR123" s="5256"/>
      <c r="AS123" s="5257"/>
      <c r="AT123" s="5255"/>
      <c r="AU123" s="5256"/>
      <c r="AV123" s="5257"/>
      <c r="AW123" s="5255"/>
      <c r="AX123" s="5256"/>
      <c r="AY123" s="5257"/>
      <c r="AZ123" s="5268">
        <f>SUM(AK123:AY125)</f>
        <v>0</v>
      </c>
      <c r="BA123" s="5269"/>
      <c r="BB123" s="5270"/>
      <c r="BC123" s="4712">
        <f>AI123+AZ123</f>
        <v>0</v>
      </c>
      <c r="BD123" s="4713"/>
      <c r="BE123" s="4721"/>
      <c r="BF123" s="5080"/>
      <c r="BG123" s="5081"/>
      <c r="BH123" s="4907"/>
      <c r="BI123" s="5111"/>
      <c r="BJ123" s="5112"/>
      <c r="BK123" s="5112"/>
      <c r="BL123" s="5112"/>
      <c r="BM123" s="5113"/>
      <c r="BN123" s="114"/>
      <c r="BO123" s="114"/>
      <c r="BP123" s="114"/>
      <c r="BQ123" s="114"/>
      <c r="BR123" s="114"/>
    </row>
    <row r="124" spans="1:70" s="312" customFormat="1" ht="14.1" customHeight="1">
      <c r="A124" s="2057"/>
      <c r="B124" s="4406"/>
      <c r="C124" s="4845"/>
      <c r="D124" s="4846"/>
      <c r="E124" s="4847"/>
      <c r="F124" s="4920"/>
      <c r="G124" s="4921"/>
      <c r="H124" s="4921"/>
      <c r="I124" s="4921"/>
      <c r="J124" s="4922"/>
      <c r="K124" s="5216"/>
      <c r="L124" s="5217"/>
      <c r="M124" s="5217"/>
      <c r="N124" s="5217"/>
      <c r="O124" s="5218"/>
      <c r="P124" s="4374"/>
      <c r="Q124" s="4648"/>
      <c r="R124" s="4910" t="s">
        <v>226</v>
      </c>
      <c r="S124" s="4911"/>
      <c r="T124" s="4912"/>
      <c r="U124" s="4364"/>
      <c r="V124" s="4365"/>
      <c r="W124" s="4366"/>
      <c r="X124" s="4636"/>
      <c r="Y124" s="2695"/>
      <c r="Z124" s="2695"/>
      <c r="AA124" s="4445"/>
      <c r="AB124" s="4376"/>
      <c r="AC124" s="4449"/>
      <c r="AD124" s="4376"/>
      <c r="AE124" s="4374"/>
      <c r="AF124" s="4375"/>
      <c r="AG124" s="5249"/>
      <c r="AH124" s="5250"/>
      <c r="AI124" s="5252"/>
      <c r="AJ124" s="5250"/>
      <c r="AK124" s="5263"/>
      <c r="AL124" s="5264"/>
      <c r="AM124" s="5264"/>
      <c r="AN124" s="5265"/>
      <c r="AO124" s="5266"/>
      <c r="AP124" s="5267"/>
      <c r="AQ124" s="5266"/>
      <c r="AR124" s="5266"/>
      <c r="AS124" s="5267"/>
      <c r="AT124" s="5265"/>
      <c r="AU124" s="5266"/>
      <c r="AV124" s="5267"/>
      <c r="AW124" s="5265"/>
      <c r="AX124" s="5266"/>
      <c r="AY124" s="5267"/>
      <c r="AZ124" s="5241"/>
      <c r="BA124" s="5271"/>
      <c r="BB124" s="5243"/>
      <c r="BC124" s="4715"/>
      <c r="BD124" s="4716"/>
      <c r="BE124" s="4723"/>
      <c r="BF124" s="5082"/>
      <c r="BG124" s="5083"/>
      <c r="BH124" s="4908"/>
      <c r="BI124" s="5090"/>
      <c r="BJ124" s="5091"/>
      <c r="BK124" s="5091"/>
      <c r="BL124" s="5091"/>
      <c r="BM124" s="5092"/>
      <c r="BN124" s="114"/>
      <c r="BO124" s="114"/>
      <c r="BP124" s="114"/>
      <c r="BQ124" s="114"/>
      <c r="BR124" s="114"/>
    </row>
    <row r="125" spans="1:70" s="312" customFormat="1" ht="14.1" customHeight="1">
      <c r="A125" s="2057"/>
      <c r="B125" s="4435"/>
      <c r="C125" s="4882"/>
      <c r="D125" s="4883"/>
      <c r="E125" s="4884"/>
      <c r="F125" s="5103"/>
      <c r="G125" s="5104"/>
      <c r="H125" s="5105"/>
      <c r="I125" s="5106"/>
      <c r="J125" s="5107"/>
      <c r="K125" s="5219"/>
      <c r="L125" s="5220"/>
      <c r="M125" s="5220"/>
      <c r="N125" s="5220"/>
      <c r="O125" s="5221"/>
      <c r="P125" s="4297"/>
      <c r="Q125" s="4649"/>
      <c r="R125" s="4650"/>
      <c r="S125" s="4651"/>
      <c r="T125" s="4652"/>
      <c r="U125" s="4650"/>
      <c r="V125" s="4651"/>
      <c r="W125" s="4652"/>
      <c r="X125" s="4436"/>
      <c r="Y125" s="4437"/>
      <c r="Z125" s="4437"/>
      <c r="AA125" s="1139"/>
      <c r="AB125" s="1141" t="s">
        <v>45</v>
      </c>
      <c r="AC125" s="1140"/>
      <c r="AD125" s="1141" t="s">
        <v>45</v>
      </c>
      <c r="AE125" s="1140"/>
      <c r="AF125" s="1163" t="s">
        <v>45</v>
      </c>
      <c r="AG125" s="1392"/>
      <c r="AH125" s="1196"/>
      <c r="AI125" s="1393"/>
      <c r="AJ125" s="1197"/>
      <c r="AK125" s="5258"/>
      <c r="AL125" s="5259"/>
      <c r="AM125" s="5259"/>
      <c r="AN125" s="5260"/>
      <c r="AO125" s="5261"/>
      <c r="AP125" s="5262"/>
      <c r="AQ125" s="5261"/>
      <c r="AR125" s="5261"/>
      <c r="AS125" s="5262"/>
      <c r="AT125" s="5260"/>
      <c r="AU125" s="5261"/>
      <c r="AV125" s="5262"/>
      <c r="AW125" s="5260"/>
      <c r="AX125" s="5261"/>
      <c r="AY125" s="5262"/>
      <c r="AZ125" s="5244"/>
      <c r="BA125" s="5245"/>
      <c r="BB125" s="5246"/>
      <c r="BC125" s="4718"/>
      <c r="BD125" s="4719"/>
      <c r="BE125" s="4724"/>
      <c r="BF125" s="4924"/>
      <c r="BG125" s="4926"/>
      <c r="BH125" s="4923"/>
      <c r="BI125" s="5074"/>
      <c r="BJ125" s="5075"/>
      <c r="BK125" s="5075"/>
      <c r="BL125" s="5075"/>
      <c r="BM125" s="5076"/>
      <c r="BN125" s="114"/>
      <c r="BO125" s="114"/>
      <c r="BP125" s="114"/>
      <c r="BQ125" s="114"/>
      <c r="BR125" s="114"/>
    </row>
    <row r="126" spans="1:70" s="312" customFormat="1" ht="14.1" customHeight="1">
      <c r="A126" s="2057"/>
      <c r="B126" s="4406">
        <v>27</v>
      </c>
      <c r="C126" s="4842"/>
      <c r="D126" s="4843"/>
      <c r="E126" s="4844"/>
      <c r="F126" s="4361"/>
      <c r="G126" s="4362"/>
      <c r="H126" s="4362"/>
      <c r="I126" s="4362"/>
      <c r="J126" s="4363"/>
      <c r="K126" s="5216"/>
      <c r="L126" s="5217"/>
      <c r="M126" s="5217"/>
      <c r="N126" s="5217"/>
      <c r="O126" s="5218"/>
      <c r="P126" s="4374"/>
      <c r="Q126" s="4648"/>
      <c r="R126" s="4364"/>
      <c r="S126" s="4365"/>
      <c r="T126" s="4366"/>
      <c r="U126" s="4364"/>
      <c r="V126" s="4365"/>
      <c r="W126" s="4366"/>
      <c r="X126" s="4636"/>
      <c r="Y126" s="2695"/>
      <c r="Z126" s="2695"/>
      <c r="AA126" s="4445"/>
      <c r="AB126" s="4376" t="s">
        <v>162</v>
      </c>
      <c r="AC126" s="4449"/>
      <c r="AD126" s="4376" t="s">
        <v>162</v>
      </c>
      <c r="AE126" s="4374"/>
      <c r="AF126" s="4375" t="s">
        <v>162</v>
      </c>
      <c r="AG126" s="5288"/>
      <c r="AH126" s="5289"/>
      <c r="AI126" s="5290"/>
      <c r="AJ126" s="5289"/>
      <c r="AK126" s="5291"/>
      <c r="AL126" s="5292"/>
      <c r="AM126" s="5292"/>
      <c r="AN126" s="5295"/>
      <c r="AO126" s="5296"/>
      <c r="AP126" s="5297"/>
      <c r="AQ126" s="5296"/>
      <c r="AR126" s="5296"/>
      <c r="AS126" s="5297"/>
      <c r="AT126" s="5295"/>
      <c r="AU126" s="5296"/>
      <c r="AV126" s="5297"/>
      <c r="AW126" s="5295"/>
      <c r="AX126" s="5296"/>
      <c r="AY126" s="5297"/>
      <c r="AZ126" s="5241">
        <f>SUM(AK126:AY128)</f>
        <v>0</v>
      </c>
      <c r="BA126" s="5242"/>
      <c r="BB126" s="5243"/>
      <c r="BC126" s="4715">
        <f>AI126+AZ126</f>
        <v>0</v>
      </c>
      <c r="BD126" s="4722"/>
      <c r="BE126" s="4723"/>
      <c r="BF126" s="5293"/>
      <c r="BG126" s="5294"/>
      <c r="BH126" s="4908"/>
      <c r="BI126" s="5087"/>
      <c r="BJ126" s="5088"/>
      <c r="BK126" s="5088"/>
      <c r="BL126" s="5088"/>
      <c r="BM126" s="5089"/>
      <c r="BN126" s="114"/>
      <c r="BO126" s="114"/>
      <c r="BP126" s="114"/>
      <c r="BQ126" s="114"/>
      <c r="BR126" s="114"/>
    </row>
    <row r="127" spans="1:70" s="312" customFormat="1" ht="14.1" customHeight="1">
      <c r="A127" s="2057"/>
      <c r="B127" s="4406"/>
      <c r="C127" s="4845"/>
      <c r="D127" s="4846"/>
      <c r="E127" s="4847"/>
      <c r="F127" s="4920"/>
      <c r="G127" s="4921"/>
      <c r="H127" s="4921"/>
      <c r="I127" s="4921"/>
      <c r="J127" s="4922"/>
      <c r="K127" s="5216"/>
      <c r="L127" s="5217"/>
      <c r="M127" s="5217"/>
      <c r="N127" s="5217"/>
      <c r="O127" s="5218"/>
      <c r="P127" s="4374"/>
      <c r="Q127" s="4648"/>
      <c r="R127" s="4910" t="s">
        <v>226</v>
      </c>
      <c r="S127" s="4911"/>
      <c r="T127" s="4912"/>
      <c r="U127" s="4364"/>
      <c r="V127" s="4365"/>
      <c r="W127" s="4366"/>
      <c r="X127" s="4636"/>
      <c r="Y127" s="2695"/>
      <c r="Z127" s="2695"/>
      <c r="AA127" s="4445"/>
      <c r="AB127" s="4376"/>
      <c r="AC127" s="4449"/>
      <c r="AD127" s="4376"/>
      <c r="AE127" s="4374"/>
      <c r="AF127" s="4375"/>
      <c r="AG127" s="5249"/>
      <c r="AH127" s="5250"/>
      <c r="AI127" s="5252"/>
      <c r="AJ127" s="5250"/>
      <c r="AK127" s="5263"/>
      <c r="AL127" s="5264"/>
      <c r="AM127" s="5264"/>
      <c r="AN127" s="5265"/>
      <c r="AO127" s="5266"/>
      <c r="AP127" s="5267"/>
      <c r="AQ127" s="5266"/>
      <c r="AR127" s="5266"/>
      <c r="AS127" s="5267"/>
      <c r="AT127" s="5265"/>
      <c r="AU127" s="5266"/>
      <c r="AV127" s="5267"/>
      <c r="AW127" s="5265"/>
      <c r="AX127" s="5266"/>
      <c r="AY127" s="5267"/>
      <c r="AZ127" s="5241"/>
      <c r="BA127" s="5242"/>
      <c r="BB127" s="5243"/>
      <c r="BC127" s="4715"/>
      <c r="BD127" s="4722"/>
      <c r="BE127" s="4723"/>
      <c r="BF127" s="5082"/>
      <c r="BG127" s="5083"/>
      <c r="BH127" s="4908"/>
      <c r="BI127" s="5090"/>
      <c r="BJ127" s="5091"/>
      <c r="BK127" s="5091"/>
      <c r="BL127" s="5091"/>
      <c r="BM127" s="5092"/>
      <c r="BN127" s="114"/>
      <c r="BO127" s="114"/>
      <c r="BP127" s="114"/>
      <c r="BQ127" s="114"/>
      <c r="BR127" s="114"/>
    </row>
    <row r="128" spans="1:70" s="312" customFormat="1" ht="13.5" customHeight="1">
      <c r="A128" s="2057"/>
      <c r="B128" s="4435"/>
      <c r="C128" s="4882"/>
      <c r="D128" s="4883"/>
      <c r="E128" s="4884"/>
      <c r="F128" s="4367"/>
      <c r="G128" s="5077"/>
      <c r="H128" s="4368"/>
      <c r="I128" s="5101"/>
      <c r="J128" s="5102"/>
      <c r="K128" s="5219"/>
      <c r="L128" s="5220"/>
      <c r="M128" s="5220"/>
      <c r="N128" s="5220"/>
      <c r="O128" s="5221"/>
      <c r="P128" s="4297"/>
      <c r="Q128" s="4649"/>
      <c r="R128" s="4650"/>
      <c r="S128" s="4651"/>
      <c r="T128" s="4652"/>
      <c r="U128" s="4650"/>
      <c r="V128" s="4651"/>
      <c r="W128" s="4652"/>
      <c r="X128" s="4436"/>
      <c r="Y128" s="4437"/>
      <c r="Z128" s="4437"/>
      <c r="AA128" s="1139"/>
      <c r="AB128" s="1141" t="s">
        <v>45</v>
      </c>
      <c r="AC128" s="1140"/>
      <c r="AD128" s="1141" t="s">
        <v>45</v>
      </c>
      <c r="AE128" s="1140"/>
      <c r="AF128" s="1163" t="s">
        <v>45</v>
      </c>
      <c r="AG128" s="1392"/>
      <c r="AH128" s="1196"/>
      <c r="AI128" s="1393"/>
      <c r="AJ128" s="1197"/>
      <c r="AK128" s="5258"/>
      <c r="AL128" s="5259"/>
      <c r="AM128" s="5259"/>
      <c r="AN128" s="5260"/>
      <c r="AO128" s="5261"/>
      <c r="AP128" s="5262"/>
      <c r="AQ128" s="5261"/>
      <c r="AR128" s="5261"/>
      <c r="AS128" s="5262"/>
      <c r="AT128" s="5260"/>
      <c r="AU128" s="5261"/>
      <c r="AV128" s="5262"/>
      <c r="AW128" s="5260"/>
      <c r="AX128" s="5261"/>
      <c r="AY128" s="5262"/>
      <c r="AZ128" s="5244"/>
      <c r="BA128" s="5245"/>
      <c r="BB128" s="5246"/>
      <c r="BC128" s="4718"/>
      <c r="BD128" s="4719"/>
      <c r="BE128" s="4724"/>
      <c r="BF128" s="4924"/>
      <c r="BG128" s="4926"/>
      <c r="BH128" s="4923"/>
      <c r="BI128" s="5074"/>
      <c r="BJ128" s="5075"/>
      <c r="BK128" s="5075"/>
      <c r="BL128" s="5075"/>
      <c r="BM128" s="5076"/>
      <c r="BN128" s="114"/>
      <c r="BO128" s="114"/>
      <c r="BP128" s="114"/>
      <c r="BQ128" s="114"/>
      <c r="BR128" s="114"/>
    </row>
    <row r="129" spans="1:70" s="312" customFormat="1" ht="14.1" customHeight="1">
      <c r="A129" s="2057"/>
      <c r="B129" s="4405">
        <v>28</v>
      </c>
      <c r="C129" s="4842"/>
      <c r="D129" s="4843"/>
      <c r="E129" s="4844"/>
      <c r="F129" s="4361"/>
      <c r="G129" s="4362"/>
      <c r="H129" s="4362"/>
      <c r="I129" s="4362"/>
      <c r="J129" s="4363"/>
      <c r="K129" s="5213"/>
      <c r="L129" s="5214"/>
      <c r="M129" s="5214"/>
      <c r="N129" s="5214"/>
      <c r="O129" s="5215"/>
      <c r="P129" s="4294"/>
      <c r="Q129" s="4647"/>
      <c r="R129" s="4920"/>
      <c r="S129" s="4921"/>
      <c r="T129" s="4922"/>
      <c r="U129" s="4361"/>
      <c r="V129" s="4362"/>
      <c r="W129" s="4363"/>
      <c r="X129" s="4633"/>
      <c r="Y129" s="4634"/>
      <c r="Z129" s="4634"/>
      <c r="AA129" s="4444"/>
      <c r="AB129" s="4296" t="s">
        <v>162</v>
      </c>
      <c r="AC129" s="4448"/>
      <c r="AD129" s="4296" t="s">
        <v>162</v>
      </c>
      <c r="AE129" s="4294"/>
      <c r="AF129" s="4295" t="s">
        <v>162</v>
      </c>
      <c r="AG129" s="5247"/>
      <c r="AH129" s="5248"/>
      <c r="AI129" s="5251"/>
      <c r="AJ129" s="5248"/>
      <c r="AK129" s="5253"/>
      <c r="AL129" s="5254"/>
      <c r="AM129" s="5254"/>
      <c r="AN129" s="5255"/>
      <c r="AO129" s="5256"/>
      <c r="AP129" s="5257"/>
      <c r="AQ129" s="5256"/>
      <c r="AR129" s="5256"/>
      <c r="AS129" s="5257"/>
      <c r="AT129" s="5255"/>
      <c r="AU129" s="5256"/>
      <c r="AV129" s="5257"/>
      <c r="AW129" s="5255"/>
      <c r="AX129" s="5256"/>
      <c r="AY129" s="5257"/>
      <c r="AZ129" s="5268">
        <f>SUM(AK129:AY131)</f>
        <v>0</v>
      </c>
      <c r="BA129" s="5269"/>
      <c r="BB129" s="5270"/>
      <c r="BC129" s="4712">
        <f>AI129+AZ129</f>
        <v>0</v>
      </c>
      <c r="BD129" s="4713"/>
      <c r="BE129" s="4721"/>
      <c r="BF129" s="5080"/>
      <c r="BG129" s="5081"/>
      <c r="BH129" s="4907"/>
      <c r="BI129" s="5111"/>
      <c r="BJ129" s="5112"/>
      <c r="BK129" s="5112"/>
      <c r="BL129" s="5112"/>
      <c r="BM129" s="5113"/>
      <c r="BN129" s="114"/>
      <c r="BO129" s="114"/>
      <c r="BP129" s="114"/>
      <c r="BQ129" s="114"/>
      <c r="BR129" s="114"/>
    </row>
    <row r="130" spans="1:70" s="312" customFormat="1" ht="14.1" customHeight="1">
      <c r="A130" s="2057"/>
      <c r="B130" s="4406"/>
      <c r="C130" s="4845"/>
      <c r="D130" s="4846"/>
      <c r="E130" s="4847"/>
      <c r="F130" s="4920"/>
      <c r="G130" s="4921"/>
      <c r="H130" s="4921"/>
      <c r="I130" s="4921"/>
      <c r="J130" s="4922"/>
      <c r="K130" s="5216"/>
      <c r="L130" s="5217"/>
      <c r="M130" s="5217"/>
      <c r="N130" s="5217"/>
      <c r="O130" s="5218"/>
      <c r="P130" s="4374"/>
      <c r="Q130" s="4648"/>
      <c r="R130" s="4910" t="s">
        <v>226</v>
      </c>
      <c r="S130" s="4911"/>
      <c r="T130" s="4912"/>
      <c r="U130" s="4364"/>
      <c r="V130" s="4365"/>
      <c r="W130" s="4366"/>
      <c r="X130" s="4636"/>
      <c r="Y130" s="2695"/>
      <c r="Z130" s="2695"/>
      <c r="AA130" s="4445"/>
      <c r="AB130" s="4376"/>
      <c r="AC130" s="4449"/>
      <c r="AD130" s="4376"/>
      <c r="AE130" s="4374"/>
      <c r="AF130" s="4375"/>
      <c r="AG130" s="5249"/>
      <c r="AH130" s="5250"/>
      <c r="AI130" s="5252"/>
      <c r="AJ130" s="5250"/>
      <c r="AK130" s="5263"/>
      <c r="AL130" s="5264"/>
      <c r="AM130" s="5264"/>
      <c r="AN130" s="5265"/>
      <c r="AO130" s="5266"/>
      <c r="AP130" s="5267"/>
      <c r="AQ130" s="5266"/>
      <c r="AR130" s="5266"/>
      <c r="AS130" s="5267"/>
      <c r="AT130" s="5265"/>
      <c r="AU130" s="5266"/>
      <c r="AV130" s="5267"/>
      <c r="AW130" s="5265"/>
      <c r="AX130" s="5266"/>
      <c r="AY130" s="5267"/>
      <c r="AZ130" s="5241"/>
      <c r="BA130" s="5271"/>
      <c r="BB130" s="5243"/>
      <c r="BC130" s="4715"/>
      <c r="BD130" s="4716"/>
      <c r="BE130" s="4723"/>
      <c r="BF130" s="5082"/>
      <c r="BG130" s="5083"/>
      <c r="BH130" s="4908"/>
      <c r="BI130" s="5090"/>
      <c r="BJ130" s="5091"/>
      <c r="BK130" s="5091"/>
      <c r="BL130" s="5091"/>
      <c r="BM130" s="5092"/>
      <c r="BN130" s="114"/>
      <c r="BO130" s="114"/>
      <c r="BP130" s="114"/>
      <c r="BQ130" s="114"/>
      <c r="BR130" s="114"/>
    </row>
    <row r="131" spans="1:70" s="312" customFormat="1" ht="14.1" customHeight="1" thickBot="1">
      <c r="A131" s="2057"/>
      <c r="B131" s="4407"/>
      <c r="C131" s="4848"/>
      <c r="D131" s="4849"/>
      <c r="E131" s="4850"/>
      <c r="F131" s="4385"/>
      <c r="G131" s="5119"/>
      <c r="H131" s="4386"/>
      <c r="I131" s="5120"/>
      <c r="J131" s="5121"/>
      <c r="K131" s="5282"/>
      <c r="L131" s="5283"/>
      <c r="M131" s="5283"/>
      <c r="N131" s="5283"/>
      <c r="O131" s="5284"/>
      <c r="P131" s="4919"/>
      <c r="Q131" s="4796"/>
      <c r="R131" s="4797"/>
      <c r="S131" s="4798"/>
      <c r="T131" s="4799"/>
      <c r="U131" s="4797"/>
      <c r="V131" s="4798"/>
      <c r="W131" s="4799"/>
      <c r="X131" s="4785"/>
      <c r="Y131" s="4786"/>
      <c r="Z131" s="4786"/>
      <c r="AA131" s="1151"/>
      <c r="AB131" s="1153" t="s">
        <v>45</v>
      </c>
      <c r="AC131" s="303"/>
      <c r="AD131" s="1153" t="s">
        <v>45</v>
      </c>
      <c r="AE131" s="303"/>
      <c r="AF131" s="218" t="s">
        <v>45</v>
      </c>
      <c r="AG131" s="1396"/>
      <c r="AH131" s="1200"/>
      <c r="AI131" s="1397"/>
      <c r="AJ131" s="1201"/>
      <c r="AK131" s="5275"/>
      <c r="AL131" s="5276"/>
      <c r="AM131" s="5276"/>
      <c r="AN131" s="5277"/>
      <c r="AO131" s="5278"/>
      <c r="AP131" s="5279"/>
      <c r="AQ131" s="5278"/>
      <c r="AR131" s="5278"/>
      <c r="AS131" s="5279"/>
      <c r="AT131" s="5277"/>
      <c r="AU131" s="5278"/>
      <c r="AV131" s="5279"/>
      <c r="AW131" s="5277"/>
      <c r="AX131" s="5278"/>
      <c r="AY131" s="5279"/>
      <c r="AZ131" s="5272"/>
      <c r="BA131" s="5273"/>
      <c r="BB131" s="5274"/>
      <c r="BC131" s="4753"/>
      <c r="BD131" s="4754"/>
      <c r="BE131" s="4793"/>
      <c r="BF131" s="5280"/>
      <c r="BG131" s="5281"/>
      <c r="BH131" s="4909"/>
      <c r="BI131" s="5116"/>
      <c r="BJ131" s="5117"/>
      <c r="BK131" s="5117"/>
      <c r="BL131" s="5117"/>
      <c r="BM131" s="5118"/>
      <c r="BN131" s="114"/>
      <c r="BO131" s="114"/>
      <c r="BP131" s="114"/>
      <c r="BQ131" s="114"/>
      <c r="BR131" s="114"/>
    </row>
    <row r="132" spans="1:70" s="312" customFormat="1" ht="6.95" customHeight="1">
      <c r="A132" s="2057"/>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6"/>
      <c r="AB132" s="118"/>
      <c r="AC132" s="118"/>
      <c r="AD132" s="118"/>
      <c r="AE132" s="118"/>
      <c r="AF132" s="118"/>
      <c r="AG132" s="6"/>
      <c r="AH132" s="6"/>
      <c r="AI132" s="6"/>
      <c r="AJ132" s="6"/>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07"/>
      <c r="BG132" s="107"/>
      <c r="BH132" s="6"/>
      <c r="BI132" s="6"/>
      <c r="BJ132" s="6"/>
      <c r="BK132" s="6"/>
      <c r="BL132" s="6"/>
      <c r="BM132" s="6"/>
      <c r="BN132" s="114"/>
      <c r="BO132" s="114"/>
      <c r="BP132" s="114"/>
      <c r="BQ132" s="114"/>
      <c r="BR132" s="114"/>
    </row>
    <row r="133" spans="1:70" s="312" customFormat="1" ht="12" customHeight="1">
      <c r="A133" s="2057"/>
      <c r="B133" s="114"/>
      <c r="C133" s="114"/>
      <c r="D133" s="114"/>
      <c r="E133" s="114" t="s">
        <v>151</v>
      </c>
      <c r="F133" s="996"/>
      <c r="G133" s="1167" t="s">
        <v>152</v>
      </c>
      <c r="H133" s="64" t="s">
        <v>1144</v>
      </c>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214"/>
      <c r="BF133" s="214"/>
      <c r="BG133" s="214"/>
      <c r="BH133" s="214"/>
      <c r="BI133" s="214"/>
      <c r="BJ133" s="214"/>
      <c r="BK133" s="214"/>
      <c r="BL133" s="214"/>
      <c r="BM133" s="214"/>
      <c r="BN133" s="114"/>
      <c r="BO133" s="114"/>
      <c r="BP133" s="114"/>
      <c r="BQ133" s="114"/>
      <c r="BR133" s="114"/>
    </row>
    <row r="134" spans="1:70" s="312" customFormat="1" ht="12" customHeight="1">
      <c r="A134" s="2057"/>
      <c r="B134" s="114"/>
      <c r="C134" s="114"/>
      <c r="D134" s="114"/>
      <c r="E134" s="114"/>
      <c r="F134" s="114"/>
      <c r="G134" s="1167" t="s">
        <v>163</v>
      </c>
      <c r="H134" s="64" t="s">
        <v>1872</v>
      </c>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4"/>
      <c r="BO134" s="114"/>
      <c r="BP134" s="114"/>
      <c r="BQ134" s="114"/>
      <c r="BR134" s="114"/>
    </row>
    <row r="135" spans="1:70" s="312" customFormat="1" ht="12" customHeight="1">
      <c r="A135" s="2057"/>
      <c r="B135" s="114"/>
      <c r="C135" s="114"/>
      <c r="D135" s="114"/>
      <c r="E135" s="114"/>
      <c r="F135" s="114"/>
      <c r="G135" s="1167" t="s">
        <v>164</v>
      </c>
      <c r="H135" s="110" t="s">
        <v>1650</v>
      </c>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4"/>
      <c r="BO135" s="114"/>
      <c r="BP135" s="114"/>
      <c r="BQ135" s="114"/>
      <c r="BR135" s="114"/>
    </row>
    <row r="136" spans="1:70" s="312" customFormat="1" ht="12" customHeight="1">
      <c r="A136" s="2057"/>
      <c r="B136" s="114"/>
      <c r="C136" s="114"/>
      <c r="D136" s="114"/>
      <c r="E136" s="114"/>
      <c r="F136" s="114"/>
      <c r="G136" s="1167" t="s">
        <v>869</v>
      </c>
      <c r="H136" s="4317" t="s">
        <v>1655</v>
      </c>
      <c r="I136" s="4317"/>
      <c r="J136" s="4317"/>
      <c r="K136" s="4317"/>
      <c r="L136" s="4317"/>
      <c r="M136" s="4317"/>
      <c r="N136" s="4317"/>
      <c r="O136" s="4317"/>
      <c r="P136" s="4317"/>
      <c r="Q136" s="4317"/>
      <c r="R136" s="4317"/>
      <c r="S136" s="4317"/>
      <c r="T136" s="4317"/>
      <c r="U136" s="4317"/>
      <c r="V136" s="4317"/>
      <c r="W136" s="4317"/>
      <c r="X136" s="4317"/>
      <c r="Y136" s="4317"/>
      <c r="Z136" s="4317"/>
      <c r="AA136" s="4317"/>
      <c r="AB136" s="4317"/>
      <c r="AC136" s="4317"/>
      <c r="AD136" s="4317"/>
      <c r="AE136" s="4317"/>
      <c r="AF136" s="4317"/>
      <c r="AG136" s="4317"/>
      <c r="AH136" s="4317"/>
      <c r="AI136" s="4317"/>
      <c r="AJ136" s="4317"/>
      <c r="AK136" s="4317"/>
      <c r="AL136" s="4317"/>
      <c r="AM136" s="4317"/>
      <c r="AN136" s="4317"/>
      <c r="AO136" s="4317"/>
      <c r="AP136" s="4317"/>
      <c r="AQ136" s="4317"/>
      <c r="AR136" s="4317"/>
      <c r="AS136" s="4317"/>
      <c r="AT136" s="4317"/>
      <c r="AU136" s="4317"/>
      <c r="AV136" s="4317"/>
      <c r="AW136" s="4317"/>
      <c r="AX136" s="4317"/>
      <c r="AY136" s="4317"/>
      <c r="AZ136" s="4317"/>
      <c r="BA136" s="4317"/>
      <c r="BB136" s="4317"/>
      <c r="BC136" s="4317"/>
      <c r="BD136" s="4317"/>
      <c r="BE136" s="4317"/>
      <c r="BF136" s="4317"/>
      <c r="BG136" s="4317"/>
      <c r="BH136" s="4317"/>
      <c r="BI136" s="4317"/>
      <c r="BJ136" s="4317"/>
      <c r="BK136" s="4317"/>
      <c r="BL136" s="4317"/>
      <c r="BM136" s="1282"/>
      <c r="BN136" s="114"/>
      <c r="BO136" s="114"/>
      <c r="BP136" s="114"/>
      <c r="BQ136" s="114"/>
      <c r="BR136" s="114"/>
    </row>
    <row r="137" spans="1:70" s="312" customFormat="1" ht="12" customHeight="1">
      <c r="A137" s="2057"/>
      <c r="B137" s="114"/>
      <c r="C137" s="114"/>
      <c r="D137" s="114"/>
      <c r="E137" s="114"/>
      <c r="F137" s="114"/>
      <c r="G137" s="1167" t="s">
        <v>871</v>
      </c>
      <c r="H137" s="4317" t="s">
        <v>1652</v>
      </c>
      <c r="I137" s="4317"/>
      <c r="J137" s="4317"/>
      <c r="K137" s="4317"/>
      <c r="L137" s="4317"/>
      <c r="M137" s="4317"/>
      <c r="N137" s="4317"/>
      <c r="O137" s="4317"/>
      <c r="P137" s="4317"/>
      <c r="Q137" s="4317"/>
      <c r="R137" s="4317"/>
      <c r="S137" s="4317"/>
      <c r="T137" s="4317"/>
      <c r="U137" s="4317"/>
      <c r="V137" s="4317"/>
      <c r="W137" s="4317"/>
      <c r="X137" s="4317"/>
      <c r="Y137" s="4317"/>
      <c r="Z137" s="4317"/>
      <c r="AA137" s="4317"/>
      <c r="AB137" s="4317"/>
      <c r="AC137" s="4317"/>
      <c r="AD137" s="4317"/>
      <c r="AE137" s="4317"/>
      <c r="AF137" s="4317"/>
      <c r="AG137" s="4317"/>
      <c r="AH137" s="4317"/>
      <c r="AI137" s="4317"/>
      <c r="AJ137" s="4317"/>
      <c r="AK137" s="4317"/>
      <c r="AL137" s="4317"/>
      <c r="AM137" s="4317"/>
      <c r="AN137" s="4317"/>
      <c r="AO137" s="4317"/>
      <c r="AP137" s="4317"/>
      <c r="AQ137" s="4317"/>
      <c r="AR137" s="4317"/>
      <c r="AS137" s="4317"/>
      <c r="AT137" s="4317"/>
      <c r="AU137" s="4317"/>
      <c r="AV137" s="4317"/>
      <c r="AW137" s="4317"/>
      <c r="AX137" s="4317"/>
      <c r="AY137" s="4317"/>
      <c r="AZ137" s="4317"/>
      <c r="BA137" s="4317"/>
      <c r="BB137" s="4317"/>
      <c r="BC137" s="4317"/>
      <c r="BD137" s="4317"/>
      <c r="BE137" s="4317"/>
      <c r="BF137" s="4317"/>
      <c r="BG137" s="4317"/>
      <c r="BH137" s="4317"/>
      <c r="BI137" s="4317"/>
      <c r="BJ137" s="4317"/>
      <c r="BK137" s="4317"/>
      <c r="BL137" s="4317"/>
      <c r="BM137" s="4317"/>
      <c r="BN137" s="4317"/>
      <c r="BO137" s="4317"/>
      <c r="BP137" s="4317"/>
      <c r="BQ137" s="4317"/>
      <c r="BR137" s="4317"/>
    </row>
    <row r="138" spans="1:70">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row>
    <row r="139" spans="1:70" ht="14.1" customHeight="1">
      <c r="B139" s="2678" t="s">
        <v>1821</v>
      </c>
      <c r="C139" s="2678"/>
      <c r="D139" s="2678"/>
      <c r="E139" s="2678"/>
      <c r="F139" s="2689"/>
      <c r="G139" s="2689"/>
      <c r="H139" s="2689"/>
      <c r="I139" s="2689"/>
      <c r="J139" s="2689"/>
      <c r="K139" s="2689"/>
      <c r="L139" s="2689"/>
      <c r="M139" s="2689"/>
      <c r="N139" s="2689"/>
      <c r="O139" s="2689"/>
      <c r="P139" s="2689"/>
      <c r="Q139" s="2689"/>
      <c r="R139" s="2689"/>
      <c r="S139" s="2689"/>
      <c r="T139" s="2689"/>
      <c r="U139" s="2689"/>
      <c r="V139" s="2689"/>
      <c r="W139" s="2689"/>
      <c r="X139" s="2689"/>
      <c r="Y139" s="2689"/>
      <c r="Z139" s="2689"/>
      <c r="AA139" s="2689"/>
      <c r="AB139" s="2689"/>
      <c r="AC139" s="2689"/>
      <c r="AD139" s="2689"/>
      <c r="AE139" s="2689"/>
      <c r="AF139" s="2689"/>
      <c r="AG139" s="2689"/>
      <c r="AH139" s="2689"/>
      <c r="AI139" s="2689"/>
      <c r="AJ139" s="2689"/>
      <c r="AK139" s="2689"/>
      <c r="AL139" s="2689"/>
      <c r="AM139" s="2689"/>
      <c r="AN139" s="2689"/>
      <c r="AO139" s="2689"/>
      <c r="AP139" s="2689"/>
      <c r="AQ139" s="2689"/>
      <c r="AR139" s="2689"/>
      <c r="AS139" s="2689"/>
      <c r="AT139" s="2689"/>
      <c r="AU139" s="2689"/>
      <c r="AV139" s="2689"/>
      <c r="AW139" s="2689"/>
      <c r="AX139" s="2689"/>
      <c r="AY139" s="2689"/>
      <c r="AZ139" s="2689"/>
      <c r="BA139" s="2689"/>
      <c r="BB139" s="2689"/>
      <c r="BC139" s="2689"/>
      <c r="BD139" s="2689"/>
      <c r="BE139" s="2689"/>
      <c r="BF139" s="2689"/>
      <c r="BG139" s="2689"/>
      <c r="BH139" s="2689"/>
      <c r="BI139" s="2689"/>
      <c r="BJ139" s="2689"/>
      <c r="BK139" s="2689"/>
      <c r="BL139" s="2689"/>
      <c r="BM139" s="2689"/>
      <c r="BN139" s="4"/>
      <c r="BO139" s="4"/>
      <c r="BP139" s="4"/>
      <c r="BQ139" s="4"/>
      <c r="BR139" s="4"/>
    </row>
    <row r="140" spans="1:70" ht="5.0999999999999996" customHeight="1">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row>
    <row r="141" spans="1:70" ht="14.1" customHeight="1">
      <c r="B141" s="75" t="s">
        <v>1799</v>
      </c>
      <c r="C141" s="75"/>
      <c r="D141" s="75"/>
      <c r="E141" s="75"/>
      <c r="F141" s="75"/>
      <c r="G141" s="920"/>
      <c r="H141" s="920"/>
      <c r="I141" s="920"/>
      <c r="J141" s="920"/>
      <c r="K141" s="920"/>
      <c r="L141" s="920"/>
      <c r="M141" s="920"/>
      <c r="N141" s="920"/>
      <c r="O141" s="920"/>
      <c r="P141" s="920"/>
      <c r="Q141" s="920"/>
      <c r="R141" s="920"/>
      <c r="S141" s="920"/>
      <c r="T141" s="920"/>
      <c r="U141" s="920"/>
      <c r="V141" s="920"/>
      <c r="W141" s="920"/>
      <c r="X141" s="920"/>
      <c r="Y141" s="920"/>
      <c r="Z141" s="920"/>
      <c r="AA141" s="920"/>
      <c r="AB141" s="920"/>
      <c r="AC141" s="920"/>
      <c r="AD141" s="920"/>
      <c r="AE141" s="920"/>
      <c r="AF141" s="920"/>
      <c r="AG141" s="920"/>
      <c r="AH141" s="920"/>
      <c r="AI141" s="920"/>
      <c r="AJ141" s="920"/>
      <c r="AK141" s="4"/>
      <c r="AL141" s="4"/>
      <c r="AM141" s="4"/>
      <c r="AN141" s="4"/>
      <c r="AO141" s="4"/>
      <c r="AP141" s="4"/>
      <c r="AQ141" s="4"/>
      <c r="AR141" s="4"/>
      <c r="AS141" s="4"/>
      <c r="AT141" s="4"/>
      <c r="AU141" s="4"/>
      <c r="AV141" s="4"/>
      <c r="AW141" s="4"/>
      <c r="AX141" s="4"/>
      <c r="AY141" s="4412" t="s">
        <v>856</v>
      </c>
      <c r="AZ141" s="4412"/>
      <c r="BA141" s="4412"/>
      <c r="BB141" s="4412"/>
      <c r="BC141" s="4412"/>
      <c r="BD141" s="4412"/>
      <c r="BE141" s="4412"/>
      <c r="BF141" s="4413"/>
      <c r="BG141" s="4413"/>
      <c r="BH141" s="4414" t="s">
        <v>862</v>
      </c>
      <c r="BI141" s="4414"/>
      <c r="BJ141" s="4414"/>
      <c r="BK141" s="4414"/>
      <c r="BL141" s="4414"/>
      <c r="BM141" s="4414"/>
      <c r="BN141" s="1119"/>
      <c r="BO141" s="4"/>
      <c r="BP141" s="4"/>
      <c r="BQ141" s="4"/>
      <c r="BR141" s="4"/>
    </row>
    <row r="142" spans="1:70" ht="6.95" customHeight="1" thickBot="1">
      <c r="B142" s="75"/>
      <c r="C142" s="75"/>
      <c r="D142" s="75"/>
      <c r="E142" s="75"/>
      <c r="F142" s="75"/>
      <c r="G142" s="920"/>
      <c r="H142" s="920"/>
      <c r="I142" s="920"/>
      <c r="J142" s="920"/>
      <c r="K142" s="920"/>
      <c r="L142" s="920"/>
      <c r="M142" s="920"/>
      <c r="N142" s="920"/>
      <c r="O142" s="920"/>
      <c r="P142" s="920"/>
      <c r="Q142" s="920"/>
      <c r="R142" s="920"/>
      <c r="S142" s="920"/>
      <c r="T142" s="920"/>
      <c r="U142" s="920"/>
      <c r="V142" s="920"/>
      <c r="W142" s="920"/>
      <c r="X142" s="920"/>
      <c r="Y142" s="920"/>
      <c r="Z142" s="920"/>
      <c r="AA142" s="920"/>
      <c r="AB142" s="920"/>
      <c r="AC142" s="920"/>
      <c r="AD142" s="920"/>
      <c r="AE142" s="920"/>
      <c r="AF142" s="920"/>
      <c r="AG142" s="920"/>
      <c r="AH142" s="920"/>
      <c r="AI142" s="920"/>
      <c r="AJ142" s="920"/>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row>
    <row r="143" spans="1:70" s="312" customFormat="1" ht="12.95" customHeight="1">
      <c r="A143" s="2057"/>
      <c r="B143" s="4389" t="s">
        <v>80</v>
      </c>
      <c r="C143" s="4392" t="s">
        <v>1796</v>
      </c>
      <c r="D143" s="4393"/>
      <c r="E143" s="4394"/>
      <c r="F143" s="4371" t="s">
        <v>81</v>
      </c>
      <c r="G143" s="4372"/>
      <c r="H143" s="4372"/>
      <c r="I143" s="4372"/>
      <c r="J143" s="4373"/>
      <c r="K143" s="4371" t="s">
        <v>76</v>
      </c>
      <c r="L143" s="4372"/>
      <c r="M143" s="4372"/>
      <c r="N143" s="4372"/>
      <c r="O143" s="4373"/>
      <c r="P143" s="4957" t="s">
        <v>77</v>
      </c>
      <c r="Q143" s="4458" t="s">
        <v>1022</v>
      </c>
      <c r="R143" s="4461" t="s">
        <v>1023</v>
      </c>
      <c r="S143" s="4462"/>
      <c r="T143" s="4463"/>
      <c r="U143" s="4461" t="s">
        <v>159</v>
      </c>
      <c r="V143" s="4462"/>
      <c r="W143" s="4463"/>
      <c r="X143" s="4371" t="s">
        <v>82</v>
      </c>
      <c r="Y143" s="4372"/>
      <c r="Z143" s="4372"/>
      <c r="AA143" s="4372"/>
      <c r="AB143" s="4372"/>
      <c r="AC143" s="4372"/>
      <c r="AD143" s="4372"/>
      <c r="AE143" s="4372"/>
      <c r="AF143" s="4372"/>
      <c r="AG143" s="4560" t="s">
        <v>865</v>
      </c>
      <c r="AH143" s="4372"/>
      <c r="AI143" s="4372"/>
      <c r="AJ143" s="4372"/>
      <c r="AK143" s="4372"/>
      <c r="AL143" s="4372"/>
      <c r="AM143" s="4372"/>
      <c r="AN143" s="4372"/>
      <c r="AO143" s="4372"/>
      <c r="AP143" s="4372"/>
      <c r="AQ143" s="4372"/>
      <c r="AR143" s="4372"/>
      <c r="AS143" s="4372"/>
      <c r="AT143" s="4372"/>
      <c r="AU143" s="4372"/>
      <c r="AV143" s="4372"/>
      <c r="AW143" s="4372"/>
      <c r="AX143" s="4372"/>
      <c r="AY143" s="4372"/>
      <c r="AZ143" s="4372"/>
      <c r="BA143" s="4372"/>
      <c r="BB143" s="4372"/>
      <c r="BC143" s="4372"/>
      <c r="BD143" s="4372"/>
      <c r="BE143" s="4494"/>
      <c r="BF143" s="4944" t="s">
        <v>496</v>
      </c>
      <c r="BG143" s="4946"/>
      <c r="BH143" s="4522" t="s">
        <v>88</v>
      </c>
      <c r="BI143" s="4461" t="s">
        <v>73</v>
      </c>
      <c r="BJ143" s="4960"/>
      <c r="BK143" s="4960"/>
      <c r="BL143" s="4960"/>
      <c r="BM143" s="4961"/>
      <c r="BN143" s="114"/>
      <c r="BO143" s="114"/>
      <c r="BP143" s="114"/>
      <c r="BQ143" s="114"/>
      <c r="BR143" s="114"/>
    </row>
    <row r="144" spans="1:70" s="312" customFormat="1" ht="12.95" customHeight="1">
      <c r="A144" s="2057"/>
      <c r="B144" s="4390"/>
      <c r="C144" s="4395"/>
      <c r="D144" s="4396"/>
      <c r="E144" s="4397"/>
      <c r="F144" s="4374"/>
      <c r="G144" s="4375"/>
      <c r="H144" s="4375"/>
      <c r="I144" s="4375"/>
      <c r="J144" s="4376"/>
      <c r="K144" s="4374"/>
      <c r="L144" s="4375"/>
      <c r="M144" s="4375"/>
      <c r="N144" s="4375"/>
      <c r="O144" s="4376"/>
      <c r="P144" s="4958"/>
      <c r="Q144" s="4459"/>
      <c r="R144" s="4464"/>
      <c r="S144" s="4465"/>
      <c r="T144" s="4466"/>
      <c r="U144" s="4464"/>
      <c r="V144" s="4465"/>
      <c r="W144" s="4466"/>
      <c r="X144" s="4297"/>
      <c r="Y144" s="4298"/>
      <c r="Z144" s="4298"/>
      <c r="AA144" s="4298"/>
      <c r="AB144" s="4298"/>
      <c r="AC144" s="4298"/>
      <c r="AD144" s="4298"/>
      <c r="AE144" s="4298"/>
      <c r="AF144" s="4298"/>
      <c r="AG144" s="4561"/>
      <c r="AH144" s="4298"/>
      <c r="AI144" s="4298"/>
      <c r="AJ144" s="4298"/>
      <c r="AK144" s="4298"/>
      <c r="AL144" s="4298"/>
      <c r="AM144" s="4298"/>
      <c r="AN144" s="4298"/>
      <c r="AO144" s="4298"/>
      <c r="AP144" s="4298"/>
      <c r="AQ144" s="4298"/>
      <c r="AR144" s="4298"/>
      <c r="AS144" s="4298"/>
      <c r="AT144" s="4298"/>
      <c r="AU144" s="4298"/>
      <c r="AV144" s="4298"/>
      <c r="AW144" s="4298"/>
      <c r="AX144" s="4298"/>
      <c r="AY144" s="4298"/>
      <c r="AZ144" s="4298"/>
      <c r="BA144" s="4298"/>
      <c r="BB144" s="4298"/>
      <c r="BC144" s="4298"/>
      <c r="BD144" s="4298"/>
      <c r="BE144" s="4495"/>
      <c r="BF144" s="4947"/>
      <c r="BG144" s="4949"/>
      <c r="BH144" s="4950"/>
      <c r="BI144" s="4194"/>
      <c r="BJ144" s="4195"/>
      <c r="BK144" s="4195"/>
      <c r="BL144" s="4195"/>
      <c r="BM144" s="4962"/>
      <c r="BN144" s="114"/>
      <c r="BO144" s="114"/>
      <c r="BP144" s="114"/>
      <c r="BQ144" s="114"/>
      <c r="BR144" s="114"/>
    </row>
    <row r="145" spans="1:70" s="312" customFormat="1" ht="15" customHeight="1">
      <c r="A145" s="2057"/>
      <c r="B145" s="4390"/>
      <c r="C145" s="4395"/>
      <c r="D145" s="4396"/>
      <c r="E145" s="4397"/>
      <c r="F145" s="4374"/>
      <c r="G145" s="4375"/>
      <c r="H145" s="4375"/>
      <c r="I145" s="4375"/>
      <c r="J145" s="4376"/>
      <c r="K145" s="4374"/>
      <c r="L145" s="4375"/>
      <c r="M145" s="4375"/>
      <c r="N145" s="4375"/>
      <c r="O145" s="4376"/>
      <c r="P145" s="4958"/>
      <c r="Q145" s="4459"/>
      <c r="R145" s="4464"/>
      <c r="S145" s="4465"/>
      <c r="T145" s="4466"/>
      <c r="U145" s="4464"/>
      <c r="V145" s="4465"/>
      <c r="W145" s="4466"/>
      <c r="X145" s="4308" t="s">
        <v>83</v>
      </c>
      <c r="Y145" s="4433"/>
      <c r="Z145" s="4433"/>
      <c r="AA145" s="4433"/>
      <c r="AB145" s="4433"/>
      <c r="AC145" s="4470" t="s">
        <v>84</v>
      </c>
      <c r="AD145" s="4927"/>
      <c r="AE145" s="4348" t="s">
        <v>161</v>
      </c>
      <c r="AF145" s="4496"/>
      <c r="AG145" s="4545" t="s">
        <v>1024</v>
      </c>
      <c r="AH145" s="4284"/>
      <c r="AI145" s="4284"/>
      <c r="AJ145" s="4284"/>
      <c r="AK145" s="4283" t="s">
        <v>519</v>
      </c>
      <c r="AL145" s="4284"/>
      <c r="AM145" s="4284"/>
      <c r="AN145" s="4284"/>
      <c r="AO145" s="4284"/>
      <c r="AP145" s="4284"/>
      <c r="AQ145" s="4284"/>
      <c r="AR145" s="4284"/>
      <c r="AS145" s="4284"/>
      <c r="AT145" s="4284"/>
      <c r="AU145" s="4284"/>
      <c r="AV145" s="4284"/>
      <c r="AW145" s="4284"/>
      <c r="AX145" s="4284"/>
      <c r="AY145" s="4284"/>
      <c r="AZ145" s="4284"/>
      <c r="BA145" s="4284"/>
      <c r="BB145" s="4284"/>
      <c r="BC145" s="4191" t="s">
        <v>234</v>
      </c>
      <c r="BD145" s="4192"/>
      <c r="BE145" s="4549"/>
      <c r="BF145" s="4930" t="s">
        <v>497</v>
      </c>
      <c r="BG145" s="4932"/>
      <c r="BH145" s="4950"/>
      <c r="BI145" s="5025" t="s">
        <v>1801</v>
      </c>
      <c r="BJ145" s="5192"/>
      <c r="BK145" s="5192"/>
      <c r="BL145" s="5192"/>
      <c r="BM145" s="5193"/>
      <c r="BN145" s="114"/>
      <c r="BO145" s="114"/>
      <c r="BP145" s="114"/>
      <c r="BQ145" s="114"/>
      <c r="BR145" s="114"/>
    </row>
    <row r="146" spans="1:70" s="312" customFormat="1" ht="15" customHeight="1">
      <c r="A146" s="2057"/>
      <c r="B146" s="4390"/>
      <c r="C146" s="4395"/>
      <c r="D146" s="4396"/>
      <c r="E146" s="4397"/>
      <c r="F146" s="4401"/>
      <c r="G146" s="4402"/>
      <c r="H146" s="4402"/>
      <c r="I146" s="4402"/>
      <c r="J146" s="4403"/>
      <c r="K146" s="4374"/>
      <c r="L146" s="4375"/>
      <c r="M146" s="4375"/>
      <c r="N146" s="4375"/>
      <c r="O146" s="4376"/>
      <c r="P146" s="4958"/>
      <c r="Q146" s="4459"/>
      <c r="R146" s="4952" t="s">
        <v>868</v>
      </c>
      <c r="S146" s="4953"/>
      <c r="T146" s="4954"/>
      <c r="U146" s="4464"/>
      <c r="V146" s="4465"/>
      <c r="W146" s="4466"/>
      <c r="X146" s="4348" t="s">
        <v>1656</v>
      </c>
      <c r="Y146" s="4496"/>
      <c r="Z146" s="4496"/>
      <c r="AA146" s="4348" t="s">
        <v>160</v>
      </c>
      <c r="AB146" s="4497"/>
      <c r="AC146" s="4928"/>
      <c r="AD146" s="4928"/>
      <c r="AE146" s="4464"/>
      <c r="AF146" s="4465"/>
      <c r="AG146" s="5011" t="s">
        <v>180</v>
      </c>
      <c r="AH146" s="4296"/>
      <c r="AI146" s="4348" t="s">
        <v>1654</v>
      </c>
      <c r="AJ146" s="4296"/>
      <c r="AK146" s="4431" t="s">
        <v>85</v>
      </c>
      <c r="AL146" s="4432"/>
      <c r="AM146" s="4514"/>
      <c r="AN146" s="4431" t="s">
        <v>1436</v>
      </c>
      <c r="AO146" s="4432"/>
      <c r="AP146" s="4514"/>
      <c r="AQ146" s="4515" t="s">
        <v>489</v>
      </c>
      <c r="AR146" s="4515"/>
      <c r="AS146" s="4029"/>
      <c r="AT146" s="4028" t="s">
        <v>492</v>
      </c>
      <c r="AU146" s="4515"/>
      <c r="AV146" s="4029"/>
      <c r="AW146" s="4028" t="s">
        <v>1131</v>
      </c>
      <c r="AX146" s="4515"/>
      <c r="AY146" s="4029"/>
      <c r="AZ146" s="4348" t="s">
        <v>494</v>
      </c>
      <c r="BA146" s="4496"/>
      <c r="BB146" s="4497"/>
      <c r="BC146" s="4214"/>
      <c r="BD146" s="4198"/>
      <c r="BE146" s="4550"/>
      <c r="BF146" s="4933"/>
      <c r="BG146" s="4935"/>
      <c r="BH146" s="4950"/>
      <c r="BI146" s="5194"/>
      <c r="BJ146" s="5195"/>
      <c r="BK146" s="5195"/>
      <c r="BL146" s="5195"/>
      <c r="BM146" s="5196"/>
      <c r="BN146" s="114"/>
      <c r="BO146" s="114"/>
      <c r="BP146" s="114"/>
      <c r="BQ146" s="114"/>
      <c r="BR146" s="114"/>
    </row>
    <row r="147" spans="1:70" s="312" customFormat="1" ht="15" customHeight="1">
      <c r="A147" s="2057"/>
      <c r="B147" s="4390"/>
      <c r="C147" s="4395"/>
      <c r="D147" s="4396"/>
      <c r="E147" s="4397"/>
      <c r="F147" s="4952" t="s">
        <v>510</v>
      </c>
      <c r="G147" s="4480"/>
      <c r="H147" s="5200"/>
      <c r="I147" s="5039" t="s">
        <v>1154</v>
      </c>
      <c r="J147" s="5040"/>
      <c r="K147" s="4374"/>
      <c r="L147" s="4375"/>
      <c r="M147" s="4375"/>
      <c r="N147" s="4375"/>
      <c r="O147" s="4376"/>
      <c r="P147" s="4958"/>
      <c r="Q147" s="4459"/>
      <c r="R147" s="4464"/>
      <c r="S147" s="4465"/>
      <c r="T147" s="4466"/>
      <c r="U147" s="4464"/>
      <c r="V147" s="4465"/>
      <c r="W147" s="4466"/>
      <c r="X147" s="4464"/>
      <c r="Y147" s="4465"/>
      <c r="Z147" s="4465"/>
      <c r="AA147" s="4464"/>
      <c r="AB147" s="4466"/>
      <c r="AC147" s="4928"/>
      <c r="AD147" s="4928"/>
      <c r="AE147" s="4464"/>
      <c r="AF147" s="4465"/>
      <c r="AG147" s="5012"/>
      <c r="AH147" s="4403"/>
      <c r="AI147" s="4401"/>
      <c r="AJ147" s="4403"/>
      <c r="AK147" s="4519" t="s">
        <v>490</v>
      </c>
      <c r="AL147" s="4520"/>
      <c r="AM147" s="4521"/>
      <c r="AN147" s="4519" t="s">
        <v>1437</v>
      </c>
      <c r="AO147" s="4520"/>
      <c r="AP147" s="4521"/>
      <c r="AQ147" s="4520" t="s">
        <v>515</v>
      </c>
      <c r="AR147" s="4520"/>
      <c r="AS147" s="4521"/>
      <c r="AT147" s="4516" t="s">
        <v>488</v>
      </c>
      <c r="AU147" s="4517"/>
      <c r="AV147" s="4518"/>
      <c r="AW147" s="4519" t="s">
        <v>493</v>
      </c>
      <c r="AX147" s="4520"/>
      <c r="AY147" s="4521"/>
      <c r="AZ147" s="4464"/>
      <c r="BA147" s="4465"/>
      <c r="BB147" s="4466"/>
      <c r="BC147" s="4214"/>
      <c r="BD147" s="4198"/>
      <c r="BE147" s="4550"/>
      <c r="BF147" s="4933" t="s">
        <v>498</v>
      </c>
      <c r="BG147" s="4935"/>
      <c r="BH147" s="4950"/>
      <c r="BI147" s="5194"/>
      <c r="BJ147" s="5195"/>
      <c r="BK147" s="5195"/>
      <c r="BL147" s="5195"/>
      <c r="BM147" s="5196"/>
      <c r="BN147" s="114"/>
      <c r="BO147" s="114"/>
      <c r="BP147" s="114"/>
      <c r="BQ147" s="114"/>
      <c r="BR147" s="114"/>
    </row>
    <row r="148" spans="1:70" s="312" customFormat="1" ht="15" customHeight="1" thickBot="1">
      <c r="A148" s="2057"/>
      <c r="B148" s="4391"/>
      <c r="C148" s="4398"/>
      <c r="D148" s="4399"/>
      <c r="E148" s="4400"/>
      <c r="F148" s="4482"/>
      <c r="G148" s="4483"/>
      <c r="H148" s="5201"/>
      <c r="I148" s="5041"/>
      <c r="J148" s="5042"/>
      <c r="K148" s="4482"/>
      <c r="L148" s="4483"/>
      <c r="M148" s="4483"/>
      <c r="N148" s="4483"/>
      <c r="O148" s="4484"/>
      <c r="P148" s="4959"/>
      <c r="Q148" s="4460"/>
      <c r="R148" s="4467"/>
      <c r="S148" s="4468"/>
      <c r="T148" s="4469"/>
      <c r="U148" s="4467"/>
      <c r="V148" s="4468"/>
      <c r="W148" s="4469"/>
      <c r="X148" s="4467"/>
      <c r="Y148" s="4468"/>
      <c r="Z148" s="4468"/>
      <c r="AA148" s="4467"/>
      <c r="AB148" s="4469"/>
      <c r="AC148" s="4929"/>
      <c r="AD148" s="4929"/>
      <c r="AE148" s="4467"/>
      <c r="AF148" s="4468"/>
      <c r="AG148" s="5021" t="s">
        <v>520</v>
      </c>
      <c r="AH148" s="5022"/>
      <c r="AI148" s="5022" t="s">
        <v>520</v>
      </c>
      <c r="AJ148" s="5022"/>
      <c r="AK148" s="4536"/>
      <c r="AL148" s="4537"/>
      <c r="AM148" s="4538"/>
      <c r="AN148" s="4536" t="s">
        <v>1691</v>
      </c>
      <c r="AO148" s="4537"/>
      <c r="AP148" s="4538"/>
      <c r="AQ148" s="4539" t="s">
        <v>491</v>
      </c>
      <c r="AR148" s="4539"/>
      <c r="AS148" s="4540"/>
      <c r="AT148" s="4622" t="s">
        <v>86</v>
      </c>
      <c r="AU148" s="4623"/>
      <c r="AV148" s="4624"/>
      <c r="AW148" s="4622" t="s">
        <v>87</v>
      </c>
      <c r="AX148" s="4623"/>
      <c r="AY148" s="4624"/>
      <c r="AZ148" s="4467"/>
      <c r="BA148" s="4468"/>
      <c r="BB148" s="4469"/>
      <c r="BC148" s="4546" t="s">
        <v>517</v>
      </c>
      <c r="BD148" s="4547"/>
      <c r="BE148" s="4548"/>
      <c r="BF148" s="4941"/>
      <c r="BG148" s="4943"/>
      <c r="BH148" s="4951"/>
      <c r="BI148" s="5197"/>
      <c r="BJ148" s="5198"/>
      <c r="BK148" s="5198"/>
      <c r="BL148" s="5198"/>
      <c r="BM148" s="5199"/>
      <c r="BN148" s="114"/>
      <c r="BO148" s="114"/>
      <c r="BP148" s="114"/>
      <c r="BQ148" s="114"/>
      <c r="BR148" s="114"/>
    </row>
    <row r="149" spans="1:70" s="312" customFormat="1" ht="14.1" customHeight="1" thickTop="1">
      <c r="A149" s="2057"/>
      <c r="B149" s="4405">
        <v>29</v>
      </c>
      <c r="C149" s="5001"/>
      <c r="D149" s="5002"/>
      <c r="E149" s="5003"/>
      <c r="F149" s="4361"/>
      <c r="G149" s="4362"/>
      <c r="H149" s="4362"/>
      <c r="I149" s="4362"/>
      <c r="J149" s="4363"/>
      <c r="K149" s="5213"/>
      <c r="L149" s="5214"/>
      <c r="M149" s="5214"/>
      <c r="N149" s="5214"/>
      <c r="O149" s="5215"/>
      <c r="P149" s="4294"/>
      <c r="Q149" s="4647"/>
      <c r="R149" s="4364"/>
      <c r="S149" s="4365"/>
      <c r="T149" s="4366"/>
      <c r="U149" s="4361"/>
      <c r="V149" s="4362"/>
      <c r="W149" s="4363"/>
      <c r="X149" s="4633"/>
      <c r="Y149" s="4634"/>
      <c r="Z149" s="4634"/>
      <c r="AA149" s="4444"/>
      <c r="AB149" s="4296" t="s">
        <v>162</v>
      </c>
      <c r="AC149" s="4448"/>
      <c r="AD149" s="4296" t="s">
        <v>162</v>
      </c>
      <c r="AE149" s="4294"/>
      <c r="AF149" s="4295" t="s">
        <v>162</v>
      </c>
      <c r="AG149" s="5247"/>
      <c r="AH149" s="5248"/>
      <c r="AI149" s="5251"/>
      <c r="AJ149" s="5248"/>
      <c r="AK149" s="5253"/>
      <c r="AL149" s="5254"/>
      <c r="AM149" s="5254"/>
      <c r="AN149" s="5255"/>
      <c r="AO149" s="5256"/>
      <c r="AP149" s="5257"/>
      <c r="AQ149" s="5256"/>
      <c r="AR149" s="5256"/>
      <c r="AS149" s="5257"/>
      <c r="AT149" s="5255"/>
      <c r="AU149" s="5256"/>
      <c r="AV149" s="5257"/>
      <c r="AW149" s="5255"/>
      <c r="AX149" s="5256"/>
      <c r="AY149" s="5257"/>
      <c r="AZ149" s="5241">
        <f>SUM(AK149:AY151)</f>
        <v>0</v>
      </c>
      <c r="BA149" s="5242"/>
      <c r="BB149" s="5243"/>
      <c r="BC149" s="4715">
        <f>AI149+AZ149</f>
        <v>0</v>
      </c>
      <c r="BD149" s="4722"/>
      <c r="BE149" s="4723"/>
      <c r="BF149" s="5080"/>
      <c r="BG149" s="5081"/>
      <c r="BH149" s="4907"/>
      <c r="BI149" s="5087"/>
      <c r="BJ149" s="5088"/>
      <c r="BK149" s="5088"/>
      <c r="BL149" s="5088"/>
      <c r="BM149" s="5089"/>
      <c r="BN149" s="114"/>
      <c r="BO149" s="114"/>
      <c r="BP149" s="114"/>
      <c r="BQ149" s="114"/>
      <c r="BR149" s="114"/>
    </row>
    <row r="150" spans="1:70" s="312" customFormat="1" ht="14.1" customHeight="1">
      <c r="A150" s="2057"/>
      <c r="B150" s="4406"/>
      <c r="C150" s="4845"/>
      <c r="D150" s="4846"/>
      <c r="E150" s="4847"/>
      <c r="F150" s="4920"/>
      <c r="G150" s="4921"/>
      <c r="H150" s="4921"/>
      <c r="I150" s="4921"/>
      <c r="J150" s="4922"/>
      <c r="K150" s="5216"/>
      <c r="L150" s="5217"/>
      <c r="M150" s="5217"/>
      <c r="N150" s="5217"/>
      <c r="O150" s="5218"/>
      <c r="P150" s="4374"/>
      <c r="Q150" s="4648"/>
      <c r="R150" s="4910" t="s">
        <v>226</v>
      </c>
      <c r="S150" s="4911"/>
      <c r="T150" s="4912"/>
      <c r="U150" s="4364"/>
      <c r="V150" s="4365"/>
      <c r="W150" s="4366"/>
      <c r="X150" s="4636"/>
      <c r="Y150" s="2695"/>
      <c r="Z150" s="2695"/>
      <c r="AA150" s="4445"/>
      <c r="AB150" s="4376"/>
      <c r="AC150" s="4449"/>
      <c r="AD150" s="4376"/>
      <c r="AE150" s="4374"/>
      <c r="AF150" s="4375"/>
      <c r="AG150" s="5249"/>
      <c r="AH150" s="5250"/>
      <c r="AI150" s="5252"/>
      <c r="AJ150" s="5250"/>
      <c r="AK150" s="5263"/>
      <c r="AL150" s="5264"/>
      <c r="AM150" s="5264"/>
      <c r="AN150" s="5265"/>
      <c r="AO150" s="5266"/>
      <c r="AP150" s="5267"/>
      <c r="AQ150" s="5266"/>
      <c r="AR150" s="5266"/>
      <c r="AS150" s="5267"/>
      <c r="AT150" s="5265"/>
      <c r="AU150" s="5266"/>
      <c r="AV150" s="5267"/>
      <c r="AW150" s="5265"/>
      <c r="AX150" s="5266"/>
      <c r="AY150" s="5267"/>
      <c r="AZ150" s="5241"/>
      <c r="BA150" s="5242"/>
      <c r="BB150" s="5243"/>
      <c r="BC150" s="4715"/>
      <c r="BD150" s="4722"/>
      <c r="BE150" s="4723"/>
      <c r="BF150" s="5082"/>
      <c r="BG150" s="5083"/>
      <c r="BH150" s="4908"/>
      <c r="BI150" s="5090"/>
      <c r="BJ150" s="5091"/>
      <c r="BK150" s="5091"/>
      <c r="BL150" s="5091"/>
      <c r="BM150" s="5092"/>
      <c r="BN150" s="114"/>
      <c r="BO150" s="114"/>
      <c r="BP150" s="114"/>
      <c r="BQ150" s="114"/>
      <c r="BR150" s="114"/>
    </row>
    <row r="151" spans="1:70" s="312" customFormat="1" ht="14.1" customHeight="1">
      <c r="A151" s="2057"/>
      <c r="B151" s="4435"/>
      <c r="C151" s="4882"/>
      <c r="D151" s="4883"/>
      <c r="E151" s="4884"/>
      <c r="F151" s="4367"/>
      <c r="G151" s="5077"/>
      <c r="H151" s="4368"/>
      <c r="I151" s="5101"/>
      <c r="J151" s="5102"/>
      <c r="K151" s="5219"/>
      <c r="L151" s="5220"/>
      <c r="M151" s="5220"/>
      <c r="N151" s="5220"/>
      <c r="O151" s="5221"/>
      <c r="P151" s="4297"/>
      <c r="Q151" s="4649"/>
      <c r="R151" s="4650"/>
      <c r="S151" s="4651"/>
      <c r="T151" s="4652"/>
      <c r="U151" s="4650"/>
      <c r="V151" s="4651"/>
      <c r="W151" s="4652"/>
      <c r="X151" s="4436"/>
      <c r="Y151" s="4437"/>
      <c r="Z151" s="4437"/>
      <c r="AA151" s="1139"/>
      <c r="AB151" s="1141" t="s">
        <v>45</v>
      </c>
      <c r="AC151" s="1140"/>
      <c r="AD151" s="1141" t="s">
        <v>45</v>
      </c>
      <c r="AE151" s="1140"/>
      <c r="AF151" s="1163" t="s">
        <v>45</v>
      </c>
      <c r="AG151" s="1392"/>
      <c r="AH151" s="1196"/>
      <c r="AI151" s="1393"/>
      <c r="AJ151" s="1197"/>
      <c r="AK151" s="5258"/>
      <c r="AL151" s="5259"/>
      <c r="AM151" s="5259"/>
      <c r="AN151" s="5260"/>
      <c r="AO151" s="5261"/>
      <c r="AP151" s="5262"/>
      <c r="AQ151" s="5261"/>
      <c r="AR151" s="5261"/>
      <c r="AS151" s="5262"/>
      <c r="AT151" s="5260"/>
      <c r="AU151" s="5261"/>
      <c r="AV151" s="5262"/>
      <c r="AW151" s="5260"/>
      <c r="AX151" s="5261"/>
      <c r="AY151" s="5262"/>
      <c r="AZ151" s="5244"/>
      <c r="BA151" s="5245"/>
      <c r="BB151" s="5246"/>
      <c r="BC151" s="4718"/>
      <c r="BD151" s="4719"/>
      <c r="BE151" s="4724"/>
      <c r="BF151" s="4924"/>
      <c r="BG151" s="4926"/>
      <c r="BH151" s="4923"/>
      <c r="BI151" s="5074"/>
      <c r="BJ151" s="5075"/>
      <c r="BK151" s="5075"/>
      <c r="BL151" s="5075"/>
      <c r="BM151" s="5076"/>
      <c r="BN151" s="114"/>
      <c r="BO151" s="114"/>
      <c r="BP151" s="114"/>
      <c r="BQ151" s="114"/>
      <c r="BR151" s="114"/>
    </row>
    <row r="152" spans="1:70" s="312" customFormat="1" ht="14.1" customHeight="1">
      <c r="A152" s="2057"/>
      <c r="B152" s="4405">
        <v>30</v>
      </c>
      <c r="C152" s="4842"/>
      <c r="D152" s="4843"/>
      <c r="E152" s="4844"/>
      <c r="F152" s="4361"/>
      <c r="G152" s="4362"/>
      <c r="H152" s="4362"/>
      <c r="I152" s="4362"/>
      <c r="J152" s="4363"/>
      <c r="K152" s="5213"/>
      <c r="L152" s="5214"/>
      <c r="M152" s="5214"/>
      <c r="N152" s="5214"/>
      <c r="O152" s="5215"/>
      <c r="P152" s="4294"/>
      <c r="Q152" s="4647"/>
      <c r="R152" s="4920"/>
      <c r="S152" s="4921"/>
      <c r="T152" s="4922"/>
      <c r="U152" s="4361"/>
      <c r="V152" s="4362"/>
      <c r="W152" s="4363"/>
      <c r="X152" s="4633"/>
      <c r="Y152" s="4634"/>
      <c r="Z152" s="4634"/>
      <c r="AA152" s="4444"/>
      <c r="AB152" s="4296" t="s">
        <v>162</v>
      </c>
      <c r="AC152" s="4448"/>
      <c r="AD152" s="4296" t="s">
        <v>162</v>
      </c>
      <c r="AE152" s="4294"/>
      <c r="AF152" s="4295" t="s">
        <v>162</v>
      </c>
      <c r="AG152" s="5247"/>
      <c r="AH152" s="5248"/>
      <c r="AI152" s="5251"/>
      <c r="AJ152" s="5248"/>
      <c r="AK152" s="5253"/>
      <c r="AL152" s="5254"/>
      <c r="AM152" s="5254"/>
      <c r="AN152" s="5255"/>
      <c r="AO152" s="5256"/>
      <c r="AP152" s="5257"/>
      <c r="AQ152" s="5256"/>
      <c r="AR152" s="5256"/>
      <c r="AS152" s="5257"/>
      <c r="AT152" s="5255"/>
      <c r="AU152" s="5256"/>
      <c r="AV152" s="5257"/>
      <c r="AW152" s="5255"/>
      <c r="AX152" s="5256"/>
      <c r="AY152" s="5257"/>
      <c r="AZ152" s="5241">
        <f>SUM(AK152:AY154)</f>
        <v>0</v>
      </c>
      <c r="BA152" s="5242"/>
      <c r="BB152" s="5243"/>
      <c r="BC152" s="4715">
        <f>AI152+AZ152</f>
        <v>0</v>
      </c>
      <c r="BD152" s="4722"/>
      <c r="BE152" s="4723"/>
      <c r="BF152" s="5080"/>
      <c r="BG152" s="5081"/>
      <c r="BH152" s="4907"/>
      <c r="BI152" s="5087"/>
      <c r="BJ152" s="5088"/>
      <c r="BK152" s="5088"/>
      <c r="BL152" s="5088"/>
      <c r="BM152" s="5089"/>
      <c r="BN152" s="114"/>
      <c r="BO152" s="114"/>
      <c r="BP152" s="114"/>
      <c r="BQ152" s="114"/>
      <c r="BR152" s="114"/>
    </row>
    <row r="153" spans="1:70" s="312" customFormat="1" ht="14.1" customHeight="1">
      <c r="A153" s="2057"/>
      <c r="B153" s="4406"/>
      <c r="C153" s="4845"/>
      <c r="D153" s="4846"/>
      <c r="E153" s="4847"/>
      <c r="F153" s="4920"/>
      <c r="G153" s="4921"/>
      <c r="H153" s="4921"/>
      <c r="I153" s="4921"/>
      <c r="J153" s="4922"/>
      <c r="K153" s="5216"/>
      <c r="L153" s="5217"/>
      <c r="M153" s="5217"/>
      <c r="N153" s="5217"/>
      <c r="O153" s="5218"/>
      <c r="P153" s="4374"/>
      <c r="Q153" s="4648"/>
      <c r="R153" s="4910" t="s">
        <v>226</v>
      </c>
      <c r="S153" s="4911"/>
      <c r="T153" s="4912"/>
      <c r="U153" s="4364"/>
      <c r="V153" s="4365"/>
      <c r="W153" s="4366"/>
      <c r="X153" s="4636"/>
      <c r="Y153" s="2695"/>
      <c r="Z153" s="2695"/>
      <c r="AA153" s="4445"/>
      <c r="AB153" s="4376"/>
      <c r="AC153" s="4449"/>
      <c r="AD153" s="4376"/>
      <c r="AE153" s="4374"/>
      <c r="AF153" s="4375"/>
      <c r="AG153" s="5249"/>
      <c r="AH153" s="5250"/>
      <c r="AI153" s="5252"/>
      <c r="AJ153" s="5250"/>
      <c r="AK153" s="5263"/>
      <c r="AL153" s="5264"/>
      <c r="AM153" s="5264"/>
      <c r="AN153" s="5265"/>
      <c r="AO153" s="5266"/>
      <c r="AP153" s="5267"/>
      <c r="AQ153" s="5266"/>
      <c r="AR153" s="5266"/>
      <c r="AS153" s="5267"/>
      <c r="AT153" s="5265"/>
      <c r="AU153" s="5266"/>
      <c r="AV153" s="5267"/>
      <c r="AW153" s="5265"/>
      <c r="AX153" s="5266"/>
      <c r="AY153" s="5267"/>
      <c r="AZ153" s="5241"/>
      <c r="BA153" s="5242"/>
      <c r="BB153" s="5243"/>
      <c r="BC153" s="4715"/>
      <c r="BD153" s="4722"/>
      <c r="BE153" s="4723"/>
      <c r="BF153" s="5082"/>
      <c r="BG153" s="5083"/>
      <c r="BH153" s="4908"/>
      <c r="BI153" s="5090"/>
      <c r="BJ153" s="5091"/>
      <c r="BK153" s="5091"/>
      <c r="BL153" s="5091"/>
      <c r="BM153" s="5092"/>
      <c r="BN153" s="114"/>
      <c r="BO153" s="114"/>
      <c r="BP153" s="114"/>
      <c r="BQ153" s="114"/>
      <c r="BR153" s="114"/>
    </row>
    <row r="154" spans="1:70" s="312" customFormat="1" ht="14.1" customHeight="1">
      <c r="A154" s="2057"/>
      <c r="B154" s="4435"/>
      <c r="C154" s="4882"/>
      <c r="D154" s="4883"/>
      <c r="E154" s="4884"/>
      <c r="F154" s="4367"/>
      <c r="G154" s="5077"/>
      <c r="H154" s="4368"/>
      <c r="I154" s="5101"/>
      <c r="J154" s="5102"/>
      <c r="K154" s="5219"/>
      <c r="L154" s="5220"/>
      <c r="M154" s="5220"/>
      <c r="N154" s="5220"/>
      <c r="O154" s="5221"/>
      <c r="P154" s="4297"/>
      <c r="Q154" s="4649"/>
      <c r="R154" s="4650"/>
      <c r="S154" s="4651"/>
      <c r="T154" s="4652"/>
      <c r="U154" s="4650"/>
      <c r="V154" s="4651"/>
      <c r="W154" s="4652"/>
      <c r="X154" s="4436"/>
      <c r="Y154" s="4437"/>
      <c r="Z154" s="4437"/>
      <c r="AA154" s="1139"/>
      <c r="AB154" s="1141" t="s">
        <v>45</v>
      </c>
      <c r="AC154" s="1140"/>
      <c r="AD154" s="1141" t="s">
        <v>45</v>
      </c>
      <c r="AE154" s="1140"/>
      <c r="AF154" s="1163" t="s">
        <v>45</v>
      </c>
      <c r="AG154" s="1392"/>
      <c r="AH154" s="1196"/>
      <c r="AI154" s="1393"/>
      <c r="AJ154" s="1197"/>
      <c r="AK154" s="5258"/>
      <c r="AL154" s="5259"/>
      <c r="AM154" s="5259"/>
      <c r="AN154" s="5260"/>
      <c r="AO154" s="5261"/>
      <c r="AP154" s="5262"/>
      <c r="AQ154" s="5261"/>
      <c r="AR154" s="5261"/>
      <c r="AS154" s="5262"/>
      <c r="AT154" s="5260"/>
      <c r="AU154" s="5261"/>
      <c r="AV154" s="5262"/>
      <c r="AW154" s="5260"/>
      <c r="AX154" s="5261"/>
      <c r="AY154" s="5262"/>
      <c r="AZ154" s="5244"/>
      <c r="BA154" s="5245"/>
      <c r="BB154" s="5246"/>
      <c r="BC154" s="4718"/>
      <c r="BD154" s="4719"/>
      <c r="BE154" s="4724"/>
      <c r="BF154" s="4924"/>
      <c r="BG154" s="4926"/>
      <c r="BH154" s="4923"/>
      <c r="BI154" s="5074"/>
      <c r="BJ154" s="5075"/>
      <c r="BK154" s="5075"/>
      <c r="BL154" s="5075"/>
      <c r="BM154" s="5076"/>
      <c r="BN154" s="114"/>
      <c r="BO154" s="114"/>
      <c r="BP154" s="114"/>
      <c r="BQ154" s="114"/>
      <c r="BR154" s="114"/>
    </row>
    <row r="155" spans="1:70" s="312" customFormat="1" ht="14.1" customHeight="1">
      <c r="A155" s="2057"/>
      <c r="B155" s="4405">
        <v>31</v>
      </c>
      <c r="C155" s="4842"/>
      <c r="D155" s="4843"/>
      <c r="E155" s="4844"/>
      <c r="F155" s="4361"/>
      <c r="G155" s="4362"/>
      <c r="H155" s="4362"/>
      <c r="I155" s="4362"/>
      <c r="J155" s="4363"/>
      <c r="K155" s="5213"/>
      <c r="L155" s="5214"/>
      <c r="M155" s="5214"/>
      <c r="N155" s="5214"/>
      <c r="O155" s="5215"/>
      <c r="P155" s="4294"/>
      <c r="Q155" s="4647"/>
      <c r="R155" s="4364"/>
      <c r="S155" s="4365"/>
      <c r="T155" s="4366"/>
      <c r="U155" s="4361"/>
      <c r="V155" s="4362"/>
      <c r="W155" s="4363"/>
      <c r="X155" s="4633"/>
      <c r="Y155" s="4634"/>
      <c r="Z155" s="4634"/>
      <c r="AA155" s="4444"/>
      <c r="AB155" s="4296" t="s">
        <v>162</v>
      </c>
      <c r="AC155" s="4448"/>
      <c r="AD155" s="4296" t="s">
        <v>162</v>
      </c>
      <c r="AE155" s="4294"/>
      <c r="AF155" s="4295" t="s">
        <v>162</v>
      </c>
      <c r="AG155" s="5247"/>
      <c r="AH155" s="5248"/>
      <c r="AI155" s="5251"/>
      <c r="AJ155" s="5248"/>
      <c r="AK155" s="5253"/>
      <c r="AL155" s="5254"/>
      <c r="AM155" s="5254"/>
      <c r="AN155" s="5255"/>
      <c r="AO155" s="5256"/>
      <c r="AP155" s="5257"/>
      <c r="AQ155" s="5256"/>
      <c r="AR155" s="5256"/>
      <c r="AS155" s="5257"/>
      <c r="AT155" s="5255"/>
      <c r="AU155" s="5256"/>
      <c r="AV155" s="5257"/>
      <c r="AW155" s="5255"/>
      <c r="AX155" s="5256"/>
      <c r="AY155" s="5257"/>
      <c r="AZ155" s="5241">
        <f>SUM(AK155:AY157)</f>
        <v>0</v>
      </c>
      <c r="BA155" s="5242"/>
      <c r="BB155" s="5243"/>
      <c r="BC155" s="4715">
        <f>AI155+AZ155</f>
        <v>0</v>
      </c>
      <c r="BD155" s="4722"/>
      <c r="BE155" s="4723"/>
      <c r="BF155" s="5080"/>
      <c r="BG155" s="5081"/>
      <c r="BH155" s="4907"/>
      <c r="BI155" s="5087"/>
      <c r="BJ155" s="5088"/>
      <c r="BK155" s="5088"/>
      <c r="BL155" s="5088"/>
      <c r="BM155" s="5089"/>
      <c r="BN155" s="114"/>
      <c r="BO155" s="114"/>
      <c r="BP155" s="114"/>
      <c r="BQ155" s="114"/>
      <c r="BR155" s="114"/>
    </row>
    <row r="156" spans="1:70" s="312" customFormat="1" ht="14.1" customHeight="1">
      <c r="A156" s="2057"/>
      <c r="B156" s="4406"/>
      <c r="C156" s="4845"/>
      <c r="D156" s="4846"/>
      <c r="E156" s="4847"/>
      <c r="F156" s="4920"/>
      <c r="G156" s="4921"/>
      <c r="H156" s="4921"/>
      <c r="I156" s="4921"/>
      <c r="J156" s="4922"/>
      <c r="K156" s="5216"/>
      <c r="L156" s="5217"/>
      <c r="M156" s="5217"/>
      <c r="N156" s="5217"/>
      <c r="O156" s="5218"/>
      <c r="P156" s="4374"/>
      <c r="Q156" s="4648"/>
      <c r="R156" s="4910" t="s">
        <v>226</v>
      </c>
      <c r="S156" s="4911"/>
      <c r="T156" s="4912"/>
      <c r="U156" s="4364"/>
      <c r="V156" s="4365"/>
      <c r="W156" s="4366"/>
      <c r="X156" s="4636"/>
      <c r="Y156" s="2695"/>
      <c r="Z156" s="2695"/>
      <c r="AA156" s="4445"/>
      <c r="AB156" s="4376"/>
      <c r="AC156" s="4449"/>
      <c r="AD156" s="4376"/>
      <c r="AE156" s="4374"/>
      <c r="AF156" s="4375"/>
      <c r="AG156" s="5249"/>
      <c r="AH156" s="5250"/>
      <c r="AI156" s="5252"/>
      <c r="AJ156" s="5250"/>
      <c r="AK156" s="5263"/>
      <c r="AL156" s="5264"/>
      <c r="AM156" s="5264"/>
      <c r="AN156" s="5265"/>
      <c r="AO156" s="5266"/>
      <c r="AP156" s="5267"/>
      <c r="AQ156" s="5266"/>
      <c r="AR156" s="5266"/>
      <c r="AS156" s="5267"/>
      <c r="AT156" s="5265"/>
      <c r="AU156" s="5266"/>
      <c r="AV156" s="5267"/>
      <c r="AW156" s="5265"/>
      <c r="AX156" s="5266"/>
      <c r="AY156" s="5267"/>
      <c r="AZ156" s="5241"/>
      <c r="BA156" s="5242"/>
      <c r="BB156" s="5243"/>
      <c r="BC156" s="4715"/>
      <c r="BD156" s="4722"/>
      <c r="BE156" s="4723"/>
      <c r="BF156" s="5082"/>
      <c r="BG156" s="5083"/>
      <c r="BH156" s="4908"/>
      <c r="BI156" s="5090"/>
      <c r="BJ156" s="5091"/>
      <c r="BK156" s="5091"/>
      <c r="BL156" s="5091"/>
      <c r="BM156" s="5092"/>
      <c r="BN156" s="114"/>
      <c r="BO156" s="114"/>
      <c r="BP156" s="114"/>
      <c r="BQ156" s="114"/>
      <c r="BR156" s="114"/>
    </row>
    <row r="157" spans="1:70" s="312" customFormat="1" ht="14.1" customHeight="1">
      <c r="A157" s="2057"/>
      <c r="B157" s="4435"/>
      <c r="C157" s="4882"/>
      <c r="D157" s="4883"/>
      <c r="E157" s="4884"/>
      <c r="F157" s="4367"/>
      <c r="G157" s="5077"/>
      <c r="H157" s="4368"/>
      <c r="I157" s="5101"/>
      <c r="J157" s="5102"/>
      <c r="K157" s="5219"/>
      <c r="L157" s="5220"/>
      <c r="M157" s="5220"/>
      <c r="N157" s="5220"/>
      <c r="O157" s="5221"/>
      <c r="P157" s="4297"/>
      <c r="Q157" s="4649"/>
      <c r="R157" s="4650"/>
      <c r="S157" s="4651"/>
      <c r="T157" s="4652"/>
      <c r="U157" s="4650"/>
      <c r="V157" s="4651"/>
      <c r="W157" s="4652"/>
      <c r="X157" s="4436"/>
      <c r="Y157" s="4437"/>
      <c r="Z157" s="4437"/>
      <c r="AA157" s="1139"/>
      <c r="AB157" s="1141" t="s">
        <v>45</v>
      </c>
      <c r="AC157" s="1140"/>
      <c r="AD157" s="1141" t="s">
        <v>45</v>
      </c>
      <c r="AE157" s="1140"/>
      <c r="AF157" s="1163" t="s">
        <v>45</v>
      </c>
      <c r="AG157" s="1392"/>
      <c r="AH157" s="1196"/>
      <c r="AI157" s="1393"/>
      <c r="AJ157" s="1197"/>
      <c r="AK157" s="5258"/>
      <c r="AL157" s="5259"/>
      <c r="AM157" s="5259"/>
      <c r="AN157" s="5260"/>
      <c r="AO157" s="5261"/>
      <c r="AP157" s="5262"/>
      <c r="AQ157" s="5261"/>
      <c r="AR157" s="5261"/>
      <c r="AS157" s="5262"/>
      <c r="AT157" s="5260"/>
      <c r="AU157" s="5261"/>
      <c r="AV157" s="5262"/>
      <c r="AW157" s="5260"/>
      <c r="AX157" s="5261"/>
      <c r="AY157" s="5262"/>
      <c r="AZ157" s="5244"/>
      <c r="BA157" s="5245"/>
      <c r="BB157" s="5246"/>
      <c r="BC157" s="4718"/>
      <c r="BD157" s="4719"/>
      <c r="BE157" s="4724"/>
      <c r="BF157" s="4924"/>
      <c r="BG157" s="4926"/>
      <c r="BH157" s="4923"/>
      <c r="BI157" s="5074"/>
      <c r="BJ157" s="5075"/>
      <c r="BK157" s="5075"/>
      <c r="BL157" s="5075"/>
      <c r="BM157" s="5076"/>
      <c r="BN157" s="114"/>
      <c r="BO157" s="114"/>
      <c r="BP157" s="114"/>
      <c r="BQ157" s="114"/>
      <c r="BR157" s="114"/>
    </row>
    <row r="158" spans="1:70" s="312" customFormat="1" ht="14.1" customHeight="1">
      <c r="A158" s="2057"/>
      <c r="B158" s="4405">
        <v>32</v>
      </c>
      <c r="C158" s="4842"/>
      <c r="D158" s="4843"/>
      <c r="E158" s="4844"/>
      <c r="F158" s="4361"/>
      <c r="G158" s="4362"/>
      <c r="H158" s="4362"/>
      <c r="I158" s="4362"/>
      <c r="J158" s="4363"/>
      <c r="K158" s="5213"/>
      <c r="L158" s="5214"/>
      <c r="M158" s="5214"/>
      <c r="N158" s="5214"/>
      <c r="O158" s="5215"/>
      <c r="P158" s="4294"/>
      <c r="Q158" s="4647"/>
      <c r="R158" s="4920"/>
      <c r="S158" s="4921"/>
      <c r="T158" s="4922"/>
      <c r="U158" s="4361"/>
      <c r="V158" s="4362"/>
      <c r="W158" s="4363"/>
      <c r="X158" s="4633"/>
      <c r="Y158" s="4634"/>
      <c r="Z158" s="4634"/>
      <c r="AA158" s="4444"/>
      <c r="AB158" s="4296" t="s">
        <v>162</v>
      </c>
      <c r="AC158" s="4448"/>
      <c r="AD158" s="4296" t="s">
        <v>162</v>
      </c>
      <c r="AE158" s="4294"/>
      <c r="AF158" s="4295" t="s">
        <v>162</v>
      </c>
      <c r="AG158" s="5247"/>
      <c r="AH158" s="5248"/>
      <c r="AI158" s="5251"/>
      <c r="AJ158" s="5248"/>
      <c r="AK158" s="5253"/>
      <c r="AL158" s="5254"/>
      <c r="AM158" s="5254"/>
      <c r="AN158" s="5255"/>
      <c r="AO158" s="5256"/>
      <c r="AP158" s="5257"/>
      <c r="AQ158" s="5256"/>
      <c r="AR158" s="5256"/>
      <c r="AS158" s="5257"/>
      <c r="AT158" s="5255"/>
      <c r="AU158" s="5256"/>
      <c r="AV158" s="5257"/>
      <c r="AW158" s="5255"/>
      <c r="AX158" s="5256"/>
      <c r="AY158" s="5257"/>
      <c r="AZ158" s="5241">
        <f>SUM(AK158:AY160)</f>
        <v>0</v>
      </c>
      <c r="BA158" s="5242"/>
      <c r="BB158" s="5243"/>
      <c r="BC158" s="4715">
        <f>AI158+AZ158</f>
        <v>0</v>
      </c>
      <c r="BD158" s="4722"/>
      <c r="BE158" s="4723"/>
      <c r="BF158" s="5080"/>
      <c r="BG158" s="5081"/>
      <c r="BH158" s="4907"/>
      <c r="BI158" s="5087"/>
      <c r="BJ158" s="5088"/>
      <c r="BK158" s="5088"/>
      <c r="BL158" s="5088"/>
      <c r="BM158" s="5089"/>
      <c r="BN158" s="114"/>
      <c r="BO158" s="114"/>
      <c r="BP158" s="114"/>
      <c r="BQ158" s="114"/>
      <c r="BR158" s="114"/>
    </row>
    <row r="159" spans="1:70" s="312" customFormat="1" ht="14.1" customHeight="1">
      <c r="A159" s="2057"/>
      <c r="B159" s="4406"/>
      <c r="C159" s="4845"/>
      <c r="D159" s="4846"/>
      <c r="E159" s="4847"/>
      <c r="F159" s="4920"/>
      <c r="G159" s="4921"/>
      <c r="H159" s="4921"/>
      <c r="I159" s="4921"/>
      <c r="J159" s="4922"/>
      <c r="K159" s="5216"/>
      <c r="L159" s="5217"/>
      <c r="M159" s="5217"/>
      <c r="N159" s="5217"/>
      <c r="O159" s="5218"/>
      <c r="P159" s="4374"/>
      <c r="Q159" s="4648"/>
      <c r="R159" s="4910" t="s">
        <v>226</v>
      </c>
      <c r="S159" s="4911"/>
      <c r="T159" s="4912"/>
      <c r="U159" s="4364"/>
      <c r="V159" s="4365"/>
      <c r="W159" s="4366"/>
      <c r="X159" s="4636"/>
      <c r="Y159" s="2695"/>
      <c r="Z159" s="2695"/>
      <c r="AA159" s="4445"/>
      <c r="AB159" s="4376"/>
      <c r="AC159" s="4449"/>
      <c r="AD159" s="4376"/>
      <c r="AE159" s="4374"/>
      <c r="AF159" s="4375"/>
      <c r="AG159" s="5249"/>
      <c r="AH159" s="5250"/>
      <c r="AI159" s="5252"/>
      <c r="AJ159" s="5250"/>
      <c r="AK159" s="5263"/>
      <c r="AL159" s="5264"/>
      <c r="AM159" s="5264"/>
      <c r="AN159" s="5265"/>
      <c r="AO159" s="5266"/>
      <c r="AP159" s="5267"/>
      <c r="AQ159" s="5266"/>
      <c r="AR159" s="5266"/>
      <c r="AS159" s="5267"/>
      <c r="AT159" s="5265"/>
      <c r="AU159" s="5266"/>
      <c r="AV159" s="5267"/>
      <c r="AW159" s="5265"/>
      <c r="AX159" s="5266"/>
      <c r="AY159" s="5267"/>
      <c r="AZ159" s="5241"/>
      <c r="BA159" s="5242"/>
      <c r="BB159" s="5243"/>
      <c r="BC159" s="4715"/>
      <c r="BD159" s="4722"/>
      <c r="BE159" s="4723"/>
      <c r="BF159" s="5082"/>
      <c r="BG159" s="5083"/>
      <c r="BH159" s="4908"/>
      <c r="BI159" s="5090"/>
      <c r="BJ159" s="5091"/>
      <c r="BK159" s="5091"/>
      <c r="BL159" s="5091"/>
      <c r="BM159" s="5092"/>
      <c r="BN159" s="114"/>
      <c r="BO159" s="114"/>
      <c r="BP159" s="114"/>
      <c r="BQ159" s="114"/>
      <c r="BR159" s="114"/>
    </row>
    <row r="160" spans="1:70" s="312" customFormat="1" ht="14.1" customHeight="1">
      <c r="A160" s="2057"/>
      <c r="B160" s="4435"/>
      <c r="C160" s="4882"/>
      <c r="D160" s="4883"/>
      <c r="E160" s="4884"/>
      <c r="F160" s="4367"/>
      <c r="G160" s="5077"/>
      <c r="H160" s="4368"/>
      <c r="I160" s="5101"/>
      <c r="J160" s="5102"/>
      <c r="K160" s="5219"/>
      <c r="L160" s="5220"/>
      <c r="M160" s="5220"/>
      <c r="N160" s="5220"/>
      <c r="O160" s="5221"/>
      <c r="P160" s="4297"/>
      <c r="Q160" s="4649"/>
      <c r="R160" s="4650"/>
      <c r="S160" s="4651"/>
      <c r="T160" s="4652"/>
      <c r="U160" s="4650"/>
      <c r="V160" s="4651"/>
      <c r="W160" s="4652"/>
      <c r="X160" s="4436"/>
      <c r="Y160" s="4437"/>
      <c r="Z160" s="4437"/>
      <c r="AA160" s="1139"/>
      <c r="AB160" s="1141" t="s">
        <v>45</v>
      </c>
      <c r="AC160" s="1140"/>
      <c r="AD160" s="1141" t="s">
        <v>45</v>
      </c>
      <c r="AE160" s="1140"/>
      <c r="AF160" s="1163" t="s">
        <v>45</v>
      </c>
      <c r="AG160" s="1392"/>
      <c r="AH160" s="1196"/>
      <c r="AI160" s="1393"/>
      <c r="AJ160" s="1197"/>
      <c r="AK160" s="5258"/>
      <c r="AL160" s="5259"/>
      <c r="AM160" s="5259"/>
      <c r="AN160" s="5260"/>
      <c r="AO160" s="5261"/>
      <c r="AP160" s="5262"/>
      <c r="AQ160" s="5261"/>
      <c r="AR160" s="5261"/>
      <c r="AS160" s="5262"/>
      <c r="AT160" s="5260"/>
      <c r="AU160" s="5261"/>
      <c r="AV160" s="5262"/>
      <c r="AW160" s="5260"/>
      <c r="AX160" s="5261"/>
      <c r="AY160" s="5262"/>
      <c r="AZ160" s="5244"/>
      <c r="BA160" s="5245"/>
      <c r="BB160" s="5246"/>
      <c r="BC160" s="4718"/>
      <c r="BD160" s="4719"/>
      <c r="BE160" s="4724"/>
      <c r="BF160" s="4924"/>
      <c r="BG160" s="4926"/>
      <c r="BH160" s="4923"/>
      <c r="BI160" s="5074"/>
      <c r="BJ160" s="5075"/>
      <c r="BK160" s="5075"/>
      <c r="BL160" s="5075"/>
      <c r="BM160" s="5076"/>
      <c r="BN160" s="114"/>
      <c r="BO160" s="114"/>
      <c r="BP160" s="114"/>
      <c r="BQ160" s="114"/>
      <c r="BR160" s="114"/>
    </row>
    <row r="161" spans="1:70" s="312" customFormat="1" ht="14.1" customHeight="1">
      <c r="A161" s="2057"/>
      <c r="B161" s="4405">
        <v>33</v>
      </c>
      <c r="C161" s="4842"/>
      <c r="D161" s="4843"/>
      <c r="E161" s="4844"/>
      <c r="F161" s="4361"/>
      <c r="G161" s="4362"/>
      <c r="H161" s="4362"/>
      <c r="I161" s="4362"/>
      <c r="J161" s="4363"/>
      <c r="K161" s="5213"/>
      <c r="L161" s="5214"/>
      <c r="M161" s="5214"/>
      <c r="N161" s="5214"/>
      <c r="O161" s="5215"/>
      <c r="P161" s="4294"/>
      <c r="Q161" s="4647"/>
      <c r="R161" s="4364"/>
      <c r="S161" s="4365"/>
      <c r="T161" s="4366"/>
      <c r="U161" s="4361"/>
      <c r="V161" s="4362"/>
      <c r="W161" s="4363"/>
      <c r="X161" s="4633"/>
      <c r="Y161" s="4634"/>
      <c r="Z161" s="4634"/>
      <c r="AA161" s="4444"/>
      <c r="AB161" s="4296" t="s">
        <v>162</v>
      </c>
      <c r="AC161" s="4448"/>
      <c r="AD161" s="4296" t="s">
        <v>162</v>
      </c>
      <c r="AE161" s="4294"/>
      <c r="AF161" s="4295" t="s">
        <v>162</v>
      </c>
      <c r="AG161" s="5247"/>
      <c r="AH161" s="5248"/>
      <c r="AI161" s="5251"/>
      <c r="AJ161" s="5248"/>
      <c r="AK161" s="5253"/>
      <c r="AL161" s="5254"/>
      <c r="AM161" s="5254"/>
      <c r="AN161" s="5255"/>
      <c r="AO161" s="5256"/>
      <c r="AP161" s="5257"/>
      <c r="AQ161" s="5256"/>
      <c r="AR161" s="5256"/>
      <c r="AS161" s="5257"/>
      <c r="AT161" s="5255"/>
      <c r="AU161" s="5256"/>
      <c r="AV161" s="5257"/>
      <c r="AW161" s="5255"/>
      <c r="AX161" s="5256"/>
      <c r="AY161" s="5257"/>
      <c r="AZ161" s="5241">
        <f>SUM(AK161:AY163)</f>
        <v>0</v>
      </c>
      <c r="BA161" s="5242"/>
      <c r="BB161" s="5243"/>
      <c r="BC161" s="4715">
        <f>AI161+AZ161</f>
        <v>0</v>
      </c>
      <c r="BD161" s="4722"/>
      <c r="BE161" s="4723"/>
      <c r="BF161" s="5080"/>
      <c r="BG161" s="5081"/>
      <c r="BH161" s="4907"/>
      <c r="BI161" s="5087"/>
      <c r="BJ161" s="5088"/>
      <c r="BK161" s="5088"/>
      <c r="BL161" s="5088"/>
      <c r="BM161" s="5089"/>
      <c r="BN161" s="114"/>
      <c r="BO161" s="114"/>
      <c r="BP161" s="114"/>
      <c r="BQ161" s="114"/>
      <c r="BR161" s="114"/>
    </row>
    <row r="162" spans="1:70" s="312" customFormat="1" ht="14.1" customHeight="1">
      <c r="A162" s="2057"/>
      <c r="B162" s="4406"/>
      <c r="C162" s="4845"/>
      <c r="D162" s="4846"/>
      <c r="E162" s="4847"/>
      <c r="F162" s="4920"/>
      <c r="G162" s="4921"/>
      <c r="H162" s="4921"/>
      <c r="I162" s="4921"/>
      <c r="J162" s="4922"/>
      <c r="K162" s="5216"/>
      <c r="L162" s="5217"/>
      <c r="M162" s="5217"/>
      <c r="N162" s="5217"/>
      <c r="O162" s="5218"/>
      <c r="P162" s="4374"/>
      <c r="Q162" s="4648"/>
      <c r="R162" s="4910" t="s">
        <v>226</v>
      </c>
      <c r="S162" s="4911"/>
      <c r="T162" s="4912"/>
      <c r="U162" s="4364"/>
      <c r="V162" s="4365"/>
      <c r="W162" s="4366"/>
      <c r="X162" s="4636"/>
      <c r="Y162" s="2695"/>
      <c r="Z162" s="2695"/>
      <c r="AA162" s="4445"/>
      <c r="AB162" s="4376"/>
      <c r="AC162" s="4449"/>
      <c r="AD162" s="4376"/>
      <c r="AE162" s="4374"/>
      <c r="AF162" s="4375"/>
      <c r="AG162" s="5249"/>
      <c r="AH162" s="5250"/>
      <c r="AI162" s="5252"/>
      <c r="AJ162" s="5250"/>
      <c r="AK162" s="5263"/>
      <c r="AL162" s="5264"/>
      <c r="AM162" s="5264"/>
      <c r="AN162" s="5265"/>
      <c r="AO162" s="5266"/>
      <c r="AP162" s="5267"/>
      <c r="AQ162" s="5266"/>
      <c r="AR162" s="5266"/>
      <c r="AS162" s="5267"/>
      <c r="AT162" s="5265"/>
      <c r="AU162" s="5266"/>
      <c r="AV162" s="5267"/>
      <c r="AW162" s="5265"/>
      <c r="AX162" s="5266"/>
      <c r="AY162" s="5267"/>
      <c r="AZ162" s="5241"/>
      <c r="BA162" s="5242"/>
      <c r="BB162" s="5243"/>
      <c r="BC162" s="4715"/>
      <c r="BD162" s="4722"/>
      <c r="BE162" s="4723"/>
      <c r="BF162" s="5082"/>
      <c r="BG162" s="5083"/>
      <c r="BH162" s="4908"/>
      <c r="BI162" s="5090"/>
      <c r="BJ162" s="5091"/>
      <c r="BK162" s="5091"/>
      <c r="BL162" s="5091"/>
      <c r="BM162" s="5092"/>
      <c r="BN162" s="114"/>
      <c r="BO162" s="114"/>
      <c r="BP162" s="114"/>
      <c r="BQ162" s="114"/>
      <c r="BR162" s="114"/>
    </row>
    <row r="163" spans="1:70" s="312" customFormat="1" ht="14.1" customHeight="1">
      <c r="A163" s="2057"/>
      <c r="B163" s="4435"/>
      <c r="C163" s="4882"/>
      <c r="D163" s="4883"/>
      <c r="E163" s="4884"/>
      <c r="F163" s="4367"/>
      <c r="G163" s="5077"/>
      <c r="H163" s="4368"/>
      <c r="I163" s="5101"/>
      <c r="J163" s="5102"/>
      <c r="K163" s="5219"/>
      <c r="L163" s="5220"/>
      <c r="M163" s="5220"/>
      <c r="N163" s="5220"/>
      <c r="O163" s="5221"/>
      <c r="P163" s="4297"/>
      <c r="Q163" s="4649"/>
      <c r="R163" s="4650"/>
      <c r="S163" s="4651"/>
      <c r="T163" s="4652"/>
      <c r="U163" s="4650"/>
      <c r="V163" s="4651"/>
      <c r="W163" s="4652"/>
      <c r="X163" s="4436"/>
      <c r="Y163" s="4437"/>
      <c r="Z163" s="4437"/>
      <c r="AA163" s="1139"/>
      <c r="AB163" s="1141" t="s">
        <v>45</v>
      </c>
      <c r="AC163" s="1140"/>
      <c r="AD163" s="1141" t="s">
        <v>45</v>
      </c>
      <c r="AE163" s="1140"/>
      <c r="AF163" s="1163" t="s">
        <v>45</v>
      </c>
      <c r="AG163" s="1392"/>
      <c r="AH163" s="1196"/>
      <c r="AI163" s="1393"/>
      <c r="AJ163" s="1197"/>
      <c r="AK163" s="5258"/>
      <c r="AL163" s="5259"/>
      <c r="AM163" s="5259"/>
      <c r="AN163" s="5260"/>
      <c r="AO163" s="5261"/>
      <c r="AP163" s="5262"/>
      <c r="AQ163" s="5261"/>
      <c r="AR163" s="5261"/>
      <c r="AS163" s="5262"/>
      <c r="AT163" s="5260"/>
      <c r="AU163" s="5261"/>
      <c r="AV163" s="5262"/>
      <c r="AW163" s="5260"/>
      <c r="AX163" s="5261"/>
      <c r="AY163" s="5262"/>
      <c r="AZ163" s="5244"/>
      <c r="BA163" s="5245"/>
      <c r="BB163" s="5246"/>
      <c r="BC163" s="4718"/>
      <c r="BD163" s="4719"/>
      <c r="BE163" s="4724"/>
      <c r="BF163" s="4924"/>
      <c r="BG163" s="4926"/>
      <c r="BH163" s="4923"/>
      <c r="BI163" s="5074"/>
      <c r="BJ163" s="5075"/>
      <c r="BK163" s="5075"/>
      <c r="BL163" s="5075"/>
      <c r="BM163" s="5076"/>
      <c r="BN163" s="114"/>
      <c r="BO163" s="114"/>
      <c r="BP163" s="114"/>
      <c r="BQ163" s="114"/>
      <c r="BR163" s="114"/>
    </row>
    <row r="164" spans="1:70" s="312" customFormat="1" ht="14.1" customHeight="1">
      <c r="A164" s="2057"/>
      <c r="B164" s="4405">
        <v>34</v>
      </c>
      <c r="C164" s="4842"/>
      <c r="D164" s="4843"/>
      <c r="E164" s="4844"/>
      <c r="F164" s="4361"/>
      <c r="G164" s="4362"/>
      <c r="H164" s="4362"/>
      <c r="I164" s="4362"/>
      <c r="J164" s="4363"/>
      <c r="K164" s="5213"/>
      <c r="L164" s="5214"/>
      <c r="M164" s="5214"/>
      <c r="N164" s="5214"/>
      <c r="O164" s="5215"/>
      <c r="P164" s="4294"/>
      <c r="Q164" s="4647"/>
      <c r="R164" s="4920"/>
      <c r="S164" s="4921"/>
      <c r="T164" s="4922"/>
      <c r="U164" s="4361"/>
      <c r="V164" s="4362"/>
      <c r="W164" s="4363"/>
      <c r="X164" s="4633"/>
      <c r="Y164" s="4634"/>
      <c r="Z164" s="4634"/>
      <c r="AA164" s="4444"/>
      <c r="AB164" s="4296" t="s">
        <v>162</v>
      </c>
      <c r="AC164" s="4448"/>
      <c r="AD164" s="4296" t="s">
        <v>162</v>
      </c>
      <c r="AE164" s="4294"/>
      <c r="AF164" s="4295" t="s">
        <v>162</v>
      </c>
      <c r="AG164" s="5247"/>
      <c r="AH164" s="5248"/>
      <c r="AI164" s="5251"/>
      <c r="AJ164" s="5248"/>
      <c r="AK164" s="5253"/>
      <c r="AL164" s="5254"/>
      <c r="AM164" s="5254"/>
      <c r="AN164" s="5255"/>
      <c r="AO164" s="5256"/>
      <c r="AP164" s="5257"/>
      <c r="AQ164" s="5256"/>
      <c r="AR164" s="5256"/>
      <c r="AS164" s="5257"/>
      <c r="AT164" s="5255"/>
      <c r="AU164" s="5256"/>
      <c r="AV164" s="5257"/>
      <c r="AW164" s="5255"/>
      <c r="AX164" s="5256"/>
      <c r="AY164" s="5257"/>
      <c r="AZ164" s="5241">
        <f>SUM(AK164:AY166)</f>
        <v>0</v>
      </c>
      <c r="BA164" s="5242"/>
      <c r="BB164" s="5243"/>
      <c r="BC164" s="4715">
        <f>AI164+AZ164</f>
        <v>0</v>
      </c>
      <c r="BD164" s="4722"/>
      <c r="BE164" s="4723"/>
      <c r="BF164" s="5080"/>
      <c r="BG164" s="5081"/>
      <c r="BH164" s="4907"/>
      <c r="BI164" s="5087"/>
      <c r="BJ164" s="5088"/>
      <c r="BK164" s="5088"/>
      <c r="BL164" s="5088"/>
      <c r="BM164" s="5089"/>
      <c r="BN164" s="114"/>
      <c r="BO164" s="114"/>
      <c r="BP164" s="114"/>
      <c r="BQ164" s="114"/>
      <c r="BR164" s="114"/>
    </row>
    <row r="165" spans="1:70" s="312" customFormat="1" ht="14.1" customHeight="1">
      <c r="A165" s="2057"/>
      <c r="B165" s="4406"/>
      <c r="C165" s="4845"/>
      <c r="D165" s="4846"/>
      <c r="E165" s="4847"/>
      <c r="F165" s="4920"/>
      <c r="G165" s="4921"/>
      <c r="H165" s="4921"/>
      <c r="I165" s="4921"/>
      <c r="J165" s="4922"/>
      <c r="K165" s="5216"/>
      <c r="L165" s="5217"/>
      <c r="M165" s="5217"/>
      <c r="N165" s="5217"/>
      <c r="O165" s="5218"/>
      <c r="P165" s="4374"/>
      <c r="Q165" s="4648"/>
      <c r="R165" s="4910" t="s">
        <v>226</v>
      </c>
      <c r="S165" s="4911"/>
      <c r="T165" s="4912"/>
      <c r="U165" s="4364"/>
      <c r="V165" s="4365"/>
      <c r="W165" s="4366"/>
      <c r="X165" s="4636"/>
      <c r="Y165" s="2695"/>
      <c r="Z165" s="2695"/>
      <c r="AA165" s="4445"/>
      <c r="AB165" s="4376"/>
      <c r="AC165" s="4449"/>
      <c r="AD165" s="4376"/>
      <c r="AE165" s="4374"/>
      <c r="AF165" s="4375"/>
      <c r="AG165" s="5249"/>
      <c r="AH165" s="5250"/>
      <c r="AI165" s="5252"/>
      <c r="AJ165" s="5250"/>
      <c r="AK165" s="5263"/>
      <c r="AL165" s="5264"/>
      <c r="AM165" s="5264"/>
      <c r="AN165" s="5265"/>
      <c r="AO165" s="5266"/>
      <c r="AP165" s="5267"/>
      <c r="AQ165" s="5266"/>
      <c r="AR165" s="5266"/>
      <c r="AS165" s="5267"/>
      <c r="AT165" s="5265"/>
      <c r="AU165" s="5266"/>
      <c r="AV165" s="5267"/>
      <c r="AW165" s="5265"/>
      <c r="AX165" s="5266"/>
      <c r="AY165" s="5267"/>
      <c r="AZ165" s="5241"/>
      <c r="BA165" s="5242"/>
      <c r="BB165" s="5243"/>
      <c r="BC165" s="4715"/>
      <c r="BD165" s="4722"/>
      <c r="BE165" s="4723"/>
      <c r="BF165" s="5082"/>
      <c r="BG165" s="5083"/>
      <c r="BH165" s="4908"/>
      <c r="BI165" s="5090"/>
      <c r="BJ165" s="5091"/>
      <c r="BK165" s="5091"/>
      <c r="BL165" s="5091"/>
      <c r="BM165" s="5092"/>
      <c r="BN165" s="114"/>
      <c r="BO165" s="114"/>
      <c r="BP165" s="114"/>
      <c r="BQ165" s="114"/>
      <c r="BR165" s="114"/>
    </row>
    <row r="166" spans="1:70" s="312" customFormat="1" ht="13.5" customHeight="1">
      <c r="A166" s="2057"/>
      <c r="B166" s="4435"/>
      <c r="C166" s="4882"/>
      <c r="D166" s="4883"/>
      <c r="E166" s="4884"/>
      <c r="F166" s="4367"/>
      <c r="G166" s="5077"/>
      <c r="H166" s="4368"/>
      <c r="I166" s="5101"/>
      <c r="J166" s="5102"/>
      <c r="K166" s="5219"/>
      <c r="L166" s="5220"/>
      <c r="M166" s="5220"/>
      <c r="N166" s="5220"/>
      <c r="O166" s="5221"/>
      <c r="P166" s="4297"/>
      <c r="Q166" s="4649"/>
      <c r="R166" s="4650"/>
      <c r="S166" s="4651"/>
      <c r="T166" s="4652"/>
      <c r="U166" s="4650"/>
      <c r="V166" s="4651"/>
      <c r="W166" s="4652"/>
      <c r="X166" s="4436"/>
      <c r="Y166" s="4437"/>
      <c r="Z166" s="4437"/>
      <c r="AA166" s="1139"/>
      <c r="AB166" s="1141" t="s">
        <v>45</v>
      </c>
      <c r="AC166" s="1140"/>
      <c r="AD166" s="1141" t="s">
        <v>45</v>
      </c>
      <c r="AE166" s="1140"/>
      <c r="AF166" s="1163" t="s">
        <v>45</v>
      </c>
      <c r="AG166" s="1392"/>
      <c r="AH166" s="1196"/>
      <c r="AI166" s="1393"/>
      <c r="AJ166" s="1197"/>
      <c r="AK166" s="5258"/>
      <c r="AL166" s="5259"/>
      <c r="AM166" s="5259"/>
      <c r="AN166" s="5260"/>
      <c r="AO166" s="5261"/>
      <c r="AP166" s="5262"/>
      <c r="AQ166" s="5261"/>
      <c r="AR166" s="5261"/>
      <c r="AS166" s="5262"/>
      <c r="AT166" s="5260"/>
      <c r="AU166" s="5261"/>
      <c r="AV166" s="5262"/>
      <c r="AW166" s="5260"/>
      <c r="AX166" s="5261"/>
      <c r="AY166" s="5262"/>
      <c r="AZ166" s="5244"/>
      <c r="BA166" s="5245"/>
      <c r="BB166" s="5246"/>
      <c r="BC166" s="4718"/>
      <c r="BD166" s="4719"/>
      <c r="BE166" s="4724"/>
      <c r="BF166" s="4924"/>
      <c r="BG166" s="4926"/>
      <c r="BH166" s="4923"/>
      <c r="BI166" s="5074"/>
      <c r="BJ166" s="5075"/>
      <c r="BK166" s="5075"/>
      <c r="BL166" s="5075"/>
      <c r="BM166" s="5076"/>
      <c r="BN166" s="114"/>
      <c r="BO166" s="114"/>
      <c r="BP166" s="114"/>
      <c r="BQ166" s="114"/>
      <c r="BR166" s="114"/>
    </row>
    <row r="167" spans="1:70" s="312" customFormat="1" ht="14.1" customHeight="1">
      <c r="A167" s="2057"/>
      <c r="B167" s="4405">
        <v>35</v>
      </c>
      <c r="C167" s="4842"/>
      <c r="D167" s="4843"/>
      <c r="E167" s="4844"/>
      <c r="F167" s="4361"/>
      <c r="G167" s="4362"/>
      <c r="H167" s="4362"/>
      <c r="I167" s="4362"/>
      <c r="J167" s="4363"/>
      <c r="K167" s="5213"/>
      <c r="L167" s="5214"/>
      <c r="M167" s="5214"/>
      <c r="N167" s="5214"/>
      <c r="O167" s="5215"/>
      <c r="P167" s="4294"/>
      <c r="Q167" s="4647"/>
      <c r="R167" s="4361"/>
      <c r="S167" s="4362"/>
      <c r="T167" s="4363"/>
      <c r="U167" s="4361"/>
      <c r="V167" s="4362"/>
      <c r="W167" s="4363"/>
      <c r="X167" s="4633"/>
      <c r="Y167" s="4634"/>
      <c r="Z167" s="4634"/>
      <c r="AA167" s="4444"/>
      <c r="AB167" s="4296" t="s">
        <v>162</v>
      </c>
      <c r="AC167" s="4448"/>
      <c r="AD167" s="4296" t="s">
        <v>162</v>
      </c>
      <c r="AE167" s="4294"/>
      <c r="AF167" s="4295" t="s">
        <v>162</v>
      </c>
      <c r="AG167" s="5247"/>
      <c r="AH167" s="5248"/>
      <c r="AI167" s="5251"/>
      <c r="AJ167" s="5248"/>
      <c r="AK167" s="5253"/>
      <c r="AL167" s="5254"/>
      <c r="AM167" s="5254"/>
      <c r="AN167" s="5255"/>
      <c r="AO167" s="5256"/>
      <c r="AP167" s="5257"/>
      <c r="AQ167" s="5256"/>
      <c r="AR167" s="5256"/>
      <c r="AS167" s="5257"/>
      <c r="AT167" s="5255"/>
      <c r="AU167" s="5256"/>
      <c r="AV167" s="5257"/>
      <c r="AW167" s="5255"/>
      <c r="AX167" s="5256"/>
      <c r="AY167" s="5257"/>
      <c r="AZ167" s="5241">
        <f>SUM(AK167:AY169)</f>
        <v>0</v>
      </c>
      <c r="BA167" s="5242"/>
      <c r="BB167" s="5243"/>
      <c r="BC167" s="4715">
        <f>AI167+AZ167</f>
        <v>0</v>
      </c>
      <c r="BD167" s="4722"/>
      <c r="BE167" s="4723"/>
      <c r="BF167" s="5080"/>
      <c r="BG167" s="5081"/>
      <c r="BH167" s="4907"/>
      <c r="BI167" s="5087"/>
      <c r="BJ167" s="5088"/>
      <c r="BK167" s="5088"/>
      <c r="BL167" s="5088"/>
      <c r="BM167" s="5089"/>
      <c r="BN167" s="114"/>
      <c r="BO167" s="114"/>
      <c r="BP167" s="114"/>
      <c r="BQ167" s="114"/>
      <c r="BR167" s="114"/>
    </row>
    <row r="168" spans="1:70" s="312" customFormat="1" ht="14.1" customHeight="1">
      <c r="A168" s="2057"/>
      <c r="B168" s="4406"/>
      <c r="C168" s="4845"/>
      <c r="D168" s="4846"/>
      <c r="E168" s="4847"/>
      <c r="F168" s="4920"/>
      <c r="G168" s="4921"/>
      <c r="H168" s="4921"/>
      <c r="I168" s="4921"/>
      <c r="J168" s="4922"/>
      <c r="K168" s="5216"/>
      <c r="L168" s="5217"/>
      <c r="M168" s="5217"/>
      <c r="N168" s="5217"/>
      <c r="O168" s="5218"/>
      <c r="P168" s="4374"/>
      <c r="Q168" s="4648"/>
      <c r="R168" s="4910" t="s">
        <v>226</v>
      </c>
      <c r="S168" s="4911"/>
      <c r="T168" s="4912"/>
      <c r="U168" s="4364"/>
      <c r="V168" s="4365"/>
      <c r="W168" s="4366"/>
      <c r="X168" s="4636"/>
      <c r="Y168" s="2695"/>
      <c r="Z168" s="2695"/>
      <c r="AA168" s="4445"/>
      <c r="AB168" s="4376"/>
      <c r="AC168" s="4449"/>
      <c r="AD168" s="4376"/>
      <c r="AE168" s="4374"/>
      <c r="AF168" s="4375"/>
      <c r="AG168" s="5249"/>
      <c r="AH168" s="5250"/>
      <c r="AI168" s="5252"/>
      <c r="AJ168" s="5250"/>
      <c r="AK168" s="5263"/>
      <c r="AL168" s="5264"/>
      <c r="AM168" s="5264"/>
      <c r="AN168" s="5265"/>
      <c r="AO168" s="5266"/>
      <c r="AP168" s="5267"/>
      <c r="AQ168" s="5266"/>
      <c r="AR168" s="5266"/>
      <c r="AS168" s="5267"/>
      <c r="AT168" s="5265"/>
      <c r="AU168" s="5266"/>
      <c r="AV168" s="5267"/>
      <c r="AW168" s="5265"/>
      <c r="AX168" s="5266"/>
      <c r="AY168" s="5267"/>
      <c r="AZ168" s="5241"/>
      <c r="BA168" s="5242"/>
      <c r="BB168" s="5243"/>
      <c r="BC168" s="4715"/>
      <c r="BD168" s="4722"/>
      <c r="BE168" s="4723"/>
      <c r="BF168" s="5082"/>
      <c r="BG168" s="5083"/>
      <c r="BH168" s="4908"/>
      <c r="BI168" s="5090"/>
      <c r="BJ168" s="5091"/>
      <c r="BK168" s="5091"/>
      <c r="BL168" s="5091"/>
      <c r="BM168" s="5092"/>
      <c r="BN168" s="114"/>
      <c r="BO168" s="114"/>
      <c r="BP168" s="114"/>
      <c r="BQ168" s="114"/>
      <c r="BR168" s="114"/>
    </row>
    <row r="169" spans="1:70" s="312" customFormat="1" ht="13.5" customHeight="1">
      <c r="A169" s="2057"/>
      <c r="B169" s="4435"/>
      <c r="C169" s="4882"/>
      <c r="D169" s="4883"/>
      <c r="E169" s="4884"/>
      <c r="F169" s="4367"/>
      <c r="G169" s="5077"/>
      <c r="H169" s="4368"/>
      <c r="I169" s="5101"/>
      <c r="J169" s="5102"/>
      <c r="K169" s="5219"/>
      <c r="L169" s="5220"/>
      <c r="M169" s="5220"/>
      <c r="N169" s="5220"/>
      <c r="O169" s="5221"/>
      <c r="P169" s="4297"/>
      <c r="Q169" s="4649"/>
      <c r="R169" s="4650"/>
      <c r="S169" s="4651"/>
      <c r="T169" s="4652"/>
      <c r="U169" s="4650"/>
      <c r="V169" s="4651"/>
      <c r="W169" s="4652"/>
      <c r="X169" s="4436"/>
      <c r="Y169" s="4437"/>
      <c r="Z169" s="4437"/>
      <c r="AA169" s="1139"/>
      <c r="AB169" s="1141" t="s">
        <v>45</v>
      </c>
      <c r="AC169" s="1140"/>
      <c r="AD169" s="1141" t="s">
        <v>45</v>
      </c>
      <c r="AE169" s="1140"/>
      <c r="AF169" s="1163" t="s">
        <v>45</v>
      </c>
      <c r="AG169" s="1392"/>
      <c r="AH169" s="1196"/>
      <c r="AI169" s="1393"/>
      <c r="AJ169" s="1197"/>
      <c r="AK169" s="5258"/>
      <c r="AL169" s="5259"/>
      <c r="AM169" s="5259"/>
      <c r="AN169" s="5260"/>
      <c r="AO169" s="5261"/>
      <c r="AP169" s="5262"/>
      <c r="AQ169" s="5261"/>
      <c r="AR169" s="5261"/>
      <c r="AS169" s="5262"/>
      <c r="AT169" s="5260"/>
      <c r="AU169" s="5261"/>
      <c r="AV169" s="5262"/>
      <c r="AW169" s="5260"/>
      <c r="AX169" s="5261"/>
      <c r="AY169" s="5262"/>
      <c r="AZ169" s="5244"/>
      <c r="BA169" s="5245"/>
      <c r="BB169" s="5246"/>
      <c r="BC169" s="4718"/>
      <c r="BD169" s="4719"/>
      <c r="BE169" s="4724"/>
      <c r="BF169" s="4924"/>
      <c r="BG169" s="4926"/>
      <c r="BH169" s="4923"/>
      <c r="BI169" s="5074"/>
      <c r="BJ169" s="5075"/>
      <c r="BK169" s="5075"/>
      <c r="BL169" s="5075"/>
      <c r="BM169" s="5076"/>
      <c r="BN169" s="114"/>
      <c r="BO169" s="114"/>
      <c r="BP169" s="114"/>
      <c r="BQ169" s="114"/>
      <c r="BR169" s="114"/>
    </row>
    <row r="170" spans="1:70" s="312" customFormat="1" ht="14.1" customHeight="1">
      <c r="A170" s="2057"/>
      <c r="B170" s="4405">
        <v>36</v>
      </c>
      <c r="C170" s="4842"/>
      <c r="D170" s="4843"/>
      <c r="E170" s="4844"/>
      <c r="F170" s="4361"/>
      <c r="G170" s="4362"/>
      <c r="H170" s="4362"/>
      <c r="I170" s="4362"/>
      <c r="J170" s="4363"/>
      <c r="K170" s="5213"/>
      <c r="L170" s="5214"/>
      <c r="M170" s="5214"/>
      <c r="N170" s="5214"/>
      <c r="O170" s="5215"/>
      <c r="P170" s="4294"/>
      <c r="Q170" s="4647"/>
      <c r="R170" s="5285"/>
      <c r="S170" s="5286"/>
      <c r="T170" s="5287"/>
      <c r="U170" s="4361"/>
      <c r="V170" s="4362"/>
      <c r="W170" s="4363"/>
      <c r="X170" s="4633"/>
      <c r="Y170" s="4634"/>
      <c r="Z170" s="4634"/>
      <c r="AA170" s="4444"/>
      <c r="AB170" s="4296" t="s">
        <v>162</v>
      </c>
      <c r="AC170" s="4448"/>
      <c r="AD170" s="4296" t="s">
        <v>162</v>
      </c>
      <c r="AE170" s="4294"/>
      <c r="AF170" s="4295" t="s">
        <v>162</v>
      </c>
      <c r="AG170" s="5247"/>
      <c r="AH170" s="5248"/>
      <c r="AI170" s="5251"/>
      <c r="AJ170" s="5248"/>
      <c r="AK170" s="5253"/>
      <c r="AL170" s="5254"/>
      <c r="AM170" s="5254"/>
      <c r="AN170" s="5255"/>
      <c r="AO170" s="5256"/>
      <c r="AP170" s="5257"/>
      <c r="AQ170" s="5256"/>
      <c r="AR170" s="5256"/>
      <c r="AS170" s="5257"/>
      <c r="AT170" s="5255"/>
      <c r="AU170" s="5256"/>
      <c r="AV170" s="5257"/>
      <c r="AW170" s="5255"/>
      <c r="AX170" s="5256"/>
      <c r="AY170" s="5257"/>
      <c r="AZ170" s="5268">
        <f>SUM(AK170:AY172)</f>
        <v>0</v>
      </c>
      <c r="BA170" s="5269"/>
      <c r="BB170" s="5270"/>
      <c r="BC170" s="4712">
        <f>AI170+AZ170</f>
        <v>0</v>
      </c>
      <c r="BD170" s="4713"/>
      <c r="BE170" s="4721"/>
      <c r="BF170" s="5080"/>
      <c r="BG170" s="5081"/>
      <c r="BH170" s="4907"/>
      <c r="BI170" s="5111"/>
      <c r="BJ170" s="5112"/>
      <c r="BK170" s="5112"/>
      <c r="BL170" s="5112"/>
      <c r="BM170" s="5113"/>
      <c r="BN170" s="114"/>
      <c r="BO170" s="114"/>
      <c r="BP170" s="114"/>
      <c r="BQ170" s="114"/>
      <c r="BR170" s="114"/>
    </row>
    <row r="171" spans="1:70" s="312" customFormat="1" ht="14.1" customHeight="1">
      <c r="A171" s="2057"/>
      <c r="B171" s="4406"/>
      <c r="C171" s="4845"/>
      <c r="D171" s="4846"/>
      <c r="E171" s="4847"/>
      <c r="F171" s="4920"/>
      <c r="G171" s="4921"/>
      <c r="H171" s="4921"/>
      <c r="I171" s="4921"/>
      <c r="J171" s="4922"/>
      <c r="K171" s="5216"/>
      <c r="L171" s="5217"/>
      <c r="M171" s="5217"/>
      <c r="N171" s="5217"/>
      <c r="O171" s="5218"/>
      <c r="P171" s="4374"/>
      <c r="Q171" s="4648"/>
      <c r="R171" s="4910" t="s">
        <v>226</v>
      </c>
      <c r="S171" s="4911"/>
      <c r="T171" s="4912"/>
      <c r="U171" s="4364"/>
      <c r="V171" s="4365"/>
      <c r="W171" s="4366"/>
      <c r="X171" s="4636"/>
      <c r="Y171" s="2695"/>
      <c r="Z171" s="2695"/>
      <c r="AA171" s="4445"/>
      <c r="AB171" s="4376"/>
      <c r="AC171" s="4449"/>
      <c r="AD171" s="4376"/>
      <c r="AE171" s="4374"/>
      <c r="AF171" s="4375"/>
      <c r="AG171" s="5249"/>
      <c r="AH171" s="5250"/>
      <c r="AI171" s="5252"/>
      <c r="AJ171" s="5250"/>
      <c r="AK171" s="5263"/>
      <c r="AL171" s="5264"/>
      <c r="AM171" s="5264"/>
      <c r="AN171" s="5265"/>
      <c r="AO171" s="5266"/>
      <c r="AP171" s="5267"/>
      <c r="AQ171" s="5266"/>
      <c r="AR171" s="5266"/>
      <c r="AS171" s="5267"/>
      <c r="AT171" s="5265"/>
      <c r="AU171" s="5266"/>
      <c r="AV171" s="5267"/>
      <c r="AW171" s="5265"/>
      <c r="AX171" s="5266"/>
      <c r="AY171" s="5267"/>
      <c r="AZ171" s="5241"/>
      <c r="BA171" s="5271"/>
      <c r="BB171" s="5243"/>
      <c r="BC171" s="4715"/>
      <c r="BD171" s="4716"/>
      <c r="BE171" s="4723"/>
      <c r="BF171" s="5082"/>
      <c r="BG171" s="5083"/>
      <c r="BH171" s="4908"/>
      <c r="BI171" s="5090"/>
      <c r="BJ171" s="5091"/>
      <c r="BK171" s="5091"/>
      <c r="BL171" s="5091"/>
      <c r="BM171" s="5092"/>
      <c r="BN171" s="114"/>
      <c r="BO171" s="114"/>
      <c r="BP171" s="114"/>
      <c r="BQ171" s="114"/>
      <c r="BR171" s="114"/>
    </row>
    <row r="172" spans="1:70" s="312" customFormat="1" ht="14.1" customHeight="1">
      <c r="A172" s="2057"/>
      <c r="B172" s="4435"/>
      <c r="C172" s="4882"/>
      <c r="D172" s="4883"/>
      <c r="E172" s="4884"/>
      <c r="F172" s="5103"/>
      <c r="G172" s="5104"/>
      <c r="H172" s="5105"/>
      <c r="I172" s="5106"/>
      <c r="J172" s="5107"/>
      <c r="K172" s="5219"/>
      <c r="L172" s="5220"/>
      <c r="M172" s="5220"/>
      <c r="N172" s="5220"/>
      <c r="O172" s="5221"/>
      <c r="P172" s="4297"/>
      <c r="Q172" s="4649"/>
      <c r="R172" s="4650"/>
      <c r="S172" s="4651"/>
      <c r="T172" s="4652"/>
      <c r="U172" s="4650"/>
      <c r="V172" s="4651"/>
      <c r="W172" s="4652"/>
      <c r="X172" s="4436"/>
      <c r="Y172" s="4437"/>
      <c r="Z172" s="4437"/>
      <c r="AA172" s="1139"/>
      <c r="AB172" s="1141" t="s">
        <v>45</v>
      </c>
      <c r="AC172" s="1140"/>
      <c r="AD172" s="1141" t="s">
        <v>45</v>
      </c>
      <c r="AE172" s="1140"/>
      <c r="AF172" s="1163" t="s">
        <v>45</v>
      </c>
      <c r="AG172" s="1392"/>
      <c r="AH172" s="1196"/>
      <c r="AI172" s="1393"/>
      <c r="AJ172" s="1197"/>
      <c r="AK172" s="5258"/>
      <c r="AL172" s="5259"/>
      <c r="AM172" s="5259"/>
      <c r="AN172" s="5260"/>
      <c r="AO172" s="5261"/>
      <c r="AP172" s="5262"/>
      <c r="AQ172" s="5261"/>
      <c r="AR172" s="5261"/>
      <c r="AS172" s="5262"/>
      <c r="AT172" s="5260"/>
      <c r="AU172" s="5261"/>
      <c r="AV172" s="5262"/>
      <c r="AW172" s="5260"/>
      <c r="AX172" s="5261"/>
      <c r="AY172" s="5262"/>
      <c r="AZ172" s="5244"/>
      <c r="BA172" s="5245"/>
      <c r="BB172" s="5246"/>
      <c r="BC172" s="4718"/>
      <c r="BD172" s="4719"/>
      <c r="BE172" s="4724"/>
      <c r="BF172" s="4924"/>
      <c r="BG172" s="4926"/>
      <c r="BH172" s="4923"/>
      <c r="BI172" s="5074"/>
      <c r="BJ172" s="5075"/>
      <c r="BK172" s="5075"/>
      <c r="BL172" s="5075"/>
      <c r="BM172" s="5076"/>
      <c r="BN172" s="114"/>
      <c r="BO172" s="114"/>
      <c r="BP172" s="114"/>
      <c r="BQ172" s="114"/>
      <c r="BR172" s="114"/>
    </row>
    <row r="173" spans="1:70" s="312" customFormat="1" ht="14.1" customHeight="1">
      <c r="A173" s="2057"/>
      <c r="B173" s="4406">
        <v>37</v>
      </c>
      <c r="C173" s="4842"/>
      <c r="D173" s="4843"/>
      <c r="E173" s="4844"/>
      <c r="F173" s="4361"/>
      <c r="G173" s="4362"/>
      <c r="H173" s="4362"/>
      <c r="I173" s="4362"/>
      <c r="J173" s="4363"/>
      <c r="K173" s="5216"/>
      <c r="L173" s="5217"/>
      <c r="M173" s="5217"/>
      <c r="N173" s="5217"/>
      <c r="O173" s="5218"/>
      <c r="P173" s="4374"/>
      <c r="Q173" s="4648"/>
      <c r="R173" s="4364"/>
      <c r="S173" s="4365"/>
      <c r="T173" s="4366"/>
      <c r="U173" s="4364"/>
      <c r="V173" s="4365"/>
      <c r="W173" s="4366"/>
      <c r="X173" s="4636"/>
      <c r="Y173" s="2695"/>
      <c r="Z173" s="2695"/>
      <c r="AA173" s="4445"/>
      <c r="AB173" s="4376" t="s">
        <v>162</v>
      </c>
      <c r="AC173" s="4449"/>
      <c r="AD173" s="4376" t="s">
        <v>162</v>
      </c>
      <c r="AE173" s="4374"/>
      <c r="AF173" s="4375" t="s">
        <v>162</v>
      </c>
      <c r="AG173" s="5288"/>
      <c r="AH173" s="5289"/>
      <c r="AI173" s="5290"/>
      <c r="AJ173" s="5289"/>
      <c r="AK173" s="5291"/>
      <c r="AL173" s="5292"/>
      <c r="AM173" s="5292"/>
      <c r="AN173" s="5295"/>
      <c r="AO173" s="5296"/>
      <c r="AP173" s="5297"/>
      <c r="AQ173" s="5296"/>
      <c r="AR173" s="5296"/>
      <c r="AS173" s="5297"/>
      <c r="AT173" s="5295"/>
      <c r="AU173" s="5296"/>
      <c r="AV173" s="5297"/>
      <c r="AW173" s="5295"/>
      <c r="AX173" s="5296"/>
      <c r="AY173" s="5297"/>
      <c r="AZ173" s="5241">
        <f>SUM(AK173:AY175)</f>
        <v>0</v>
      </c>
      <c r="BA173" s="5242"/>
      <c r="BB173" s="5243"/>
      <c r="BC173" s="4715">
        <f>AI173+AZ173</f>
        <v>0</v>
      </c>
      <c r="BD173" s="4722"/>
      <c r="BE173" s="4723"/>
      <c r="BF173" s="5293"/>
      <c r="BG173" s="5294"/>
      <c r="BH173" s="4908"/>
      <c r="BI173" s="5087"/>
      <c r="BJ173" s="5088"/>
      <c r="BK173" s="5088"/>
      <c r="BL173" s="5088"/>
      <c r="BM173" s="5089"/>
      <c r="BN173" s="114"/>
      <c r="BO173" s="114"/>
      <c r="BP173" s="114"/>
      <c r="BQ173" s="114"/>
      <c r="BR173" s="114"/>
    </row>
    <row r="174" spans="1:70" s="312" customFormat="1" ht="14.1" customHeight="1">
      <c r="A174" s="2057"/>
      <c r="B174" s="4406"/>
      <c r="C174" s="4845"/>
      <c r="D174" s="4846"/>
      <c r="E174" s="4847"/>
      <c r="F174" s="4920"/>
      <c r="G174" s="4921"/>
      <c r="H174" s="4921"/>
      <c r="I174" s="4921"/>
      <c r="J174" s="4922"/>
      <c r="K174" s="5216"/>
      <c r="L174" s="5217"/>
      <c r="M174" s="5217"/>
      <c r="N174" s="5217"/>
      <c r="O174" s="5218"/>
      <c r="P174" s="4374"/>
      <c r="Q174" s="4648"/>
      <c r="R174" s="4910" t="s">
        <v>226</v>
      </c>
      <c r="S174" s="4911"/>
      <c r="T174" s="4912"/>
      <c r="U174" s="4364"/>
      <c r="V174" s="4365"/>
      <c r="W174" s="4366"/>
      <c r="X174" s="4636"/>
      <c r="Y174" s="2695"/>
      <c r="Z174" s="2695"/>
      <c r="AA174" s="4445"/>
      <c r="AB174" s="4376"/>
      <c r="AC174" s="4449"/>
      <c r="AD174" s="4376"/>
      <c r="AE174" s="4374"/>
      <c r="AF174" s="4375"/>
      <c r="AG174" s="5249"/>
      <c r="AH174" s="5250"/>
      <c r="AI174" s="5252"/>
      <c r="AJ174" s="5250"/>
      <c r="AK174" s="5263"/>
      <c r="AL174" s="5264"/>
      <c r="AM174" s="5264"/>
      <c r="AN174" s="5265"/>
      <c r="AO174" s="5266"/>
      <c r="AP174" s="5267"/>
      <c r="AQ174" s="5266"/>
      <c r="AR174" s="5266"/>
      <c r="AS174" s="5267"/>
      <c r="AT174" s="5265"/>
      <c r="AU174" s="5266"/>
      <c r="AV174" s="5267"/>
      <c r="AW174" s="5265"/>
      <c r="AX174" s="5266"/>
      <c r="AY174" s="5267"/>
      <c r="AZ174" s="5241"/>
      <c r="BA174" s="5242"/>
      <c r="BB174" s="5243"/>
      <c r="BC174" s="4715"/>
      <c r="BD174" s="4722"/>
      <c r="BE174" s="4723"/>
      <c r="BF174" s="5082"/>
      <c r="BG174" s="5083"/>
      <c r="BH174" s="4908"/>
      <c r="BI174" s="5090"/>
      <c r="BJ174" s="5091"/>
      <c r="BK174" s="5091"/>
      <c r="BL174" s="5091"/>
      <c r="BM174" s="5092"/>
      <c r="BN174" s="114"/>
      <c r="BO174" s="114"/>
      <c r="BP174" s="114"/>
      <c r="BQ174" s="114"/>
      <c r="BR174" s="114"/>
    </row>
    <row r="175" spans="1:70" s="312" customFormat="1" ht="13.5" customHeight="1">
      <c r="A175" s="2057"/>
      <c r="B175" s="4435"/>
      <c r="C175" s="4882"/>
      <c r="D175" s="4883"/>
      <c r="E175" s="4884"/>
      <c r="F175" s="4367"/>
      <c r="G175" s="5077"/>
      <c r="H175" s="4368"/>
      <c r="I175" s="5101"/>
      <c r="J175" s="5102"/>
      <c r="K175" s="5219"/>
      <c r="L175" s="5220"/>
      <c r="M175" s="5220"/>
      <c r="N175" s="5220"/>
      <c r="O175" s="5221"/>
      <c r="P175" s="4297"/>
      <c r="Q175" s="4649"/>
      <c r="R175" s="4650"/>
      <c r="S175" s="4651"/>
      <c r="T175" s="4652"/>
      <c r="U175" s="4650"/>
      <c r="V175" s="4651"/>
      <c r="W175" s="4652"/>
      <c r="X175" s="4436"/>
      <c r="Y175" s="4437"/>
      <c r="Z175" s="4437"/>
      <c r="AA175" s="1139"/>
      <c r="AB175" s="1141" t="s">
        <v>45</v>
      </c>
      <c r="AC175" s="1140"/>
      <c r="AD175" s="1141" t="s">
        <v>45</v>
      </c>
      <c r="AE175" s="1140"/>
      <c r="AF175" s="1163" t="s">
        <v>45</v>
      </c>
      <c r="AG175" s="1392"/>
      <c r="AH175" s="1196"/>
      <c r="AI175" s="1393"/>
      <c r="AJ175" s="1197"/>
      <c r="AK175" s="5258"/>
      <c r="AL175" s="5259"/>
      <c r="AM175" s="5259"/>
      <c r="AN175" s="5260"/>
      <c r="AO175" s="5261"/>
      <c r="AP175" s="5262"/>
      <c r="AQ175" s="5261"/>
      <c r="AR175" s="5261"/>
      <c r="AS175" s="5262"/>
      <c r="AT175" s="5260"/>
      <c r="AU175" s="5261"/>
      <c r="AV175" s="5262"/>
      <c r="AW175" s="5260"/>
      <c r="AX175" s="5261"/>
      <c r="AY175" s="5262"/>
      <c r="AZ175" s="5244"/>
      <c r="BA175" s="5245"/>
      <c r="BB175" s="5246"/>
      <c r="BC175" s="4718"/>
      <c r="BD175" s="4719"/>
      <c r="BE175" s="4724"/>
      <c r="BF175" s="4924"/>
      <c r="BG175" s="4926"/>
      <c r="BH175" s="4923"/>
      <c r="BI175" s="5074"/>
      <c r="BJ175" s="5075"/>
      <c r="BK175" s="5075"/>
      <c r="BL175" s="5075"/>
      <c r="BM175" s="5076"/>
      <c r="BN175" s="114"/>
      <c r="BO175" s="114"/>
      <c r="BP175" s="114"/>
      <c r="BQ175" s="114"/>
      <c r="BR175" s="114"/>
    </row>
    <row r="176" spans="1:70" s="312" customFormat="1" ht="14.1" customHeight="1">
      <c r="A176" s="2057"/>
      <c r="B176" s="4405">
        <v>38</v>
      </c>
      <c r="C176" s="4842"/>
      <c r="D176" s="4843"/>
      <c r="E176" s="4844"/>
      <c r="F176" s="4361"/>
      <c r="G176" s="4362"/>
      <c r="H176" s="4362"/>
      <c r="I176" s="4362"/>
      <c r="J176" s="4363"/>
      <c r="K176" s="5213"/>
      <c r="L176" s="5214"/>
      <c r="M176" s="5214"/>
      <c r="N176" s="5214"/>
      <c r="O176" s="5215"/>
      <c r="P176" s="4294"/>
      <c r="Q176" s="4647"/>
      <c r="R176" s="4920"/>
      <c r="S176" s="4921"/>
      <c r="T176" s="4922"/>
      <c r="U176" s="4361"/>
      <c r="V176" s="4362"/>
      <c r="W176" s="4363"/>
      <c r="X176" s="4633"/>
      <c r="Y176" s="4634"/>
      <c r="Z176" s="4634"/>
      <c r="AA176" s="4444"/>
      <c r="AB176" s="4296" t="s">
        <v>162</v>
      </c>
      <c r="AC176" s="4448"/>
      <c r="AD176" s="4296" t="s">
        <v>162</v>
      </c>
      <c r="AE176" s="4294"/>
      <c r="AF176" s="4295" t="s">
        <v>162</v>
      </c>
      <c r="AG176" s="5247"/>
      <c r="AH176" s="5248"/>
      <c r="AI176" s="5251"/>
      <c r="AJ176" s="5248"/>
      <c r="AK176" s="5253"/>
      <c r="AL176" s="5254"/>
      <c r="AM176" s="5254"/>
      <c r="AN176" s="5255"/>
      <c r="AO176" s="5256"/>
      <c r="AP176" s="5257"/>
      <c r="AQ176" s="5256"/>
      <c r="AR176" s="5256"/>
      <c r="AS176" s="5257"/>
      <c r="AT176" s="5255"/>
      <c r="AU176" s="5256"/>
      <c r="AV176" s="5257"/>
      <c r="AW176" s="5255"/>
      <c r="AX176" s="5256"/>
      <c r="AY176" s="5257"/>
      <c r="AZ176" s="5268">
        <f>SUM(AK176:AY178)</f>
        <v>0</v>
      </c>
      <c r="BA176" s="5269"/>
      <c r="BB176" s="5270"/>
      <c r="BC176" s="4712">
        <f>AI176+AZ176</f>
        <v>0</v>
      </c>
      <c r="BD176" s="4713"/>
      <c r="BE176" s="4721"/>
      <c r="BF176" s="5080"/>
      <c r="BG176" s="5081"/>
      <c r="BH176" s="4907"/>
      <c r="BI176" s="5111"/>
      <c r="BJ176" s="5112"/>
      <c r="BK176" s="5112"/>
      <c r="BL176" s="5112"/>
      <c r="BM176" s="5113"/>
      <c r="BN176" s="114"/>
      <c r="BO176" s="114"/>
      <c r="BP176" s="114"/>
      <c r="BQ176" s="114"/>
      <c r="BR176" s="114"/>
    </row>
    <row r="177" spans="1:70" s="312" customFormat="1" ht="14.1" customHeight="1">
      <c r="A177" s="2057"/>
      <c r="B177" s="4406"/>
      <c r="C177" s="4845"/>
      <c r="D177" s="4846"/>
      <c r="E177" s="4847"/>
      <c r="F177" s="4920"/>
      <c r="G177" s="4921"/>
      <c r="H177" s="4921"/>
      <c r="I177" s="4921"/>
      <c r="J177" s="4922"/>
      <c r="K177" s="5216"/>
      <c r="L177" s="5217"/>
      <c r="M177" s="5217"/>
      <c r="N177" s="5217"/>
      <c r="O177" s="5218"/>
      <c r="P177" s="4374"/>
      <c r="Q177" s="4648"/>
      <c r="R177" s="4910" t="s">
        <v>226</v>
      </c>
      <c r="S177" s="4911"/>
      <c r="T177" s="4912"/>
      <c r="U177" s="4364"/>
      <c r="V177" s="4365"/>
      <c r="W177" s="4366"/>
      <c r="X177" s="4636"/>
      <c r="Y177" s="2695"/>
      <c r="Z177" s="2695"/>
      <c r="AA177" s="4445"/>
      <c r="AB177" s="4376"/>
      <c r="AC177" s="4449"/>
      <c r="AD177" s="4376"/>
      <c r="AE177" s="4374"/>
      <c r="AF177" s="4375"/>
      <c r="AG177" s="5249"/>
      <c r="AH177" s="5250"/>
      <c r="AI177" s="5252"/>
      <c r="AJ177" s="5250"/>
      <c r="AK177" s="5263"/>
      <c r="AL177" s="5264"/>
      <c r="AM177" s="5264"/>
      <c r="AN177" s="5265"/>
      <c r="AO177" s="5266"/>
      <c r="AP177" s="5267"/>
      <c r="AQ177" s="5266"/>
      <c r="AR177" s="5266"/>
      <c r="AS177" s="5267"/>
      <c r="AT177" s="5265"/>
      <c r="AU177" s="5266"/>
      <c r="AV177" s="5267"/>
      <c r="AW177" s="5265"/>
      <c r="AX177" s="5266"/>
      <c r="AY177" s="5267"/>
      <c r="AZ177" s="5241"/>
      <c r="BA177" s="5271"/>
      <c r="BB177" s="5243"/>
      <c r="BC177" s="4715"/>
      <c r="BD177" s="4716"/>
      <c r="BE177" s="4723"/>
      <c r="BF177" s="5082"/>
      <c r="BG177" s="5083"/>
      <c r="BH177" s="4908"/>
      <c r="BI177" s="5090"/>
      <c r="BJ177" s="5091"/>
      <c r="BK177" s="5091"/>
      <c r="BL177" s="5091"/>
      <c r="BM177" s="5092"/>
      <c r="BN177" s="114"/>
      <c r="BO177" s="114"/>
      <c r="BP177" s="114"/>
      <c r="BQ177" s="114"/>
      <c r="BR177" s="114"/>
    </row>
    <row r="178" spans="1:70" s="312" customFormat="1" ht="14.1" customHeight="1" thickBot="1">
      <c r="A178" s="2057"/>
      <c r="B178" s="4407"/>
      <c r="C178" s="4848"/>
      <c r="D178" s="4849"/>
      <c r="E178" s="4850"/>
      <c r="F178" s="4385"/>
      <c r="G178" s="5119"/>
      <c r="H178" s="4386"/>
      <c r="I178" s="5120"/>
      <c r="J178" s="5121"/>
      <c r="K178" s="5282"/>
      <c r="L178" s="5283"/>
      <c r="M178" s="5283"/>
      <c r="N178" s="5283"/>
      <c r="O178" s="5284"/>
      <c r="P178" s="4919"/>
      <c r="Q178" s="4796"/>
      <c r="R178" s="4797"/>
      <c r="S178" s="4798"/>
      <c r="T178" s="4799"/>
      <c r="U178" s="4797"/>
      <c r="V178" s="4798"/>
      <c r="W178" s="4799"/>
      <c r="X178" s="4785"/>
      <c r="Y178" s="4786"/>
      <c r="Z178" s="4786"/>
      <c r="AA178" s="1151"/>
      <c r="AB178" s="1153" t="s">
        <v>45</v>
      </c>
      <c r="AC178" s="303"/>
      <c r="AD178" s="1153" t="s">
        <v>45</v>
      </c>
      <c r="AE178" s="303"/>
      <c r="AF178" s="218" t="s">
        <v>45</v>
      </c>
      <c r="AG178" s="1396"/>
      <c r="AH178" s="1200"/>
      <c r="AI178" s="1397"/>
      <c r="AJ178" s="1201"/>
      <c r="AK178" s="5275"/>
      <c r="AL178" s="5276"/>
      <c r="AM178" s="5276"/>
      <c r="AN178" s="5277"/>
      <c r="AO178" s="5278"/>
      <c r="AP178" s="5279"/>
      <c r="AQ178" s="5278"/>
      <c r="AR178" s="5278"/>
      <c r="AS178" s="5279"/>
      <c r="AT178" s="5277"/>
      <c r="AU178" s="5278"/>
      <c r="AV178" s="5279"/>
      <c r="AW178" s="5277"/>
      <c r="AX178" s="5278"/>
      <c r="AY178" s="5279"/>
      <c r="AZ178" s="5272"/>
      <c r="BA178" s="5273"/>
      <c r="BB178" s="5274"/>
      <c r="BC178" s="4753"/>
      <c r="BD178" s="4754"/>
      <c r="BE178" s="4793"/>
      <c r="BF178" s="5280"/>
      <c r="BG178" s="5281"/>
      <c r="BH178" s="4909"/>
      <c r="BI178" s="5116"/>
      <c r="BJ178" s="5117"/>
      <c r="BK178" s="5117"/>
      <c r="BL178" s="5117"/>
      <c r="BM178" s="5118"/>
      <c r="BN178" s="114"/>
      <c r="BO178" s="114"/>
      <c r="BP178" s="114"/>
      <c r="BQ178" s="114"/>
      <c r="BR178" s="114"/>
    </row>
    <row r="179" spans="1:70" s="312" customFormat="1" ht="6.95" customHeight="1">
      <c r="A179" s="2057"/>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6"/>
      <c r="AB179" s="118"/>
      <c r="AC179" s="118"/>
      <c r="AD179" s="118"/>
      <c r="AE179" s="118"/>
      <c r="AF179" s="118"/>
      <c r="AG179" s="6"/>
      <c r="AH179" s="6"/>
      <c r="AI179" s="6"/>
      <c r="AJ179" s="6"/>
      <c r="AK179" s="118"/>
      <c r="AL179" s="118"/>
      <c r="AM179" s="118"/>
      <c r="AN179" s="118"/>
      <c r="AO179" s="118"/>
      <c r="AP179" s="118"/>
      <c r="AQ179" s="118"/>
      <c r="AR179" s="118"/>
      <c r="AS179" s="118"/>
      <c r="AT179" s="118"/>
      <c r="AU179" s="118"/>
      <c r="AV179" s="118"/>
      <c r="AW179" s="118"/>
      <c r="AX179" s="118"/>
      <c r="AY179" s="118"/>
      <c r="AZ179" s="118"/>
      <c r="BA179" s="118"/>
      <c r="BB179" s="118"/>
      <c r="BC179" s="118"/>
      <c r="BD179" s="118"/>
      <c r="BE179" s="118"/>
      <c r="BF179" s="107"/>
      <c r="BG179" s="107"/>
      <c r="BH179" s="6"/>
      <c r="BI179" s="6"/>
      <c r="BJ179" s="6"/>
      <c r="BK179" s="6"/>
      <c r="BL179" s="6"/>
      <c r="BM179" s="6"/>
      <c r="BN179" s="114"/>
      <c r="BO179" s="114"/>
      <c r="BP179" s="114"/>
      <c r="BQ179" s="114"/>
      <c r="BR179" s="114"/>
    </row>
    <row r="180" spans="1:70" s="312" customFormat="1" ht="12" customHeight="1">
      <c r="A180" s="2057"/>
      <c r="B180" s="114"/>
      <c r="C180" s="114"/>
      <c r="D180" s="114"/>
      <c r="E180" s="114" t="s">
        <v>151</v>
      </c>
      <c r="F180" s="996"/>
      <c r="G180" s="1167" t="s">
        <v>152</v>
      </c>
      <c r="H180" s="64" t="s">
        <v>1144</v>
      </c>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214"/>
      <c r="BF180" s="214"/>
      <c r="BG180" s="214"/>
      <c r="BH180" s="214"/>
      <c r="BI180" s="214"/>
      <c r="BJ180" s="214"/>
      <c r="BK180" s="214"/>
      <c r="BL180" s="214"/>
      <c r="BM180" s="214"/>
      <c r="BN180" s="114"/>
      <c r="BO180" s="114"/>
      <c r="BP180" s="114"/>
      <c r="BQ180" s="114"/>
      <c r="BR180" s="114"/>
    </row>
    <row r="181" spans="1:70" s="312" customFormat="1" ht="12" customHeight="1">
      <c r="A181" s="2057"/>
      <c r="B181" s="114"/>
      <c r="C181" s="114"/>
      <c r="D181" s="114"/>
      <c r="E181" s="114"/>
      <c r="F181" s="114"/>
      <c r="G181" s="1167" t="s">
        <v>163</v>
      </c>
      <c r="H181" s="64" t="s">
        <v>1872</v>
      </c>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4"/>
      <c r="BO181" s="114"/>
      <c r="BP181" s="114"/>
      <c r="BQ181" s="114"/>
      <c r="BR181" s="114"/>
    </row>
    <row r="182" spans="1:70" s="312" customFormat="1" ht="12" customHeight="1">
      <c r="A182" s="2057"/>
      <c r="B182" s="114"/>
      <c r="C182" s="114"/>
      <c r="D182" s="114"/>
      <c r="E182" s="114"/>
      <c r="F182" s="114"/>
      <c r="G182" s="1167" t="s">
        <v>164</v>
      </c>
      <c r="H182" s="110" t="s">
        <v>1650</v>
      </c>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4"/>
      <c r="BO182" s="114"/>
      <c r="BP182" s="114"/>
      <c r="BQ182" s="114"/>
      <c r="BR182" s="114"/>
    </row>
    <row r="183" spans="1:70" s="312" customFormat="1" ht="12" customHeight="1">
      <c r="A183" s="2057"/>
      <c r="B183" s="114"/>
      <c r="C183" s="114"/>
      <c r="D183" s="114"/>
      <c r="E183" s="114"/>
      <c r="F183" s="114"/>
      <c r="G183" s="1167" t="s">
        <v>869</v>
      </c>
      <c r="H183" s="4317" t="s">
        <v>1655</v>
      </c>
      <c r="I183" s="4317"/>
      <c r="J183" s="4317"/>
      <c r="K183" s="4317"/>
      <c r="L183" s="4317"/>
      <c r="M183" s="4317"/>
      <c r="N183" s="4317"/>
      <c r="O183" s="4317"/>
      <c r="P183" s="4317"/>
      <c r="Q183" s="4317"/>
      <c r="R183" s="4317"/>
      <c r="S183" s="4317"/>
      <c r="T183" s="4317"/>
      <c r="U183" s="4317"/>
      <c r="V183" s="4317"/>
      <c r="W183" s="4317"/>
      <c r="X183" s="4317"/>
      <c r="Y183" s="4317"/>
      <c r="Z183" s="4317"/>
      <c r="AA183" s="4317"/>
      <c r="AB183" s="4317"/>
      <c r="AC183" s="4317"/>
      <c r="AD183" s="4317"/>
      <c r="AE183" s="4317"/>
      <c r="AF183" s="4317"/>
      <c r="AG183" s="4317"/>
      <c r="AH183" s="4317"/>
      <c r="AI183" s="4317"/>
      <c r="AJ183" s="4317"/>
      <c r="AK183" s="4317"/>
      <c r="AL183" s="4317"/>
      <c r="AM183" s="4317"/>
      <c r="AN183" s="4317"/>
      <c r="AO183" s="4317"/>
      <c r="AP183" s="4317"/>
      <c r="AQ183" s="4317"/>
      <c r="AR183" s="4317"/>
      <c r="AS183" s="4317"/>
      <c r="AT183" s="4317"/>
      <c r="AU183" s="4317"/>
      <c r="AV183" s="4317"/>
      <c r="AW183" s="4317"/>
      <c r="AX183" s="4317"/>
      <c r="AY183" s="4317"/>
      <c r="AZ183" s="4317"/>
      <c r="BA183" s="4317"/>
      <c r="BB183" s="4317"/>
      <c r="BC183" s="4317"/>
      <c r="BD183" s="4317"/>
      <c r="BE183" s="4317"/>
      <c r="BF183" s="4317"/>
      <c r="BG183" s="4317"/>
      <c r="BH183" s="4317"/>
      <c r="BI183" s="4317"/>
      <c r="BJ183" s="4317"/>
      <c r="BK183" s="4317"/>
      <c r="BL183" s="4317"/>
      <c r="BM183" s="1282"/>
      <c r="BN183" s="114"/>
      <c r="BO183" s="114"/>
      <c r="BP183" s="114"/>
      <c r="BQ183" s="114"/>
      <c r="BR183" s="114"/>
    </row>
    <row r="184" spans="1:70" s="312" customFormat="1" ht="12" customHeight="1">
      <c r="A184" s="2057"/>
      <c r="B184" s="114"/>
      <c r="C184" s="114"/>
      <c r="D184" s="114"/>
      <c r="E184" s="114"/>
      <c r="F184" s="114"/>
      <c r="G184" s="1167" t="s">
        <v>871</v>
      </c>
      <c r="H184" s="4317" t="s">
        <v>1652</v>
      </c>
      <c r="I184" s="4317"/>
      <c r="J184" s="4317"/>
      <c r="K184" s="4317"/>
      <c r="L184" s="4317"/>
      <c r="M184" s="4317"/>
      <c r="N184" s="4317"/>
      <c r="O184" s="4317"/>
      <c r="P184" s="4317"/>
      <c r="Q184" s="4317"/>
      <c r="R184" s="4317"/>
      <c r="S184" s="4317"/>
      <c r="T184" s="4317"/>
      <c r="U184" s="4317"/>
      <c r="V184" s="4317"/>
      <c r="W184" s="4317"/>
      <c r="X184" s="4317"/>
      <c r="Y184" s="4317"/>
      <c r="Z184" s="4317"/>
      <c r="AA184" s="4317"/>
      <c r="AB184" s="4317"/>
      <c r="AC184" s="4317"/>
      <c r="AD184" s="4317"/>
      <c r="AE184" s="4317"/>
      <c r="AF184" s="4317"/>
      <c r="AG184" s="4317"/>
      <c r="AH184" s="4317"/>
      <c r="AI184" s="4317"/>
      <c r="AJ184" s="4317"/>
      <c r="AK184" s="4317"/>
      <c r="AL184" s="4317"/>
      <c r="AM184" s="4317"/>
      <c r="AN184" s="4317"/>
      <c r="AO184" s="4317"/>
      <c r="AP184" s="4317"/>
      <c r="AQ184" s="4317"/>
      <c r="AR184" s="4317"/>
      <c r="AS184" s="4317"/>
      <c r="AT184" s="4317"/>
      <c r="AU184" s="4317"/>
      <c r="AV184" s="4317"/>
      <c r="AW184" s="4317"/>
      <c r="AX184" s="4317"/>
      <c r="AY184" s="4317"/>
      <c r="AZ184" s="4317"/>
      <c r="BA184" s="4317"/>
      <c r="BB184" s="4317"/>
      <c r="BC184" s="4317"/>
      <c r="BD184" s="4317"/>
      <c r="BE184" s="4317"/>
      <c r="BF184" s="4317"/>
      <c r="BG184" s="4317"/>
      <c r="BH184" s="4317"/>
      <c r="BI184" s="4317"/>
      <c r="BJ184" s="4317"/>
      <c r="BK184" s="4317"/>
      <c r="BL184" s="4317"/>
      <c r="BM184" s="4317"/>
      <c r="BN184" s="4317"/>
      <c r="BO184" s="4317"/>
      <c r="BP184" s="4317"/>
      <c r="BQ184" s="4317"/>
      <c r="BR184" s="4317"/>
    </row>
  </sheetData>
  <mergeCells count="1933">
    <mergeCell ref="H183:BL183"/>
    <mergeCell ref="H184:BR184"/>
    <mergeCell ref="F178:H178"/>
    <mergeCell ref="I178:J178"/>
    <mergeCell ref="X178:Z178"/>
    <mergeCell ref="AK178:AM178"/>
    <mergeCell ref="AN178:AP178"/>
    <mergeCell ref="R177:T178"/>
    <mergeCell ref="AK177:AM177"/>
    <mergeCell ref="AN177:AP177"/>
    <mergeCell ref="AQ177:AS177"/>
    <mergeCell ref="AT177:AV177"/>
    <mergeCell ref="AW177:AY177"/>
    <mergeCell ref="AQ178:AS178"/>
    <mergeCell ref="AT178:AV178"/>
    <mergeCell ref="AW178:AY178"/>
    <mergeCell ref="C176:E178"/>
    <mergeCell ref="AZ176:BB178"/>
    <mergeCell ref="BC176:BE178"/>
    <mergeCell ref="BF176:BG177"/>
    <mergeCell ref="BH176:BH178"/>
    <mergeCell ref="BI176:BM176"/>
    <mergeCell ref="BI177:BM177"/>
    <mergeCell ref="BF178:BG178"/>
    <mergeCell ref="BI178:BM178"/>
    <mergeCell ref="AG176:AH177"/>
    <mergeCell ref="AI176:AJ177"/>
    <mergeCell ref="AK176:AM176"/>
    <mergeCell ref="AN176:AP176"/>
    <mergeCell ref="AQ176:AS176"/>
    <mergeCell ref="AT176:AV176"/>
    <mergeCell ref="AA176:AA177"/>
    <mergeCell ref="B176:B178"/>
    <mergeCell ref="F176:J177"/>
    <mergeCell ref="K176:O178"/>
    <mergeCell ref="P176:P178"/>
    <mergeCell ref="Q176:Q178"/>
    <mergeCell ref="R176:T176"/>
    <mergeCell ref="U176:W178"/>
    <mergeCell ref="X176:Z177"/>
    <mergeCell ref="AK175:AM175"/>
    <mergeCell ref="AN175:AP175"/>
    <mergeCell ref="AQ175:AS175"/>
    <mergeCell ref="AT175:AV175"/>
    <mergeCell ref="AW175:AY175"/>
    <mergeCell ref="BF175:BG175"/>
    <mergeCell ref="B173:B175"/>
    <mergeCell ref="F173:J174"/>
    <mergeCell ref="K173:O175"/>
    <mergeCell ref="P173:P175"/>
    <mergeCell ref="Q173:Q175"/>
    <mergeCell ref="F175:H175"/>
    <mergeCell ref="I175:J175"/>
    <mergeCell ref="C173:E175"/>
    <mergeCell ref="BF173:BG174"/>
    <mergeCell ref="R174:T175"/>
    <mergeCell ref="AK174:AM174"/>
    <mergeCell ref="AN174:AP174"/>
    <mergeCell ref="AQ174:AS174"/>
    <mergeCell ref="AT174:AV174"/>
    <mergeCell ref="AW174:AY174"/>
    <mergeCell ref="R173:T173"/>
    <mergeCell ref="U173:W175"/>
    <mergeCell ref="X173:Z174"/>
    <mergeCell ref="BI174:BM174"/>
    <mergeCell ref="AN173:AP173"/>
    <mergeCell ref="AQ173:AS173"/>
    <mergeCell ref="AT173:AV173"/>
    <mergeCell ref="AW173:AY173"/>
    <mergeCell ref="AZ173:BB175"/>
    <mergeCell ref="BC173:BE175"/>
    <mergeCell ref="AW176:AY176"/>
    <mergeCell ref="AD173:AD174"/>
    <mergeCell ref="AE173:AE174"/>
    <mergeCell ref="AF173:AF174"/>
    <mergeCell ref="AG173:AH174"/>
    <mergeCell ref="AI173:AJ174"/>
    <mergeCell ref="AK173:AM173"/>
    <mergeCell ref="AD176:AD177"/>
    <mergeCell ref="AE176:AE177"/>
    <mergeCell ref="AF176:AF177"/>
    <mergeCell ref="BI175:BM175"/>
    <mergeCell ref="BH173:BH175"/>
    <mergeCell ref="BI173:BM173"/>
    <mergeCell ref="AA173:AA174"/>
    <mergeCell ref="AB173:AB174"/>
    <mergeCell ref="AC173:AC174"/>
    <mergeCell ref="X175:Z175"/>
    <mergeCell ref="AB176:AB177"/>
    <mergeCell ref="AC176:AC177"/>
    <mergeCell ref="F172:H172"/>
    <mergeCell ref="I172:J172"/>
    <mergeCell ref="X172:Z172"/>
    <mergeCell ref="AK172:AM172"/>
    <mergeCell ref="AN172:AP172"/>
    <mergeCell ref="R171:T172"/>
    <mergeCell ref="AK171:AM171"/>
    <mergeCell ref="AN171:AP171"/>
    <mergeCell ref="AQ171:AS171"/>
    <mergeCell ref="AT171:AV171"/>
    <mergeCell ref="AW171:AY171"/>
    <mergeCell ref="AQ172:AS172"/>
    <mergeCell ref="AT172:AV172"/>
    <mergeCell ref="AW172:AY172"/>
    <mergeCell ref="AW170:AY170"/>
    <mergeCell ref="AZ170:BB172"/>
    <mergeCell ref="C170:E172"/>
    <mergeCell ref="BF170:BG171"/>
    <mergeCell ref="BH170:BH172"/>
    <mergeCell ref="BI170:BM170"/>
    <mergeCell ref="BI171:BM171"/>
    <mergeCell ref="BF172:BG172"/>
    <mergeCell ref="BI172:BM172"/>
    <mergeCell ref="AG170:AH171"/>
    <mergeCell ref="AI170:AJ171"/>
    <mergeCell ref="AK170:AM170"/>
    <mergeCell ref="AN170:AP170"/>
    <mergeCell ref="AQ170:AS170"/>
    <mergeCell ref="AT170:AV170"/>
    <mergeCell ref="AA170:AA171"/>
    <mergeCell ref="AB170:AB171"/>
    <mergeCell ref="AC170:AC171"/>
    <mergeCell ref="AD170:AD171"/>
    <mergeCell ref="AE170:AE171"/>
    <mergeCell ref="AF170:AF171"/>
    <mergeCell ref="BI169:BM169"/>
    <mergeCell ref="B170:B172"/>
    <mergeCell ref="F170:J171"/>
    <mergeCell ref="K170:O172"/>
    <mergeCell ref="P170:P172"/>
    <mergeCell ref="Q170:Q172"/>
    <mergeCell ref="R170:T170"/>
    <mergeCell ref="U170:W172"/>
    <mergeCell ref="X170:Z171"/>
    <mergeCell ref="AK169:AM169"/>
    <mergeCell ref="AN169:AP169"/>
    <mergeCell ref="AQ169:AS169"/>
    <mergeCell ref="AT169:AV169"/>
    <mergeCell ref="AW169:AY169"/>
    <mergeCell ref="BF169:BG169"/>
    <mergeCell ref="BF167:BG168"/>
    <mergeCell ref="BH167:BH169"/>
    <mergeCell ref="BI167:BM167"/>
    <mergeCell ref="R168:T169"/>
    <mergeCell ref="AK168:AM168"/>
    <mergeCell ref="AN168:AP168"/>
    <mergeCell ref="AQ168:AS168"/>
    <mergeCell ref="AT168:AV168"/>
    <mergeCell ref="AW168:AY168"/>
    <mergeCell ref="BI168:BM168"/>
    <mergeCell ref="AN167:AP167"/>
    <mergeCell ref="AQ167:AS167"/>
    <mergeCell ref="AT167:AV167"/>
    <mergeCell ref="AW167:AY167"/>
    <mergeCell ref="AZ167:BB169"/>
    <mergeCell ref="BC167:BE169"/>
    <mergeCell ref="BC170:BE172"/>
    <mergeCell ref="AD167:AD168"/>
    <mergeCell ref="AE167:AE168"/>
    <mergeCell ref="AF167:AF168"/>
    <mergeCell ref="AG167:AH168"/>
    <mergeCell ref="AI167:AJ168"/>
    <mergeCell ref="AK167:AM167"/>
    <mergeCell ref="R167:T167"/>
    <mergeCell ref="U167:W169"/>
    <mergeCell ref="X167:Z168"/>
    <mergeCell ref="AA167:AA168"/>
    <mergeCell ref="AB167:AB168"/>
    <mergeCell ref="AC167:AC168"/>
    <mergeCell ref="X169:Z169"/>
    <mergeCell ref="B167:B169"/>
    <mergeCell ref="F167:J168"/>
    <mergeCell ref="K167:O169"/>
    <mergeCell ref="P167:P169"/>
    <mergeCell ref="Q167:Q169"/>
    <mergeCell ref="F169:H169"/>
    <mergeCell ref="I169:J169"/>
    <mergeCell ref="C167:E169"/>
    <mergeCell ref="F166:H166"/>
    <mergeCell ref="I166:J166"/>
    <mergeCell ref="X166:Z166"/>
    <mergeCell ref="AK166:AM166"/>
    <mergeCell ref="AN166:AP166"/>
    <mergeCell ref="R165:T166"/>
    <mergeCell ref="AK165:AM165"/>
    <mergeCell ref="AN165:AP165"/>
    <mergeCell ref="AQ165:AS165"/>
    <mergeCell ref="AT165:AV165"/>
    <mergeCell ref="AW165:AY165"/>
    <mergeCell ref="AQ166:AS166"/>
    <mergeCell ref="AT166:AV166"/>
    <mergeCell ref="AW166:AY166"/>
    <mergeCell ref="AW164:AY164"/>
    <mergeCell ref="AZ164:BB166"/>
    <mergeCell ref="C164:E166"/>
    <mergeCell ref="BF164:BG165"/>
    <mergeCell ref="BH164:BH166"/>
    <mergeCell ref="BI164:BM164"/>
    <mergeCell ref="BI165:BM165"/>
    <mergeCell ref="BF166:BG166"/>
    <mergeCell ref="BI166:BM166"/>
    <mergeCell ref="AG164:AH165"/>
    <mergeCell ref="AI164:AJ165"/>
    <mergeCell ref="AK164:AM164"/>
    <mergeCell ref="AN164:AP164"/>
    <mergeCell ref="AQ164:AS164"/>
    <mergeCell ref="AT164:AV164"/>
    <mergeCell ref="AA164:AA165"/>
    <mergeCell ref="AB164:AB165"/>
    <mergeCell ref="AC164:AC165"/>
    <mergeCell ref="AD164:AD165"/>
    <mergeCell ref="AE164:AE165"/>
    <mergeCell ref="AF164:AF165"/>
    <mergeCell ref="BI163:BM163"/>
    <mergeCell ref="B164:B166"/>
    <mergeCell ref="F164:J165"/>
    <mergeCell ref="K164:O166"/>
    <mergeCell ref="P164:P166"/>
    <mergeCell ref="Q164:Q166"/>
    <mergeCell ref="R164:T164"/>
    <mergeCell ref="U164:W166"/>
    <mergeCell ref="X164:Z165"/>
    <mergeCell ref="AK163:AM163"/>
    <mergeCell ref="AN163:AP163"/>
    <mergeCell ref="AQ163:AS163"/>
    <mergeCell ref="AT163:AV163"/>
    <mergeCell ref="AW163:AY163"/>
    <mergeCell ref="BF163:BG163"/>
    <mergeCell ref="BF161:BG162"/>
    <mergeCell ref="BH161:BH163"/>
    <mergeCell ref="BI161:BM161"/>
    <mergeCell ref="R162:T163"/>
    <mergeCell ref="AK162:AM162"/>
    <mergeCell ref="AN162:AP162"/>
    <mergeCell ref="AQ162:AS162"/>
    <mergeCell ref="AT162:AV162"/>
    <mergeCell ref="AW162:AY162"/>
    <mergeCell ref="BI162:BM162"/>
    <mergeCell ref="AN161:AP161"/>
    <mergeCell ref="AQ161:AS161"/>
    <mergeCell ref="AT161:AV161"/>
    <mergeCell ref="AW161:AY161"/>
    <mergeCell ref="AZ161:BB163"/>
    <mergeCell ref="BC161:BE163"/>
    <mergeCell ref="BC164:BE166"/>
    <mergeCell ref="AD161:AD162"/>
    <mergeCell ref="AE161:AE162"/>
    <mergeCell ref="AF161:AF162"/>
    <mergeCell ref="AG161:AH162"/>
    <mergeCell ref="AI161:AJ162"/>
    <mergeCell ref="AK161:AM161"/>
    <mergeCell ref="R161:T161"/>
    <mergeCell ref="U161:W163"/>
    <mergeCell ref="X161:Z162"/>
    <mergeCell ref="AA161:AA162"/>
    <mergeCell ref="AB161:AB162"/>
    <mergeCell ref="AC161:AC162"/>
    <mergeCell ref="X163:Z163"/>
    <mergeCell ref="B161:B163"/>
    <mergeCell ref="F161:J162"/>
    <mergeCell ref="K161:O163"/>
    <mergeCell ref="P161:P163"/>
    <mergeCell ref="Q161:Q163"/>
    <mergeCell ref="F163:H163"/>
    <mergeCell ref="I163:J163"/>
    <mergeCell ref="C161:E163"/>
    <mergeCell ref="F160:H160"/>
    <mergeCell ref="I160:J160"/>
    <mergeCell ref="X160:Z160"/>
    <mergeCell ref="AK160:AM160"/>
    <mergeCell ref="AN160:AP160"/>
    <mergeCell ref="R159:T160"/>
    <mergeCell ref="AK159:AM159"/>
    <mergeCell ref="AN159:AP159"/>
    <mergeCell ref="AQ159:AS159"/>
    <mergeCell ref="AT159:AV159"/>
    <mergeCell ref="AW159:AY159"/>
    <mergeCell ref="AQ160:AS160"/>
    <mergeCell ref="AT160:AV160"/>
    <mergeCell ref="AW160:AY160"/>
    <mergeCell ref="AW158:AY158"/>
    <mergeCell ref="AZ158:BB160"/>
    <mergeCell ref="C158:E160"/>
    <mergeCell ref="BF158:BG159"/>
    <mergeCell ref="BH158:BH160"/>
    <mergeCell ref="BI158:BM158"/>
    <mergeCell ref="BI159:BM159"/>
    <mergeCell ref="BF160:BG160"/>
    <mergeCell ref="BI160:BM160"/>
    <mergeCell ref="AG158:AH159"/>
    <mergeCell ref="AI158:AJ159"/>
    <mergeCell ref="AK158:AM158"/>
    <mergeCell ref="AN158:AP158"/>
    <mergeCell ref="AQ158:AS158"/>
    <mergeCell ref="AT158:AV158"/>
    <mergeCell ref="AA158:AA159"/>
    <mergeCell ref="AB158:AB159"/>
    <mergeCell ref="AC158:AC159"/>
    <mergeCell ref="AD158:AD159"/>
    <mergeCell ref="AE158:AE159"/>
    <mergeCell ref="AF158:AF159"/>
    <mergeCell ref="BI157:BM157"/>
    <mergeCell ref="B158:B160"/>
    <mergeCell ref="F158:J159"/>
    <mergeCell ref="K158:O160"/>
    <mergeCell ref="P158:P160"/>
    <mergeCell ref="Q158:Q160"/>
    <mergeCell ref="R158:T158"/>
    <mergeCell ref="U158:W160"/>
    <mergeCell ref="X158:Z159"/>
    <mergeCell ref="AK157:AM157"/>
    <mergeCell ref="AN157:AP157"/>
    <mergeCell ref="AQ157:AS157"/>
    <mergeCell ref="AT157:AV157"/>
    <mergeCell ref="AW157:AY157"/>
    <mergeCell ref="BF157:BG157"/>
    <mergeCell ref="BF155:BG156"/>
    <mergeCell ref="BH155:BH157"/>
    <mergeCell ref="BI155:BM155"/>
    <mergeCell ref="R156:T157"/>
    <mergeCell ref="AK156:AM156"/>
    <mergeCell ref="AN156:AP156"/>
    <mergeCell ref="AQ156:AS156"/>
    <mergeCell ref="AT156:AV156"/>
    <mergeCell ref="AW156:AY156"/>
    <mergeCell ref="BI156:BM156"/>
    <mergeCell ref="AN155:AP155"/>
    <mergeCell ref="AQ155:AS155"/>
    <mergeCell ref="AT155:AV155"/>
    <mergeCell ref="AW155:AY155"/>
    <mergeCell ref="AZ155:BB157"/>
    <mergeCell ref="BC155:BE157"/>
    <mergeCell ref="BC158:BE160"/>
    <mergeCell ref="C152:E154"/>
    <mergeCell ref="AD155:AD156"/>
    <mergeCell ref="AE155:AE156"/>
    <mergeCell ref="AF155:AF156"/>
    <mergeCell ref="AG155:AH156"/>
    <mergeCell ref="AI155:AJ156"/>
    <mergeCell ref="AK155:AM155"/>
    <mergeCell ref="R155:T155"/>
    <mergeCell ref="U155:W157"/>
    <mergeCell ref="X155:Z156"/>
    <mergeCell ref="AA155:AA156"/>
    <mergeCell ref="AB155:AB156"/>
    <mergeCell ref="AC155:AC156"/>
    <mergeCell ref="X157:Z157"/>
    <mergeCell ref="B155:B157"/>
    <mergeCell ref="F155:J156"/>
    <mergeCell ref="K155:O157"/>
    <mergeCell ref="P155:P157"/>
    <mergeCell ref="Q155:Q157"/>
    <mergeCell ref="F157:H157"/>
    <mergeCell ref="I157:J157"/>
    <mergeCell ref="C155:E157"/>
    <mergeCell ref="AA152:AA153"/>
    <mergeCell ref="AB152:AB153"/>
    <mergeCell ref="AC152:AC153"/>
    <mergeCell ref="AD152:AD153"/>
    <mergeCell ref="AE152:AE153"/>
    <mergeCell ref="AF152:AF153"/>
    <mergeCell ref="F154:H154"/>
    <mergeCell ref="I154:J154"/>
    <mergeCell ref="X154:Z154"/>
    <mergeCell ref="AK154:AM154"/>
    <mergeCell ref="AN154:AP154"/>
    <mergeCell ref="R153:T154"/>
    <mergeCell ref="AK153:AM153"/>
    <mergeCell ref="AN153:AP153"/>
    <mergeCell ref="AQ153:AS153"/>
    <mergeCell ref="AT153:AV153"/>
    <mergeCell ref="AW153:AY153"/>
    <mergeCell ref="AQ154:AS154"/>
    <mergeCell ref="AT154:AV154"/>
    <mergeCell ref="AW154:AY154"/>
    <mergeCell ref="AW152:AY152"/>
    <mergeCell ref="BI150:BM150"/>
    <mergeCell ref="AN149:AP149"/>
    <mergeCell ref="AQ149:AS149"/>
    <mergeCell ref="AT149:AV149"/>
    <mergeCell ref="AW149:AY149"/>
    <mergeCell ref="AZ149:BB151"/>
    <mergeCell ref="BC149:BE151"/>
    <mergeCell ref="BC152:BE154"/>
    <mergeCell ref="BF152:BG153"/>
    <mergeCell ref="BH152:BH154"/>
    <mergeCell ref="BI152:BM152"/>
    <mergeCell ref="BI153:BM153"/>
    <mergeCell ref="BF154:BG154"/>
    <mergeCell ref="BI154:BM154"/>
    <mergeCell ref="AG152:AH153"/>
    <mergeCell ref="AI152:AJ153"/>
    <mergeCell ref="AK152:AM152"/>
    <mergeCell ref="AN152:AP152"/>
    <mergeCell ref="AQ152:AS152"/>
    <mergeCell ref="AT152:AV152"/>
    <mergeCell ref="AZ152:BB154"/>
    <mergeCell ref="B149:B151"/>
    <mergeCell ref="F149:J150"/>
    <mergeCell ref="K149:O151"/>
    <mergeCell ref="P149:P151"/>
    <mergeCell ref="Q149:Q151"/>
    <mergeCell ref="F151:H151"/>
    <mergeCell ref="I151:J151"/>
    <mergeCell ref="C149:E151"/>
    <mergeCell ref="BI151:BM151"/>
    <mergeCell ref="B152:B154"/>
    <mergeCell ref="F152:J153"/>
    <mergeCell ref="K152:O154"/>
    <mergeCell ref="P152:P154"/>
    <mergeCell ref="Q152:Q154"/>
    <mergeCell ref="R152:T152"/>
    <mergeCell ref="U152:W154"/>
    <mergeCell ref="X152:Z153"/>
    <mergeCell ref="AK151:AM151"/>
    <mergeCell ref="AN151:AP151"/>
    <mergeCell ref="AQ151:AS151"/>
    <mergeCell ref="AT151:AV151"/>
    <mergeCell ref="AW151:AY151"/>
    <mergeCell ref="BF151:BG151"/>
    <mergeCell ref="BF149:BG150"/>
    <mergeCell ref="BH149:BH151"/>
    <mergeCell ref="BI149:BM149"/>
    <mergeCell ref="R150:T151"/>
    <mergeCell ref="AK150:AM150"/>
    <mergeCell ref="AN150:AP150"/>
    <mergeCell ref="AQ150:AS150"/>
    <mergeCell ref="AT150:AV150"/>
    <mergeCell ref="AW150:AY150"/>
    <mergeCell ref="AQ147:AS147"/>
    <mergeCell ref="AT147:AV147"/>
    <mergeCell ref="AD149:AD150"/>
    <mergeCell ref="AE149:AE150"/>
    <mergeCell ref="AF149:AF150"/>
    <mergeCell ref="AG149:AH150"/>
    <mergeCell ref="AI149:AJ150"/>
    <mergeCell ref="AK149:AM149"/>
    <mergeCell ref="R149:T149"/>
    <mergeCell ref="U149:W151"/>
    <mergeCell ref="X149:Z150"/>
    <mergeCell ref="AA149:AA150"/>
    <mergeCell ref="AB149:AB150"/>
    <mergeCell ref="AC149:AC150"/>
    <mergeCell ref="X151:Z151"/>
    <mergeCell ref="AE145:AF148"/>
    <mergeCell ref="AG145:AJ145"/>
    <mergeCell ref="AK145:BB145"/>
    <mergeCell ref="BC145:BE147"/>
    <mergeCell ref="BF145:BG146"/>
    <mergeCell ref="BI145:BM148"/>
    <mergeCell ref="X146:Z148"/>
    <mergeCell ref="R143:T145"/>
    <mergeCell ref="U143:W148"/>
    <mergeCell ref="X143:AF144"/>
    <mergeCell ref="AG143:BE144"/>
    <mergeCell ref="BF143:BG144"/>
    <mergeCell ref="BH143:BH148"/>
    <mergeCell ref="R146:T148"/>
    <mergeCell ref="AA146:AB148"/>
    <mergeCell ref="AG146:AH147"/>
    <mergeCell ref="AI146:AJ147"/>
    <mergeCell ref="AW147:AY147"/>
    <mergeCell ref="BF147:BG148"/>
    <mergeCell ref="AG148:AH148"/>
    <mergeCell ref="AI148:AJ148"/>
    <mergeCell ref="AK148:AM148"/>
    <mergeCell ref="AN148:AP148"/>
    <mergeCell ref="AQ148:AS148"/>
    <mergeCell ref="AT148:AV148"/>
    <mergeCell ref="AW148:AY148"/>
    <mergeCell ref="BC148:BE148"/>
    <mergeCell ref="AK146:AM146"/>
    <mergeCell ref="AN146:AP146"/>
    <mergeCell ref="AQ146:AS146"/>
    <mergeCell ref="AT146:AV146"/>
    <mergeCell ref="AW146:AY146"/>
    <mergeCell ref="AZ146:BB148"/>
    <mergeCell ref="AK147:AM147"/>
    <mergeCell ref="AN147:AP147"/>
    <mergeCell ref="B143:B148"/>
    <mergeCell ref="C143:E148"/>
    <mergeCell ref="F143:J146"/>
    <mergeCell ref="K143:O148"/>
    <mergeCell ref="P143:P148"/>
    <mergeCell ref="Q143:Q148"/>
    <mergeCell ref="F147:H148"/>
    <mergeCell ref="I147:J148"/>
    <mergeCell ref="H136:BL136"/>
    <mergeCell ref="H137:BR137"/>
    <mergeCell ref="B139:BM139"/>
    <mergeCell ref="AY141:BE141"/>
    <mergeCell ref="BF141:BG141"/>
    <mergeCell ref="BH141:BM141"/>
    <mergeCell ref="F131:H131"/>
    <mergeCell ref="I131:J131"/>
    <mergeCell ref="X131:Z131"/>
    <mergeCell ref="AK131:AM131"/>
    <mergeCell ref="AN131:AP131"/>
    <mergeCell ref="R130:T131"/>
    <mergeCell ref="AK130:AM130"/>
    <mergeCell ref="AN130:AP130"/>
    <mergeCell ref="AQ130:AS130"/>
    <mergeCell ref="AT130:AV130"/>
    <mergeCell ref="AW130:AY130"/>
    <mergeCell ref="AQ131:AS131"/>
    <mergeCell ref="AT131:AV131"/>
    <mergeCell ref="AW131:AY131"/>
    <mergeCell ref="C129:E131"/>
    <mergeCell ref="BI143:BM144"/>
    <mergeCell ref="X145:AB145"/>
    <mergeCell ref="AC145:AD148"/>
    <mergeCell ref="AZ129:BB131"/>
    <mergeCell ref="BC129:BE131"/>
    <mergeCell ref="BF129:BG130"/>
    <mergeCell ref="BH129:BH131"/>
    <mergeCell ref="BI129:BM129"/>
    <mergeCell ref="BI130:BM130"/>
    <mergeCell ref="BF131:BG131"/>
    <mergeCell ref="BI131:BM131"/>
    <mergeCell ref="AG129:AH130"/>
    <mergeCell ref="AI129:AJ130"/>
    <mergeCell ref="AK129:AM129"/>
    <mergeCell ref="AN129:AP129"/>
    <mergeCell ref="AQ129:AS129"/>
    <mergeCell ref="AT129:AV129"/>
    <mergeCell ref="AA129:AA130"/>
    <mergeCell ref="AB129:AB130"/>
    <mergeCell ref="AC129:AC130"/>
    <mergeCell ref="AD129:AD130"/>
    <mergeCell ref="AE129:AE130"/>
    <mergeCell ref="AF129:AF130"/>
    <mergeCell ref="BI128:BM128"/>
    <mergeCell ref="B129:B131"/>
    <mergeCell ref="F129:J130"/>
    <mergeCell ref="K129:O131"/>
    <mergeCell ref="P129:P131"/>
    <mergeCell ref="Q129:Q131"/>
    <mergeCell ref="R129:T129"/>
    <mergeCell ref="U129:W131"/>
    <mergeCell ref="X129:Z130"/>
    <mergeCell ref="AK128:AM128"/>
    <mergeCell ref="AN128:AP128"/>
    <mergeCell ref="AQ128:AS128"/>
    <mergeCell ref="AT128:AV128"/>
    <mergeCell ref="AW128:AY128"/>
    <mergeCell ref="BF128:BG128"/>
    <mergeCell ref="BF126:BG127"/>
    <mergeCell ref="BH126:BH128"/>
    <mergeCell ref="BI126:BM126"/>
    <mergeCell ref="R127:T128"/>
    <mergeCell ref="AK127:AM127"/>
    <mergeCell ref="AN127:AP127"/>
    <mergeCell ref="AQ127:AS127"/>
    <mergeCell ref="AT127:AV127"/>
    <mergeCell ref="AW127:AY127"/>
    <mergeCell ref="BI127:BM127"/>
    <mergeCell ref="AN126:AP126"/>
    <mergeCell ref="AQ126:AS126"/>
    <mergeCell ref="AT126:AV126"/>
    <mergeCell ref="AW126:AY126"/>
    <mergeCell ref="AZ126:BB128"/>
    <mergeCell ref="BC126:BE128"/>
    <mergeCell ref="AW129:AY129"/>
    <mergeCell ref="AD126:AD127"/>
    <mergeCell ref="AE126:AE127"/>
    <mergeCell ref="AF126:AF127"/>
    <mergeCell ref="AG126:AH127"/>
    <mergeCell ref="AI126:AJ127"/>
    <mergeCell ref="AK126:AM126"/>
    <mergeCell ref="R126:T126"/>
    <mergeCell ref="U126:W128"/>
    <mergeCell ref="X126:Z127"/>
    <mergeCell ref="AA126:AA127"/>
    <mergeCell ref="AB126:AB127"/>
    <mergeCell ref="AC126:AC127"/>
    <mergeCell ref="X128:Z128"/>
    <mergeCell ref="B126:B128"/>
    <mergeCell ref="F126:J127"/>
    <mergeCell ref="K126:O128"/>
    <mergeCell ref="P126:P128"/>
    <mergeCell ref="Q126:Q128"/>
    <mergeCell ref="F128:H128"/>
    <mergeCell ref="I128:J128"/>
    <mergeCell ref="C126:E128"/>
    <mergeCell ref="F125:H125"/>
    <mergeCell ref="I125:J125"/>
    <mergeCell ref="X125:Z125"/>
    <mergeCell ref="AK125:AM125"/>
    <mergeCell ref="AN125:AP125"/>
    <mergeCell ref="R124:T125"/>
    <mergeCell ref="AK124:AM124"/>
    <mergeCell ref="AN124:AP124"/>
    <mergeCell ref="AQ124:AS124"/>
    <mergeCell ref="AT124:AV124"/>
    <mergeCell ref="AW124:AY124"/>
    <mergeCell ref="AQ125:AS125"/>
    <mergeCell ref="AT125:AV125"/>
    <mergeCell ref="AW125:AY125"/>
    <mergeCell ref="AW123:AY123"/>
    <mergeCell ref="AZ123:BB125"/>
    <mergeCell ref="C123:E125"/>
    <mergeCell ref="BF123:BG124"/>
    <mergeCell ref="BH123:BH125"/>
    <mergeCell ref="BI123:BM123"/>
    <mergeCell ref="BI124:BM124"/>
    <mergeCell ref="BF125:BG125"/>
    <mergeCell ref="BI125:BM125"/>
    <mergeCell ref="AG123:AH124"/>
    <mergeCell ref="AI123:AJ124"/>
    <mergeCell ref="AK123:AM123"/>
    <mergeCell ref="AN123:AP123"/>
    <mergeCell ref="AQ123:AS123"/>
    <mergeCell ref="AT123:AV123"/>
    <mergeCell ref="AA123:AA124"/>
    <mergeCell ref="AB123:AB124"/>
    <mergeCell ref="AC123:AC124"/>
    <mergeCell ref="AD123:AD124"/>
    <mergeCell ref="AE123:AE124"/>
    <mergeCell ref="AF123:AF124"/>
    <mergeCell ref="BI122:BM122"/>
    <mergeCell ref="B123:B125"/>
    <mergeCell ref="F123:J124"/>
    <mergeCell ref="K123:O125"/>
    <mergeCell ref="P123:P125"/>
    <mergeCell ref="Q123:Q125"/>
    <mergeCell ref="R123:T123"/>
    <mergeCell ref="U123:W125"/>
    <mergeCell ref="X123:Z124"/>
    <mergeCell ref="AK122:AM122"/>
    <mergeCell ref="AN122:AP122"/>
    <mergeCell ref="AQ122:AS122"/>
    <mergeCell ref="AT122:AV122"/>
    <mergeCell ref="AW122:AY122"/>
    <mergeCell ref="BF122:BG122"/>
    <mergeCell ref="BF120:BG121"/>
    <mergeCell ref="BH120:BH122"/>
    <mergeCell ref="BI120:BM120"/>
    <mergeCell ref="R121:T122"/>
    <mergeCell ref="AK121:AM121"/>
    <mergeCell ref="AN121:AP121"/>
    <mergeCell ref="AQ121:AS121"/>
    <mergeCell ref="AT121:AV121"/>
    <mergeCell ref="AW121:AY121"/>
    <mergeCell ref="BI121:BM121"/>
    <mergeCell ref="AN120:AP120"/>
    <mergeCell ref="AQ120:AS120"/>
    <mergeCell ref="AT120:AV120"/>
    <mergeCell ref="AW120:AY120"/>
    <mergeCell ref="AZ120:BB122"/>
    <mergeCell ref="BC120:BE122"/>
    <mergeCell ref="BC123:BE125"/>
    <mergeCell ref="AD120:AD121"/>
    <mergeCell ref="AE120:AE121"/>
    <mergeCell ref="AF120:AF121"/>
    <mergeCell ref="AG120:AH121"/>
    <mergeCell ref="AI120:AJ121"/>
    <mergeCell ref="AK120:AM120"/>
    <mergeCell ref="R120:T120"/>
    <mergeCell ref="U120:W122"/>
    <mergeCell ref="X120:Z121"/>
    <mergeCell ref="AA120:AA121"/>
    <mergeCell ref="AB120:AB121"/>
    <mergeCell ref="AC120:AC121"/>
    <mergeCell ref="X122:Z122"/>
    <mergeCell ref="B120:B122"/>
    <mergeCell ref="F120:J121"/>
    <mergeCell ref="K120:O122"/>
    <mergeCell ref="P120:P122"/>
    <mergeCell ref="Q120:Q122"/>
    <mergeCell ref="F122:H122"/>
    <mergeCell ref="I122:J122"/>
    <mergeCell ref="C120:E122"/>
    <mergeCell ref="F119:H119"/>
    <mergeCell ref="I119:J119"/>
    <mergeCell ref="X119:Z119"/>
    <mergeCell ref="AK119:AM119"/>
    <mergeCell ref="AN119:AP119"/>
    <mergeCell ref="R118:T119"/>
    <mergeCell ref="AK118:AM118"/>
    <mergeCell ref="AN118:AP118"/>
    <mergeCell ref="AQ118:AS118"/>
    <mergeCell ref="AT118:AV118"/>
    <mergeCell ref="AW118:AY118"/>
    <mergeCell ref="AQ119:AS119"/>
    <mergeCell ref="AT119:AV119"/>
    <mergeCell ref="AW119:AY119"/>
    <mergeCell ref="AW117:AY117"/>
    <mergeCell ref="AZ117:BB119"/>
    <mergeCell ref="C117:E119"/>
    <mergeCell ref="BF117:BG118"/>
    <mergeCell ref="BH117:BH119"/>
    <mergeCell ref="BI117:BM117"/>
    <mergeCell ref="BI118:BM118"/>
    <mergeCell ref="BF119:BG119"/>
    <mergeCell ref="BI119:BM119"/>
    <mergeCell ref="AG117:AH118"/>
    <mergeCell ref="AI117:AJ118"/>
    <mergeCell ref="AK117:AM117"/>
    <mergeCell ref="AN117:AP117"/>
    <mergeCell ref="AQ117:AS117"/>
    <mergeCell ref="AT117:AV117"/>
    <mergeCell ref="AA117:AA118"/>
    <mergeCell ref="AB117:AB118"/>
    <mergeCell ref="AC117:AC118"/>
    <mergeCell ref="AD117:AD118"/>
    <mergeCell ref="AE117:AE118"/>
    <mergeCell ref="AF117:AF118"/>
    <mergeCell ref="BI116:BM116"/>
    <mergeCell ref="B117:B119"/>
    <mergeCell ref="F117:J118"/>
    <mergeCell ref="K117:O119"/>
    <mergeCell ref="P117:P119"/>
    <mergeCell ref="Q117:Q119"/>
    <mergeCell ref="R117:T117"/>
    <mergeCell ref="U117:W119"/>
    <mergeCell ref="X117:Z118"/>
    <mergeCell ref="AK116:AM116"/>
    <mergeCell ref="AN116:AP116"/>
    <mergeCell ref="AQ116:AS116"/>
    <mergeCell ref="AT116:AV116"/>
    <mergeCell ref="AW116:AY116"/>
    <mergeCell ref="BF116:BG116"/>
    <mergeCell ref="BF114:BG115"/>
    <mergeCell ref="BH114:BH116"/>
    <mergeCell ref="BI114:BM114"/>
    <mergeCell ref="R115:T116"/>
    <mergeCell ref="AK115:AM115"/>
    <mergeCell ref="AN115:AP115"/>
    <mergeCell ref="AQ115:AS115"/>
    <mergeCell ref="AT115:AV115"/>
    <mergeCell ref="AW115:AY115"/>
    <mergeCell ref="BI115:BM115"/>
    <mergeCell ref="AN114:AP114"/>
    <mergeCell ref="AQ114:AS114"/>
    <mergeCell ref="AT114:AV114"/>
    <mergeCell ref="AW114:AY114"/>
    <mergeCell ref="AZ114:BB116"/>
    <mergeCell ref="BC114:BE116"/>
    <mergeCell ref="BC117:BE119"/>
    <mergeCell ref="AD114:AD115"/>
    <mergeCell ref="AE114:AE115"/>
    <mergeCell ref="AF114:AF115"/>
    <mergeCell ref="AG114:AH115"/>
    <mergeCell ref="AI114:AJ115"/>
    <mergeCell ref="AK114:AM114"/>
    <mergeCell ref="R114:T114"/>
    <mergeCell ref="U114:W116"/>
    <mergeCell ref="X114:Z115"/>
    <mergeCell ref="AA114:AA115"/>
    <mergeCell ref="AB114:AB115"/>
    <mergeCell ref="AC114:AC115"/>
    <mergeCell ref="X116:Z116"/>
    <mergeCell ref="B114:B116"/>
    <mergeCell ref="F114:J115"/>
    <mergeCell ref="K114:O116"/>
    <mergeCell ref="P114:P116"/>
    <mergeCell ref="Q114:Q116"/>
    <mergeCell ref="F116:H116"/>
    <mergeCell ref="I116:J116"/>
    <mergeCell ref="C114:E116"/>
    <mergeCell ref="F113:H113"/>
    <mergeCell ref="I113:J113"/>
    <mergeCell ref="X113:Z113"/>
    <mergeCell ref="AK113:AM113"/>
    <mergeCell ref="AN113:AP113"/>
    <mergeCell ref="R112:T113"/>
    <mergeCell ref="AK112:AM112"/>
    <mergeCell ref="AN112:AP112"/>
    <mergeCell ref="AQ112:AS112"/>
    <mergeCell ref="AT112:AV112"/>
    <mergeCell ref="AW112:AY112"/>
    <mergeCell ref="AQ113:AS113"/>
    <mergeCell ref="AT113:AV113"/>
    <mergeCell ref="AW113:AY113"/>
    <mergeCell ref="AW111:AY111"/>
    <mergeCell ref="AZ111:BB113"/>
    <mergeCell ref="C111:E113"/>
    <mergeCell ref="BF111:BG112"/>
    <mergeCell ref="BH111:BH113"/>
    <mergeCell ref="BI111:BM111"/>
    <mergeCell ref="BI112:BM112"/>
    <mergeCell ref="BF113:BG113"/>
    <mergeCell ref="BI113:BM113"/>
    <mergeCell ref="AG111:AH112"/>
    <mergeCell ref="AI111:AJ112"/>
    <mergeCell ref="AK111:AM111"/>
    <mergeCell ref="AN111:AP111"/>
    <mergeCell ref="AQ111:AS111"/>
    <mergeCell ref="AT111:AV111"/>
    <mergeCell ref="AA111:AA112"/>
    <mergeCell ref="AB111:AB112"/>
    <mergeCell ref="AC111:AC112"/>
    <mergeCell ref="AD111:AD112"/>
    <mergeCell ref="AE111:AE112"/>
    <mergeCell ref="AF111:AF112"/>
    <mergeCell ref="BI110:BM110"/>
    <mergeCell ref="B111:B113"/>
    <mergeCell ref="F111:J112"/>
    <mergeCell ref="K111:O113"/>
    <mergeCell ref="P111:P113"/>
    <mergeCell ref="Q111:Q113"/>
    <mergeCell ref="R111:T111"/>
    <mergeCell ref="U111:W113"/>
    <mergeCell ref="X111:Z112"/>
    <mergeCell ref="AK110:AM110"/>
    <mergeCell ref="AN110:AP110"/>
    <mergeCell ref="AQ110:AS110"/>
    <mergeCell ref="AT110:AV110"/>
    <mergeCell ref="AW110:AY110"/>
    <mergeCell ref="BF110:BG110"/>
    <mergeCell ref="BF108:BG109"/>
    <mergeCell ref="BH108:BH110"/>
    <mergeCell ref="BI108:BM108"/>
    <mergeCell ref="R109:T110"/>
    <mergeCell ref="AK109:AM109"/>
    <mergeCell ref="AN109:AP109"/>
    <mergeCell ref="AQ109:AS109"/>
    <mergeCell ref="AT109:AV109"/>
    <mergeCell ref="AW109:AY109"/>
    <mergeCell ref="BI109:BM109"/>
    <mergeCell ref="AN108:AP108"/>
    <mergeCell ref="AQ108:AS108"/>
    <mergeCell ref="AT108:AV108"/>
    <mergeCell ref="AW108:AY108"/>
    <mergeCell ref="AZ108:BB110"/>
    <mergeCell ref="BC108:BE110"/>
    <mergeCell ref="BC111:BE113"/>
    <mergeCell ref="C105:E107"/>
    <mergeCell ref="AD108:AD109"/>
    <mergeCell ref="AE108:AE109"/>
    <mergeCell ref="AF108:AF109"/>
    <mergeCell ref="AG108:AH109"/>
    <mergeCell ref="AI108:AJ109"/>
    <mergeCell ref="AK108:AM108"/>
    <mergeCell ref="R108:T108"/>
    <mergeCell ref="U108:W110"/>
    <mergeCell ref="X108:Z109"/>
    <mergeCell ref="AA108:AA109"/>
    <mergeCell ref="AB108:AB109"/>
    <mergeCell ref="AC108:AC109"/>
    <mergeCell ref="X110:Z110"/>
    <mergeCell ref="B108:B110"/>
    <mergeCell ref="F108:J109"/>
    <mergeCell ref="K108:O110"/>
    <mergeCell ref="P108:P110"/>
    <mergeCell ref="Q108:Q110"/>
    <mergeCell ref="F110:H110"/>
    <mergeCell ref="I110:J110"/>
    <mergeCell ref="C108:E110"/>
    <mergeCell ref="AA105:AA106"/>
    <mergeCell ref="AB105:AB106"/>
    <mergeCell ref="AC105:AC106"/>
    <mergeCell ref="AD105:AD106"/>
    <mergeCell ref="AE105:AE106"/>
    <mergeCell ref="AF105:AF106"/>
    <mergeCell ref="F107:H107"/>
    <mergeCell ref="I107:J107"/>
    <mergeCell ref="X107:Z107"/>
    <mergeCell ref="AK107:AM107"/>
    <mergeCell ref="AN107:AP107"/>
    <mergeCell ref="R106:T107"/>
    <mergeCell ref="AK106:AM106"/>
    <mergeCell ref="AN106:AP106"/>
    <mergeCell ref="AQ106:AS106"/>
    <mergeCell ref="AT106:AV106"/>
    <mergeCell ref="AW106:AY106"/>
    <mergeCell ref="AQ107:AS107"/>
    <mergeCell ref="AT107:AV107"/>
    <mergeCell ref="AW107:AY107"/>
    <mergeCell ref="AW105:AY105"/>
    <mergeCell ref="BI103:BM103"/>
    <mergeCell ref="AN102:AP102"/>
    <mergeCell ref="AQ102:AS102"/>
    <mergeCell ref="AT102:AV102"/>
    <mergeCell ref="AW102:AY102"/>
    <mergeCell ref="AZ102:BB104"/>
    <mergeCell ref="BC102:BE104"/>
    <mergeCell ref="BC105:BE107"/>
    <mergeCell ref="BF105:BG106"/>
    <mergeCell ref="BH105:BH107"/>
    <mergeCell ref="BI105:BM105"/>
    <mergeCell ref="BI106:BM106"/>
    <mergeCell ref="BF107:BG107"/>
    <mergeCell ref="BI107:BM107"/>
    <mergeCell ref="AG105:AH106"/>
    <mergeCell ref="AI105:AJ106"/>
    <mergeCell ref="AK105:AM105"/>
    <mergeCell ref="AN105:AP105"/>
    <mergeCell ref="AQ105:AS105"/>
    <mergeCell ref="AT105:AV105"/>
    <mergeCell ref="AZ105:BB107"/>
    <mergeCell ref="B102:B104"/>
    <mergeCell ref="F102:J103"/>
    <mergeCell ref="K102:O104"/>
    <mergeCell ref="P102:P104"/>
    <mergeCell ref="Q102:Q104"/>
    <mergeCell ref="F104:H104"/>
    <mergeCell ref="I104:J104"/>
    <mergeCell ref="C102:E104"/>
    <mergeCell ref="BI104:BM104"/>
    <mergeCell ref="B105:B107"/>
    <mergeCell ref="F105:J106"/>
    <mergeCell ref="K105:O107"/>
    <mergeCell ref="P105:P107"/>
    <mergeCell ref="Q105:Q107"/>
    <mergeCell ref="R105:T105"/>
    <mergeCell ref="U105:W107"/>
    <mergeCell ref="X105:Z106"/>
    <mergeCell ref="AK104:AM104"/>
    <mergeCell ref="AN104:AP104"/>
    <mergeCell ref="AQ104:AS104"/>
    <mergeCell ref="AT104:AV104"/>
    <mergeCell ref="AW104:AY104"/>
    <mergeCell ref="BF104:BG104"/>
    <mergeCell ref="BF102:BG103"/>
    <mergeCell ref="BH102:BH104"/>
    <mergeCell ref="BI102:BM102"/>
    <mergeCell ref="R103:T104"/>
    <mergeCell ref="AK103:AM103"/>
    <mergeCell ref="AN103:AP103"/>
    <mergeCell ref="AQ103:AS103"/>
    <mergeCell ref="AT103:AV103"/>
    <mergeCell ref="AW103:AY103"/>
    <mergeCell ref="AQ100:AS100"/>
    <mergeCell ref="AT100:AV100"/>
    <mergeCell ref="AD102:AD103"/>
    <mergeCell ref="AE102:AE103"/>
    <mergeCell ref="AF102:AF103"/>
    <mergeCell ref="AG102:AH103"/>
    <mergeCell ref="AI102:AJ103"/>
    <mergeCell ref="AK102:AM102"/>
    <mergeCell ref="R102:T102"/>
    <mergeCell ref="U102:W104"/>
    <mergeCell ref="X102:Z103"/>
    <mergeCell ref="AA102:AA103"/>
    <mergeCell ref="AB102:AB103"/>
    <mergeCell ref="AC102:AC103"/>
    <mergeCell ref="X104:Z104"/>
    <mergeCell ref="AE98:AF101"/>
    <mergeCell ref="AG98:AJ98"/>
    <mergeCell ref="AK98:BB98"/>
    <mergeCell ref="BC98:BE100"/>
    <mergeCell ref="BF98:BG99"/>
    <mergeCell ref="BI98:BM101"/>
    <mergeCell ref="X99:Z101"/>
    <mergeCell ref="R96:T98"/>
    <mergeCell ref="U96:W101"/>
    <mergeCell ref="X96:AF97"/>
    <mergeCell ref="AG96:BE97"/>
    <mergeCell ref="BF96:BG97"/>
    <mergeCell ref="BH96:BH101"/>
    <mergeCell ref="R99:T101"/>
    <mergeCell ref="AA99:AB101"/>
    <mergeCell ref="AG99:AH100"/>
    <mergeCell ref="AI99:AJ100"/>
    <mergeCell ref="AW100:AY100"/>
    <mergeCell ref="BF100:BG101"/>
    <mergeCell ref="AG101:AH101"/>
    <mergeCell ref="AI101:AJ101"/>
    <mergeCell ref="AK101:AM101"/>
    <mergeCell ref="AN101:AP101"/>
    <mergeCell ref="AQ101:AS101"/>
    <mergeCell ref="AT101:AV101"/>
    <mergeCell ref="AW101:AY101"/>
    <mergeCell ref="BC101:BE101"/>
    <mergeCell ref="AK99:AM99"/>
    <mergeCell ref="AN99:AP99"/>
    <mergeCell ref="AQ99:AS99"/>
    <mergeCell ref="AT99:AV99"/>
    <mergeCell ref="AW99:AY99"/>
    <mergeCell ref="AZ99:BB101"/>
    <mergeCell ref="AK100:AM100"/>
    <mergeCell ref="AN100:AP100"/>
    <mergeCell ref="B96:B101"/>
    <mergeCell ref="C96:E101"/>
    <mergeCell ref="F96:J99"/>
    <mergeCell ref="K96:O101"/>
    <mergeCell ref="P96:P101"/>
    <mergeCell ref="Q96:Q101"/>
    <mergeCell ref="F100:H101"/>
    <mergeCell ref="I100:J101"/>
    <mergeCell ref="H89:BL89"/>
    <mergeCell ref="H90:BR90"/>
    <mergeCell ref="B92:BM92"/>
    <mergeCell ref="AY94:BE94"/>
    <mergeCell ref="BF94:BG94"/>
    <mergeCell ref="BH94:BM94"/>
    <mergeCell ref="F84:H84"/>
    <mergeCell ref="I84:J84"/>
    <mergeCell ref="X84:Z84"/>
    <mergeCell ref="AK84:AM84"/>
    <mergeCell ref="AN84:AP84"/>
    <mergeCell ref="R83:T84"/>
    <mergeCell ref="AK83:AM83"/>
    <mergeCell ref="AN83:AP83"/>
    <mergeCell ref="AQ83:AS83"/>
    <mergeCell ref="AT83:AV83"/>
    <mergeCell ref="AW83:AY83"/>
    <mergeCell ref="AQ84:AS84"/>
    <mergeCell ref="AT84:AV84"/>
    <mergeCell ref="AW84:AY84"/>
    <mergeCell ref="C82:E84"/>
    <mergeCell ref="BI96:BM97"/>
    <mergeCell ref="X98:AB98"/>
    <mergeCell ref="AC98:AD101"/>
    <mergeCell ref="AZ82:BB84"/>
    <mergeCell ref="BC82:BE84"/>
    <mergeCell ref="BF82:BG83"/>
    <mergeCell ref="BH82:BH84"/>
    <mergeCell ref="BI82:BM82"/>
    <mergeCell ref="BI83:BM83"/>
    <mergeCell ref="BF84:BG84"/>
    <mergeCell ref="BI84:BM84"/>
    <mergeCell ref="AG82:AH83"/>
    <mergeCell ref="AI82:AJ83"/>
    <mergeCell ref="AK82:AM82"/>
    <mergeCell ref="AN82:AP82"/>
    <mergeCell ref="AQ82:AS82"/>
    <mergeCell ref="AT82:AV82"/>
    <mergeCell ref="AA82:AA83"/>
    <mergeCell ref="AB82:AB83"/>
    <mergeCell ref="AC82:AC83"/>
    <mergeCell ref="AD82:AD83"/>
    <mergeCell ref="AE82:AE83"/>
    <mergeCell ref="AF82:AF83"/>
    <mergeCell ref="BI81:BM81"/>
    <mergeCell ref="B82:B84"/>
    <mergeCell ref="F82:J83"/>
    <mergeCell ref="K82:O84"/>
    <mergeCell ref="P82:P84"/>
    <mergeCell ref="Q82:Q84"/>
    <mergeCell ref="R82:T82"/>
    <mergeCell ref="U82:W84"/>
    <mergeCell ref="X82:Z83"/>
    <mergeCell ref="AK81:AM81"/>
    <mergeCell ref="AN81:AP81"/>
    <mergeCell ref="AQ81:AS81"/>
    <mergeCell ref="AT81:AV81"/>
    <mergeCell ref="AW81:AY81"/>
    <mergeCell ref="BF81:BG81"/>
    <mergeCell ref="BF79:BG80"/>
    <mergeCell ref="BH79:BH81"/>
    <mergeCell ref="BI79:BM79"/>
    <mergeCell ref="R80:T81"/>
    <mergeCell ref="AK80:AM80"/>
    <mergeCell ref="AN80:AP80"/>
    <mergeCell ref="AQ80:AS80"/>
    <mergeCell ref="AT80:AV80"/>
    <mergeCell ref="AW80:AY80"/>
    <mergeCell ref="BI80:BM80"/>
    <mergeCell ref="AN79:AP79"/>
    <mergeCell ref="AQ79:AS79"/>
    <mergeCell ref="AT79:AV79"/>
    <mergeCell ref="AW79:AY79"/>
    <mergeCell ref="AZ79:BB81"/>
    <mergeCell ref="BC79:BE81"/>
    <mergeCell ref="AW82:AY82"/>
    <mergeCell ref="AD79:AD80"/>
    <mergeCell ref="AE79:AE80"/>
    <mergeCell ref="AF79:AF80"/>
    <mergeCell ref="AG79:AH80"/>
    <mergeCell ref="AI79:AJ80"/>
    <mergeCell ref="AK79:AM79"/>
    <mergeCell ref="R79:T79"/>
    <mergeCell ref="U79:W81"/>
    <mergeCell ref="X79:Z80"/>
    <mergeCell ref="AA79:AA80"/>
    <mergeCell ref="AB79:AB80"/>
    <mergeCell ref="AC79:AC80"/>
    <mergeCell ref="X81:Z81"/>
    <mergeCell ref="B79:B81"/>
    <mergeCell ref="F79:J80"/>
    <mergeCell ref="K79:O81"/>
    <mergeCell ref="P79:P81"/>
    <mergeCell ref="Q79:Q81"/>
    <mergeCell ref="F81:H81"/>
    <mergeCell ref="I81:J81"/>
    <mergeCell ref="C79:E81"/>
    <mergeCell ref="F78:H78"/>
    <mergeCell ref="I78:J78"/>
    <mergeCell ref="X78:Z78"/>
    <mergeCell ref="AK78:AM78"/>
    <mergeCell ref="AN78:AP78"/>
    <mergeCell ref="R77:T78"/>
    <mergeCell ref="AK77:AM77"/>
    <mergeCell ref="AN77:AP77"/>
    <mergeCell ref="AQ77:AS77"/>
    <mergeCell ref="AT77:AV77"/>
    <mergeCell ref="AW77:AY77"/>
    <mergeCell ref="AQ78:AS78"/>
    <mergeCell ref="AT78:AV78"/>
    <mergeCell ref="AW78:AY78"/>
    <mergeCell ref="AW76:AY76"/>
    <mergeCell ref="AZ76:BB78"/>
    <mergeCell ref="C76:E78"/>
    <mergeCell ref="BF76:BG77"/>
    <mergeCell ref="BH76:BH78"/>
    <mergeCell ref="BI76:BM76"/>
    <mergeCell ref="BI77:BM77"/>
    <mergeCell ref="BF78:BG78"/>
    <mergeCell ref="BI78:BM78"/>
    <mergeCell ref="AG76:AH77"/>
    <mergeCell ref="AI76:AJ77"/>
    <mergeCell ref="AK76:AM76"/>
    <mergeCell ref="AN76:AP76"/>
    <mergeCell ref="AQ76:AS76"/>
    <mergeCell ref="AT76:AV76"/>
    <mergeCell ref="AA76:AA77"/>
    <mergeCell ref="AB76:AB77"/>
    <mergeCell ref="AC76:AC77"/>
    <mergeCell ref="AD76:AD77"/>
    <mergeCell ref="AE76:AE77"/>
    <mergeCell ref="AF76:AF77"/>
    <mergeCell ref="BI75:BM75"/>
    <mergeCell ref="B76:B78"/>
    <mergeCell ref="F76:J77"/>
    <mergeCell ref="K76:O78"/>
    <mergeCell ref="P76:P78"/>
    <mergeCell ref="Q76:Q78"/>
    <mergeCell ref="R76:T76"/>
    <mergeCell ref="U76:W78"/>
    <mergeCell ref="X76:Z77"/>
    <mergeCell ref="AK75:AM75"/>
    <mergeCell ref="AN75:AP75"/>
    <mergeCell ref="AQ75:AS75"/>
    <mergeCell ref="AT75:AV75"/>
    <mergeCell ref="AW75:AY75"/>
    <mergeCell ref="BF75:BG75"/>
    <mergeCell ref="BF73:BG74"/>
    <mergeCell ref="BH73:BH75"/>
    <mergeCell ref="BI73:BM73"/>
    <mergeCell ref="R74:T75"/>
    <mergeCell ref="AK74:AM74"/>
    <mergeCell ref="AN74:AP74"/>
    <mergeCell ref="AQ74:AS74"/>
    <mergeCell ref="AT74:AV74"/>
    <mergeCell ref="AW74:AY74"/>
    <mergeCell ref="BI74:BM74"/>
    <mergeCell ref="AN73:AP73"/>
    <mergeCell ref="AQ73:AS73"/>
    <mergeCell ref="AT73:AV73"/>
    <mergeCell ref="AW73:AY73"/>
    <mergeCell ref="AZ73:BB75"/>
    <mergeCell ref="BC73:BE75"/>
    <mergeCell ref="BC76:BE78"/>
    <mergeCell ref="AD73:AD74"/>
    <mergeCell ref="AE73:AE74"/>
    <mergeCell ref="AF73:AF74"/>
    <mergeCell ref="AG73:AH74"/>
    <mergeCell ref="AI73:AJ74"/>
    <mergeCell ref="AK73:AM73"/>
    <mergeCell ref="R73:T73"/>
    <mergeCell ref="U73:W75"/>
    <mergeCell ref="X73:Z74"/>
    <mergeCell ref="AA73:AA74"/>
    <mergeCell ref="AB73:AB74"/>
    <mergeCell ref="AC73:AC74"/>
    <mergeCell ref="X75:Z75"/>
    <mergeCell ref="B73:B75"/>
    <mergeCell ref="F73:J74"/>
    <mergeCell ref="K73:O75"/>
    <mergeCell ref="P73:P75"/>
    <mergeCell ref="Q73:Q75"/>
    <mergeCell ref="F75:H75"/>
    <mergeCell ref="I75:J75"/>
    <mergeCell ref="C73:E75"/>
    <mergeCell ref="F72:H72"/>
    <mergeCell ref="I72:J72"/>
    <mergeCell ref="X72:Z72"/>
    <mergeCell ref="AK72:AM72"/>
    <mergeCell ref="AN72:AP72"/>
    <mergeCell ref="R71:T72"/>
    <mergeCell ref="AK71:AM71"/>
    <mergeCell ref="AN71:AP71"/>
    <mergeCell ref="AQ71:AS71"/>
    <mergeCell ref="AT71:AV71"/>
    <mergeCell ref="AW71:AY71"/>
    <mergeCell ref="AQ72:AS72"/>
    <mergeCell ref="AT72:AV72"/>
    <mergeCell ref="AW72:AY72"/>
    <mergeCell ref="AW70:AY70"/>
    <mergeCell ref="AZ70:BB72"/>
    <mergeCell ref="C70:E72"/>
    <mergeCell ref="BF70:BG71"/>
    <mergeCell ref="BH70:BH72"/>
    <mergeCell ref="BI70:BM70"/>
    <mergeCell ref="BI71:BM71"/>
    <mergeCell ref="BF72:BG72"/>
    <mergeCell ref="BI72:BM72"/>
    <mergeCell ref="AG70:AH71"/>
    <mergeCell ref="AI70:AJ71"/>
    <mergeCell ref="AK70:AM70"/>
    <mergeCell ref="AN70:AP70"/>
    <mergeCell ref="AQ70:AS70"/>
    <mergeCell ref="AT70:AV70"/>
    <mergeCell ref="AA70:AA71"/>
    <mergeCell ref="AB70:AB71"/>
    <mergeCell ref="AC70:AC71"/>
    <mergeCell ref="AD70:AD71"/>
    <mergeCell ref="AE70:AE71"/>
    <mergeCell ref="AF70:AF71"/>
    <mergeCell ref="BI69:BM69"/>
    <mergeCell ref="B70:B72"/>
    <mergeCell ref="F70:J71"/>
    <mergeCell ref="K70:O72"/>
    <mergeCell ref="P70:P72"/>
    <mergeCell ref="Q70:Q72"/>
    <mergeCell ref="R70:T70"/>
    <mergeCell ref="U70:W72"/>
    <mergeCell ref="X70:Z71"/>
    <mergeCell ref="AK69:AM69"/>
    <mergeCell ref="AN69:AP69"/>
    <mergeCell ref="AQ69:AS69"/>
    <mergeCell ref="AT69:AV69"/>
    <mergeCell ref="AW69:AY69"/>
    <mergeCell ref="BF69:BG69"/>
    <mergeCell ref="BF67:BG68"/>
    <mergeCell ref="BH67:BH69"/>
    <mergeCell ref="BI67:BM67"/>
    <mergeCell ref="R68:T69"/>
    <mergeCell ref="AK68:AM68"/>
    <mergeCell ref="AN68:AP68"/>
    <mergeCell ref="AQ68:AS68"/>
    <mergeCell ref="AT68:AV68"/>
    <mergeCell ref="AW68:AY68"/>
    <mergeCell ref="BI68:BM68"/>
    <mergeCell ref="AN67:AP67"/>
    <mergeCell ref="AQ67:AS67"/>
    <mergeCell ref="AT67:AV67"/>
    <mergeCell ref="AW67:AY67"/>
    <mergeCell ref="AZ67:BB69"/>
    <mergeCell ref="BC67:BE69"/>
    <mergeCell ref="BC70:BE72"/>
    <mergeCell ref="AD67:AD68"/>
    <mergeCell ref="AE67:AE68"/>
    <mergeCell ref="AF67:AF68"/>
    <mergeCell ref="AG67:AH68"/>
    <mergeCell ref="AI67:AJ68"/>
    <mergeCell ref="AK67:AM67"/>
    <mergeCell ref="R67:T67"/>
    <mergeCell ref="U67:W69"/>
    <mergeCell ref="X67:Z68"/>
    <mergeCell ref="AA67:AA68"/>
    <mergeCell ref="AB67:AB68"/>
    <mergeCell ref="AC67:AC68"/>
    <mergeCell ref="X69:Z69"/>
    <mergeCell ref="B67:B69"/>
    <mergeCell ref="F67:J68"/>
    <mergeCell ref="K67:O69"/>
    <mergeCell ref="P67:P69"/>
    <mergeCell ref="Q67:Q69"/>
    <mergeCell ref="F69:H69"/>
    <mergeCell ref="I69:J69"/>
    <mergeCell ref="C67:E69"/>
    <mergeCell ref="F66:H66"/>
    <mergeCell ref="I66:J66"/>
    <mergeCell ref="X66:Z66"/>
    <mergeCell ref="AK66:AM66"/>
    <mergeCell ref="AN66:AP66"/>
    <mergeCell ref="R65:T66"/>
    <mergeCell ref="AK65:AM65"/>
    <mergeCell ref="AN65:AP65"/>
    <mergeCell ref="AQ65:AS65"/>
    <mergeCell ref="AT65:AV65"/>
    <mergeCell ref="AW65:AY65"/>
    <mergeCell ref="AQ66:AS66"/>
    <mergeCell ref="AT66:AV66"/>
    <mergeCell ref="AW66:AY66"/>
    <mergeCell ref="AW64:AY64"/>
    <mergeCell ref="AZ64:BB66"/>
    <mergeCell ref="C64:E66"/>
    <mergeCell ref="BF64:BG65"/>
    <mergeCell ref="BH64:BH66"/>
    <mergeCell ref="BI64:BM64"/>
    <mergeCell ref="BI65:BM65"/>
    <mergeCell ref="BF66:BG66"/>
    <mergeCell ref="BI66:BM66"/>
    <mergeCell ref="AG64:AH65"/>
    <mergeCell ref="AI64:AJ65"/>
    <mergeCell ref="AK64:AM64"/>
    <mergeCell ref="AN64:AP64"/>
    <mergeCell ref="AQ64:AS64"/>
    <mergeCell ref="AT64:AV64"/>
    <mergeCell ref="AA64:AA65"/>
    <mergeCell ref="AB64:AB65"/>
    <mergeCell ref="AC64:AC65"/>
    <mergeCell ref="AD64:AD65"/>
    <mergeCell ref="AE64:AE65"/>
    <mergeCell ref="AF64:AF65"/>
    <mergeCell ref="BI63:BM63"/>
    <mergeCell ref="B64:B66"/>
    <mergeCell ref="F64:J65"/>
    <mergeCell ref="K64:O66"/>
    <mergeCell ref="P64:P66"/>
    <mergeCell ref="Q64:Q66"/>
    <mergeCell ref="R64:T64"/>
    <mergeCell ref="U64:W66"/>
    <mergeCell ref="X64:Z65"/>
    <mergeCell ref="AK63:AM63"/>
    <mergeCell ref="AN63:AP63"/>
    <mergeCell ref="AQ63:AS63"/>
    <mergeCell ref="AT63:AV63"/>
    <mergeCell ref="AW63:AY63"/>
    <mergeCell ref="BF63:BG63"/>
    <mergeCell ref="BF61:BG62"/>
    <mergeCell ref="BH61:BH63"/>
    <mergeCell ref="BI61:BM61"/>
    <mergeCell ref="R62:T63"/>
    <mergeCell ref="AK62:AM62"/>
    <mergeCell ref="AN62:AP62"/>
    <mergeCell ref="AQ62:AS62"/>
    <mergeCell ref="AT62:AV62"/>
    <mergeCell ref="AW62:AY62"/>
    <mergeCell ref="BI62:BM62"/>
    <mergeCell ref="AN61:AP61"/>
    <mergeCell ref="AQ61:AS61"/>
    <mergeCell ref="AT61:AV61"/>
    <mergeCell ref="AW61:AY61"/>
    <mergeCell ref="AZ61:BB63"/>
    <mergeCell ref="BC61:BE63"/>
    <mergeCell ref="BC64:BE66"/>
    <mergeCell ref="C58:E60"/>
    <mergeCell ref="AD61:AD62"/>
    <mergeCell ref="AE61:AE62"/>
    <mergeCell ref="AF61:AF62"/>
    <mergeCell ref="AG61:AH62"/>
    <mergeCell ref="AI61:AJ62"/>
    <mergeCell ref="AK61:AM61"/>
    <mergeCell ref="R61:T61"/>
    <mergeCell ref="U61:W63"/>
    <mergeCell ref="X61:Z62"/>
    <mergeCell ref="AA61:AA62"/>
    <mergeCell ref="AB61:AB62"/>
    <mergeCell ref="AC61:AC62"/>
    <mergeCell ref="X63:Z63"/>
    <mergeCell ref="B61:B63"/>
    <mergeCell ref="F61:J62"/>
    <mergeCell ref="K61:O63"/>
    <mergeCell ref="P61:P63"/>
    <mergeCell ref="Q61:Q63"/>
    <mergeCell ref="F63:H63"/>
    <mergeCell ref="I63:J63"/>
    <mergeCell ref="C61:E63"/>
    <mergeCell ref="AA58:AA59"/>
    <mergeCell ref="AB58:AB59"/>
    <mergeCell ref="AC58:AC59"/>
    <mergeCell ref="AD58:AD59"/>
    <mergeCell ref="AE58:AE59"/>
    <mergeCell ref="AF58:AF59"/>
    <mergeCell ref="F60:H60"/>
    <mergeCell ref="I60:J60"/>
    <mergeCell ref="X60:Z60"/>
    <mergeCell ref="AK60:AM60"/>
    <mergeCell ref="AN60:AP60"/>
    <mergeCell ref="R59:T60"/>
    <mergeCell ref="AK59:AM59"/>
    <mergeCell ref="AN59:AP59"/>
    <mergeCell ref="AQ59:AS59"/>
    <mergeCell ref="AT59:AV59"/>
    <mergeCell ref="AW59:AY59"/>
    <mergeCell ref="AQ60:AS60"/>
    <mergeCell ref="AT60:AV60"/>
    <mergeCell ref="AW60:AY60"/>
    <mergeCell ref="AW58:AY58"/>
    <mergeCell ref="BI56:BM56"/>
    <mergeCell ref="AN55:AP55"/>
    <mergeCell ref="AQ55:AS55"/>
    <mergeCell ref="AT55:AV55"/>
    <mergeCell ref="AW55:AY55"/>
    <mergeCell ref="AZ55:BB57"/>
    <mergeCell ref="BC55:BE57"/>
    <mergeCell ref="BC58:BE60"/>
    <mergeCell ref="BF58:BG59"/>
    <mergeCell ref="BH58:BH60"/>
    <mergeCell ref="BI58:BM58"/>
    <mergeCell ref="BI59:BM59"/>
    <mergeCell ref="BF60:BG60"/>
    <mergeCell ref="BI60:BM60"/>
    <mergeCell ref="AG58:AH59"/>
    <mergeCell ref="AI58:AJ59"/>
    <mergeCell ref="AK58:AM58"/>
    <mergeCell ref="AN58:AP58"/>
    <mergeCell ref="AQ58:AS58"/>
    <mergeCell ref="AT58:AV58"/>
    <mergeCell ref="AZ58:BB60"/>
    <mergeCell ref="B55:B57"/>
    <mergeCell ref="F55:J56"/>
    <mergeCell ref="K55:O57"/>
    <mergeCell ref="P55:P57"/>
    <mergeCell ref="Q55:Q57"/>
    <mergeCell ref="F57:H57"/>
    <mergeCell ref="I57:J57"/>
    <mergeCell ref="C55:E57"/>
    <mergeCell ref="BI57:BM57"/>
    <mergeCell ref="B58:B60"/>
    <mergeCell ref="F58:J59"/>
    <mergeCell ref="K58:O60"/>
    <mergeCell ref="P58:P60"/>
    <mergeCell ref="Q58:Q60"/>
    <mergeCell ref="R58:T58"/>
    <mergeCell ref="U58:W60"/>
    <mergeCell ref="X58:Z59"/>
    <mergeCell ref="AK57:AM57"/>
    <mergeCell ref="AN57:AP57"/>
    <mergeCell ref="AQ57:AS57"/>
    <mergeCell ref="AT57:AV57"/>
    <mergeCell ref="AW57:AY57"/>
    <mergeCell ref="BF57:BG57"/>
    <mergeCell ref="BF55:BG56"/>
    <mergeCell ref="BH55:BH57"/>
    <mergeCell ref="BI55:BM55"/>
    <mergeCell ref="R56:T57"/>
    <mergeCell ref="AK56:AM56"/>
    <mergeCell ref="AN56:AP56"/>
    <mergeCell ref="AQ56:AS56"/>
    <mergeCell ref="AT56:AV56"/>
    <mergeCell ref="AW56:AY56"/>
    <mergeCell ref="AQ53:AS53"/>
    <mergeCell ref="AT53:AV53"/>
    <mergeCell ref="AD55:AD56"/>
    <mergeCell ref="AE55:AE56"/>
    <mergeCell ref="AF55:AF56"/>
    <mergeCell ref="AG55:AH56"/>
    <mergeCell ref="AI55:AJ56"/>
    <mergeCell ref="AK55:AM55"/>
    <mergeCell ref="R55:T55"/>
    <mergeCell ref="U55:W57"/>
    <mergeCell ref="X55:Z56"/>
    <mergeCell ref="AA55:AA56"/>
    <mergeCell ref="AB55:AB56"/>
    <mergeCell ref="AC55:AC56"/>
    <mergeCell ref="X57:Z57"/>
    <mergeCell ref="AE51:AF54"/>
    <mergeCell ref="AG51:AJ51"/>
    <mergeCell ref="AK51:BB51"/>
    <mergeCell ref="BC51:BE53"/>
    <mergeCell ref="BF51:BG52"/>
    <mergeCell ref="BI51:BM54"/>
    <mergeCell ref="X52:Z54"/>
    <mergeCell ref="R49:T51"/>
    <mergeCell ref="U49:W54"/>
    <mergeCell ref="X49:AF50"/>
    <mergeCell ref="AG49:BE50"/>
    <mergeCell ref="BF49:BG50"/>
    <mergeCell ref="BH49:BH54"/>
    <mergeCell ref="R52:T54"/>
    <mergeCell ref="AA52:AB54"/>
    <mergeCell ref="AG52:AH53"/>
    <mergeCell ref="AI52:AJ53"/>
    <mergeCell ref="AW53:AY53"/>
    <mergeCell ref="BF53:BG54"/>
    <mergeCell ref="AG54:AH54"/>
    <mergeCell ref="AI54:AJ54"/>
    <mergeCell ref="AK54:AM54"/>
    <mergeCell ref="AN54:AP54"/>
    <mergeCell ref="AQ54:AS54"/>
    <mergeCell ref="AT54:AV54"/>
    <mergeCell ref="AW54:AY54"/>
    <mergeCell ref="BC54:BE54"/>
    <mergeCell ref="AK52:AM52"/>
    <mergeCell ref="AN52:AP52"/>
    <mergeCell ref="AQ52:AS52"/>
    <mergeCell ref="AT52:AV52"/>
    <mergeCell ref="AW52:AY52"/>
    <mergeCell ref="AZ52:BB54"/>
    <mergeCell ref="AK53:AM53"/>
    <mergeCell ref="AN53:AP53"/>
    <mergeCell ref="B49:B54"/>
    <mergeCell ref="C49:E54"/>
    <mergeCell ref="F49:J52"/>
    <mergeCell ref="K49:O54"/>
    <mergeCell ref="P49:P54"/>
    <mergeCell ref="Q49:Q54"/>
    <mergeCell ref="F53:H54"/>
    <mergeCell ref="I53:J54"/>
    <mergeCell ref="BI38:BM38"/>
    <mergeCell ref="H43:BL43"/>
    <mergeCell ref="H44:BM44"/>
    <mergeCell ref="B45:BM45"/>
    <mergeCell ref="AY47:BE47"/>
    <mergeCell ref="BF47:BG47"/>
    <mergeCell ref="BH47:BM47"/>
    <mergeCell ref="AK38:AM38"/>
    <mergeCell ref="AN38:AP38"/>
    <mergeCell ref="AQ38:AS38"/>
    <mergeCell ref="AT38:AV38"/>
    <mergeCell ref="AW38:AY38"/>
    <mergeCell ref="BF38:BG38"/>
    <mergeCell ref="B36:B38"/>
    <mergeCell ref="F36:J37"/>
    <mergeCell ref="K36:O38"/>
    <mergeCell ref="P36:P38"/>
    <mergeCell ref="Q36:Q38"/>
    <mergeCell ref="F38:H38"/>
    <mergeCell ref="I38:J38"/>
    <mergeCell ref="C36:E38"/>
    <mergeCell ref="BI49:BM50"/>
    <mergeCell ref="X51:AB51"/>
    <mergeCell ref="AC51:AD54"/>
    <mergeCell ref="BF36:BG37"/>
    <mergeCell ref="BH36:BH38"/>
    <mergeCell ref="BI36:BM36"/>
    <mergeCell ref="R37:T38"/>
    <mergeCell ref="AK37:AM37"/>
    <mergeCell ref="AN37:AP37"/>
    <mergeCell ref="AQ37:AS37"/>
    <mergeCell ref="AT37:AV37"/>
    <mergeCell ref="AW37:AY37"/>
    <mergeCell ref="BI37:BM37"/>
    <mergeCell ref="AN36:AP36"/>
    <mergeCell ref="AQ36:AS36"/>
    <mergeCell ref="AT36:AV36"/>
    <mergeCell ref="AW36:AY36"/>
    <mergeCell ref="AZ36:BB38"/>
    <mergeCell ref="BC36:BE38"/>
    <mergeCell ref="AD36:AD37"/>
    <mergeCell ref="AE36:AE37"/>
    <mergeCell ref="AF36:AF37"/>
    <mergeCell ref="AG36:AH37"/>
    <mergeCell ref="AI36:AJ37"/>
    <mergeCell ref="AK36:AM36"/>
    <mergeCell ref="R36:T36"/>
    <mergeCell ref="U36:W38"/>
    <mergeCell ref="X36:Z37"/>
    <mergeCell ref="AA36:AA37"/>
    <mergeCell ref="AB36:AB37"/>
    <mergeCell ref="AC36:AC37"/>
    <mergeCell ref="X38:Z38"/>
    <mergeCell ref="F35:H35"/>
    <mergeCell ref="I35:J35"/>
    <mergeCell ref="X35:Z35"/>
    <mergeCell ref="AK35:AM35"/>
    <mergeCell ref="AN35:AP35"/>
    <mergeCell ref="R34:T35"/>
    <mergeCell ref="AK34:AM34"/>
    <mergeCell ref="AN34:AP34"/>
    <mergeCell ref="AQ34:AS34"/>
    <mergeCell ref="AT34:AV34"/>
    <mergeCell ref="AW34:AY34"/>
    <mergeCell ref="AQ35:AS35"/>
    <mergeCell ref="AT35:AV35"/>
    <mergeCell ref="AW35:AY35"/>
    <mergeCell ref="AW33:AY33"/>
    <mergeCell ref="AZ33:BB35"/>
    <mergeCell ref="C33:E35"/>
    <mergeCell ref="AW30:AY30"/>
    <mergeCell ref="AZ30:BB32"/>
    <mergeCell ref="BC30:BE32"/>
    <mergeCell ref="BC33:BE35"/>
    <mergeCell ref="BF33:BG34"/>
    <mergeCell ref="BH33:BH35"/>
    <mergeCell ref="BI33:BM33"/>
    <mergeCell ref="BI34:BM34"/>
    <mergeCell ref="BF35:BG35"/>
    <mergeCell ref="BI35:BM35"/>
    <mergeCell ref="AG33:AH34"/>
    <mergeCell ref="AI33:AJ34"/>
    <mergeCell ref="AK33:AM33"/>
    <mergeCell ref="AN33:AP33"/>
    <mergeCell ref="AQ33:AS33"/>
    <mergeCell ref="AT33:AV33"/>
    <mergeCell ref="AA33:AA34"/>
    <mergeCell ref="AB33:AB34"/>
    <mergeCell ref="AC33:AC34"/>
    <mergeCell ref="AD33:AD34"/>
    <mergeCell ref="AE33:AE34"/>
    <mergeCell ref="AF33:AF34"/>
    <mergeCell ref="B30:B32"/>
    <mergeCell ref="F30:J31"/>
    <mergeCell ref="K30:O32"/>
    <mergeCell ref="P30:P32"/>
    <mergeCell ref="Q30:Q32"/>
    <mergeCell ref="F32:H32"/>
    <mergeCell ref="I32:J32"/>
    <mergeCell ref="BI32:BM32"/>
    <mergeCell ref="B33:B35"/>
    <mergeCell ref="F33:J34"/>
    <mergeCell ref="K33:O35"/>
    <mergeCell ref="P33:P35"/>
    <mergeCell ref="Q33:Q35"/>
    <mergeCell ref="R33:T33"/>
    <mergeCell ref="U33:W35"/>
    <mergeCell ref="X33:Z34"/>
    <mergeCell ref="AK32:AM32"/>
    <mergeCell ref="AN32:AP32"/>
    <mergeCell ref="AQ32:AS32"/>
    <mergeCell ref="AT32:AV32"/>
    <mergeCell ref="AW32:AY32"/>
    <mergeCell ref="BF32:BG32"/>
    <mergeCell ref="BF30:BG31"/>
    <mergeCell ref="BH30:BH32"/>
    <mergeCell ref="BI30:BM30"/>
    <mergeCell ref="R31:T32"/>
    <mergeCell ref="AK31:AM31"/>
    <mergeCell ref="AN31:AP31"/>
    <mergeCell ref="AQ31:AS31"/>
    <mergeCell ref="AT31:AV31"/>
    <mergeCell ref="AW31:AY31"/>
    <mergeCell ref="BI31:BM31"/>
    <mergeCell ref="F29:H29"/>
    <mergeCell ref="I29:J29"/>
    <mergeCell ref="X29:Z29"/>
    <mergeCell ref="AK29:AM29"/>
    <mergeCell ref="AN29:AP29"/>
    <mergeCell ref="R28:T29"/>
    <mergeCell ref="AK28:AM28"/>
    <mergeCell ref="AN28:AP28"/>
    <mergeCell ref="AQ28:AS28"/>
    <mergeCell ref="AT28:AV28"/>
    <mergeCell ref="AW28:AY28"/>
    <mergeCell ref="AQ29:AS29"/>
    <mergeCell ref="AT29:AV29"/>
    <mergeCell ref="AW29:AY29"/>
    <mergeCell ref="AW27:AY27"/>
    <mergeCell ref="AZ27:BB29"/>
    <mergeCell ref="AD30:AD31"/>
    <mergeCell ref="AE30:AE31"/>
    <mergeCell ref="AF30:AF31"/>
    <mergeCell ref="AG30:AH31"/>
    <mergeCell ref="AI30:AJ31"/>
    <mergeCell ref="AK30:AM30"/>
    <mergeCell ref="R30:T30"/>
    <mergeCell ref="U30:W32"/>
    <mergeCell ref="X30:Z31"/>
    <mergeCell ref="AA30:AA31"/>
    <mergeCell ref="AB30:AB31"/>
    <mergeCell ref="AC30:AC31"/>
    <mergeCell ref="X32:Z32"/>
    <mergeCell ref="AN30:AP30"/>
    <mergeCell ref="AQ30:AS30"/>
    <mergeCell ref="AT30:AV30"/>
    <mergeCell ref="AW24:AY24"/>
    <mergeCell ref="AZ24:BB26"/>
    <mergeCell ref="BC24:BE26"/>
    <mergeCell ref="BC27:BE29"/>
    <mergeCell ref="BF27:BG28"/>
    <mergeCell ref="BH27:BH29"/>
    <mergeCell ref="BI27:BM27"/>
    <mergeCell ref="BI28:BM28"/>
    <mergeCell ref="BF29:BG29"/>
    <mergeCell ref="BI29:BM29"/>
    <mergeCell ref="AG27:AH28"/>
    <mergeCell ref="AI27:AJ28"/>
    <mergeCell ref="AK27:AM27"/>
    <mergeCell ref="AN27:AP27"/>
    <mergeCell ref="AQ27:AS27"/>
    <mergeCell ref="AT27:AV27"/>
    <mergeCell ref="AA27:AA28"/>
    <mergeCell ref="AB27:AB28"/>
    <mergeCell ref="AC27:AC28"/>
    <mergeCell ref="AD27:AD28"/>
    <mergeCell ref="AE27:AE28"/>
    <mergeCell ref="AF27:AF28"/>
    <mergeCell ref="B24:B26"/>
    <mergeCell ref="F24:J25"/>
    <mergeCell ref="K24:O26"/>
    <mergeCell ref="P24:P26"/>
    <mergeCell ref="Q24:Q26"/>
    <mergeCell ref="F26:H26"/>
    <mergeCell ref="I26:J26"/>
    <mergeCell ref="BI26:BM26"/>
    <mergeCell ref="B27:B29"/>
    <mergeCell ref="F27:J28"/>
    <mergeCell ref="K27:O29"/>
    <mergeCell ref="P27:P29"/>
    <mergeCell ref="Q27:Q29"/>
    <mergeCell ref="R27:T27"/>
    <mergeCell ref="U27:W29"/>
    <mergeCell ref="X27:Z28"/>
    <mergeCell ref="AK26:AM26"/>
    <mergeCell ref="AN26:AP26"/>
    <mergeCell ref="AQ26:AS26"/>
    <mergeCell ref="AT26:AV26"/>
    <mergeCell ref="AW26:AY26"/>
    <mergeCell ref="BF26:BG26"/>
    <mergeCell ref="BF24:BG25"/>
    <mergeCell ref="BH24:BH26"/>
    <mergeCell ref="BI24:BM24"/>
    <mergeCell ref="R25:T26"/>
    <mergeCell ref="AK25:AM25"/>
    <mergeCell ref="AN25:AP25"/>
    <mergeCell ref="AQ25:AS25"/>
    <mergeCell ref="AT25:AV25"/>
    <mergeCell ref="AW25:AY25"/>
    <mergeCell ref="BI25:BM25"/>
    <mergeCell ref="F23:H23"/>
    <mergeCell ref="I23:J23"/>
    <mergeCell ref="X23:Z23"/>
    <mergeCell ref="AK23:AM23"/>
    <mergeCell ref="AN23:AP23"/>
    <mergeCell ref="R22:T23"/>
    <mergeCell ref="AK22:AM22"/>
    <mergeCell ref="AN22:AP22"/>
    <mergeCell ref="AQ22:AS22"/>
    <mergeCell ref="AT22:AV22"/>
    <mergeCell ref="AW22:AY22"/>
    <mergeCell ref="AQ23:AS23"/>
    <mergeCell ref="AT23:AV23"/>
    <mergeCell ref="AW23:AY23"/>
    <mergeCell ref="AW21:AY21"/>
    <mergeCell ref="AZ21:BB23"/>
    <mergeCell ref="AD24:AD25"/>
    <mergeCell ref="AE24:AE25"/>
    <mergeCell ref="AF24:AF25"/>
    <mergeCell ref="AG24:AH25"/>
    <mergeCell ref="AI24:AJ25"/>
    <mergeCell ref="AK24:AM24"/>
    <mergeCell ref="R24:T24"/>
    <mergeCell ref="U24:W26"/>
    <mergeCell ref="X24:Z25"/>
    <mergeCell ref="AA24:AA25"/>
    <mergeCell ref="AB24:AB25"/>
    <mergeCell ref="AC24:AC25"/>
    <mergeCell ref="X26:Z26"/>
    <mergeCell ref="AN24:AP24"/>
    <mergeCell ref="AQ24:AS24"/>
    <mergeCell ref="AT24:AV24"/>
    <mergeCell ref="AW18:AY18"/>
    <mergeCell ref="AZ18:BB20"/>
    <mergeCell ref="BC18:BE20"/>
    <mergeCell ref="BC21:BE23"/>
    <mergeCell ref="BF21:BG22"/>
    <mergeCell ref="BH21:BH23"/>
    <mergeCell ref="BI21:BM21"/>
    <mergeCell ref="BI22:BM22"/>
    <mergeCell ref="BF23:BG23"/>
    <mergeCell ref="BI23:BM23"/>
    <mergeCell ref="AG21:AH22"/>
    <mergeCell ref="AI21:AJ22"/>
    <mergeCell ref="AK21:AM21"/>
    <mergeCell ref="AN21:AP21"/>
    <mergeCell ref="AQ21:AS21"/>
    <mergeCell ref="AT21:AV21"/>
    <mergeCell ref="AA21:AA22"/>
    <mergeCell ref="AB21:AB22"/>
    <mergeCell ref="AC21:AC22"/>
    <mergeCell ref="AD21:AD22"/>
    <mergeCell ref="AE21:AE22"/>
    <mergeCell ref="AF21:AF22"/>
    <mergeCell ref="B18:B20"/>
    <mergeCell ref="F18:J19"/>
    <mergeCell ref="K18:O20"/>
    <mergeCell ref="P18:P20"/>
    <mergeCell ref="Q18:Q20"/>
    <mergeCell ref="F20:H20"/>
    <mergeCell ref="I20:J20"/>
    <mergeCell ref="BI20:BM20"/>
    <mergeCell ref="B21:B23"/>
    <mergeCell ref="F21:J22"/>
    <mergeCell ref="K21:O23"/>
    <mergeCell ref="P21:P23"/>
    <mergeCell ref="Q21:Q23"/>
    <mergeCell ref="R21:T21"/>
    <mergeCell ref="U21:W23"/>
    <mergeCell ref="X21:Z22"/>
    <mergeCell ref="AK20:AM20"/>
    <mergeCell ref="AN20:AP20"/>
    <mergeCell ref="AQ20:AS20"/>
    <mergeCell ref="AT20:AV20"/>
    <mergeCell ref="AW20:AY20"/>
    <mergeCell ref="BF20:BG20"/>
    <mergeCell ref="BF18:BG19"/>
    <mergeCell ref="BH18:BH20"/>
    <mergeCell ref="BI18:BM18"/>
    <mergeCell ref="R19:T20"/>
    <mergeCell ref="AK19:AM19"/>
    <mergeCell ref="AN19:AP19"/>
    <mergeCell ref="AQ19:AS19"/>
    <mergeCell ref="AT19:AV19"/>
    <mergeCell ref="AW19:AY19"/>
    <mergeCell ref="BI19:BM19"/>
    <mergeCell ref="F17:H17"/>
    <mergeCell ref="I17:J17"/>
    <mergeCell ref="X17:Z17"/>
    <mergeCell ref="AK17:AM17"/>
    <mergeCell ref="AN17:AP17"/>
    <mergeCell ref="R16:T17"/>
    <mergeCell ref="AK16:AM16"/>
    <mergeCell ref="AN16:AP16"/>
    <mergeCell ref="AQ16:AS16"/>
    <mergeCell ref="AT16:AV16"/>
    <mergeCell ref="AW16:AY16"/>
    <mergeCell ref="AQ17:AS17"/>
    <mergeCell ref="AT17:AV17"/>
    <mergeCell ref="AW17:AY17"/>
    <mergeCell ref="AW15:AY15"/>
    <mergeCell ref="AZ15:BB17"/>
    <mergeCell ref="AD18:AD19"/>
    <mergeCell ref="AE18:AE19"/>
    <mergeCell ref="AF18:AF19"/>
    <mergeCell ref="AG18:AH19"/>
    <mergeCell ref="AI18:AJ19"/>
    <mergeCell ref="AK18:AM18"/>
    <mergeCell ref="R18:T18"/>
    <mergeCell ref="U18:W20"/>
    <mergeCell ref="X18:Z19"/>
    <mergeCell ref="AA18:AA19"/>
    <mergeCell ref="AB18:AB19"/>
    <mergeCell ref="AC18:AC19"/>
    <mergeCell ref="X20:Z20"/>
    <mergeCell ref="AN18:AP18"/>
    <mergeCell ref="AQ18:AS18"/>
    <mergeCell ref="AT18:AV18"/>
    <mergeCell ref="BF15:BG16"/>
    <mergeCell ref="BH15:BH17"/>
    <mergeCell ref="BI15:BM15"/>
    <mergeCell ref="BI16:BM16"/>
    <mergeCell ref="BF17:BG17"/>
    <mergeCell ref="BI17:BM17"/>
    <mergeCell ref="AG15:AH16"/>
    <mergeCell ref="AI15:AJ16"/>
    <mergeCell ref="AK15:AM15"/>
    <mergeCell ref="AN15:AP15"/>
    <mergeCell ref="AQ15:AS15"/>
    <mergeCell ref="AT15:AV15"/>
    <mergeCell ref="AA15:AA16"/>
    <mergeCell ref="AB15:AB16"/>
    <mergeCell ref="AC15:AC16"/>
    <mergeCell ref="AD15:AD16"/>
    <mergeCell ref="AE15:AE16"/>
    <mergeCell ref="AF15:AF16"/>
    <mergeCell ref="BI14:BM14"/>
    <mergeCell ref="B15:B17"/>
    <mergeCell ref="F15:J16"/>
    <mergeCell ref="K15:O17"/>
    <mergeCell ref="P15:P17"/>
    <mergeCell ref="Q15:Q17"/>
    <mergeCell ref="R15:T15"/>
    <mergeCell ref="U15:W17"/>
    <mergeCell ref="X15:Z16"/>
    <mergeCell ref="AK14:AM14"/>
    <mergeCell ref="AN14:AP14"/>
    <mergeCell ref="AQ14:AS14"/>
    <mergeCell ref="AT14:AV14"/>
    <mergeCell ref="AW14:AY14"/>
    <mergeCell ref="BF14:BG14"/>
    <mergeCell ref="BH12:BH14"/>
    <mergeCell ref="BI12:BM12"/>
    <mergeCell ref="K13:O14"/>
    <mergeCell ref="R13:T14"/>
    <mergeCell ref="AK13:AM13"/>
    <mergeCell ref="AN13:AP13"/>
    <mergeCell ref="AQ13:AS13"/>
    <mergeCell ref="AT13:AV13"/>
    <mergeCell ref="AW13:AY13"/>
    <mergeCell ref="BI13:BM13"/>
    <mergeCell ref="AQ12:AS12"/>
    <mergeCell ref="AT12:AV12"/>
    <mergeCell ref="AW12:AY12"/>
    <mergeCell ref="AZ12:BB14"/>
    <mergeCell ref="BC12:BE14"/>
    <mergeCell ref="BF12:BG13"/>
    <mergeCell ref="BC15:BE17"/>
    <mergeCell ref="AE12:AE13"/>
    <mergeCell ref="AF12:AF13"/>
    <mergeCell ref="AG12:AH13"/>
    <mergeCell ref="AI12:AJ13"/>
    <mergeCell ref="AK12:AM12"/>
    <mergeCell ref="AN12:AP12"/>
    <mergeCell ref="U12:W14"/>
    <mergeCell ref="X12:Z13"/>
    <mergeCell ref="AA12:AA13"/>
    <mergeCell ref="AB12:AB13"/>
    <mergeCell ref="AC12:AC13"/>
    <mergeCell ref="AD12:AD13"/>
    <mergeCell ref="X14:Z14"/>
    <mergeCell ref="B12:B14"/>
    <mergeCell ref="F12:J13"/>
    <mergeCell ref="P12:P14"/>
    <mergeCell ref="Q12:Q14"/>
    <mergeCell ref="R12:T12"/>
    <mergeCell ref="F14:H14"/>
    <mergeCell ref="I14:J14"/>
    <mergeCell ref="BF6:BG7"/>
    <mergeCell ref="R9:T11"/>
    <mergeCell ref="X9:Z11"/>
    <mergeCell ref="AA9:AB11"/>
    <mergeCell ref="AG9:AH10"/>
    <mergeCell ref="BF10:BG11"/>
    <mergeCell ref="AG11:AH11"/>
    <mergeCell ref="AI11:AJ11"/>
    <mergeCell ref="AK11:AM11"/>
    <mergeCell ref="AN11:AP11"/>
    <mergeCell ref="AQ11:AS11"/>
    <mergeCell ref="AT11:AV11"/>
    <mergeCell ref="AW11:AY11"/>
    <mergeCell ref="BC11:BE11"/>
    <mergeCell ref="AZ9:BB11"/>
    <mergeCell ref="F10:H11"/>
    <mergeCell ref="I10:J11"/>
    <mergeCell ref="AK10:AM10"/>
    <mergeCell ref="AN10:AP10"/>
    <mergeCell ref="AQ10:AS10"/>
    <mergeCell ref="AT10:AV10"/>
    <mergeCell ref="AW10:AY10"/>
    <mergeCell ref="AI9:AJ10"/>
    <mergeCell ref="AK9:AM9"/>
    <mergeCell ref="AN9:AP9"/>
    <mergeCell ref="AQ9:AS9"/>
    <mergeCell ref="AT9:AV9"/>
    <mergeCell ref="AW9:AY9"/>
    <mergeCell ref="B2:BM2"/>
    <mergeCell ref="BO2:BR2"/>
    <mergeCell ref="AY4:BE4"/>
    <mergeCell ref="BF4:BG4"/>
    <mergeCell ref="BH4:BM4"/>
    <mergeCell ref="B6:B11"/>
    <mergeCell ref="C6:E11"/>
    <mergeCell ref="F6:J9"/>
    <mergeCell ref="K6:O11"/>
    <mergeCell ref="P6:P11"/>
    <mergeCell ref="C12:E14"/>
    <mergeCell ref="C15:E17"/>
    <mergeCell ref="C18:E20"/>
    <mergeCell ref="C21:E23"/>
    <mergeCell ref="C24:E26"/>
    <mergeCell ref="C27:E29"/>
    <mergeCell ref="C30:E32"/>
    <mergeCell ref="BH6:BH11"/>
    <mergeCell ref="BI6:BM7"/>
    <mergeCell ref="X8:AB8"/>
    <mergeCell ref="AC8:AD11"/>
    <mergeCell ref="AE8:AF11"/>
    <mergeCell ref="AG8:AJ8"/>
    <mergeCell ref="AK8:BB8"/>
    <mergeCell ref="BC8:BE10"/>
    <mergeCell ref="BF8:BG9"/>
    <mergeCell ref="BI8:BM11"/>
    <mergeCell ref="Q6:Q11"/>
    <mergeCell ref="R6:T8"/>
    <mergeCell ref="U6:W11"/>
    <mergeCell ref="X6:AF7"/>
    <mergeCell ref="AG6:BE7"/>
  </mergeCells>
  <phoneticPr fontId="4"/>
  <dataValidations count="12">
    <dataValidation type="list" allowBlank="1" showInputMessage="1" showErrorMessage="1" sqref="AI14 AG14 AI17 AG17 AI35 AG35 AI20 AG20 AI23 AG23 AI26 AG26 AI29 AG29 AI57 AG57 AI104 AG104 AI131 AI122 AI178 AG131 AI75 AG75 AG178 AI175 AI60 AG60 AI63 AG63 AI66 AG66 AI32 AG32 AI38 AG38 AI69 AG69 AI72 AG72 AI166 AG166 AI128 AG128 AG122 AI107 AG107 AI110 AG110 AI113 AG113 AI116 AG116 AI119 AG119 AI172 AI78 AG78 AI125 AG125 AG172 AG175 AI151 AG151 AI169 AG169 AI154 AG154 AI157 AG157 AI160 AG160 AI163 AG163 AI84 AG84 AI81 AG81">
      <formula1>"　,格付表,月給,日給,時給"</formula1>
    </dataValidation>
    <dataValidation type="list" allowBlank="1" showInputMessage="1" showErrorMessage="1" sqref="F113:H113 F104:H104 F26:H26 F17:H17 F128:H128 F20:H20 F23:H23 F32:H32 F131:H131 F107:H107 F110:H110 F66:H66 F57:H57 F29:H29 F119:H119 F35:H35 F116:H116 F122:H122 F81:H81 F84:H84 F60:H60 F63:H63 F72:H72 F69:H69 F75:H75 F172:H172 F78:H78 F125:H125 F38:H38 F160:H160 F151:H151 F175:H175 F178:H178 F154:H154 F157:H157 F166:H166 F163:H163 F169:H169 F14:H14">
      <formula1>"　,常勤,短時間"</formula1>
    </dataValidation>
    <dataValidation type="list" allowBlank="1" showInputMessage="1" showErrorMessage="1" sqref="Q12:Q38 Q102:Q131 Q149:Q178 Q55:Q84">
      <formula1>"　,有,無"</formula1>
    </dataValidation>
    <dataValidation type="list" allowBlank="1" showInputMessage="1" showErrorMessage="1" sqref="U102:W131 U149:W178 U12:W38 U55:W84">
      <formula1>"　,大学院,大学,短大,専門学校,高校,中学校,特別支援学校"</formula1>
    </dataValidation>
    <dataValidation type="list" allowBlank="1" showInputMessage="1" showErrorMessage="1" sqref="BH102:BH131 BH149:BH178 BH12:BH38 BH55:BH84">
      <formula1>"　,◯,×"</formula1>
    </dataValidation>
    <dataValidation type="list" allowBlank="1" showInputMessage="1" showErrorMessage="1" sqref="R13">
      <formula1>"　,施設長,保育士,看護師,准看護師,管理栄養士,栄養士,簿記1級,簿記2級,簿記3級"</formula1>
    </dataValidation>
    <dataValidation type="list" allowBlank="1" showInputMessage="1" showErrorMessage="1" sqref="F12:J13">
      <formula1>"園長,副園長,事務長,事務員,,調理員,栄養士,看護師,准看護師,保育助手,用務員,放課後児童支援員,補助員,支援ｾﾝﾀｰ支援員,子育て支援員,保育助手,幼稚園教諭,小学校教諭,養護教諭"</formula1>
    </dataValidation>
    <dataValidation type="list" allowBlank="1" showInputMessage="1" showErrorMessage="1" sqref="C18 C12 C15 C82 C79 C123 C120 C161 C158 C155 C30 C21 C24 C27 C164 C61 C33 C36 C152 C70 C105 C102 C73 C176 C173 C129 C55 C76 C117 C108 C111 C114 C149 C64 C167 C67 C170 C126 C58">
      <formula1>"本園,その他の事業"</formula1>
    </dataValidation>
    <dataValidation type="list" allowBlank="1" showInputMessage="1" showErrorMessage="1" sqref="R12:T12 R15:T15 R18:T18 R21:T21 R24:T24 R27:T27 R30:T30 R33:T33 R36:T36 R79:T79 R82:T82 R126:T126 R129:T129 R102:T102 R105:T105 R108:T108 R111:T111 R114:T114 R117:T117 R55:T55 R58:T58 R61:T61 R64:T64 R67:T67 R70:T70 R73:T73 R76:T76 R120:T120 R123:T123 R173:T173 R176:T176 R149:T149 R152:T152 R155:T155 R158:T158 R161:T161 R164:T164 R167:T167 R170:T170">
      <formula1>"有,無"</formula1>
    </dataValidation>
    <dataValidation type="list" allowBlank="1" showInputMessage="1" showErrorMessage="1" sqref="BF94:BG94 BF4:BG4 BF47:BG47 BF141:BG141">
      <formula1>"6,7,8,9,10,11,12,1,2,3"</formula1>
    </dataValidation>
    <dataValidation type="list" allowBlank="1" showInputMessage="1" showErrorMessage="1" sqref="F30:J31 F24:J25 F27:J28 F18:J19 F82:J83 F21:J22 F15:J16 F33:J34 F70:J71 F64:J65 F67:J68 F58:J59 F36:J37 F61:J62 F55:J56 F73:J74 F76:J77 F79:J80 F129:J130 F117:J118 F111:J112 F114:J115 F105:J106 F108:J109 F102:J103 F120:J121 F123:J124 F126:J127 F176:J177 F164:J165 F158:J159 F161:J162 F152:J153 F155:J156 F149:J150 F167:J168 F170:J171 F173:J174">
      <formula1>"園長,副園長,事務長,事務員,幼稚園教諭,小学校教諭,養護教諭,看護師,准看護師,子育て支援員,保育補助,調理員,栄養士,用務員,支援センター支援員,放課後児童支援員"</formula1>
    </dataValidation>
    <dataValidation type="list" allowBlank="1" showInputMessage="1" sqref="R16:T17 R19:T20 R22:T23 R25:T26 R28:T29 R31:T32 R34:T35 R37:T38 R56:T57 R59:T60 R62:T63 R65:T66 R68:T69 R71:T72 R74:T75 R77:T78 R80:T81 R83:T84 R103:T104 R106:T107 R109:T110 R112:T113 R115:T116 R118:T119 R121:T122 R124:T125 R127:T128 R130:T131 R150:T151 R153:T154 R156:T157 R159:T160 R162:T163 R165:T166 R168:T169 R171:T172 R174:T175 R177:T178">
      <formula1>"　,施設長,幼稚園教諭,小学校教諭,養護教諭,看護師,准看護師,管理栄養士,栄養士,子育て支援員,簿記1級,簿記2級,簿記3級"</formula1>
    </dataValidation>
  </dataValidations>
  <hyperlinks>
    <hyperlink ref="BO2" location="'目次（保）'!A1" display="目次に戻る"/>
  </hyperlinks>
  <printOptions horizontalCentered="1"/>
  <pageMargins left="0.19685039370078741" right="0.19685039370078741" top="0.62992125984251968" bottom="0.19685039370078741" header="0.19685039370078741" footer="0.19685039370078741"/>
  <pageSetup paperSize="9" scale="91" orientation="landscape" r:id="rId1"/>
  <headerFooter alignWithMargins="0"/>
  <rowBreaks count="3" manualBreakCount="3">
    <brk id="44" min="1" max="64" man="1"/>
    <brk id="91" min="1" max="64" man="1"/>
    <brk id="138" min="1" max="64" man="1"/>
  </rowBreaks>
  <ignoredErrors>
    <ignoredError sqref="AH14" numberStoredAsText="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CCFF"/>
  </sheetPr>
  <dimension ref="B2:CC66"/>
  <sheetViews>
    <sheetView showGridLines="0" view="pageBreakPreview" zoomScaleNormal="100" zoomScaleSheetLayoutView="100" workbookViewId="0">
      <selection activeCell="C4" sqref="C4:AB4"/>
    </sheetView>
  </sheetViews>
  <sheetFormatPr defaultColWidth="8" defaultRowHeight="12"/>
  <cols>
    <col min="1" max="1" width="3.625" style="4" customWidth="1"/>
    <col min="2" max="3" width="1.5" style="4" customWidth="1"/>
    <col min="4" max="27" width="2.375" style="4" customWidth="1"/>
    <col min="28" max="29" width="3.375" style="4" customWidth="1"/>
    <col min="30" max="38" width="2.375" style="4" customWidth="1"/>
    <col min="39" max="39" width="5.625" style="4" customWidth="1"/>
    <col min="40" max="80" width="2.375" style="4" customWidth="1"/>
    <col min="81" max="86" width="3.625" style="4" customWidth="1"/>
    <col min="87" max="16384" width="8" style="4"/>
  </cols>
  <sheetData>
    <row r="2" spans="2:43" ht="14.1" customHeight="1">
      <c r="C2" s="2678" t="s">
        <v>1822</v>
      </c>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2688" t="s">
        <v>1379</v>
      </c>
      <c r="AO2" s="2688"/>
      <c r="AP2" s="2688"/>
      <c r="AQ2" s="2688"/>
    </row>
    <row r="3" spans="2:43" ht="5.0999999999999996" customHeight="1" thickBot="1"/>
    <row r="4" spans="2:43" ht="14.1" customHeight="1">
      <c r="C4" s="2680" t="s">
        <v>679</v>
      </c>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4292"/>
      <c r="AC4" s="2692" t="s">
        <v>193</v>
      </c>
      <c r="AD4" s="2681"/>
      <c r="AE4" s="2681"/>
      <c r="AF4" s="2681"/>
      <c r="AG4" s="2681"/>
      <c r="AH4" s="2681"/>
      <c r="AI4" s="2681"/>
      <c r="AJ4" s="2681"/>
      <c r="AK4" s="2681"/>
      <c r="AL4" s="2681"/>
      <c r="AM4" s="5315"/>
    </row>
    <row r="5" spans="2:43" ht="6.95" customHeight="1">
      <c r="B5" s="1"/>
      <c r="C5" s="143"/>
      <c r="D5" s="1"/>
      <c r="E5" s="1"/>
      <c r="F5" s="122"/>
      <c r="G5" s="30"/>
      <c r="H5" s="30"/>
      <c r="I5" s="30"/>
      <c r="J5" s="30"/>
      <c r="K5" s="30"/>
      <c r="L5" s="30"/>
      <c r="M5" s="30"/>
      <c r="N5" s="30"/>
      <c r="O5" s="30"/>
      <c r="P5" s="30"/>
      <c r="Q5" s="30"/>
      <c r="R5" s="30"/>
      <c r="S5" s="30"/>
      <c r="T5" s="30"/>
      <c r="W5" s="1"/>
      <c r="Z5" s="1"/>
      <c r="AC5" s="137"/>
      <c r="AD5" s="118"/>
      <c r="AE5" s="118"/>
      <c r="AF5" s="118"/>
      <c r="AG5" s="118"/>
      <c r="AH5" s="118"/>
      <c r="AI5" s="118"/>
      <c r="AJ5" s="118"/>
      <c r="AK5" s="118"/>
      <c r="AL5" s="118"/>
      <c r="AM5" s="213"/>
    </row>
    <row r="6" spans="2:43" ht="14.45" customHeight="1">
      <c r="B6" s="1"/>
      <c r="C6" s="143"/>
      <c r="D6" s="2667" t="s">
        <v>1084</v>
      </c>
      <c r="E6" s="2667"/>
      <c r="F6" s="2667"/>
      <c r="G6" s="2667"/>
      <c r="H6" s="2667"/>
      <c r="I6" s="2667"/>
      <c r="J6" s="2667"/>
      <c r="K6" s="2667"/>
      <c r="L6" s="2667"/>
      <c r="M6" s="2667"/>
      <c r="N6" s="2667"/>
      <c r="O6" s="2667"/>
      <c r="P6" s="2667"/>
      <c r="Q6" s="2667"/>
      <c r="R6" s="2667"/>
      <c r="S6" s="2667"/>
      <c r="T6" s="2667"/>
      <c r="U6" s="2667"/>
      <c r="V6" s="2667"/>
      <c r="W6" s="2667"/>
      <c r="X6" s="2667"/>
      <c r="Y6" s="2667"/>
      <c r="Z6" s="2667"/>
      <c r="AA6" s="2667"/>
      <c r="AB6" s="5302"/>
      <c r="AC6" s="1"/>
      <c r="AD6" s="1"/>
      <c r="AE6" s="1"/>
      <c r="AF6" s="1"/>
      <c r="AG6" s="1"/>
      <c r="AH6" s="1"/>
      <c r="AI6" s="1"/>
      <c r="AJ6" s="1"/>
      <c r="AK6" s="1"/>
      <c r="AL6" s="1"/>
      <c r="AM6" s="144"/>
    </row>
    <row r="7" spans="2:43" ht="14.45" customHeight="1">
      <c r="B7" s="1"/>
      <c r="C7" s="143"/>
      <c r="D7" s="1"/>
      <c r="E7" s="1" t="s">
        <v>1080</v>
      </c>
      <c r="F7" s="1"/>
      <c r="G7" s="1"/>
      <c r="H7" s="1"/>
      <c r="I7" s="1"/>
      <c r="J7" s="1"/>
      <c r="K7" s="1"/>
      <c r="L7" s="1"/>
      <c r="M7" s="1"/>
      <c r="N7" s="1"/>
      <c r="O7" s="1"/>
      <c r="P7" s="1"/>
      <c r="Q7" s="122"/>
      <c r="R7" s="1205"/>
      <c r="S7" s="1206"/>
      <c r="T7" s="1206"/>
      <c r="U7" s="1207"/>
      <c r="V7" s="1208"/>
      <c r="W7" s="1208"/>
      <c r="X7" s="1205"/>
      <c r="Y7" s="1205"/>
      <c r="Z7" s="1205"/>
      <c r="AA7" s="516"/>
      <c r="AB7" s="1209"/>
      <c r="AD7" s="1"/>
      <c r="AE7" s="1"/>
      <c r="AF7" s="1"/>
      <c r="AG7" s="1"/>
      <c r="AH7" s="1"/>
      <c r="AI7" s="1"/>
      <c r="AJ7" s="1"/>
      <c r="AK7" s="1"/>
      <c r="AL7" s="1"/>
      <c r="AM7" s="144"/>
    </row>
    <row r="8" spans="2:43" ht="14.45" customHeight="1">
      <c r="B8" s="1"/>
      <c r="C8" s="143"/>
      <c r="D8" s="1"/>
      <c r="E8" s="1"/>
      <c r="F8" s="1"/>
      <c r="G8" s="1"/>
      <c r="H8" s="1"/>
      <c r="I8" s="1"/>
      <c r="J8" s="1"/>
      <c r="K8" s="1"/>
      <c r="L8" s="1"/>
      <c r="M8" s="1"/>
      <c r="N8" s="1"/>
      <c r="O8" s="1"/>
      <c r="P8" s="1"/>
      <c r="Q8" s="122"/>
      <c r="R8" s="122"/>
      <c r="S8" s="122"/>
      <c r="V8" s="122"/>
      <c r="Z8" s="1"/>
      <c r="AB8" s="7"/>
      <c r="AD8" s="1"/>
      <c r="AE8" s="1"/>
      <c r="AF8" s="1"/>
      <c r="AG8" s="1"/>
      <c r="AH8" s="1"/>
      <c r="AI8" s="1"/>
      <c r="AJ8" s="1"/>
      <c r="AK8" s="1"/>
      <c r="AL8" s="1"/>
      <c r="AM8" s="144"/>
    </row>
    <row r="9" spans="2:43" ht="14.45" customHeight="1">
      <c r="B9" s="1"/>
      <c r="C9" s="143"/>
      <c r="D9" s="1"/>
      <c r="E9" s="1"/>
      <c r="F9" s="2665"/>
      <c r="G9" s="2665"/>
      <c r="H9" s="2665"/>
      <c r="I9" s="2665"/>
      <c r="J9" s="2665"/>
      <c r="K9" s="2665"/>
      <c r="L9" s="2665"/>
      <c r="M9" s="2665"/>
      <c r="N9" s="2665"/>
      <c r="O9" s="2665"/>
      <c r="P9" s="2665"/>
      <c r="Q9" s="2665"/>
      <c r="R9" s="2665"/>
      <c r="S9" s="2665"/>
      <c r="T9" s="2665"/>
      <c r="U9" s="2665"/>
      <c r="V9" s="2665"/>
      <c r="W9" s="2665"/>
      <c r="X9" s="2665"/>
      <c r="Y9" s="2665"/>
      <c r="Z9" s="2665"/>
      <c r="AA9" s="2665"/>
      <c r="AB9" s="7"/>
      <c r="AC9" s="1"/>
      <c r="AD9" s="1"/>
      <c r="AE9" s="1"/>
      <c r="AF9" s="1"/>
      <c r="AG9" s="1"/>
      <c r="AH9" s="1"/>
      <c r="AI9" s="1"/>
      <c r="AJ9" s="1"/>
      <c r="AK9" s="1"/>
      <c r="AL9" s="1"/>
      <c r="AM9" s="144"/>
    </row>
    <row r="10" spans="2:43" ht="14.45" customHeight="1">
      <c r="B10" s="1"/>
      <c r="C10" s="143"/>
      <c r="D10" s="1"/>
      <c r="E10" s="1"/>
      <c r="F10" s="2665"/>
      <c r="G10" s="2665"/>
      <c r="H10" s="2665"/>
      <c r="I10" s="2665"/>
      <c r="J10" s="2665"/>
      <c r="K10" s="2665"/>
      <c r="L10" s="2665"/>
      <c r="M10" s="2665"/>
      <c r="N10" s="2665"/>
      <c r="O10" s="2665"/>
      <c r="P10" s="2665"/>
      <c r="Q10" s="2665"/>
      <c r="R10" s="2665"/>
      <c r="S10" s="2665"/>
      <c r="T10" s="2665"/>
      <c r="U10" s="2665"/>
      <c r="V10" s="2665"/>
      <c r="W10" s="2665"/>
      <c r="X10" s="2665"/>
      <c r="Y10" s="2665"/>
      <c r="Z10" s="2665"/>
      <c r="AA10" s="2665"/>
      <c r="AB10" s="7"/>
      <c r="AC10" s="1"/>
      <c r="AD10" s="1"/>
      <c r="AE10" s="1"/>
      <c r="AF10" s="1"/>
      <c r="AG10" s="1"/>
      <c r="AH10" s="1"/>
      <c r="AI10" s="1"/>
      <c r="AJ10" s="1"/>
      <c r="AK10" s="1"/>
      <c r="AL10" s="1"/>
      <c r="AM10" s="144"/>
    </row>
    <row r="11" spans="2:43" ht="14.45" customHeight="1">
      <c r="B11" s="1"/>
      <c r="C11" s="143"/>
      <c r="D11" s="1"/>
      <c r="E11" s="1"/>
      <c r="F11" s="2665"/>
      <c r="G11" s="2665"/>
      <c r="H11" s="2665"/>
      <c r="I11" s="2665"/>
      <c r="J11" s="2665"/>
      <c r="K11" s="2665"/>
      <c r="L11" s="2665"/>
      <c r="M11" s="2665"/>
      <c r="N11" s="2665"/>
      <c r="O11" s="2665"/>
      <c r="P11" s="2665"/>
      <c r="Q11" s="2665"/>
      <c r="R11" s="2665"/>
      <c r="S11" s="2665"/>
      <c r="T11" s="2665"/>
      <c r="U11" s="2665"/>
      <c r="V11" s="2665"/>
      <c r="W11" s="2665"/>
      <c r="X11" s="2665"/>
      <c r="Y11" s="2665"/>
      <c r="Z11" s="2665"/>
      <c r="AA11" s="2665"/>
      <c r="AB11" s="7"/>
      <c r="AC11" s="1"/>
      <c r="AD11" s="1"/>
      <c r="AE11" s="1"/>
      <c r="AF11" s="1"/>
      <c r="AG11" s="1"/>
      <c r="AH11" s="1"/>
      <c r="AI11" s="1"/>
      <c r="AJ11" s="1"/>
      <c r="AK11" s="1"/>
      <c r="AL11" s="1"/>
      <c r="AM11" s="144"/>
    </row>
    <row r="12" spans="2:43" ht="14.45" customHeight="1">
      <c r="B12" s="1"/>
      <c r="C12" s="143"/>
      <c r="D12" s="1"/>
      <c r="E12" s="1"/>
      <c r="F12" s="2665"/>
      <c r="G12" s="2665"/>
      <c r="H12" s="2665"/>
      <c r="I12" s="2665"/>
      <c r="J12" s="2665"/>
      <c r="K12" s="2665"/>
      <c r="L12" s="2665"/>
      <c r="M12" s="2665"/>
      <c r="N12" s="2665"/>
      <c r="O12" s="2665"/>
      <c r="P12" s="2665"/>
      <c r="Q12" s="2665"/>
      <c r="R12" s="2665"/>
      <c r="S12" s="2665"/>
      <c r="T12" s="2665"/>
      <c r="U12" s="2665"/>
      <c r="V12" s="2665"/>
      <c r="W12" s="2665"/>
      <c r="X12" s="2665"/>
      <c r="Y12" s="2665"/>
      <c r="Z12" s="2665"/>
      <c r="AA12" s="2665"/>
      <c r="AB12" s="7"/>
      <c r="AC12" s="1"/>
      <c r="AD12" s="1"/>
      <c r="AE12" s="1"/>
      <c r="AF12" s="1"/>
      <c r="AG12" s="1"/>
      <c r="AH12" s="1"/>
      <c r="AI12" s="1"/>
      <c r="AJ12" s="1"/>
      <c r="AK12" s="1"/>
      <c r="AL12" s="1"/>
      <c r="AM12" s="144"/>
    </row>
    <row r="13" spans="2:43" ht="14.45" customHeight="1">
      <c r="B13" s="1"/>
      <c r="C13" s="143"/>
      <c r="D13" s="1"/>
      <c r="E13" s="1"/>
      <c r="F13" s="122"/>
      <c r="G13" s="122"/>
      <c r="H13" s="122"/>
      <c r="I13" s="122"/>
      <c r="J13" s="122"/>
      <c r="K13" s="122"/>
      <c r="L13" s="122"/>
      <c r="M13" s="122"/>
      <c r="N13" s="122"/>
      <c r="O13" s="122"/>
      <c r="P13" s="122"/>
      <c r="Q13" s="122"/>
      <c r="R13" s="122"/>
      <c r="S13" s="122"/>
      <c r="T13" s="122"/>
      <c r="U13" s="122"/>
      <c r="V13" s="122"/>
      <c r="W13" s="122"/>
      <c r="X13" s="122"/>
      <c r="Y13" s="122"/>
      <c r="Z13" s="1"/>
      <c r="AB13" s="7"/>
      <c r="AC13" s="1"/>
      <c r="AD13" s="1"/>
      <c r="AE13" s="1"/>
      <c r="AF13" s="1"/>
      <c r="AG13" s="1"/>
      <c r="AH13" s="1"/>
      <c r="AI13" s="1"/>
      <c r="AJ13" s="1"/>
      <c r="AK13" s="1"/>
      <c r="AL13" s="1"/>
      <c r="AM13" s="144"/>
    </row>
    <row r="14" spans="2:43" ht="14.45" customHeight="1">
      <c r="B14" s="1"/>
      <c r="C14" s="143"/>
      <c r="D14" s="1" t="s">
        <v>997</v>
      </c>
      <c r="E14" s="1"/>
      <c r="F14" s="1"/>
      <c r="G14" s="1"/>
      <c r="H14" s="1"/>
      <c r="I14" s="1"/>
      <c r="J14" s="1"/>
      <c r="K14" s="1"/>
      <c r="L14" s="1"/>
      <c r="M14" s="1"/>
      <c r="N14" s="1"/>
      <c r="O14" s="1"/>
      <c r="P14" s="1"/>
      <c r="Q14" s="122"/>
      <c r="R14" s="3407"/>
      <c r="S14" s="3407"/>
      <c r="T14" s="122"/>
      <c r="U14" s="3407"/>
      <c r="V14" s="3407"/>
      <c r="W14" s="122"/>
      <c r="X14" s="1"/>
      <c r="Y14" s="1"/>
      <c r="AA14" s="1"/>
      <c r="AB14" s="46"/>
      <c r="AD14" s="955"/>
      <c r="AE14" s="955"/>
      <c r="AF14" s="955"/>
      <c r="AG14" s="955"/>
      <c r="AH14" s="955"/>
      <c r="AI14" s="955"/>
      <c r="AJ14" s="955"/>
      <c r="AK14" s="955"/>
      <c r="AL14" s="955"/>
      <c r="AM14" s="956"/>
      <c r="AN14" s="128"/>
    </row>
    <row r="15" spans="2:43" ht="14.45" customHeight="1">
      <c r="B15" s="1"/>
      <c r="C15" s="143"/>
      <c r="D15" s="1" t="s">
        <v>872</v>
      </c>
      <c r="E15" s="1"/>
      <c r="F15" s="1"/>
      <c r="G15" s="1"/>
      <c r="H15" s="1"/>
      <c r="I15" s="1"/>
      <c r="J15" s="1"/>
      <c r="K15" s="1"/>
      <c r="L15" s="1"/>
      <c r="M15" s="1"/>
      <c r="N15" s="1"/>
      <c r="O15" s="1"/>
      <c r="P15" s="1"/>
      <c r="Q15" s="112"/>
      <c r="R15" s="103"/>
      <c r="S15" s="1"/>
      <c r="T15" s="103"/>
      <c r="U15" s="103"/>
      <c r="V15" s="18"/>
      <c r="W15" s="117"/>
      <c r="X15" s="117"/>
      <c r="Y15" s="1"/>
      <c r="Z15" s="1"/>
      <c r="AA15" s="1"/>
      <c r="AB15" s="46"/>
      <c r="AC15" s="87" t="s">
        <v>840</v>
      </c>
      <c r="AD15" s="48" t="s">
        <v>841</v>
      </c>
      <c r="AE15" s="955"/>
      <c r="AF15" s="955"/>
      <c r="AG15" s="955"/>
      <c r="AH15" s="955"/>
      <c r="AI15" s="955"/>
      <c r="AJ15" s="955"/>
      <c r="AK15" s="955"/>
      <c r="AL15" s="955"/>
      <c r="AM15" s="956"/>
      <c r="AN15" s="128"/>
    </row>
    <row r="16" spans="2:43" ht="14.45" customHeight="1">
      <c r="B16" s="1"/>
      <c r="C16" s="143"/>
      <c r="D16" s="1"/>
      <c r="E16" s="1"/>
      <c r="F16" s="1"/>
      <c r="G16" s="1"/>
      <c r="H16" s="1"/>
      <c r="I16" s="1"/>
      <c r="J16" s="1"/>
      <c r="K16" s="1"/>
      <c r="L16" s="1"/>
      <c r="M16" s="1"/>
      <c r="N16" s="1"/>
      <c r="O16" s="1"/>
      <c r="P16" s="1"/>
      <c r="Q16" s="112"/>
      <c r="R16" s="103"/>
      <c r="S16" s="1"/>
      <c r="T16" s="103"/>
      <c r="U16" s="103"/>
      <c r="V16" s="18"/>
      <c r="W16" s="117"/>
      <c r="X16" s="117"/>
      <c r="Y16" s="1"/>
      <c r="Z16" s="1"/>
      <c r="AA16" s="1"/>
      <c r="AB16" s="46"/>
      <c r="AC16" s="87"/>
      <c r="AD16" s="48"/>
      <c r="AE16" s="955"/>
      <c r="AF16" s="955"/>
      <c r="AG16" s="955"/>
      <c r="AH16" s="955"/>
      <c r="AI16" s="955"/>
      <c r="AJ16" s="955"/>
      <c r="AK16" s="955"/>
      <c r="AL16" s="955"/>
      <c r="AM16" s="956"/>
      <c r="AN16" s="128"/>
      <c r="AO16" s="1671" t="s">
        <v>2220</v>
      </c>
    </row>
    <row r="17" spans="2:76" ht="14.45" customHeight="1">
      <c r="B17" s="1"/>
      <c r="C17" s="143"/>
      <c r="D17" s="2666" t="s">
        <v>1097</v>
      </c>
      <c r="E17" s="2666"/>
      <c r="F17" s="2666"/>
      <c r="G17" s="2666"/>
      <c r="H17" s="2666"/>
      <c r="I17" s="2666"/>
      <c r="J17" s="2666"/>
      <c r="K17" s="2666"/>
      <c r="L17" s="2666"/>
      <c r="M17" s="2666"/>
      <c r="N17" s="2666"/>
      <c r="O17" s="2666"/>
      <c r="P17" s="2666"/>
      <c r="Q17" s="2666"/>
      <c r="R17" s="2666"/>
      <c r="S17" s="2666"/>
      <c r="T17" s="2666"/>
      <c r="U17" s="2666"/>
      <c r="V17" s="2666"/>
      <c r="W17" s="2666"/>
      <c r="X17" s="2666"/>
      <c r="Y17" s="2666"/>
      <c r="Z17" s="2666"/>
      <c r="AA17" s="2666"/>
      <c r="AB17" s="4190"/>
      <c r="AC17" s="87"/>
      <c r="AD17" s="48"/>
      <c r="AE17" s="955"/>
      <c r="AF17" s="955"/>
      <c r="AG17" s="955"/>
      <c r="AH17" s="955"/>
      <c r="AI17" s="955"/>
      <c r="AJ17" s="955"/>
      <c r="AK17" s="955"/>
      <c r="AL17" s="955"/>
      <c r="AM17" s="956"/>
      <c r="AN17" s="128"/>
    </row>
    <row r="18" spans="2:76" ht="14.45" customHeight="1">
      <c r="B18" s="1"/>
      <c r="C18" s="143"/>
      <c r="D18" s="1"/>
      <c r="E18" s="1" t="s">
        <v>1098</v>
      </c>
      <c r="F18" s="1"/>
      <c r="G18" s="1"/>
      <c r="H18" s="1"/>
      <c r="I18" s="1"/>
      <c r="J18" s="1"/>
      <c r="K18" s="1"/>
      <c r="L18" s="1"/>
      <c r="M18" s="1"/>
      <c r="N18" s="1"/>
      <c r="O18" s="1"/>
      <c r="P18" s="1"/>
      <c r="Q18" s="112"/>
      <c r="R18" s="103"/>
      <c r="S18" s="1"/>
      <c r="T18" s="103"/>
      <c r="U18" s="103"/>
      <c r="V18" s="18"/>
      <c r="W18" s="117"/>
      <c r="X18" s="117"/>
      <c r="Y18" s="1"/>
      <c r="Z18" s="1"/>
      <c r="AA18" s="1"/>
      <c r="AB18" s="46"/>
      <c r="AC18" s="87"/>
      <c r="AD18" s="48"/>
      <c r="AE18" s="955"/>
      <c r="AF18" s="955"/>
      <c r="AG18" s="955"/>
      <c r="AH18" s="955"/>
      <c r="AI18" s="955"/>
      <c r="AJ18" s="955"/>
      <c r="AK18" s="955"/>
      <c r="AL18" s="955"/>
      <c r="AM18" s="956"/>
      <c r="AN18" s="128"/>
      <c r="AO18" s="5336" t="s">
        <v>2221</v>
      </c>
      <c r="AP18" s="5336"/>
      <c r="AQ18" s="5336"/>
      <c r="AR18" s="5336"/>
      <c r="AS18" s="5336"/>
      <c r="AT18" s="5336"/>
      <c r="AU18" s="5336"/>
      <c r="AV18" s="5336"/>
      <c r="AW18" s="5336"/>
      <c r="AX18" s="5336"/>
      <c r="AY18" s="5336"/>
      <c r="AZ18" s="5336"/>
      <c r="BA18" s="5336"/>
      <c r="BB18" s="5336"/>
      <c r="BC18" s="5336"/>
      <c r="BD18" s="5336"/>
      <c r="BE18" s="5336"/>
      <c r="BF18" s="5336"/>
      <c r="BG18" s="5336"/>
      <c r="BH18" s="5336"/>
      <c r="BI18" s="5336"/>
      <c r="BJ18" s="5336"/>
      <c r="BK18" s="5336"/>
      <c r="BL18" s="5336"/>
      <c r="BM18" s="5336"/>
      <c r="BN18" s="5336"/>
      <c r="BO18" s="5336"/>
      <c r="BP18" s="5336"/>
      <c r="BQ18" s="5336"/>
      <c r="BR18" s="5336"/>
      <c r="BS18" s="5336"/>
      <c r="BT18" s="5336"/>
      <c r="BU18" s="5336"/>
      <c r="BV18" s="5336"/>
      <c r="BW18" s="5336"/>
    </row>
    <row r="19" spans="2:76" ht="14.45" customHeight="1">
      <c r="B19" s="1"/>
      <c r="C19" s="143"/>
      <c r="D19" s="1"/>
      <c r="E19" s="1"/>
      <c r="F19" s="1"/>
      <c r="G19" s="1"/>
      <c r="H19" s="1"/>
      <c r="I19" s="1"/>
      <c r="J19" s="1"/>
      <c r="K19" s="1"/>
      <c r="L19" s="1"/>
      <c r="M19" s="1"/>
      <c r="N19" s="1"/>
      <c r="O19" s="1"/>
      <c r="P19" s="1"/>
      <c r="Q19" s="1"/>
      <c r="S19" s="122"/>
      <c r="T19" s="122"/>
      <c r="W19" s="122"/>
      <c r="AA19" s="1"/>
      <c r="AB19" s="46"/>
      <c r="AC19" s="379"/>
      <c r="AD19" s="955"/>
      <c r="AE19" s="955"/>
      <c r="AF19" s="955"/>
      <c r="AG19" s="955"/>
      <c r="AH19" s="955"/>
      <c r="AI19" s="955"/>
      <c r="AJ19" s="955"/>
      <c r="AK19" s="955"/>
      <c r="AL19" s="955"/>
      <c r="AM19" s="956"/>
      <c r="AN19" s="128"/>
      <c r="AO19" s="5335" t="s">
        <v>2453</v>
      </c>
      <c r="AP19" s="5335"/>
      <c r="AQ19" s="5335"/>
      <c r="AR19" s="5335"/>
      <c r="AS19" s="5335"/>
      <c r="AT19" s="5335"/>
      <c r="AU19" s="5335"/>
      <c r="AV19" s="5335"/>
      <c r="AW19" s="5335"/>
      <c r="AX19" s="5335"/>
      <c r="AY19" s="5335"/>
      <c r="AZ19" s="5335"/>
      <c r="BA19" s="5335"/>
      <c r="BB19" s="5335"/>
      <c r="BC19" s="5335"/>
      <c r="BD19" s="5335"/>
      <c r="BE19" s="5335"/>
      <c r="BF19" s="5335"/>
      <c r="BG19" s="5335"/>
      <c r="BH19" s="5335"/>
      <c r="BI19" s="5335"/>
      <c r="BJ19" s="5335"/>
      <c r="BK19" s="5335"/>
      <c r="BL19" s="5335"/>
      <c r="BM19" s="5335"/>
      <c r="BN19" s="5335"/>
      <c r="BO19" s="5335"/>
      <c r="BP19" s="5335"/>
      <c r="BQ19" s="5335"/>
      <c r="BR19" s="5335"/>
      <c r="BS19" s="5335"/>
      <c r="BT19" s="5335"/>
      <c r="BU19" s="5335"/>
      <c r="BV19" s="5335"/>
      <c r="BW19" s="5335"/>
    </row>
    <row r="20" spans="2:76" ht="14.45" customHeight="1">
      <c r="B20" s="1"/>
      <c r="C20" s="143"/>
      <c r="D20" s="1" t="s">
        <v>1099</v>
      </c>
      <c r="E20" s="1"/>
      <c r="F20" s="122"/>
      <c r="G20" s="122"/>
      <c r="H20" s="122"/>
      <c r="I20" s="122"/>
      <c r="J20" s="122"/>
      <c r="K20" s="122"/>
      <c r="L20" s="122"/>
      <c r="M20" s="122"/>
      <c r="N20" s="122"/>
      <c r="O20" s="122"/>
      <c r="P20" s="122"/>
      <c r="Q20" s="122"/>
      <c r="R20" s="103"/>
      <c r="AB20" s="46"/>
      <c r="AC20" s="87" t="s">
        <v>840</v>
      </c>
      <c r="AD20" s="48" t="s">
        <v>842</v>
      </c>
      <c r="AE20" s="955"/>
      <c r="AF20" s="955"/>
      <c r="AG20" s="955"/>
      <c r="AH20" s="955"/>
      <c r="AI20" s="955"/>
      <c r="AJ20" s="955"/>
      <c r="AK20" s="955"/>
      <c r="AL20" s="955"/>
      <c r="AM20" s="956"/>
      <c r="AN20" s="128"/>
      <c r="AO20" s="5335"/>
      <c r="AP20" s="5335"/>
      <c r="AQ20" s="5335"/>
      <c r="AR20" s="5335"/>
      <c r="AS20" s="5335"/>
      <c r="AT20" s="5335"/>
      <c r="AU20" s="5335"/>
      <c r="AV20" s="5335"/>
      <c r="AW20" s="5335"/>
      <c r="AX20" s="5335"/>
      <c r="AY20" s="5335"/>
      <c r="AZ20" s="5335"/>
      <c r="BA20" s="5335"/>
      <c r="BB20" s="5335"/>
      <c r="BC20" s="5335"/>
      <c r="BD20" s="5335"/>
      <c r="BE20" s="5335"/>
      <c r="BF20" s="5335"/>
      <c r="BG20" s="5335"/>
      <c r="BH20" s="5335"/>
      <c r="BI20" s="5335"/>
      <c r="BJ20" s="5335"/>
      <c r="BK20" s="5335"/>
      <c r="BL20" s="5335"/>
      <c r="BM20" s="5335"/>
      <c r="BN20" s="5335"/>
      <c r="BO20" s="5335"/>
      <c r="BP20" s="5335"/>
      <c r="BQ20" s="5335"/>
      <c r="BR20" s="5335"/>
      <c r="BS20" s="5335"/>
      <c r="BT20" s="5335"/>
      <c r="BU20" s="5335"/>
      <c r="BV20" s="5335"/>
      <c r="BW20" s="5335"/>
    </row>
    <row r="21" spans="2:76" ht="14.45" customHeight="1">
      <c r="B21" s="1"/>
      <c r="C21" s="143"/>
      <c r="D21" s="1"/>
      <c r="E21" s="1"/>
      <c r="F21" s="1"/>
      <c r="G21" s="1"/>
      <c r="H21" s="1"/>
      <c r="I21" s="1"/>
      <c r="J21" s="1"/>
      <c r="K21" s="1"/>
      <c r="L21" s="1"/>
      <c r="M21" s="1"/>
      <c r="N21" s="1"/>
      <c r="O21" s="1"/>
      <c r="P21" s="1"/>
      <c r="Q21" s="112"/>
      <c r="R21" s="103"/>
      <c r="S21" s="1"/>
      <c r="T21" s="103"/>
      <c r="U21" s="103"/>
      <c r="V21" s="18"/>
      <c r="W21" s="117"/>
      <c r="X21" s="117"/>
      <c r="Y21" s="1"/>
      <c r="Z21" s="1"/>
      <c r="AA21" s="1"/>
      <c r="AB21" s="46"/>
      <c r="AC21" s="379"/>
      <c r="AD21" s="955"/>
      <c r="AE21" s="955"/>
      <c r="AF21" s="955"/>
      <c r="AG21" s="955"/>
      <c r="AH21" s="955"/>
      <c r="AI21" s="955"/>
      <c r="AJ21" s="955"/>
      <c r="AK21" s="955"/>
      <c r="AL21" s="955"/>
      <c r="AM21" s="956"/>
      <c r="AN21" s="128"/>
      <c r="AO21" s="5335"/>
      <c r="AP21" s="5335"/>
      <c r="AQ21" s="5335"/>
      <c r="AR21" s="5335"/>
      <c r="AS21" s="5335"/>
      <c r="AT21" s="5335"/>
      <c r="AU21" s="5335"/>
      <c r="AV21" s="5335"/>
      <c r="AW21" s="5335"/>
      <c r="AX21" s="5335"/>
      <c r="AY21" s="5335"/>
      <c r="AZ21" s="5335"/>
      <c r="BA21" s="5335"/>
      <c r="BB21" s="5335"/>
      <c r="BC21" s="5335"/>
      <c r="BD21" s="5335"/>
      <c r="BE21" s="5335"/>
      <c r="BF21" s="5335"/>
      <c r="BG21" s="5335"/>
      <c r="BH21" s="5335"/>
      <c r="BI21" s="5335"/>
      <c r="BJ21" s="5335"/>
      <c r="BK21" s="5335"/>
      <c r="BL21" s="5335"/>
      <c r="BM21" s="5335"/>
      <c r="BN21" s="5335"/>
      <c r="BO21" s="5335"/>
      <c r="BP21" s="5335"/>
      <c r="BQ21" s="5335"/>
      <c r="BR21" s="5335"/>
      <c r="BS21" s="5335"/>
      <c r="BT21" s="5335"/>
      <c r="BU21" s="5335"/>
      <c r="BV21" s="5335"/>
      <c r="BW21" s="5335"/>
    </row>
    <row r="22" spans="2:76" ht="14.45" customHeight="1">
      <c r="B22" s="1"/>
      <c r="C22" s="143"/>
      <c r="D22" s="1"/>
      <c r="E22" s="1"/>
      <c r="F22" s="1"/>
      <c r="G22" s="1"/>
      <c r="H22" s="1"/>
      <c r="I22" s="1"/>
      <c r="J22" s="1"/>
      <c r="K22" s="1"/>
      <c r="L22" s="1"/>
      <c r="M22" s="1"/>
      <c r="N22" s="1"/>
      <c r="O22" s="1"/>
      <c r="P22" s="1"/>
      <c r="Q22" s="112"/>
      <c r="R22" s="103"/>
      <c r="S22" s="1"/>
      <c r="T22" s="103"/>
      <c r="U22" s="103"/>
      <c r="V22" s="18"/>
      <c r="W22" s="117"/>
      <c r="X22" s="117"/>
      <c r="Y22" s="1"/>
      <c r="Z22" s="1"/>
      <c r="AA22" s="1"/>
      <c r="AB22" s="46"/>
      <c r="AC22" s="379"/>
      <c r="AD22" s="955"/>
      <c r="AE22" s="955"/>
      <c r="AF22" s="955"/>
      <c r="AG22" s="955"/>
      <c r="AH22" s="955"/>
      <c r="AI22" s="955"/>
      <c r="AJ22" s="955"/>
      <c r="AK22" s="955"/>
      <c r="AL22" s="955"/>
      <c r="AM22" s="956"/>
      <c r="AN22" s="128"/>
      <c r="AO22" s="5335"/>
      <c r="AP22" s="5335"/>
      <c r="AQ22" s="5335"/>
      <c r="AR22" s="5335"/>
      <c r="AS22" s="5335"/>
      <c r="AT22" s="5335"/>
      <c r="AU22" s="5335"/>
      <c r="AV22" s="5335"/>
      <c r="AW22" s="5335"/>
      <c r="AX22" s="5335"/>
      <c r="AY22" s="5335"/>
      <c r="AZ22" s="5335"/>
      <c r="BA22" s="5335"/>
      <c r="BB22" s="5335"/>
      <c r="BC22" s="5335"/>
      <c r="BD22" s="5335"/>
      <c r="BE22" s="5335"/>
      <c r="BF22" s="5335"/>
      <c r="BG22" s="5335"/>
      <c r="BH22" s="5335"/>
      <c r="BI22" s="5335"/>
      <c r="BJ22" s="5335"/>
      <c r="BK22" s="5335"/>
      <c r="BL22" s="5335"/>
      <c r="BM22" s="5335"/>
      <c r="BN22" s="5335"/>
      <c r="BO22" s="5335"/>
      <c r="BP22" s="5335"/>
      <c r="BQ22" s="5335"/>
      <c r="BR22" s="5335"/>
      <c r="BS22" s="5335"/>
      <c r="BT22" s="5335"/>
      <c r="BU22" s="5335"/>
      <c r="BV22" s="5335"/>
      <c r="BW22" s="5335"/>
    </row>
    <row r="23" spans="2:76" ht="14.45" customHeight="1">
      <c r="B23" s="1"/>
      <c r="C23" s="143"/>
      <c r="D23" s="4" t="s">
        <v>525</v>
      </c>
      <c r="F23" s="1"/>
      <c r="H23" s="1"/>
      <c r="I23" s="1"/>
      <c r="J23" s="1"/>
      <c r="K23" s="1"/>
      <c r="L23" s="1"/>
      <c r="M23" s="1"/>
      <c r="N23" s="1"/>
      <c r="O23" s="1"/>
      <c r="P23" s="1"/>
      <c r="Q23" s="1"/>
      <c r="S23" s="1"/>
      <c r="T23" s="103"/>
      <c r="U23" s="103"/>
      <c r="V23" s="18"/>
      <c r="W23" s="117"/>
      <c r="X23" s="117"/>
      <c r="Y23" s="1"/>
      <c r="Z23" s="1"/>
      <c r="AA23" s="1"/>
      <c r="AB23" s="971"/>
      <c r="AC23" s="379"/>
      <c r="AD23" s="955"/>
      <c r="AE23" s="955"/>
      <c r="AF23" s="955"/>
      <c r="AG23" s="955"/>
      <c r="AH23" s="955"/>
      <c r="AI23" s="955"/>
      <c r="AJ23" s="955"/>
      <c r="AK23" s="955"/>
      <c r="AL23" s="955"/>
      <c r="AM23" s="956"/>
      <c r="AN23" s="128"/>
      <c r="AO23" s="5335"/>
      <c r="AP23" s="5335"/>
      <c r="AQ23" s="5335"/>
      <c r="AR23" s="5335"/>
      <c r="AS23" s="5335"/>
      <c r="AT23" s="5335"/>
      <c r="AU23" s="5335"/>
      <c r="AV23" s="5335"/>
      <c r="AW23" s="5335"/>
      <c r="AX23" s="5335"/>
      <c r="AY23" s="5335"/>
      <c r="AZ23" s="5335"/>
      <c r="BA23" s="5335"/>
      <c r="BB23" s="5335"/>
      <c r="BC23" s="5335"/>
      <c r="BD23" s="5335"/>
      <c r="BE23" s="5335"/>
      <c r="BF23" s="5335"/>
      <c r="BG23" s="5335"/>
      <c r="BH23" s="5335"/>
      <c r="BI23" s="5335"/>
      <c r="BJ23" s="5335"/>
      <c r="BK23" s="5335"/>
      <c r="BL23" s="5335"/>
      <c r="BM23" s="5335"/>
      <c r="BN23" s="5335"/>
      <c r="BO23" s="5335"/>
      <c r="BP23" s="5335"/>
      <c r="BQ23" s="5335"/>
      <c r="BR23" s="5335"/>
      <c r="BS23" s="5335"/>
      <c r="BT23" s="5335"/>
      <c r="BU23" s="5335"/>
      <c r="BV23" s="5335"/>
      <c r="BW23" s="5335"/>
    </row>
    <row r="24" spans="2:76" ht="14.45" customHeight="1">
      <c r="B24" s="1"/>
      <c r="C24" s="143"/>
      <c r="D24" s="29"/>
      <c r="E24" s="1" t="s">
        <v>526</v>
      </c>
      <c r="M24" s="1"/>
      <c r="N24" s="1"/>
      <c r="O24" s="1"/>
      <c r="P24" s="1"/>
      <c r="Q24" s="18"/>
      <c r="R24" s="103"/>
      <c r="S24" s="122"/>
      <c r="T24" s="122"/>
      <c r="W24" s="122"/>
      <c r="AA24" s="1"/>
      <c r="AB24" s="9"/>
      <c r="AC24" s="88" t="s">
        <v>840</v>
      </c>
      <c r="AD24" s="48" t="s">
        <v>843</v>
      </c>
      <c r="AE24" s="955"/>
      <c r="AF24" s="955"/>
      <c r="AG24" s="955"/>
      <c r="AH24" s="955"/>
      <c r="AI24" s="955"/>
      <c r="AJ24" s="955"/>
      <c r="AK24" s="955"/>
      <c r="AL24" s="955"/>
      <c r="AM24" s="154"/>
      <c r="AN24" s="128"/>
      <c r="AO24" s="4038" t="s">
        <v>2222</v>
      </c>
      <c r="AP24" s="4038"/>
      <c r="AQ24" s="4038"/>
      <c r="AR24" s="4038"/>
      <c r="AS24" s="4038"/>
      <c r="AT24" s="4038"/>
      <c r="AU24" s="4038"/>
      <c r="AV24" s="4038"/>
      <c r="AW24" s="4038"/>
      <c r="AX24" s="4038"/>
      <c r="AY24" s="4038"/>
      <c r="AZ24" s="4038"/>
      <c r="BA24" s="4038"/>
      <c r="BB24" s="4038"/>
      <c r="BC24" s="4038"/>
      <c r="BD24" s="4038"/>
      <c r="BE24" s="4038"/>
      <c r="BF24" s="4038"/>
      <c r="BG24" s="4038"/>
      <c r="BH24" s="4038"/>
      <c r="BI24" s="4038"/>
      <c r="BJ24" s="4038"/>
      <c r="BK24" s="4038"/>
      <c r="BL24" s="4038"/>
      <c r="BM24" s="4038"/>
      <c r="BN24" s="4038"/>
      <c r="BO24" s="4038"/>
      <c r="BP24" s="4038"/>
      <c r="BQ24" s="4038"/>
      <c r="BR24" s="4038"/>
      <c r="BS24" s="4038"/>
      <c r="BT24" s="4038"/>
      <c r="BU24" s="4038"/>
      <c r="BV24" s="4038"/>
      <c r="BW24" s="4038"/>
    </row>
    <row r="25" spans="2:76" ht="14.45" customHeight="1">
      <c r="B25" s="1"/>
      <c r="C25" s="143"/>
      <c r="D25" s="106"/>
      <c r="E25" s="106"/>
      <c r="F25" s="1"/>
      <c r="G25" s="106"/>
      <c r="H25" s="106"/>
      <c r="I25" s="106"/>
      <c r="J25" s="106"/>
      <c r="K25" s="106"/>
      <c r="L25" s="106"/>
      <c r="M25" s="106"/>
      <c r="N25" s="106"/>
      <c r="O25" s="106"/>
      <c r="P25" s="106"/>
      <c r="Q25" s="106"/>
      <c r="R25" s="103"/>
      <c r="S25" s="103"/>
      <c r="T25" s="106"/>
      <c r="U25" s="103"/>
      <c r="V25" s="103"/>
      <c r="W25" s="106"/>
      <c r="X25" s="106"/>
      <c r="Y25" s="106"/>
      <c r="Z25" s="106"/>
      <c r="AA25" s="106"/>
      <c r="AB25" s="7"/>
      <c r="AD25" s="955"/>
      <c r="AE25" s="955"/>
      <c r="AF25" s="955"/>
      <c r="AG25" s="955"/>
      <c r="AH25" s="955"/>
      <c r="AI25" s="955"/>
      <c r="AJ25" s="955"/>
      <c r="AK25" s="955"/>
      <c r="AL25" s="955"/>
      <c r="AM25" s="15"/>
      <c r="AN25" s="128"/>
      <c r="AO25" s="4099" t="s">
        <v>2454</v>
      </c>
      <c r="AP25" s="4099"/>
      <c r="AQ25" s="4099"/>
      <c r="AR25" s="4099"/>
      <c r="AS25" s="4099"/>
      <c r="AT25" s="4099"/>
      <c r="AU25" s="4099"/>
      <c r="AV25" s="4099"/>
      <c r="AW25" s="4099"/>
      <c r="AX25" s="4099"/>
      <c r="AY25" s="4099"/>
      <c r="AZ25" s="4099"/>
      <c r="BA25" s="4099"/>
      <c r="BB25" s="4099"/>
      <c r="BC25" s="4099"/>
      <c r="BD25" s="4099"/>
      <c r="BE25" s="4099"/>
      <c r="BF25" s="4099"/>
      <c r="BG25" s="4099"/>
      <c r="BH25" s="4099"/>
      <c r="BI25" s="4099"/>
      <c r="BJ25" s="4099"/>
      <c r="BK25" s="4099"/>
      <c r="BL25" s="4099"/>
      <c r="BM25" s="4099"/>
      <c r="BN25" s="4099"/>
      <c r="BO25" s="4099"/>
      <c r="BP25" s="4099"/>
      <c r="BQ25" s="4099"/>
      <c r="BR25" s="4099"/>
      <c r="BS25" s="4099"/>
      <c r="BT25" s="4099"/>
      <c r="BU25" s="4099"/>
      <c r="BV25" s="4099"/>
      <c r="BW25" s="4099"/>
      <c r="BX25" s="4099"/>
    </row>
    <row r="26" spans="2:76" ht="14.45" customHeight="1">
      <c r="B26" s="1"/>
      <c r="C26" s="143"/>
      <c r="D26" s="29"/>
      <c r="E26" s="2667" t="s">
        <v>1081</v>
      </c>
      <c r="F26" s="2667"/>
      <c r="G26" s="2667"/>
      <c r="H26" s="2667"/>
      <c r="I26" s="2667"/>
      <c r="J26" s="2667"/>
      <c r="K26" s="2667"/>
      <c r="L26" s="2667"/>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5301"/>
      <c r="AN26" s="128"/>
      <c r="AO26" s="4099"/>
      <c r="AP26" s="4099"/>
      <c r="AQ26" s="4099"/>
      <c r="AR26" s="4099"/>
      <c r="AS26" s="4099"/>
      <c r="AT26" s="4099"/>
      <c r="AU26" s="4099"/>
      <c r="AV26" s="4099"/>
      <c r="AW26" s="4099"/>
      <c r="AX26" s="4099"/>
      <c r="AY26" s="4099"/>
      <c r="AZ26" s="4099"/>
      <c r="BA26" s="4099"/>
      <c r="BB26" s="4099"/>
      <c r="BC26" s="4099"/>
      <c r="BD26" s="4099"/>
      <c r="BE26" s="4099"/>
      <c r="BF26" s="4099"/>
      <c r="BG26" s="4099"/>
      <c r="BH26" s="4099"/>
      <c r="BI26" s="4099"/>
      <c r="BJ26" s="4099"/>
      <c r="BK26" s="4099"/>
      <c r="BL26" s="4099"/>
      <c r="BM26" s="4099"/>
      <c r="BN26" s="4099"/>
      <c r="BO26" s="4099"/>
      <c r="BP26" s="4099"/>
      <c r="BQ26" s="4099"/>
      <c r="BR26" s="4099"/>
      <c r="BS26" s="4099"/>
      <c r="BT26" s="4099"/>
      <c r="BU26" s="4099"/>
      <c r="BV26" s="4099"/>
      <c r="BW26" s="4099"/>
      <c r="BX26" s="4099"/>
    </row>
    <row r="27" spans="2:76" ht="14.45" customHeight="1">
      <c r="B27" s="1"/>
      <c r="C27" s="143"/>
      <c r="D27" s="5316" t="s">
        <v>527</v>
      </c>
      <c r="E27" s="5317"/>
      <c r="F27" s="5317"/>
      <c r="G27" s="5317"/>
      <c r="H27" s="5317"/>
      <c r="I27" s="5317"/>
      <c r="J27" s="5318"/>
      <c r="K27" s="5306" t="s">
        <v>78</v>
      </c>
      <c r="L27" s="5307"/>
      <c r="M27" s="5307"/>
      <c r="N27" s="5307"/>
      <c r="O27" s="5307"/>
      <c r="P27" s="5307"/>
      <c r="Q27" s="5308"/>
      <c r="R27" s="5321" t="s">
        <v>2217</v>
      </c>
      <c r="S27" s="5322"/>
      <c r="T27" s="5322"/>
      <c r="U27" s="5323"/>
      <c r="V27" s="3812" t="s">
        <v>2218</v>
      </c>
      <c r="W27" s="3812"/>
      <c r="X27" s="3812"/>
      <c r="Y27" s="3812"/>
      <c r="Z27" s="3812"/>
      <c r="AA27" s="3812"/>
      <c r="AB27" s="3812"/>
      <c r="AC27" s="3812"/>
      <c r="AD27" s="3812"/>
      <c r="AE27" s="3812"/>
      <c r="AF27" s="3812"/>
      <c r="AG27" s="3812"/>
      <c r="AH27" s="3812"/>
      <c r="AI27" s="3812"/>
      <c r="AJ27" s="3812"/>
      <c r="AK27" s="3812"/>
      <c r="AL27" s="3813"/>
      <c r="AM27" s="144"/>
      <c r="AN27" s="128"/>
      <c r="AO27" s="4099"/>
      <c r="AP27" s="4099"/>
      <c r="AQ27" s="4099"/>
      <c r="AR27" s="4099"/>
      <c r="AS27" s="4099"/>
      <c r="AT27" s="4099"/>
      <c r="AU27" s="4099"/>
      <c r="AV27" s="4099"/>
      <c r="AW27" s="4099"/>
      <c r="AX27" s="4099"/>
      <c r="AY27" s="4099"/>
      <c r="AZ27" s="4099"/>
      <c r="BA27" s="4099"/>
      <c r="BB27" s="4099"/>
      <c r="BC27" s="4099"/>
      <c r="BD27" s="4099"/>
      <c r="BE27" s="4099"/>
      <c r="BF27" s="4099"/>
      <c r="BG27" s="4099"/>
      <c r="BH27" s="4099"/>
      <c r="BI27" s="4099"/>
      <c r="BJ27" s="4099"/>
      <c r="BK27" s="4099"/>
      <c r="BL27" s="4099"/>
      <c r="BM27" s="4099"/>
      <c r="BN27" s="4099"/>
      <c r="BO27" s="4099"/>
      <c r="BP27" s="4099"/>
      <c r="BQ27" s="4099"/>
      <c r="BR27" s="4099"/>
      <c r="BS27" s="4099"/>
      <c r="BT27" s="4099"/>
      <c r="BU27" s="4099"/>
      <c r="BV27" s="4099"/>
      <c r="BW27" s="4099"/>
      <c r="BX27" s="4099"/>
    </row>
    <row r="28" spans="2:76" ht="14.45" customHeight="1">
      <c r="B28" s="1"/>
      <c r="C28" s="143"/>
      <c r="D28" s="1642"/>
      <c r="E28" s="1643"/>
      <c r="F28" s="5319" t="s">
        <v>528</v>
      </c>
      <c r="G28" s="5320"/>
      <c r="H28" s="5320"/>
      <c r="I28" s="1643"/>
      <c r="J28" s="1644"/>
      <c r="K28" s="5309"/>
      <c r="L28" s="5310"/>
      <c r="M28" s="5310"/>
      <c r="N28" s="5310"/>
      <c r="O28" s="5310"/>
      <c r="P28" s="5310"/>
      <c r="Q28" s="5311"/>
      <c r="R28" s="5324"/>
      <c r="S28" s="5325"/>
      <c r="T28" s="5325"/>
      <c r="U28" s="5326"/>
      <c r="V28" s="5327" t="s">
        <v>2219</v>
      </c>
      <c r="W28" s="5327"/>
      <c r="X28" s="5327"/>
      <c r="Y28" s="5327"/>
      <c r="Z28" s="5327"/>
      <c r="AA28" s="5327"/>
      <c r="AB28" s="5327"/>
      <c r="AC28" s="5327"/>
      <c r="AD28" s="5327"/>
      <c r="AE28" s="5327"/>
      <c r="AF28" s="5327"/>
      <c r="AG28" s="5327"/>
      <c r="AH28" s="5327"/>
      <c r="AI28" s="5327"/>
      <c r="AJ28" s="5327"/>
      <c r="AK28" s="5327"/>
      <c r="AL28" s="5328"/>
      <c r="AM28" s="144"/>
      <c r="AN28" s="128"/>
      <c r="AO28" s="4099"/>
      <c r="AP28" s="4099"/>
      <c r="AQ28" s="4099"/>
      <c r="AR28" s="4099"/>
      <c r="AS28" s="4099"/>
      <c r="AT28" s="4099"/>
      <c r="AU28" s="4099"/>
      <c r="AV28" s="4099"/>
      <c r="AW28" s="4099"/>
      <c r="AX28" s="4099"/>
      <c r="AY28" s="4099"/>
      <c r="AZ28" s="4099"/>
      <c r="BA28" s="4099"/>
      <c r="BB28" s="4099"/>
      <c r="BC28" s="4099"/>
      <c r="BD28" s="4099"/>
      <c r="BE28" s="4099"/>
      <c r="BF28" s="4099"/>
      <c r="BG28" s="4099"/>
      <c r="BH28" s="4099"/>
      <c r="BI28" s="4099"/>
      <c r="BJ28" s="4099"/>
      <c r="BK28" s="4099"/>
      <c r="BL28" s="4099"/>
      <c r="BM28" s="4099"/>
      <c r="BN28" s="4099"/>
      <c r="BO28" s="4099"/>
      <c r="BP28" s="4099"/>
      <c r="BQ28" s="4099"/>
      <c r="BR28" s="4099"/>
      <c r="BS28" s="4099"/>
      <c r="BT28" s="4099"/>
      <c r="BU28" s="4099"/>
      <c r="BV28" s="4099"/>
      <c r="BW28" s="4099"/>
      <c r="BX28" s="4099"/>
    </row>
    <row r="29" spans="2:76" ht="14.45" customHeight="1">
      <c r="B29" s="1"/>
      <c r="C29" s="143"/>
      <c r="D29" s="5312"/>
      <c r="E29" s="5313"/>
      <c r="F29" s="5313"/>
      <c r="G29" s="5313"/>
      <c r="H29" s="5313"/>
      <c r="I29" s="5313"/>
      <c r="J29" s="5314"/>
      <c r="K29" s="5306"/>
      <c r="L29" s="5307"/>
      <c r="M29" s="5307"/>
      <c r="N29" s="5307"/>
      <c r="O29" s="5307"/>
      <c r="P29" s="5307"/>
      <c r="Q29" s="5308"/>
      <c r="R29" s="5321"/>
      <c r="S29" s="5322"/>
      <c r="T29" s="5322"/>
      <c r="U29" s="5323"/>
      <c r="V29" s="1667" t="s">
        <v>972</v>
      </c>
      <c r="W29" s="5329"/>
      <c r="X29" s="5329"/>
      <c r="Y29" s="5329"/>
      <c r="Z29" s="5329"/>
      <c r="AA29" s="5329"/>
      <c r="AB29" s="5329"/>
      <c r="AC29" s="5329"/>
      <c r="AD29" s="5329"/>
      <c r="AE29" s="5329"/>
      <c r="AF29" s="5329"/>
      <c r="AG29" s="5329"/>
      <c r="AH29" s="5329"/>
      <c r="AI29" s="5329"/>
      <c r="AJ29" s="5329"/>
      <c r="AK29" s="5329"/>
      <c r="AL29" s="5330"/>
      <c r="AM29" s="144"/>
      <c r="AN29" s="128"/>
      <c r="AO29" s="4099"/>
      <c r="AP29" s="4099"/>
      <c r="AQ29" s="4099"/>
      <c r="AR29" s="4099"/>
      <c r="AS29" s="4099"/>
      <c r="AT29" s="4099"/>
      <c r="AU29" s="4099"/>
      <c r="AV29" s="4099"/>
      <c r="AW29" s="4099"/>
      <c r="AX29" s="4099"/>
      <c r="AY29" s="4099"/>
      <c r="AZ29" s="4099"/>
      <c r="BA29" s="4099"/>
      <c r="BB29" s="4099"/>
      <c r="BC29" s="4099"/>
      <c r="BD29" s="4099"/>
      <c r="BE29" s="4099"/>
      <c r="BF29" s="4099"/>
      <c r="BG29" s="4099"/>
      <c r="BH29" s="4099"/>
      <c r="BI29" s="4099"/>
      <c r="BJ29" s="4099"/>
      <c r="BK29" s="4099"/>
      <c r="BL29" s="4099"/>
      <c r="BM29" s="4099"/>
      <c r="BN29" s="4099"/>
      <c r="BO29" s="4099"/>
      <c r="BP29" s="4099"/>
      <c r="BQ29" s="4099"/>
      <c r="BR29" s="4099"/>
      <c r="BS29" s="4099"/>
      <c r="BT29" s="4099"/>
      <c r="BU29" s="4099"/>
      <c r="BV29" s="4099"/>
      <c r="BW29" s="4099"/>
      <c r="BX29" s="4099"/>
    </row>
    <row r="30" spans="2:76" ht="14.45" customHeight="1">
      <c r="B30" s="1"/>
      <c r="C30" s="143"/>
      <c r="D30" s="5298"/>
      <c r="E30" s="5299"/>
      <c r="F30" s="5299"/>
      <c r="G30" s="1645" t="s">
        <v>529</v>
      </c>
      <c r="H30" s="5299"/>
      <c r="I30" s="5299"/>
      <c r="J30" s="5300"/>
      <c r="K30" s="5309"/>
      <c r="L30" s="5310"/>
      <c r="M30" s="5310"/>
      <c r="N30" s="5310"/>
      <c r="O30" s="5310"/>
      <c r="P30" s="5310"/>
      <c r="Q30" s="5311"/>
      <c r="R30" s="5324"/>
      <c r="S30" s="5325"/>
      <c r="T30" s="5325"/>
      <c r="U30" s="5326"/>
      <c r="V30" s="1668" t="s">
        <v>973</v>
      </c>
      <c r="W30" s="5331"/>
      <c r="X30" s="5331"/>
      <c r="Y30" s="5331"/>
      <c r="Z30" s="5331"/>
      <c r="AA30" s="5331"/>
      <c r="AB30" s="5331"/>
      <c r="AC30" s="5331"/>
      <c r="AD30" s="5331"/>
      <c r="AE30" s="5331"/>
      <c r="AF30" s="5331"/>
      <c r="AG30" s="5331"/>
      <c r="AH30" s="5331"/>
      <c r="AI30" s="5331"/>
      <c r="AJ30" s="5331"/>
      <c r="AK30" s="5331"/>
      <c r="AL30" s="5332"/>
      <c r="AM30" s="144"/>
      <c r="AN30" s="128"/>
      <c r="AV30" s="114"/>
      <c r="AW30" s="114"/>
      <c r="AX30" s="114"/>
      <c r="AY30" s="114"/>
      <c r="AZ30" s="114"/>
      <c r="BA30" s="114"/>
      <c r="BB30" s="114"/>
      <c r="BC30" s="114"/>
      <c r="BD30" s="114"/>
      <c r="BE30" s="114"/>
      <c r="BF30" s="114"/>
      <c r="BG30" s="114"/>
    </row>
    <row r="31" spans="2:76" ht="14.45" customHeight="1">
      <c r="B31" s="1"/>
      <c r="C31" s="143"/>
      <c r="D31" s="5303"/>
      <c r="E31" s="5304"/>
      <c r="F31" s="5304"/>
      <c r="G31" s="5304"/>
      <c r="H31" s="5304"/>
      <c r="I31" s="5304"/>
      <c r="J31" s="5305"/>
      <c r="K31" s="5306"/>
      <c r="L31" s="5307"/>
      <c r="M31" s="5307"/>
      <c r="N31" s="5307"/>
      <c r="O31" s="5307"/>
      <c r="P31" s="5307"/>
      <c r="Q31" s="5308"/>
      <c r="R31" s="5321"/>
      <c r="S31" s="5322"/>
      <c r="T31" s="5322"/>
      <c r="U31" s="5323"/>
      <c r="V31" s="1669" t="s">
        <v>972</v>
      </c>
      <c r="W31" s="5329"/>
      <c r="X31" s="5329"/>
      <c r="Y31" s="5329"/>
      <c r="Z31" s="5329"/>
      <c r="AA31" s="5329"/>
      <c r="AB31" s="5329"/>
      <c r="AC31" s="5329"/>
      <c r="AD31" s="5329"/>
      <c r="AE31" s="5329"/>
      <c r="AF31" s="5329"/>
      <c r="AG31" s="5329"/>
      <c r="AH31" s="5329"/>
      <c r="AI31" s="5329"/>
      <c r="AJ31" s="5329"/>
      <c r="AK31" s="5329"/>
      <c r="AL31" s="5330"/>
      <c r="AM31" s="144"/>
      <c r="AN31" s="128"/>
      <c r="AO31" s="501" t="s">
        <v>2223</v>
      </c>
      <c r="AP31" s="114"/>
      <c r="AQ31" s="114"/>
      <c r="AR31" s="114"/>
      <c r="AS31" s="114"/>
      <c r="AT31" s="114"/>
      <c r="AU31" s="114"/>
      <c r="AV31" s="114"/>
      <c r="AW31" s="114"/>
      <c r="AX31" s="114"/>
    </row>
    <row r="32" spans="2:76" ht="14.45" customHeight="1">
      <c r="B32" s="1"/>
      <c r="C32" s="143"/>
      <c r="D32" s="5298"/>
      <c r="E32" s="5299"/>
      <c r="F32" s="5299"/>
      <c r="G32" s="1645" t="s">
        <v>529</v>
      </c>
      <c r="H32" s="5299"/>
      <c r="I32" s="5299"/>
      <c r="J32" s="5300"/>
      <c r="K32" s="5309"/>
      <c r="L32" s="5310"/>
      <c r="M32" s="5310"/>
      <c r="N32" s="5310"/>
      <c r="O32" s="5310"/>
      <c r="P32" s="5310"/>
      <c r="Q32" s="5311"/>
      <c r="R32" s="5324"/>
      <c r="S32" s="5325"/>
      <c r="T32" s="5325"/>
      <c r="U32" s="5326"/>
      <c r="V32" s="1670" t="s">
        <v>973</v>
      </c>
      <c r="W32" s="5331"/>
      <c r="X32" s="5331"/>
      <c r="Y32" s="5331"/>
      <c r="Z32" s="5331"/>
      <c r="AA32" s="5331"/>
      <c r="AB32" s="5331"/>
      <c r="AC32" s="5331"/>
      <c r="AD32" s="5331"/>
      <c r="AE32" s="5331"/>
      <c r="AF32" s="5331"/>
      <c r="AG32" s="5331"/>
      <c r="AH32" s="5331"/>
      <c r="AI32" s="5331"/>
      <c r="AJ32" s="5331"/>
      <c r="AK32" s="5331"/>
      <c r="AL32" s="5332"/>
      <c r="AM32" s="144"/>
      <c r="AN32" s="128"/>
      <c r="AO32" s="14" t="s">
        <v>2224</v>
      </c>
      <c r="AP32" s="388"/>
      <c r="AQ32" s="114"/>
      <c r="AR32" s="114"/>
      <c r="AS32" s="114"/>
      <c r="AT32" s="114"/>
      <c r="AU32" s="114"/>
      <c r="AV32" s="114"/>
      <c r="AW32" s="114"/>
      <c r="AX32" s="114"/>
    </row>
    <row r="33" spans="2:81" ht="14.45" customHeight="1">
      <c r="B33" s="1"/>
      <c r="C33" s="143"/>
      <c r="D33" s="5303"/>
      <c r="E33" s="5304"/>
      <c r="F33" s="5304"/>
      <c r="G33" s="5304"/>
      <c r="H33" s="5304"/>
      <c r="I33" s="5304"/>
      <c r="J33" s="5305"/>
      <c r="K33" s="5306"/>
      <c r="L33" s="5307"/>
      <c r="M33" s="5307"/>
      <c r="N33" s="5307"/>
      <c r="O33" s="5307"/>
      <c r="P33" s="5307"/>
      <c r="Q33" s="5308"/>
      <c r="R33" s="5321"/>
      <c r="S33" s="5322"/>
      <c r="T33" s="5322"/>
      <c r="U33" s="5323"/>
      <c r="V33" s="1669" t="s">
        <v>972</v>
      </c>
      <c r="W33" s="5329"/>
      <c r="X33" s="5329"/>
      <c r="Y33" s="5329"/>
      <c r="Z33" s="5329"/>
      <c r="AA33" s="5329"/>
      <c r="AB33" s="5329"/>
      <c r="AC33" s="5329"/>
      <c r="AD33" s="5329"/>
      <c r="AE33" s="5329"/>
      <c r="AF33" s="5329"/>
      <c r="AG33" s="5329"/>
      <c r="AH33" s="5329"/>
      <c r="AI33" s="5329"/>
      <c r="AJ33" s="5329"/>
      <c r="AK33" s="5329"/>
      <c r="AL33" s="5330"/>
      <c r="AM33" s="144"/>
      <c r="AN33" s="128"/>
      <c r="AO33" s="388"/>
      <c r="AP33" s="388"/>
      <c r="AQ33" s="5337" t="s">
        <v>2455</v>
      </c>
      <c r="AR33" s="5337"/>
      <c r="AS33" s="5337"/>
      <c r="AT33" s="5337"/>
      <c r="AU33" s="5337"/>
      <c r="AV33" s="5337"/>
      <c r="AW33" s="5337"/>
      <c r="AX33" s="5337"/>
      <c r="AY33" s="5337"/>
      <c r="AZ33" s="5337"/>
      <c r="BA33" s="5337"/>
      <c r="BB33" s="5337"/>
      <c r="BC33" s="5337"/>
      <c r="BD33" s="5337"/>
      <c r="BE33" s="5337"/>
      <c r="BF33" s="5337"/>
      <c r="BG33" s="5337"/>
      <c r="BH33" s="5337"/>
      <c r="BI33" s="5337"/>
      <c r="BJ33" s="5337"/>
      <c r="BK33" s="5337"/>
      <c r="BL33" s="5337"/>
      <c r="BM33" s="5337"/>
      <c r="BN33" s="5337"/>
      <c r="BO33" s="5337"/>
      <c r="BP33" s="5337"/>
      <c r="BQ33" s="5337"/>
      <c r="BR33" s="5337"/>
      <c r="BS33" s="5337"/>
      <c r="BT33" s="5337"/>
      <c r="BU33" s="5337"/>
      <c r="BV33" s="5337"/>
      <c r="BW33" s="5337"/>
      <c r="BX33" s="5337"/>
      <c r="BY33" s="5337"/>
      <c r="BZ33" s="5337"/>
      <c r="CA33" s="5337"/>
      <c r="CB33" s="5337"/>
      <c r="CC33" s="5337"/>
    </row>
    <row r="34" spans="2:81" ht="14.45" customHeight="1">
      <c r="B34" s="1"/>
      <c r="C34" s="143"/>
      <c r="D34" s="5298"/>
      <c r="E34" s="5299"/>
      <c r="F34" s="5299"/>
      <c r="G34" s="1645" t="s">
        <v>529</v>
      </c>
      <c r="H34" s="5299"/>
      <c r="I34" s="5299"/>
      <c r="J34" s="5300"/>
      <c r="K34" s="5309"/>
      <c r="L34" s="5310"/>
      <c r="M34" s="5310"/>
      <c r="N34" s="5310"/>
      <c r="O34" s="5310"/>
      <c r="P34" s="5310"/>
      <c r="Q34" s="5311"/>
      <c r="R34" s="5324"/>
      <c r="S34" s="5325"/>
      <c r="T34" s="5325"/>
      <c r="U34" s="5326"/>
      <c r="V34" s="1670" t="s">
        <v>973</v>
      </c>
      <c r="W34" s="5331"/>
      <c r="X34" s="5331"/>
      <c r="Y34" s="5331"/>
      <c r="Z34" s="5331"/>
      <c r="AA34" s="5331"/>
      <c r="AB34" s="5331"/>
      <c r="AC34" s="5331"/>
      <c r="AD34" s="5331"/>
      <c r="AE34" s="5331"/>
      <c r="AF34" s="5331"/>
      <c r="AG34" s="5331"/>
      <c r="AH34" s="5331"/>
      <c r="AI34" s="5331"/>
      <c r="AJ34" s="5331"/>
      <c r="AK34" s="5331"/>
      <c r="AL34" s="5332"/>
      <c r="AM34" s="144"/>
      <c r="AN34" s="128"/>
      <c r="AO34" s="388"/>
      <c r="AP34" s="388" t="s">
        <v>1067</v>
      </c>
      <c r="AQ34" s="5337"/>
      <c r="AR34" s="5337"/>
      <c r="AS34" s="5337"/>
      <c r="AT34" s="5337"/>
      <c r="AU34" s="5337"/>
      <c r="AV34" s="5337"/>
      <c r="AW34" s="5337"/>
      <c r="AX34" s="5337"/>
      <c r="AY34" s="5337"/>
      <c r="AZ34" s="5337"/>
      <c r="BA34" s="5337"/>
      <c r="BB34" s="5337"/>
      <c r="BC34" s="5337"/>
      <c r="BD34" s="5337"/>
      <c r="BE34" s="5337"/>
      <c r="BF34" s="5337"/>
      <c r="BG34" s="5337"/>
      <c r="BH34" s="5337"/>
      <c r="BI34" s="5337"/>
      <c r="BJ34" s="5337"/>
      <c r="BK34" s="5337"/>
      <c r="BL34" s="5337"/>
      <c r="BM34" s="5337"/>
      <c r="BN34" s="5337"/>
      <c r="BO34" s="5337"/>
      <c r="BP34" s="5337"/>
      <c r="BQ34" s="5337"/>
      <c r="BR34" s="5337"/>
      <c r="BS34" s="5337"/>
      <c r="BT34" s="5337"/>
      <c r="BU34" s="5337"/>
      <c r="BV34" s="5337"/>
      <c r="BW34" s="5337"/>
      <c r="BX34" s="5337"/>
      <c r="BY34" s="5337"/>
      <c r="BZ34" s="5337"/>
      <c r="CA34" s="5337"/>
      <c r="CB34" s="5337"/>
      <c r="CC34" s="5337"/>
    </row>
    <row r="35" spans="2:81" ht="14.45" customHeight="1">
      <c r="B35" s="1"/>
      <c r="C35" s="143"/>
      <c r="D35" s="5303"/>
      <c r="E35" s="5304"/>
      <c r="F35" s="5304"/>
      <c r="G35" s="5304"/>
      <c r="H35" s="5304"/>
      <c r="I35" s="5304"/>
      <c r="J35" s="5305"/>
      <c r="K35" s="5306"/>
      <c r="L35" s="5307"/>
      <c r="M35" s="5307"/>
      <c r="N35" s="5307"/>
      <c r="O35" s="5307"/>
      <c r="P35" s="5307"/>
      <c r="Q35" s="5308"/>
      <c r="R35" s="5321"/>
      <c r="S35" s="5322"/>
      <c r="T35" s="5322"/>
      <c r="U35" s="5323"/>
      <c r="V35" s="1669" t="s">
        <v>972</v>
      </c>
      <c r="W35" s="5329"/>
      <c r="X35" s="5329"/>
      <c r="Y35" s="5329"/>
      <c r="Z35" s="5329"/>
      <c r="AA35" s="5329"/>
      <c r="AB35" s="5329"/>
      <c r="AC35" s="5329"/>
      <c r="AD35" s="5329"/>
      <c r="AE35" s="5329"/>
      <c r="AF35" s="5329"/>
      <c r="AG35" s="5329"/>
      <c r="AH35" s="5329"/>
      <c r="AI35" s="5329"/>
      <c r="AJ35" s="5329"/>
      <c r="AK35" s="5329"/>
      <c r="AL35" s="5330"/>
      <c r="AM35" s="144"/>
      <c r="AN35" s="128"/>
      <c r="AO35" s="388"/>
      <c r="AP35" s="388" t="s">
        <v>1067</v>
      </c>
      <c r="AQ35" s="5337"/>
      <c r="AR35" s="5337"/>
      <c r="AS35" s="5337"/>
      <c r="AT35" s="5337"/>
      <c r="AU35" s="5337"/>
      <c r="AV35" s="5337"/>
      <c r="AW35" s="5337"/>
      <c r="AX35" s="5337"/>
      <c r="AY35" s="5337"/>
      <c r="AZ35" s="5337"/>
      <c r="BA35" s="5337"/>
      <c r="BB35" s="5337"/>
      <c r="BC35" s="5337"/>
      <c r="BD35" s="5337"/>
      <c r="BE35" s="5337"/>
      <c r="BF35" s="5337"/>
      <c r="BG35" s="5337"/>
      <c r="BH35" s="5337"/>
      <c r="BI35" s="5337"/>
      <c r="BJ35" s="5337"/>
      <c r="BK35" s="5337"/>
      <c r="BL35" s="5337"/>
      <c r="BM35" s="5337"/>
      <c r="BN35" s="5337"/>
      <c r="BO35" s="5337"/>
      <c r="BP35" s="5337"/>
      <c r="BQ35" s="5337"/>
      <c r="BR35" s="5337"/>
      <c r="BS35" s="5337"/>
      <c r="BT35" s="5337"/>
      <c r="BU35" s="5337"/>
      <c r="BV35" s="5337"/>
      <c r="BW35" s="5337"/>
      <c r="BX35" s="5337"/>
      <c r="BY35" s="5337"/>
      <c r="BZ35" s="5337"/>
      <c r="CA35" s="5337"/>
      <c r="CB35" s="5337"/>
      <c r="CC35" s="5337"/>
    </row>
    <row r="36" spans="2:81" ht="14.45" customHeight="1">
      <c r="B36" s="1"/>
      <c r="C36" s="143"/>
      <c r="D36" s="5298"/>
      <c r="E36" s="5299"/>
      <c r="F36" s="5299"/>
      <c r="G36" s="1645" t="s">
        <v>529</v>
      </c>
      <c r="H36" s="5299"/>
      <c r="I36" s="5299"/>
      <c r="J36" s="5300"/>
      <c r="K36" s="5309"/>
      <c r="L36" s="5310"/>
      <c r="M36" s="5310"/>
      <c r="N36" s="5310"/>
      <c r="O36" s="5310"/>
      <c r="P36" s="5310"/>
      <c r="Q36" s="5311"/>
      <c r="R36" s="5324"/>
      <c r="S36" s="5325"/>
      <c r="T36" s="5325"/>
      <c r="U36" s="5326"/>
      <c r="V36" s="1670" t="s">
        <v>973</v>
      </c>
      <c r="W36" s="5331"/>
      <c r="X36" s="5331"/>
      <c r="Y36" s="5331"/>
      <c r="Z36" s="5331"/>
      <c r="AA36" s="5331"/>
      <c r="AB36" s="5331"/>
      <c r="AC36" s="5331"/>
      <c r="AD36" s="5331"/>
      <c r="AE36" s="5331"/>
      <c r="AF36" s="5331"/>
      <c r="AG36" s="5331"/>
      <c r="AH36" s="5331"/>
      <c r="AI36" s="5331"/>
      <c r="AJ36" s="5331"/>
      <c r="AK36" s="5331"/>
      <c r="AL36" s="5332"/>
      <c r="AM36" s="144"/>
      <c r="AN36" s="128"/>
      <c r="AO36" s="388"/>
      <c r="AP36" s="388" t="s">
        <v>1067</v>
      </c>
      <c r="AQ36" s="5337"/>
      <c r="AR36" s="5337"/>
      <c r="AS36" s="5337"/>
      <c r="AT36" s="5337"/>
      <c r="AU36" s="5337"/>
      <c r="AV36" s="5337"/>
      <c r="AW36" s="5337"/>
      <c r="AX36" s="5337"/>
      <c r="AY36" s="5337"/>
      <c r="AZ36" s="5337"/>
      <c r="BA36" s="5337"/>
      <c r="BB36" s="5337"/>
      <c r="BC36" s="5337"/>
      <c r="BD36" s="5337"/>
      <c r="BE36" s="5337"/>
      <c r="BF36" s="5337"/>
      <c r="BG36" s="5337"/>
      <c r="BH36" s="5337"/>
      <c r="BI36" s="5337"/>
      <c r="BJ36" s="5337"/>
      <c r="BK36" s="5337"/>
      <c r="BL36" s="5337"/>
      <c r="BM36" s="5337"/>
      <c r="BN36" s="5337"/>
      <c r="BO36" s="5337"/>
      <c r="BP36" s="5337"/>
      <c r="BQ36" s="5337"/>
      <c r="BR36" s="5337"/>
      <c r="BS36" s="5337"/>
      <c r="BT36" s="5337"/>
      <c r="BU36" s="5337"/>
      <c r="BV36" s="5337"/>
      <c r="BW36" s="5337"/>
      <c r="BX36" s="5337"/>
      <c r="BY36" s="5337"/>
      <c r="BZ36" s="5337"/>
      <c r="CA36" s="5337"/>
      <c r="CB36" s="5337"/>
      <c r="CC36" s="5337"/>
    </row>
    <row r="37" spans="2:81" ht="14.45" customHeight="1">
      <c r="B37" s="1"/>
      <c r="C37" s="143"/>
      <c r="D37" s="5303"/>
      <c r="E37" s="5304"/>
      <c r="F37" s="5304"/>
      <c r="G37" s="5304"/>
      <c r="H37" s="5304"/>
      <c r="I37" s="5304"/>
      <c r="J37" s="5305"/>
      <c r="K37" s="5306"/>
      <c r="L37" s="5307"/>
      <c r="M37" s="5307"/>
      <c r="N37" s="5307"/>
      <c r="O37" s="5307"/>
      <c r="P37" s="5307"/>
      <c r="Q37" s="5308"/>
      <c r="R37" s="5321"/>
      <c r="S37" s="5322"/>
      <c r="T37" s="5322"/>
      <c r="U37" s="5323"/>
      <c r="V37" s="1669" t="s">
        <v>972</v>
      </c>
      <c r="W37" s="5329"/>
      <c r="X37" s="5329"/>
      <c r="Y37" s="5329"/>
      <c r="Z37" s="5329"/>
      <c r="AA37" s="5329"/>
      <c r="AB37" s="5329"/>
      <c r="AC37" s="5329"/>
      <c r="AD37" s="5329"/>
      <c r="AE37" s="5329"/>
      <c r="AF37" s="5329"/>
      <c r="AG37" s="5329"/>
      <c r="AH37" s="5329"/>
      <c r="AI37" s="5329"/>
      <c r="AJ37" s="5329"/>
      <c r="AK37" s="5329"/>
      <c r="AL37" s="5330"/>
      <c r="AM37" s="144"/>
      <c r="AN37" s="128"/>
      <c r="AO37" s="388"/>
      <c r="AP37" s="388"/>
      <c r="AQ37" s="5337"/>
      <c r="AR37" s="5337"/>
      <c r="AS37" s="5337"/>
      <c r="AT37" s="5337"/>
      <c r="AU37" s="5337"/>
      <c r="AV37" s="5337"/>
      <c r="AW37" s="5337"/>
      <c r="AX37" s="5337"/>
      <c r="AY37" s="5337"/>
      <c r="AZ37" s="5337"/>
      <c r="BA37" s="5337"/>
      <c r="BB37" s="5337"/>
      <c r="BC37" s="5337"/>
      <c r="BD37" s="5337"/>
      <c r="BE37" s="5337"/>
      <c r="BF37" s="5337"/>
      <c r="BG37" s="5337"/>
      <c r="BH37" s="5337"/>
      <c r="BI37" s="5337"/>
      <c r="BJ37" s="5337"/>
      <c r="BK37" s="5337"/>
      <c r="BL37" s="5337"/>
      <c r="BM37" s="5337"/>
      <c r="BN37" s="5337"/>
      <c r="BO37" s="5337"/>
      <c r="BP37" s="5337"/>
      <c r="BQ37" s="5337"/>
      <c r="BR37" s="5337"/>
      <c r="BS37" s="5337"/>
      <c r="BT37" s="5337"/>
      <c r="BU37" s="5337"/>
      <c r="BV37" s="5337"/>
      <c r="BW37" s="5337"/>
      <c r="BX37" s="5337"/>
      <c r="BY37" s="5337"/>
      <c r="BZ37" s="5337"/>
      <c r="CA37" s="5337"/>
      <c r="CB37" s="5337"/>
      <c r="CC37" s="5337"/>
    </row>
    <row r="38" spans="2:81" ht="14.45" customHeight="1">
      <c r="B38" s="1"/>
      <c r="C38" s="143"/>
      <c r="D38" s="5298"/>
      <c r="E38" s="5299"/>
      <c r="F38" s="5299"/>
      <c r="G38" s="1645" t="s">
        <v>529</v>
      </c>
      <c r="H38" s="5299"/>
      <c r="I38" s="5299"/>
      <c r="J38" s="5300"/>
      <c r="K38" s="5309"/>
      <c r="L38" s="5310"/>
      <c r="M38" s="5310"/>
      <c r="N38" s="5310"/>
      <c r="O38" s="5310"/>
      <c r="P38" s="5310"/>
      <c r="Q38" s="5311"/>
      <c r="R38" s="5324"/>
      <c r="S38" s="5325"/>
      <c r="T38" s="5325"/>
      <c r="U38" s="5326"/>
      <c r="V38" s="1670" t="s">
        <v>973</v>
      </c>
      <c r="W38" s="5331"/>
      <c r="X38" s="5331"/>
      <c r="Y38" s="5331"/>
      <c r="Z38" s="5331"/>
      <c r="AA38" s="5331"/>
      <c r="AB38" s="5331"/>
      <c r="AC38" s="5331"/>
      <c r="AD38" s="5331"/>
      <c r="AE38" s="5331"/>
      <c r="AF38" s="5331"/>
      <c r="AG38" s="5331"/>
      <c r="AH38" s="5331"/>
      <c r="AI38" s="5331"/>
      <c r="AJ38" s="5331"/>
      <c r="AK38" s="5331"/>
      <c r="AL38" s="5332"/>
      <c r="AM38" s="144"/>
      <c r="AN38" s="128"/>
      <c r="AQ38" s="5337"/>
      <c r="AR38" s="5337"/>
      <c r="AS38" s="5337"/>
      <c r="AT38" s="5337"/>
      <c r="AU38" s="5337"/>
      <c r="AV38" s="5337"/>
      <c r="AW38" s="5337"/>
      <c r="AX38" s="5337"/>
      <c r="AY38" s="5337"/>
      <c r="AZ38" s="5337"/>
      <c r="BA38" s="5337"/>
      <c r="BB38" s="5337"/>
      <c r="BC38" s="5337"/>
      <c r="BD38" s="5337"/>
      <c r="BE38" s="5337"/>
      <c r="BF38" s="5337"/>
      <c r="BG38" s="5337"/>
      <c r="BH38" s="5337"/>
      <c r="BI38" s="5337"/>
      <c r="BJ38" s="5337"/>
      <c r="BK38" s="5337"/>
      <c r="BL38" s="5337"/>
      <c r="BM38" s="5337"/>
      <c r="BN38" s="5337"/>
      <c r="BO38" s="5337"/>
      <c r="BP38" s="5337"/>
      <c r="BQ38" s="5337"/>
      <c r="BR38" s="5337"/>
      <c r="BS38" s="5337"/>
      <c r="BT38" s="5337"/>
      <c r="BU38" s="5337"/>
      <c r="BV38" s="5337"/>
      <c r="BW38" s="5337"/>
      <c r="BX38" s="5337"/>
      <c r="BY38" s="5337"/>
      <c r="BZ38" s="5337"/>
      <c r="CA38" s="5337"/>
      <c r="CB38" s="5337"/>
      <c r="CC38" s="5337"/>
    </row>
    <row r="39" spans="2:81" ht="14.45" customHeight="1">
      <c r="B39" s="1"/>
      <c r="C39" s="143"/>
      <c r="D39" s="5303"/>
      <c r="E39" s="5304"/>
      <c r="F39" s="5304"/>
      <c r="G39" s="5304"/>
      <c r="H39" s="5304"/>
      <c r="I39" s="5304"/>
      <c r="J39" s="5305"/>
      <c r="K39" s="5306"/>
      <c r="L39" s="5307"/>
      <c r="M39" s="5307"/>
      <c r="N39" s="5307"/>
      <c r="O39" s="5307"/>
      <c r="P39" s="5307"/>
      <c r="Q39" s="5308"/>
      <c r="R39" s="5321"/>
      <c r="S39" s="5322"/>
      <c r="T39" s="5322"/>
      <c r="U39" s="5323"/>
      <c r="V39" s="1669" t="s">
        <v>972</v>
      </c>
      <c r="W39" s="5329"/>
      <c r="X39" s="5329"/>
      <c r="Y39" s="5329"/>
      <c r="Z39" s="5329"/>
      <c r="AA39" s="5329"/>
      <c r="AB39" s="5329"/>
      <c r="AC39" s="5329"/>
      <c r="AD39" s="5329"/>
      <c r="AE39" s="5329"/>
      <c r="AF39" s="5329"/>
      <c r="AG39" s="5329"/>
      <c r="AH39" s="5329"/>
      <c r="AI39" s="5329"/>
      <c r="AJ39" s="5329"/>
      <c r="AK39" s="5329"/>
      <c r="AL39" s="5330"/>
      <c r="AM39" s="144"/>
      <c r="AN39" s="128"/>
      <c r="AQ39" s="5337"/>
      <c r="AR39" s="5337"/>
      <c r="AS39" s="5337"/>
      <c r="AT39" s="5337"/>
      <c r="AU39" s="5337"/>
      <c r="AV39" s="5337"/>
      <c r="AW39" s="5337"/>
      <c r="AX39" s="5337"/>
      <c r="AY39" s="5337"/>
      <c r="AZ39" s="5337"/>
      <c r="BA39" s="5337"/>
      <c r="BB39" s="5337"/>
      <c r="BC39" s="5337"/>
      <c r="BD39" s="5337"/>
      <c r="BE39" s="5337"/>
      <c r="BF39" s="5337"/>
      <c r="BG39" s="5337"/>
      <c r="BH39" s="5337"/>
      <c r="BI39" s="5337"/>
      <c r="BJ39" s="5337"/>
      <c r="BK39" s="5337"/>
      <c r="BL39" s="5337"/>
      <c r="BM39" s="5337"/>
      <c r="BN39" s="5337"/>
      <c r="BO39" s="5337"/>
      <c r="BP39" s="5337"/>
      <c r="BQ39" s="5337"/>
      <c r="BR39" s="5337"/>
      <c r="BS39" s="5337"/>
      <c r="BT39" s="5337"/>
      <c r="BU39" s="5337"/>
      <c r="BV39" s="5337"/>
      <c r="BW39" s="5337"/>
      <c r="BX39" s="5337"/>
      <c r="BY39" s="5337"/>
      <c r="BZ39" s="5337"/>
      <c r="CA39" s="5337"/>
      <c r="CB39" s="5337"/>
      <c r="CC39" s="5337"/>
    </row>
    <row r="40" spans="2:81" ht="14.45" customHeight="1">
      <c r="B40" s="1"/>
      <c r="C40" s="143"/>
      <c r="D40" s="5298"/>
      <c r="E40" s="5299"/>
      <c r="F40" s="5299"/>
      <c r="G40" s="1645" t="s">
        <v>529</v>
      </c>
      <c r="H40" s="5299"/>
      <c r="I40" s="5299"/>
      <c r="J40" s="5300"/>
      <c r="K40" s="5309"/>
      <c r="L40" s="5310"/>
      <c r="M40" s="5310"/>
      <c r="N40" s="5310"/>
      <c r="O40" s="5310"/>
      <c r="P40" s="5310"/>
      <c r="Q40" s="5311"/>
      <c r="R40" s="5324"/>
      <c r="S40" s="5325"/>
      <c r="T40" s="5325"/>
      <c r="U40" s="5326"/>
      <c r="V40" s="1670" t="s">
        <v>973</v>
      </c>
      <c r="W40" s="5331"/>
      <c r="X40" s="5331"/>
      <c r="Y40" s="5331"/>
      <c r="Z40" s="5331"/>
      <c r="AA40" s="5331"/>
      <c r="AB40" s="5331"/>
      <c r="AC40" s="5331"/>
      <c r="AD40" s="5331"/>
      <c r="AE40" s="5331"/>
      <c r="AF40" s="5331"/>
      <c r="AG40" s="5331"/>
      <c r="AH40" s="5331"/>
      <c r="AI40" s="5331"/>
      <c r="AJ40" s="5331"/>
      <c r="AK40" s="5331"/>
      <c r="AL40" s="5332"/>
      <c r="AM40" s="144"/>
      <c r="AN40" s="128"/>
    </row>
    <row r="41" spans="2:81" ht="14.45" customHeight="1">
      <c r="B41" s="1"/>
      <c r="C41" s="143"/>
      <c r="D41" s="5303"/>
      <c r="E41" s="5304"/>
      <c r="F41" s="5304"/>
      <c r="G41" s="5304"/>
      <c r="H41" s="5304"/>
      <c r="I41" s="5304"/>
      <c r="J41" s="5305"/>
      <c r="K41" s="5306"/>
      <c r="L41" s="5307"/>
      <c r="M41" s="5307"/>
      <c r="N41" s="5307"/>
      <c r="O41" s="5307"/>
      <c r="P41" s="5307"/>
      <c r="Q41" s="5308"/>
      <c r="R41" s="5321"/>
      <c r="S41" s="5322"/>
      <c r="T41" s="5322"/>
      <c r="U41" s="5323"/>
      <c r="V41" s="1669" t="s">
        <v>972</v>
      </c>
      <c r="W41" s="5329"/>
      <c r="X41" s="5329"/>
      <c r="Y41" s="5329"/>
      <c r="Z41" s="5329"/>
      <c r="AA41" s="5329"/>
      <c r="AB41" s="5329"/>
      <c r="AC41" s="5329"/>
      <c r="AD41" s="5329"/>
      <c r="AE41" s="5329"/>
      <c r="AF41" s="5329"/>
      <c r="AG41" s="5329"/>
      <c r="AH41" s="5329"/>
      <c r="AI41" s="5329"/>
      <c r="AJ41" s="5329"/>
      <c r="AK41" s="5329"/>
      <c r="AL41" s="5330"/>
      <c r="AM41" s="144"/>
      <c r="AN41" s="128"/>
    </row>
    <row r="42" spans="2:81" ht="14.45" customHeight="1">
      <c r="B42" s="1"/>
      <c r="C42" s="143"/>
      <c r="D42" s="5298"/>
      <c r="E42" s="5299"/>
      <c r="F42" s="5299"/>
      <c r="G42" s="1645" t="s">
        <v>529</v>
      </c>
      <c r="H42" s="5299"/>
      <c r="I42" s="5299"/>
      <c r="J42" s="5300"/>
      <c r="K42" s="5309"/>
      <c r="L42" s="5310"/>
      <c r="M42" s="5310"/>
      <c r="N42" s="5310"/>
      <c r="O42" s="5310"/>
      <c r="P42" s="5310"/>
      <c r="Q42" s="5311"/>
      <c r="R42" s="5324"/>
      <c r="S42" s="5325"/>
      <c r="T42" s="5325"/>
      <c r="U42" s="5326"/>
      <c r="V42" s="1670" t="s">
        <v>973</v>
      </c>
      <c r="W42" s="5331"/>
      <c r="X42" s="5331"/>
      <c r="Y42" s="5331"/>
      <c r="Z42" s="5331"/>
      <c r="AA42" s="5331"/>
      <c r="AB42" s="5331"/>
      <c r="AC42" s="5331"/>
      <c r="AD42" s="5331"/>
      <c r="AE42" s="5331"/>
      <c r="AF42" s="5331"/>
      <c r="AG42" s="5331"/>
      <c r="AH42" s="5331"/>
      <c r="AI42" s="5331"/>
      <c r="AJ42" s="5331"/>
      <c r="AK42" s="5331"/>
      <c r="AL42" s="5332"/>
      <c r="AM42" s="144"/>
      <c r="AN42" s="128"/>
    </row>
    <row r="43" spans="2:81" ht="14.45" customHeight="1">
      <c r="B43" s="1"/>
      <c r="C43" s="143"/>
      <c r="D43" s="5303"/>
      <c r="E43" s="5304"/>
      <c r="F43" s="5304"/>
      <c r="G43" s="5304"/>
      <c r="H43" s="5304"/>
      <c r="I43" s="5304"/>
      <c r="J43" s="5305"/>
      <c r="K43" s="5306"/>
      <c r="L43" s="5307"/>
      <c r="M43" s="5307"/>
      <c r="N43" s="5307"/>
      <c r="O43" s="5307"/>
      <c r="P43" s="5307"/>
      <c r="Q43" s="5308"/>
      <c r="R43" s="5321"/>
      <c r="S43" s="5322"/>
      <c r="T43" s="5322"/>
      <c r="U43" s="5323"/>
      <c r="V43" s="1669" t="s">
        <v>972</v>
      </c>
      <c r="W43" s="5329"/>
      <c r="X43" s="5329"/>
      <c r="Y43" s="5329"/>
      <c r="Z43" s="5329"/>
      <c r="AA43" s="5329"/>
      <c r="AB43" s="5329"/>
      <c r="AC43" s="5329"/>
      <c r="AD43" s="5329"/>
      <c r="AE43" s="5329"/>
      <c r="AF43" s="5329"/>
      <c r="AG43" s="5329"/>
      <c r="AH43" s="5329"/>
      <c r="AI43" s="5329"/>
      <c r="AJ43" s="5329"/>
      <c r="AK43" s="5329"/>
      <c r="AL43" s="5330"/>
      <c r="AM43" s="144"/>
      <c r="AN43" s="128"/>
    </row>
    <row r="44" spans="2:81" ht="14.45" customHeight="1">
      <c r="B44" s="1"/>
      <c r="C44" s="143"/>
      <c r="D44" s="5298"/>
      <c r="E44" s="5299"/>
      <c r="F44" s="5299"/>
      <c r="G44" s="1645" t="s">
        <v>529</v>
      </c>
      <c r="H44" s="5299"/>
      <c r="I44" s="5299"/>
      <c r="J44" s="5300"/>
      <c r="K44" s="5309"/>
      <c r="L44" s="5310"/>
      <c r="M44" s="5310"/>
      <c r="N44" s="5310"/>
      <c r="O44" s="5310"/>
      <c r="P44" s="5310"/>
      <c r="Q44" s="5311"/>
      <c r="R44" s="5324"/>
      <c r="S44" s="5325"/>
      <c r="T44" s="5325"/>
      <c r="U44" s="5326"/>
      <c r="V44" s="1670" t="s">
        <v>973</v>
      </c>
      <c r="W44" s="5331"/>
      <c r="X44" s="5331"/>
      <c r="Y44" s="5331"/>
      <c r="Z44" s="5331"/>
      <c r="AA44" s="5331"/>
      <c r="AB44" s="5331"/>
      <c r="AC44" s="5331"/>
      <c r="AD44" s="5331"/>
      <c r="AE44" s="5331"/>
      <c r="AF44" s="5331"/>
      <c r="AG44" s="5331"/>
      <c r="AH44" s="5331"/>
      <c r="AI44" s="5331"/>
      <c r="AJ44" s="5331"/>
      <c r="AK44" s="5331"/>
      <c r="AL44" s="5332"/>
      <c r="AM44" s="144"/>
      <c r="AN44" s="128"/>
    </row>
    <row r="45" spans="2:81" ht="14.45" customHeight="1">
      <c r="B45" s="1"/>
      <c r="C45" s="143"/>
      <c r="D45" s="5303"/>
      <c r="E45" s="5304"/>
      <c r="F45" s="5304"/>
      <c r="G45" s="5304"/>
      <c r="H45" s="5304"/>
      <c r="I45" s="5304"/>
      <c r="J45" s="5305"/>
      <c r="K45" s="5306"/>
      <c r="L45" s="5307"/>
      <c r="M45" s="5307"/>
      <c r="N45" s="5307"/>
      <c r="O45" s="5307"/>
      <c r="P45" s="5307"/>
      <c r="Q45" s="5308"/>
      <c r="R45" s="5321"/>
      <c r="S45" s="5322"/>
      <c r="T45" s="5322"/>
      <c r="U45" s="5323"/>
      <c r="V45" s="1669" t="s">
        <v>972</v>
      </c>
      <c r="W45" s="5329"/>
      <c r="X45" s="5329"/>
      <c r="Y45" s="5329"/>
      <c r="Z45" s="5329"/>
      <c r="AA45" s="5329"/>
      <c r="AB45" s="5329"/>
      <c r="AC45" s="5329"/>
      <c r="AD45" s="5329"/>
      <c r="AE45" s="5329"/>
      <c r="AF45" s="5329"/>
      <c r="AG45" s="5329"/>
      <c r="AH45" s="5329"/>
      <c r="AI45" s="5329"/>
      <c r="AJ45" s="5329"/>
      <c r="AK45" s="5329"/>
      <c r="AL45" s="5330"/>
      <c r="AM45" s="144"/>
      <c r="AN45" s="128"/>
    </row>
    <row r="46" spans="2:81" ht="14.45" customHeight="1">
      <c r="B46" s="1"/>
      <c r="C46" s="143"/>
      <c r="D46" s="5298"/>
      <c r="E46" s="5299"/>
      <c r="F46" s="5299"/>
      <c r="G46" s="1645" t="s">
        <v>529</v>
      </c>
      <c r="H46" s="5299"/>
      <c r="I46" s="5299"/>
      <c r="J46" s="5300"/>
      <c r="K46" s="5309"/>
      <c r="L46" s="5310"/>
      <c r="M46" s="5310"/>
      <c r="N46" s="5310"/>
      <c r="O46" s="5310"/>
      <c r="P46" s="5310"/>
      <c r="Q46" s="5311"/>
      <c r="R46" s="5324"/>
      <c r="S46" s="5325"/>
      <c r="T46" s="5325"/>
      <c r="U46" s="5326"/>
      <c r="V46" s="1670" t="s">
        <v>973</v>
      </c>
      <c r="W46" s="5331"/>
      <c r="X46" s="5331"/>
      <c r="Y46" s="5331"/>
      <c r="Z46" s="5331"/>
      <c r="AA46" s="5331"/>
      <c r="AB46" s="5331"/>
      <c r="AC46" s="5331"/>
      <c r="AD46" s="5331"/>
      <c r="AE46" s="5331"/>
      <c r="AF46" s="5331"/>
      <c r="AG46" s="5331"/>
      <c r="AH46" s="5331"/>
      <c r="AI46" s="5331"/>
      <c r="AJ46" s="5331"/>
      <c r="AK46" s="5331"/>
      <c r="AL46" s="5332"/>
      <c r="AM46" s="144"/>
      <c r="AN46" s="128"/>
    </row>
    <row r="47" spans="2:81" ht="14.45" customHeight="1">
      <c r="B47" s="1"/>
      <c r="C47" s="143"/>
      <c r="D47" s="5303"/>
      <c r="E47" s="5304"/>
      <c r="F47" s="5304"/>
      <c r="G47" s="5304"/>
      <c r="H47" s="5304"/>
      <c r="I47" s="5304"/>
      <c r="J47" s="5305"/>
      <c r="K47" s="5306"/>
      <c r="L47" s="5307"/>
      <c r="M47" s="5307"/>
      <c r="N47" s="5307"/>
      <c r="O47" s="5307"/>
      <c r="P47" s="5307"/>
      <c r="Q47" s="5308"/>
      <c r="R47" s="5321"/>
      <c r="S47" s="5322"/>
      <c r="T47" s="5322"/>
      <c r="U47" s="5323"/>
      <c r="V47" s="1669" t="s">
        <v>972</v>
      </c>
      <c r="W47" s="5329"/>
      <c r="X47" s="5329"/>
      <c r="Y47" s="5329"/>
      <c r="Z47" s="5329"/>
      <c r="AA47" s="5329"/>
      <c r="AB47" s="5329"/>
      <c r="AC47" s="5329"/>
      <c r="AD47" s="5329"/>
      <c r="AE47" s="5329"/>
      <c r="AF47" s="5329"/>
      <c r="AG47" s="5329"/>
      <c r="AH47" s="5329"/>
      <c r="AI47" s="5329"/>
      <c r="AJ47" s="5329"/>
      <c r="AK47" s="5329"/>
      <c r="AL47" s="5330"/>
      <c r="AM47" s="144"/>
      <c r="AN47" s="128"/>
    </row>
    <row r="48" spans="2:81" ht="14.45" customHeight="1">
      <c r="B48" s="1"/>
      <c r="C48" s="143"/>
      <c r="D48" s="5298"/>
      <c r="E48" s="5299"/>
      <c r="F48" s="5299"/>
      <c r="G48" s="1645" t="s">
        <v>529</v>
      </c>
      <c r="H48" s="5299"/>
      <c r="I48" s="5299"/>
      <c r="J48" s="5300"/>
      <c r="K48" s="5309"/>
      <c r="L48" s="5310"/>
      <c r="M48" s="5310"/>
      <c r="N48" s="5310"/>
      <c r="O48" s="5310"/>
      <c r="P48" s="5310"/>
      <c r="Q48" s="5311"/>
      <c r="R48" s="5324"/>
      <c r="S48" s="5325"/>
      <c r="T48" s="5325"/>
      <c r="U48" s="5326"/>
      <c r="V48" s="1670" t="s">
        <v>973</v>
      </c>
      <c r="W48" s="5331"/>
      <c r="X48" s="5331"/>
      <c r="Y48" s="5331"/>
      <c r="Z48" s="5331"/>
      <c r="AA48" s="5331"/>
      <c r="AB48" s="5331"/>
      <c r="AC48" s="5331"/>
      <c r="AD48" s="5331"/>
      <c r="AE48" s="5331"/>
      <c r="AF48" s="5331"/>
      <c r="AG48" s="5331"/>
      <c r="AH48" s="5331"/>
      <c r="AI48" s="5331"/>
      <c r="AJ48" s="5331"/>
      <c r="AK48" s="5331"/>
      <c r="AL48" s="5332"/>
      <c r="AM48" s="144"/>
      <c r="AN48" s="128"/>
    </row>
    <row r="49" spans="2:40" ht="14.45" customHeight="1">
      <c r="B49" s="1"/>
      <c r="C49" s="143"/>
      <c r="D49" s="5303"/>
      <c r="E49" s="5304"/>
      <c r="F49" s="5304"/>
      <c r="G49" s="5304"/>
      <c r="H49" s="5304"/>
      <c r="I49" s="5304"/>
      <c r="J49" s="5305"/>
      <c r="K49" s="5306"/>
      <c r="L49" s="5307"/>
      <c r="M49" s="5307"/>
      <c r="N49" s="5307"/>
      <c r="O49" s="5307"/>
      <c r="P49" s="5307"/>
      <c r="Q49" s="5308"/>
      <c r="R49" s="5321"/>
      <c r="S49" s="5322"/>
      <c r="T49" s="5322"/>
      <c r="U49" s="5323"/>
      <c r="V49" s="1669" t="s">
        <v>972</v>
      </c>
      <c r="W49" s="5329"/>
      <c r="X49" s="5329"/>
      <c r="Y49" s="5329"/>
      <c r="Z49" s="5329"/>
      <c r="AA49" s="5329"/>
      <c r="AB49" s="5329"/>
      <c r="AC49" s="5329"/>
      <c r="AD49" s="5329"/>
      <c r="AE49" s="5329"/>
      <c r="AF49" s="5329"/>
      <c r="AG49" s="5329"/>
      <c r="AH49" s="5329"/>
      <c r="AI49" s="5329"/>
      <c r="AJ49" s="5329"/>
      <c r="AK49" s="5329"/>
      <c r="AL49" s="5330"/>
      <c r="AM49" s="144"/>
      <c r="AN49" s="128"/>
    </row>
    <row r="50" spans="2:40" ht="14.45" customHeight="1">
      <c r="B50" s="1"/>
      <c r="C50" s="143"/>
      <c r="D50" s="5298"/>
      <c r="E50" s="5299"/>
      <c r="F50" s="5299"/>
      <c r="G50" s="1645" t="s">
        <v>529</v>
      </c>
      <c r="H50" s="5299"/>
      <c r="I50" s="5299"/>
      <c r="J50" s="5300"/>
      <c r="K50" s="5309"/>
      <c r="L50" s="5310"/>
      <c r="M50" s="5310"/>
      <c r="N50" s="5310"/>
      <c r="O50" s="5310"/>
      <c r="P50" s="5310"/>
      <c r="Q50" s="5311"/>
      <c r="R50" s="5324"/>
      <c r="S50" s="5325"/>
      <c r="T50" s="5325"/>
      <c r="U50" s="5326"/>
      <c r="V50" s="1670" t="s">
        <v>973</v>
      </c>
      <c r="W50" s="5331"/>
      <c r="X50" s="5331"/>
      <c r="Y50" s="5331"/>
      <c r="Z50" s="5331"/>
      <c r="AA50" s="5331"/>
      <c r="AB50" s="5331"/>
      <c r="AC50" s="5331"/>
      <c r="AD50" s="5331"/>
      <c r="AE50" s="5331"/>
      <c r="AF50" s="5331"/>
      <c r="AG50" s="5331"/>
      <c r="AH50" s="5331"/>
      <c r="AI50" s="5331"/>
      <c r="AJ50" s="5331"/>
      <c r="AK50" s="5331"/>
      <c r="AL50" s="5332"/>
      <c r="AM50" s="144"/>
      <c r="AN50" s="128"/>
    </row>
    <row r="51" spans="2:40" ht="14.45" customHeight="1">
      <c r="B51" s="1"/>
      <c r="C51" s="143"/>
      <c r="D51" s="5303"/>
      <c r="E51" s="5304"/>
      <c r="F51" s="5304"/>
      <c r="G51" s="5304"/>
      <c r="H51" s="5304"/>
      <c r="I51" s="5304"/>
      <c r="J51" s="5305"/>
      <c r="K51" s="5306"/>
      <c r="L51" s="5307"/>
      <c r="M51" s="5307"/>
      <c r="N51" s="5307"/>
      <c r="O51" s="5307"/>
      <c r="P51" s="5307"/>
      <c r="Q51" s="5308"/>
      <c r="R51" s="5321"/>
      <c r="S51" s="5322"/>
      <c r="T51" s="5322"/>
      <c r="U51" s="5323"/>
      <c r="V51" s="1669" t="s">
        <v>972</v>
      </c>
      <c r="W51" s="5329"/>
      <c r="X51" s="5329"/>
      <c r="Y51" s="5329"/>
      <c r="Z51" s="5329"/>
      <c r="AA51" s="5329"/>
      <c r="AB51" s="5329"/>
      <c r="AC51" s="5329"/>
      <c r="AD51" s="5329"/>
      <c r="AE51" s="5329"/>
      <c r="AF51" s="5329"/>
      <c r="AG51" s="5329"/>
      <c r="AH51" s="5329"/>
      <c r="AI51" s="5329"/>
      <c r="AJ51" s="5329"/>
      <c r="AK51" s="5329"/>
      <c r="AL51" s="5330"/>
      <c r="AM51" s="144"/>
      <c r="AN51" s="128"/>
    </row>
    <row r="52" spans="2:40" ht="14.45" customHeight="1">
      <c r="B52" s="1"/>
      <c r="C52" s="143"/>
      <c r="D52" s="5298"/>
      <c r="E52" s="5299"/>
      <c r="F52" s="5299"/>
      <c r="G52" s="1645" t="s">
        <v>529</v>
      </c>
      <c r="H52" s="5299"/>
      <c r="I52" s="5299"/>
      <c r="J52" s="5300"/>
      <c r="K52" s="5309"/>
      <c r="L52" s="5310"/>
      <c r="M52" s="5310"/>
      <c r="N52" s="5310"/>
      <c r="O52" s="5310"/>
      <c r="P52" s="5310"/>
      <c r="Q52" s="5311"/>
      <c r="R52" s="5324"/>
      <c r="S52" s="5325"/>
      <c r="T52" s="5325"/>
      <c r="U52" s="5326"/>
      <c r="V52" s="1670" t="s">
        <v>973</v>
      </c>
      <c r="W52" s="5331"/>
      <c r="X52" s="5331"/>
      <c r="Y52" s="5331"/>
      <c r="Z52" s="5331"/>
      <c r="AA52" s="5331"/>
      <c r="AB52" s="5331"/>
      <c r="AC52" s="5331"/>
      <c r="AD52" s="5331"/>
      <c r="AE52" s="5331"/>
      <c r="AF52" s="5331"/>
      <c r="AG52" s="5331"/>
      <c r="AH52" s="5331"/>
      <c r="AI52" s="5331"/>
      <c r="AJ52" s="5331"/>
      <c r="AK52" s="5331"/>
      <c r="AL52" s="5332"/>
      <c r="AM52" s="144"/>
      <c r="AN52" s="128"/>
    </row>
    <row r="53" spans="2:40" ht="14.45" customHeight="1">
      <c r="B53" s="1"/>
      <c r="C53" s="143"/>
      <c r="D53" s="5303"/>
      <c r="E53" s="5304"/>
      <c r="F53" s="5304"/>
      <c r="G53" s="5304"/>
      <c r="H53" s="5304"/>
      <c r="I53" s="5304"/>
      <c r="J53" s="5305"/>
      <c r="K53" s="5306"/>
      <c r="L53" s="5307"/>
      <c r="M53" s="5307"/>
      <c r="N53" s="5307"/>
      <c r="O53" s="5307"/>
      <c r="P53" s="5307"/>
      <c r="Q53" s="5308"/>
      <c r="R53" s="5321"/>
      <c r="S53" s="5322"/>
      <c r="T53" s="5322"/>
      <c r="U53" s="5323"/>
      <c r="V53" s="1669" t="s">
        <v>972</v>
      </c>
      <c r="W53" s="5329"/>
      <c r="X53" s="5329"/>
      <c r="Y53" s="5329"/>
      <c r="Z53" s="5329"/>
      <c r="AA53" s="5329"/>
      <c r="AB53" s="5329"/>
      <c r="AC53" s="5329"/>
      <c r="AD53" s="5329"/>
      <c r="AE53" s="5329"/>
      <c r="AF53" s="5329"/>
      <c r="AG53" s="5329"/>
      <c r="AH53" s="5329"/>
      <c r="AI53" s="5329"/>
      <c r="AJ53" s="5329"/>
      <c r="AK53" s="5329"/>
      <c r="AL53" s="5330"/>
      <c r="AM53" s="144"/>
      <c r="AN53" s="128"/>
    </row>
    <row r="54" spans="2:40" ht="14.45" customHeight="1">
      <c r="B54" s="1"/>
      <c r="C54" s="143"/>
      <c r="D54" s="5298"/>
      <c r="E54" s="5299"/>
      <c r="F54" s="5299"/>
      <c r="G54" s="1645" t="s">
        <v>529</v>
      </c>
      <c r="H54" s="5299"/>
      <c r="I54" s="5299"/>
      <c r="J54" s="5300"/>
      <c r="K54" s="5309"/>
      <c r="L54" s="5310"/>
      <c r="M54" s="5310"/>
      <c r="N54" s="5310"/>
      <c r="O54" s="5310"/>
      <c r="P54" s="5310"/>
      <c r="Q54" s="5311"/>
      <c r="R54" s="5324"/>
      <c r="S54" s="5325"/>
      <c r="T54" s="5325"/>
      <c r="U54" s="5326"/>
      <c r="V54" s="1670" t="s">
        <v>973</v>
      </c>
      <c r="W54" s="5331"/>
      <c r="X54" s="5331"/>
      <c r="Y54" s="5331"/>
      <c r="Z54" s="5331"/>
      <c r="AA54" s="5331"/>
      <c r="AB54" s="5331"/>
      <c r="AC54" s="5331"/>
      <c r="AD54" s="5331"/>
      <c r="AE54" s="5331"/>
      <c r="AF54" s="5331"/>
      <c r="AG54" s="5331"/>
      <c r="AH54" s="5331"/>
      <c r="AI54" s="5331"/>
      <c r="AJ54" s="5331"/>
      <c r="AK54" s="5331"/>
      <c r="AL54" s="5332"/>
      <c r="AM54" s="144"/>
      <c r="AN54" s="128"/>
    </row>
    <row r="55" spans="2:40" ht="14.45" customHeight="1">
      <c r="B55" s="1"/>
      <c r="C55" s="143"/>
      <c r="D55" s="5303"/>
      <c r="E55" s="5304"/>
      <c r="F55" s="5304"/>
      <c r="G55" s="5304"/>
      <c r="H55" s="5304"/>
      <c r="I55" s="5304"/>
      <c r="J55" s="5305"/>
      <c r="K55" s="5306"/>
      <c r="L55" s="5307"/>
      <c r="M55" s="5307"/>
      <c r="N55" s="5307"/>
      <c r="O55" s="5307"/>
      <c r="P55" s="5307"/>
      <c r="Q55" s="5308"/>
      <c r="R55" s="5321"/>
      <c r="S55" s="5322"/>
      <c r="T55" s="5322"/>
      <c r="U55" s="5323"/>
      <c r="V55" s="1669" t="s">
        <v>972</v>
      </c>
      <c r="W55" s="5329"/>
      <c r="X55" s="5329"/>
      <c r="Y55" s="5329"/>
      <c r="Z55" s="5329"/>
      <c r="AA55" s="5329"/>
      <c r="AB55" s="5329"/>
      <c r="AC55" s="5329"/>
      <c r="AD55" s="5329"/>
      <c r="AE55" s="5329"/>
      <c r="AF55" s="5329"/>
      <c r="AG55" s="5329"/>
      <c r="AH55" s="5329"/>
      <c r="AI55" s="5329"/>
      <c r="AJ55" s="5329"/>
      <c r="AK55" s="5329"/>
      <c r="AL55" s="5330"/>
      <c r="AM55" s="144"/>
      <c r="AN55" s="128"/>
    </row>
    <row r="56" spans="2:40" ht="14.45" customHeight="1">
      <c r="B56" s="1"/>
      <c r="C56" s="143"/>
      <c r="D56" s="5298"/>
      <c r="E56" s="5299"/>
      <c r="F56" s="5299"/>
      <c r="G56" s="1645" t="s">
        <v>529</v>
      </c>
      <c r="H56" s="5299"/>
      <c r="I56" s="5299"/>
      <c r="J56" s="5300"/>
      <c r="K56" s="5309"/>
      <c r="L56" s="5310"/>
      <c r="M56" s="5310"/>
      <c r="N56" s="5310"/>
      <c r="O56" s="5310"/>
      <c r="P56" s="5310"/>
      <c r="Q56" s="5311"/>
      <c r="R56" s="5324"/>
      <c r="S56" s="5325"/>
      <c r="T56" s="5325"/>
      <c r="U56" s="5326"/>
      <c r="V56" s="1670" t="s">
        <v>973</v>
      </c>
      <c r="W56" s="5331"/>
      <c r="X56" s="5331"/>
      <c r="Y56" s="5331"/>
      <c r="Z56" s="5331"/>
      <c r="AA56" s="5331"/>
      <c r="AB56" s="5331"/>
      <c r="AC56" s="5331"/>
      <c r="AD56" s="5331"/>
      <c r="AE56" s="5331"/>
      <c r="AF56" s="5331"/>
      <c r="AG56" s="5331"/>
      <c r="AH56" s="5331"/>
      <c r="AI56" s="5331"/>
      <c r="AJ56" s="5331"/>
      <c r="AK56" s="5331"/>
      <c r="AL56" s="5332"/>
      <c r="AM56" s="144"/>
      <c r="AN56" s="128"/>
    </row>
    <row r="57" spans="2:40" ht="14.45" customHeight="1">
      <c r="B57" s="1"/>
      <c r="C57" s="143"/>
      <c r="D57" s="5303"/>
      <c r="E57" s="5304"/>
      <c r="F57" s="5304"/>
      <c r="G57" s="5304"/>
      <c r="H57" s="5304"/>
      <c r="I57" s="5304"/>
      <c r="J57" s="5305"/>
      <c r="K57" s="5306"/>
      <c r="L57" s="5307"/>
      <c r="M57" s="5307"/>
      <c r="N57" s="5307"/>
      <c r="O57" s="5307"/>
      <c r="P57" s="5307"/>
      <c r="Q57" s="5308"/>
      <c r="R57" s="5321"/>
      <c r="S57" s="5322"/>
      <c r="T57" s="5322"/>
      <c r="U57" s="5323"/>
      <c r="V57" s="1669" t="s">
        <v>972</v>
      </c>
      <c r="W57" s="5329"/>
      <c r="X57" s="5329"/>
      <c r="Y57" s="5329"/>
      <c r="Z57" s="5329"/>
      <c r="AA57" s="5329"/>
      <c r="AB57" s="5329"/>
      <c r="AC57" s="5329"/>
      <c r="AD57" s="5329"/>
      <c r="AE57" s="5329"/>
      <c r="AF57" s="5329"/>
      <c r="AG57" s="5329"/>
      <c r="AH57" s="5329"/>
      <c r="AI57" s="5329"/>
      <c r="AJ57" s="5329"/>
      <c r="AK57" s="5329"/>
      <c r="AL57" s="5330"/>
      <c r="AM57" s="144"/>
      <c r="AN57" s="128"/>
    </row>
    <row r="58" spans="2:40" ht="14.45" customHeight="1">
      <c r="B58" s="1"/>
      <c r="C58" s="143"/>
      <c r="D58" s="5298"/>
      <c r="E58" s="5299"/>
      <c r="F58" s="5299"/>
      <c r="G58" s="1645" t="s">
        <v>529</v>
      </c>
      <c r="H58" s="5299"/>
      <c r="I58" s="5299"/>
      <c r="J58" s="5300"/>
      <c r="K58" s="5309"/>
      <c r="L58" s="5310"/>
      <c r="M58" s="5310"/>
      <c r="N58" s="5310"/>
      <c r="O58" s="5310"/>
      <c r="P58" s="5310"/>
      <c r="Q58" s="5311"/>
      <c r="R58" s="5324"/>
      <c r="S58" s="5325"/>
      <c r="T58" s="5325"/>
      <c r="U58" s="5326"/>
      <c r="V58" s="1670" t="s">
        <v>973</v>
      </c>
      <c r="W58" s="5331"/>
      <c r="X58" s="5331"/>
      <c r="Y58" s="5331"/>
      <c r="Z58" s="5331"/>
      <c r="AA58" s="5331"/>
      <c r="AB58" s="5331"/>
      <c r="AC58" s="5331"/>
      <c r="AD58" s="5331"/>
      <c r="AE58" s="5331"/>
      <c r="AF58" s="5331"/>
      <c r="AG58" s="5331"/>
      <c r="AH58" s="5331"/>
      <c r="AI58" s="5331"/>
      <c r="AJ58" s="5331"/>
      <c r="AK58" s="5331"/>
      <c r="AL58" s="5332"/>
      <c r="AM58" s="144"/>
      <c r="AN58" s="128"/>
    </row>
    <row r="59" spans="2:40" ht="14.45" customHeight="1">
      <c r="B59" s="1"/>
      <c r="C59" s="143"/>
      <c r="D59" s="5303"/>
      <c r="E59" s="5304"/>
      <c r="F59" s="5304"/>
      <c r="G59" s="5304"/>
      <c r="H59" s="5304"/>
      <c r="I59" s="5304"/>
      <c r="J59" s="5305"/>
      <c r="K59" s="5306"/>
      <c r="L59" s="5307"/>
      <c r="M59" s="5307"/>
      <c r="N59" s="5307"/>
      <c r="O59" s="5307"/>
      <c r="P59" s="5307"/>
      <c r="Q59" s="5308"/>
      <c r="R59" s="5321"/>
      <c r="S59" s="5322"/>
      <c r="T59" s="5322"/>
      <c r="U59" s="5323"/>
      <c r="V59" s="1669" t="s">
        <v>972</v>
      </c>
      <c r="W59" s="5329"/>
      <c r="X59" s="5329"/>
      <c r="Y59" s="5329"/>
      <c r="Z59" s="5329"/>
      <c r="AA59" s="5329"/>
      <c r="AB59" s="5329"/>
      <c r="AC59" s="5329"/>
      <c r="AD59" s="5329"/>
      <c r="AE59" s="5329"/>
      <c r="AF59" s="5329"/>
      <c r="AG59" s="5329"/>
      <c r="AH59" s="5329"/>
      <c r="AI59" s="5329"/>
      <c r="AJ59" s="5329"/>
      <c r="AK59" s="5329"/>
      <c r="AL59" s="5330"/>
      <c r="AM59" s="144"/>
      <c r="AN59" s="128"/>
    </row>
    <row r="60" spans="2:40" ht="14.45" customHeight="1">
      <c r="B60" s="1"/>
      <c r="C60" s="143"/>
      <c r="D60" s="5298"/>
      <c r="E60" s="5299"/>
      <c r="F60" s="5299"/>
      <c r="G60" s="1645" t="s">
        <v>529</v>
      </c>
      <c r="H60" s="5299"/>
      <c r="I60" s="5299"/>
      <c r="J60" s="5300"/>
      <c r="K60" s="5309"/>
      <c r="L60" s="5310"/>
      <c r="M60" s="5310"/>
      <c r="N60" s="5310"/>
      <c r="O60" s="5310"/>
      <c r="P60" s="5310"/>
      <c r="Q60" s="5311"/>
      <c r="R60" s="5324"/>
      <c r="S60" s="5325"/>
      <c r="T60" s="5325"/>
      <c r="U60" s="5326"/>
      <c r="V60" s="1670" t="s">
        <v>973</v>
      </c>
      <c r="W60" s="5331"/>
      <c r="X60" s="5331"/>
      <c r="Y60" s="5331"/>
      <c r="Z60" s="5331"/>
      <c r="AA60" s="5331"/>
      <c r="AB60" s="5331"/>
      <c r="AC60" s="5331"/>
      <c r="AD60" s="5331"/>
      <c r="AE60" s="5331"/>
      <c r="AF60" s="5331"/>
      <c r="AG60" s="5331"/>
      <c r="AH60" s="5331"/>
      <c r="AI60" s="5331"/>
      <c r="AJ60" s="5331"/>
      <c r="AK60" s="5331"/>
      <c r="AL60" s="5332"/>
      <c r="AM60" s="144"/>
      <c r="AN60" s="128"/>
    </row>
    <row r="61" spans="2:40" ht="14.45" customHeight="1">
      <c r="B61" s="1"/>
      <c r="C61" s="143"/>
      <c r="D61" s="5303"/>
      <c r="E61" s="5304"/>
      <c r="F61" s="5304"/>
      <c r="G61" s="5304"/>
      <c r="H61" s="5304"/>
      <c r="I61" s="5304"/>
      <c r="J61" s="5305"/>
      <c r="K61" s="5306"/>
      <c r="L61" s="5307"/>
      <c r="M61" s="5307"/>
      <c r="N61" s="5307"/>
      <c r="O61" s="5307"/>
      <c r="P61" s="5307"/>
      <c r="Q61" s="5308"/>
      <c r="R61" s="5321"/>
      <c r="S61" s="5322"/>
      <c r="T61" s="5322"/>
      <c r="U61" s="5323"/>
      <c r="V61" s="1669" t="s">
        <v>972</v>
      </c>
      <c r="W61" s="5329"/>
      <c r="X61" s="5329"/>
      <c r="Y61" s="5329"/>
      <c r="Z61" s="5329"/>
      <c r="AA61" s="5329"/>
      <c r="AB61" s="5329"/>
      <c r="AC61" s="5329"/>
      <c r="AD61" s="5329"/>
      <c r="AE61" s="5329"/>
      <c r="AF61" s="5329"/>
      <c r="AG61" s="5329"/>
      <c r="AH61" s="5329"/>
      <c r="AI61" s="5329"/>
      <c r="AJ61" s="5329"/>
      <c r="AK61" s="5329"/>
      <c r="AL61" s="5330"/>
      <c r="AM61" s="144"/>
      <c r="AN61" s="128"/>
    </row>
    <row r="62" spans="2:40" ht="14.45" customHeight="1">
      <c r="B62" s="1"/>
      <c r="C62" s="143"/>
      <c r="D62" s="5298"/>
      <c r="E62" s="5299"/>
      <c r="F62" s="5299"/>
      <c r="G62" s="1645" t="s">
        <v>529</v>
      </c>
      <c r="H62" s="5299"/>
      <c r="I62" s="5299"/>
      <c r="J62" s="5300"/>
      <c r="K62" s="5309"/>
      <c r="L62" s="5310"/>
      <c r="M62" s="5310"/>
      <c r="N62" s="5310"/>
      <c r="O62" s="5310"/>
      <c r="P62" s="5310"/>
      <c r="Q62" s="5311"/>
      <c r="R62" s="5324"/>
      <c r="S62" s="5325"/>
      <c r="T62" s="5325"/>
      <c r="U62" s="5326"/>
      <c r="V62" s="1670" t="s">
        <v>973</v>
      </c>
      <c r="W62" s="5331"/>
      <c r="X62" s="5331"/>
      <c r="Y62" s="5331"/>
      <c r="Z62" s="5331"/>
      <c r="AA62" s="5331"/>
      <c r="AB62" s="5331"/>
      <c r="AC62" s="5331"/>
      <c r="AD62" s="5331"/>
      <c r="AE62" s="5331"/>
      <c r="AF62" s="5331"/>
      <c r="AG62" s="5331"/>
      <c r="AH62" s="5331"/>
      <c r="AI62" s="5331"/>
      <c r="AJ62" s="5331"/>
      <c r="AK62" s="5331"/>
      <c r="AL62" s="5332"/>
      <c r="AM62" s="144"/>
      <c r="AN62" s="128"/>
    </row>
    <row r="63" spans="2:40" ht="14.45" customHeight="1" thickBot="1">
      <c r="B63" s="1"/>
      <c r="C63" s="146"/>
      <c r="D63" s="5333" t="s">
        <v>873</v>
      </c>
      <c r="E63" s="5333"/>
      <c r="F63" s="5333"/>
      <c r="G63" s="5333"/>
      <c r="H63" s="5333"/>
      <c r="I63" s="5333"/>
      <c r="J63" s="5333"/>
      <c r="K63" s="5333"/>
      <c r="L63" s="5333"/>
      <c r="M63" s="5333"/>
      <c r="N63" s="5333"/>
      <c r="O63" s="5333"/>
      <c r="P63" s="5333"/>
      <c r="Q63" s="5333"/>
      <c r="R63" s="5333"/>
      <c r="S63" s="5333"/>
      <c r="T63" s="5333"/>
      <c r="U63" s="5333"/>
      <c r="V63" s="5333"/>
      <c r="W63" s="5333"/>
      <c r="X63" s="5333"/>
      <c r="Y63" s="5333"/>
      <c r="Z63" s="5333"/>
      <c r="AA63" s="5334"/>
      <c r="AB63" s="1666"/>
      <c r="AC63" s="247"/>
      <c r="AD63" s="247"/>
      <c r="AE63" s="247"/>
      <c r="AF63" s="247"/>
      <c r="AG63" s="247"/>
      <c r="AH63" s="247"/>
      <c r="AI63" s="247"/>
      <c r="AJ63" s="247"/>
      <c r="AK63" s="247"/>
      <c r="AL63" s="247"/>
      <c r="AM63" s="149"/>
      <c r="AN63" s="128"/>
    </row>
    <row r="64" spans="2:40" ht="14.45" customHeight="1">
      <c r="B64" s="1"/>
      <c r="C64" s="1"/>
    </row>
    <row r="65" spans="2:3" ht="14.45" customHeight="1">
      <c r="B65" s="1"/>
      <c r="C65" s="1"/>
    </row>
    <row r="66" spans="2:3">
      <c r="B66" s="1"/>
      <c r="C66" s="1"/>
    </row>
  </sheetData>
  <mergeCells count="141">
    <mergeCell ref="AO19:BW23"/>
    <mergeCell ref="AO18:BW18"/>
    <mergeCell ref="AO24:BW24"/>
    <mergeCell ref="AO25:BX29"/>
    <mergeCell ref="AQ33:CC39"/>
    <mergeCell ref="R59:U60"/>
    <mergeCell ref="W59:AL59"/>
    <mergeCell ref="W60:AL60"/>
    <mergeCell ref="R61:U62"/>
    <mergeCell ref="W61:AL61"/>
    <mergeCell ref="W62:AL62"/>
    <mergeCell ref="R53:U54"/>
    <mergeCell ref="W53:AL53"/>
    <mergeCell ref="W54:AL54"/>
    <mergeCell ref="R55:U56"/>
    <mergeCell ref="W55:AL55"/>
    <mergeCell ref="W56:AL56"/>
    <mergeCell ref="R57:U58"/>
    <mergeCell ref="W57:AL57"/>
    <mergeCell ref="W58:AL58"/>
    <mergeCell ref="R47:U48"/>
    <mergeCell ref="W47:AL47"/>
    <mergeCell ref="W48:AL48"/>
    <mergeCell ref="R49:U50"/>
    <mergeCell ref="W49:AL49"/>
    <mergeCell ref="W50:AL50"/>
    <mergeCell ref="R51:U52"/>
    <mergeCell ref="W51:AL51"/>
    <mergeCell ref="W52:AL52"/>
    <mergeCell ref="R41:U42"/>
    <mergeCell ref="W41:AL41"/>
    <mergeCell ref="W42:AL42"/>
    <mergeCell ref="R43:U44"/>
    <mergeCell ref="W43:AL43"/>
    <mergeCell ref="W44:AL44"/>
    <mergeCell ref="R45:U46"/>
    <mergeCell ref="W45:AL45"/>
    <mergeCell ref="W46:AL46"/>
    <mergeCell ref="R35:U36"/>
    <mergeCell ref="W35:AL35"/>
    <mergeCell ref="W36:AL36"/>
    <mergeCell ref="R37:U38"/>
    <mergeCell ref="W37:AL37"/>
    <mergeCell ref="W38:AL38"/>
    <mergeCell ref="R39:U40"/>
    <mergeCell ref="W39:AL39"/>
    <mergeCell ref="W40:AL40"/>
    <mergeCell ref="D60:F60"/>
    <mergeCell ref="H60:J60"/>
    <mergeCell ref="D57:J57"/>
    <mergeCell ref="K57:Q58"/>
    <mergeCell ref="D55:J55"/>
    <mergeCell ref="K55:Q56"/>
    <mergeCell ref="D37:J37"/>
    <mergeCell ref="K37:Q38"/>
    <mergeCell ref="D38:F38"/>
    <mergeCell ref="H38:J38"/>
    <mergeCell ref="H44:J44"/>
    <mergeCell ref="D52:F52"/>
    <mergeCell ref="H52:J52"/>
    <mergeCell ref="D49:J49"/>
    <mergeCell ref="K49:Q50"/>
    <mergeCell ref="H50:J50"/>
    <mergeCell ref="D63:AA63"/>
    <mergeCell ref="D48:F48"/>
    <mergeCell ref="H48:J48"/>
    <mergeCell ref="D45:J45"/>
    <mergeCell ref="K45:Q46"/>
    <mergeCell ref="D46:F46"/>
    <mergeCell ref="H46:J46"/>
    <mergeCell ref="D58:F58"/>
    <mergeCell ref="H58:J58"/>
    <mergeCell ref="D61:J61"/>
    <mergeCell ref="K61:Q62"/>
    <mergeCell ref="D62:F62"/>
    <mergeCell ref="H62:J62"/>
    <mergeCell ref="D56:F56"/>
    <mergeCell ref="H56:J56"/>
    <mergeCell ref="D51:J51"/>
    <mergeCell ref="K51:Q52"/>
    <mergeCell ref="D59:J59"/>
    <mergeCell ref="K59:Q60"/>
    <mergeCell ref="D53:J53"/>
    <mergeCell ref="K53:Q54"/>
    <mergeCell ref="D54:F54"/>
    <mergeCell ref="H54:J54"/>
    <mergeCell ref="D50:F50"/>
    <mergeCell ref="R14:S14"/>
    <mergeCell ref="U14:V14"/>
    <mergeCell ref="D27:J27"/>
    <mergeCell ref="K27:Q28"/>
    <mergeCell ref="F28:H28"/>
    <mergeCell ref="D33:J33"/>
    <mergeCell ref="K33:Q34"/>
    <mergeCell ref="D34:F34"/>
    <mergeCell ref="H34:J34"/>
    <mergeCell ref="R27:U28"/>
    <mergeCell ref="V27:AL27"/>
    <mergeCell ref="V28:AL28"/>
    <mergeCell ref="R29:U30"/>
    <mergeCell ref="W29:AL29"/>
    <mergeCell ref="W30:AL30"/>
    <mergeCell ref="R31:U32"/>
    <mergeCell ref="W31:AL31"/>
    <mergeCell ref="W32:AL32"/>
    <mergeCell ref="R33:U34"/>
    <mergeCell ref="W33:AL33"/>
    <mergeCell ref="W34:AL34"/>
    <mergeCell ref="D36:F36"/>
    <mergeCell ref="H36:J36"/>
    <mergeCell ref="D47:J47"/>
    <mergeCell ref="K47:Q48"/>
    <mergeCell ref="D43:J43"/>
    <mergeCell ref="K43:Q44"/>
    <mergeCell ref="D44:F44"/>
    <mergeCell ref="D41:J41"/>
    <mergeCell ref="K41:Q42"/>
    <mergeCell ref="AN2:AQ2"/>
    <mergeCell ref="D40:F40"/>
    <mergeCell ref="H40:J40"/>
    <mergeCell ref="E26:AM26"/>
    <mergeCell ref="D6:AB6"/>
    <mergeCell ref="F9:AA12"/>
    <mergeCell ref="H42:J42"/>
    <mergeCell ref="D42:F42"/>
    <mergeCell ref="D39:J39"/>
    <mergeCell ref="K39:Q40"/>
    <mergeCell ref="D31:J31"/>
    <mergeCell ref="K31:Q32"/>
    <mergeCell ref="D29:J29"/>
    <mergeCell ref="K29:Q30"/>
    <mergeCell ref="D30:F30"/>
    <mergeCell ref="H30:J30"/>
    <mergeCell ref="D17:AB17"/>
    <mergeCell ref="C2:AM2"/>
    <mergeCell ref="C4:AB4"/>
    <mergeCell ref="AC4:AM4"/>
    <mergeCell ref="D32:F32"/>
    <mergeCell ref="H32:J32"/>
    <mergeCell ref="D35:J35"/>
    <mergeCell ref="K35:Q36"/>
  </mergeCells>
  <phoneticPr fontId="4"/>
  <hyperlinks>
    <hyperlink ref="AN2" location="'目次（保）'!A1" display="目次に戻る"/>
  </hyperlinks>
  <printOptions horizontalCentered="1"/>
  <pageMargins left="0.70866141732283472" right="0.31496062992125984" top="0.39370078740157483" bottom="0.39370078740157483" header="0.51181102362204722" footer="0.51181102362204722"/>
  <pageSetup paperSize="9" scale="95" orientation="portrait" r:id="rId1"/>
  <headerFooter alignWithMargins="0"/>
  <colBreaks count="1" manualBreakCount="1">
    <brk id="39" min="1"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19</xdr:col>
                    <xdr:colOff>171450</xdr:colOff>
                    <xdr:row>14</xdr:row>
                    <xdr:rowOff>0</xdr:rowOff>
                  </from>
                  <to>
                    <xdr:col>23</xdr:col>
                    <xdr:colOff>114300</xdr:colOff>
                    <xdr:row>15</xdr:row>
                    <xdr:rowOff>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24</xdr:col>
                    <xdr:colOff>38100</xdr:colOff>
                    <xdr:row>14</xdr:row>
                    <xdr:rowOff>0</xdr:rowOff>
                  </from>
                  <to>
                    <xdr:col>27</xdr:col>
                    <xdr:colOff>114300</xdr:colOff>
                    <xdr:row>15</xdr:row>
                    <xdr:rowOff>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19</xdr:col>
                    <xdr:colOff>171450</xdr:colOff>
                    <xdr:row>20</xdr:row>
                    <xdr:rowOff>0</xdr:rowOff>
                  </from>
                  <to>
                    <xdr:col>23</xdr:col>
                    <xdr:colOff>114300</xdr:colOff>
                    <xdr:row>21</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24</xdr:col>
                    <xdr:colOff>38100</xdr:colOff>
                    <xdr:row>20</xdr:row>
                    <xdr:rowOff>0</xdr:rowOff>
                  </from>
                  <to>
                    <xdr:col>27</xdr:col>
                    <xdr:colOff>114300</xdr:colOff>
                    <xdr:row>21</xdr:row>
                    <xdr:rowOff>19050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19</xdr:col>
                    <xdr:colOff>171450</xdr:colOff>
                    <xdr:row>23</xdr:row>
                    <xdr:rowOff>0</xdr:rowOff>
                  </from>
                  <to>
                    <xdr:col>23</xdr:col>
                    <xdr:colOff>114300</xdr:colOff>
                    <xdr:row>24</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24</xdr:col>
                    <xdr:colOff>38100</xdr:colOff>
                    <xdr:row>23</xdr:row>
                    <xdr:rowOff>0</xdr:rowOff>
                  </from>
                  <to>
                    <xdr:col>27</xdr:col>
                    <xdr:colOff>114300</xdr:colOff>
                    <xdr:row>24</xdr:row>
                    <xdr:rowOff>38100</xdr:rowOff>
                  </to>
                </anchor>
              </controlPr>
            </control>
          </mc:Choice>
        </mc:AlternateContent>
        <mc:AlternateContent xmlns:mc="http://schemas.openxmlformats.org/markup-compatibility/2006">
          <mc:Choice Requires="x14">
            <control shapeId="237583" r:id="rId10" name="Check Box 15">
              <controlPr defaultSize="0" autoFill="0" autoLine="0" autoPict="0">
                <anchor moveWithCells="1">
                  <from>
                    <xdr:col>19</xdr:col>
                    <xdr:colOff>171450</xdr:colOff>
                    <xdr:row>17</xdr:row>
                    <xdr:rowOff>0</xdr:rowOff>
                  </from>
                  <to>
                    <xdr:col>23</xdr:col>
                    <xdr:colOff>114300</xdr:colOff>
                    <xdr:row>18</xdr:row>
                    <xdr:rowOff>0</xdr:rowOff>
                  </to>
                </anchor>
              </controlPr>
            </control>
          </mc:Choice>
        </mc:AlternateContent>
        <mc:AlternateContent xmlns:mc="http://schemas.openxmlformats.org/markup-compatibility/2006">
          <mc:Choice Requires="x14">
            <control shapeId="237584" r:id="rId11" name="Check Box 16">
              <controlPr defaultSize="0" autoFill="0" autoLine="0" autoPict="0">
                <anchor moveWithCells="1">
                  <from>
                    <xdr:col>24</xdr:col>
                    <xdr:colOff>38100</xdr:colOff>
                    <xdr:row>17</xdr:row>
                    <xdr:rowOff>0</xdr:rowOff>
                  </from>
                  <to>
                    <xdr:col>27</xdr:col>
                    <xdr:colOff>114300</xdr:colOff>
                    <xdr:row>18</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CFF"/>
    <pageSetUpPr fitToPage="1"/>
  </sheetPr>
  <dimension ref="B2:AV75"/>
  <sheetViews>
    <sheetView showGridLines="0" view="pageBreakPreview" zoomScaleNormal="100" zoomScaleSheetLayoutView="100" workbookViewId="0">
      <selection activeCell="C4" sqref="C4:AB4"/>
    </sheetView>
  </sheetViews>
  <sheetFormatPr defaultColWidth="8" defaultRowHeight="12"/>
  <cols>
    <col min="1" max="1" width="3.625" style="4" customWidth="1"/>
    <col min="2" max="2" width="1.5" style="4" customWidth="1"/>
    <col min="3" max="27" width="2.375" style="4" customWidth="1"/>
    <col min="28" max="28" width="4" style="4" customWidth="1"/>
    <col min="29" max="66" width="2.375" style="4" customWidth="1"/>
    <col min="67" max="16384" width="8" style="4"/>
  </cols>
  <sheetData>
    <row r="2" spans="2:48" ht="14.1" customHeight="1">
      <c r="C2" s="2678" t="s">
        <v>1823</v>
      </c>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2688" t="s">
        <v>1379</v>
      </c>
      <c r="AO2" s="2688"/>
      <c r="AP2" s="2688"/>
      <c r="AQ2" s="2688"/>
      <c r="AR2" s="124"/>
      <c r="AS2" s="124"/>
      <c r="AT2" s="124"/>
      <c r="AU2" s="124"/>
      <c r="AV2" s="124"/>
    </row>
    <row r="3" spans="2:48" ht="5.0999999999999996" customHeight="1" thickBot="1"/>
    <row r="4" spans="2:48" ht="14.1" customHeight="1">
      <c r="C4" s="2680" t="s">
        <v>679</v>
      </c>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4292"/>
      <c r="AC4" s="2692" t="s">
        <v>194</v>
      </c>
      <c r="AD4" s="2681"/>
      <c r="AE4" s="2681"/>
      <c r="AF4" s="2681"/>
      <c r="AG4" s="2681"/>
      <c r="AH4" s="2681"/>
      <c r="AI4" s="2681"/>
      <c r="AJ4" s="2681"/>
      <c r="AK4" s="2681"/>
      <c r="AL4" s="2681"/>
      <c r="AM4" s="5315"/>
      <c r="AN4" s="44"/>
      <c r="AO4" s="44"/>
      <c r="AP4" s="44"/>
      <c r="AQ4" s="44"/>
      <c r="AR4" s="44"/>
      <c r="AS4" s="44"/>
      <c r="AT4" s="44"/>
      <c r="AU4" s="44"/>
      <c r="AV4" s="44"/>
    </row>
    <row r="5" spans="2:48" ht="6.95" customHeight="1">
      <c r="C5" s="150"/>
      <c r="D5" s="44"/>
      <c r="E5" s="44"/>
      <c r="F5" s="44"/>
      <c r="G5" s="44"/>
      <c r="H5" s="44"/>
      <c r="I5" s="44"/>
      <c r="J5" s="44"/>
      <c r="K5" s="44"/>
      <c r="L5" s="44"/>
      <c r="M5" s="44"/>
      <c r="N5" s="44"/>
      <c r="O5" s="44"/>
      <c r="P5" s="44"/>
      <c r="Q5" s="44"/>
      <c r="R5" s="44"/>
      <c r="S5" s="44"/>
      <c r="T5" s="44"/>
      <c r="U5" s="44"/>
      <c r="V5" s="44"/>
      <c r="W5" s="44"/>
      <c r="X5" s="44"/>
      <c r="Y5" s="44"/>
      <c r="Z5" s="44"/>
      <c r="AA5" s="44"/>
      <c r="AB5" s="44"/>
      <c r="AC5" s="45"/>
      <c r="AD5" s="44"/>
      <c r="AE5" s="44"/>
      <c r="AF5" s="44"/>
      <c r="AG5" s="44"/>
      <c r="AH5" s="44"/>
      <c r="AI5" s="44"/>
      <c r="AJ5" s="44"/>
      <c r="AK5" s="44"/>
      <c r="AL5" s="44"/>
      <c r="AM5" s="196"/>
      <c r="AN5" s="44"/>
      <c r="AO5" s="44"/>
      <c r="AP5" s="44"/>
      <c r="AQ5" s="44"/>
      <c r="AR5" s="44"/>
      <c r="AS5" s="44"/>
      <c r="AT5" s="44"/>
      <c r="AU5" s="44"/>
      <c r="AV5" s="44"/>
    </row>
    <row r="6" spans="2:48" ht="14.45" customHeight="1">
      <c r="C6" s="150"/>
      <c r="D6" s="122" t="s">
        <v>1657</v>
      </c>
      <c r="F6" s="122"/>
      <c r="G6" s="122"/>
      <c r="H6" s="122"/>
      <c r="I6" s="122"/>
      <c r="J6" s="122"/>
      <c r="K6" s="122"/>
      <c r="L6" s="122"/>
      <c r="M6" s="122"/>
      <c r="N6" s="122"/>
      <c r="O6" s="122"/>
      <c r="P6" s="44"/>
      <c r="Q6" s="44"/>
      <c r="R6" s="44"/>
      <c r="S6" s="44"/>
      <c r="T6" s="44"/>
      <c r="U6" s="44"/>
      <c r="V6" s="44"/>
      <c r="W6" s="44"/>
      <c r="X6" s="44"/>
      <c r="Y6" s="44"/>
      <c r="Z6" s="44"/>
      <c r="AA6" s="44"/>
      <c r="AC6" s="1114" t="s">
        <v>840</v>
      </c>
      <c r="AD6" s="118" t="s">
        <v>844</v>
      </c>
      <c r="AE6" s="62"/>
      <c r="AF6" s="62"/>
      <c r="AG6" s="62"/>
      <c r="AH6" s="62"/>
      <c r="AI6" s="62"/>
      <c r="AJ6" s="62"/>
      <c r="AK6" s="62"/>
      <c r="AL6" s="62"/>
      <c r="AM6" s="268"/>
      <c r="AN6" s="150"/>
      <c r="AO6" s="44"/>
      <c r="AP6" s="44"/>
      <c r="AQ6" s="44"/>
      <c r="AR6" s="44"/>
      <c r="AS6" s="44"/>
      <c r="AT6" s="44"/>
      <c r="AV6" s="44"/>
    </row>
    <row r="7" spans="2:48" ht="14.45" customHeight="1">
      <c r="C7" s="150"/>
      <c r="D7" s="122"/>
      <c r="F7" s="122"/>
      <c r="G7" s="122"/>
      <c r="H7" s="122"/>
      <c r="I7" s="122"/>
      <c r="J7" s="122"/>
      <c r="K7" s="122"/>
      <c r="L7" s="122"/>
      <c r="M7" s="122"/>
      <c r="N7" s="122"/>
      <c r="O7" s="122"/>
      <c r="P7" s="44"/>
      <c r="Q7" s="44"/>
      <c r="R7" s="44"/>
      <c r="S7" s="44"/>
      <c r="T7" s="44"/>
      <c r="U7" s="44"/>
      <c r="V7" s="44"/>
      <c r="W7" s="44"/>
      <c r="X7" s="44"/>
      <c r="Y7" s="44"/>
      <c r="Z7" s="44"/>
      <c r="AA7" s="44"/>
      <c r="AC7" s="40"/>
      <c r="AD7" s="118"/>
      <c r="AE7" s="62"/>
      <c r="AF7" s="62"/>
      <c r="AG7" s="62"/>
      <c r="AH7" s="62"/>
      <c r="AI7" s="62"/>
      <c r="AJ7" s="62"/>
      <c r="AK7" s="62"/>
      <c r="AL7" s="62"/>
      <c r="AM7" s="268"/>
      <c r="AN7" s="150"/>
      <c r="AO7" s="44"/>
      <c r="AP7" s="44"/>
      <c r="AQ7" s="44"/>
      <c r="AR7" s="44"/>
      <c r="AS7" s="44"/>
      <c r="AT7" s="44"/>
      <c r="AV7" s="44"/>
    </row>
    <row r="8" spans="2:48" ht="14.45" customHeight="1">
      <c r="B8" s="1"/>
      <c r="C8" s="143"/>
      <c r="D8" s="1"/>
      <c r="E8" s="1" t="s">
        <v>764</v>
      </c>
      <c r="F8" s="1"/>
      <c r="G8" s="1"/>
      <c r="H8" s="1"/>
      <c r="I8" s="1"/>
      <c r="J8" s="1"/>
      <c r="K8" s="1"/>
      <c r="L8" s="1"/>
      <c r="M8" s="1"/>
      <c r="N8" s="1"/>
      <c r="O8" s="1"/>
      <c r="P8" s="1"/>
      <c r="Q8" s="1"/>
      <c r="R8" s="1"/>
      <c r="S8" s="1"/>
      <c r="T8" s="1"/>
      <c r="U8" s="1"/>
      <c r="Y8" s="1"/>
      <c r="AC8" s="50"/>
      <c r="AD8" s="118"/>
      <c r="AE8" s="118"/>
      <c r="AF8" s="118"/>
      <c r="AG8" s="118"/>
      <c r="AH8" s="118"/>
      <c r="AI8" s="118"/>
      <c r="AJ8" s="118"/>
      <c r="AK8" s="118"/>
      <c r="AL8" s="118"/>
      <c r="AM8" s="392"/>
      <c r="AN8" s="193"/>
      <c r="AO8" s="118"/>
      <c r="AP8" s="118"/>
      <c r="AQ8" s="118"/>
      <c r="AR8" s="118"/>
      <c r="AS8" s="118"/>
      <c r="AT8" s="118"/>
      <c r="AV8" s="178"/>
    </row>
    <row r="9" spans="2:48" ht="14.45" customHeight="1">
      <c r="B9" s="1"/>
      <c r="C9" s="143"/>
      <c r="D9" s="1"/>
      <c r="E9" s="122" t="s">
        <v>1576</v>
      </c>
      <c r="F9" s="4" t="s">
        <v>1577</v>
      </c>
      <c r="G9" s="122"/>
      <c r="H9" s="122"/>
      <c r="I9" s="122"/>
      <c r="J9" s="122"/>
      <c r="K9" s="122"/>
      <c r="L9" s="122"/>
      <c r="M9" s="122"/>
      <c r="N9" s="122"/>
      <c r="O9" s="122"/>
      <c r="P9" s="122"/>
      <c r="Q9" s="122"/>
      <c r="R9" s="122"/>
      <c r="S9" s="1"/>
      <c r="T9" s="103"/>
      <c r="U9" s="103"/>
      <c r="V9" s="18"/>
      <c r="W9" s="117"/>
      <c r="X9" s="117"/>
      <c r="Y9" s="1"/>
      <c r="Z9" s="1"/>
      <c r="AA9" s="1"/>
      <c r="AC9" s="50" t="s">
        <v>18</v>
      </c>
      <c r="AD9" s="118" t="s">
        <v>19</v>
      </c>
      <c r="AE9" s="118"/>
      <c r="AF9" s="118"/>
      <c r="AG9" s="118"/>
      <c r="AH9" s="118"/>
      <c r="AI9" s="118"/>
      <c r="AJ9" s="118"/>
      <c r="AK9" s="118"/>
      <c r="AL9" s="118"/>
      <c r="AM9" s="392"/>
      <c r="AN9" s="193"/>
      <c r="AO9" s="118"/>
      <c r="AP9" s="118"/>
      <c r="AQ9" s="118"/>
      <c r="AR9" s="118"/>
      <c r="AS9" s="118"/>
    </row>
    <row r="10" spans="2:48" ht="14.45" customHeight="1">
      <c r="B10" s="1"/>
      <c r="C10" s="143"/>
      <c r="D10" s="1"/>
      <c r="F10" s="122" t="s">
        <v>530</v>
      </c>
      <c r="G10" s="122"/>
      <c r="H10" s="122"/>
      <c r="I10" s="122"/>
      <c r="J10" s="122"/>
      <c r="K10" s="122"/>
      <c r="L10" s="122"/>
      <c r="M10" s="122"/>
      <c r="N10" s="122"/>
      <c r="O10" s="122"/>
      <c r="P10" s="122"/>
      <c r="Q10" s="122"/>
      <c r="R10" s="122"/>
      <c r="S10" s="1"/>
      <c r="T10" s="103"/>
      <c r="U10" s="103"/>
      <c r="V10" s="18"/>
      <c r="W10" s="117"/>
      <c r="X10" s="117"/>
      <c r="Y10" s="1"/>
      <c r="Z10" s="1"/>
      <c r="AA10" s="1"/>
      <c r="AC10" s="82"/>
      <c r="AD10" s="118"/>
      <c r="AE10" s="118"/>
      <c r="AF10" s="118"/>
      <c r="AG10" s="118"/>
      <c r="AH10" s="118"/>
      <c r="AI10" s="118"/>
      <c r="AJ10" s="118"/>
      <c r="AK10" s="118"/>
      <c r="AL10" s="118"/>
      <c r="AM10" s="392"/>
      <c r="AN10" s="193"/>
      <c r="AO10" s="118"/>
      <c r="AP10" s="118"/>
      <c r="AQ10" s="118"/>
      <c r="AR10" s="118"/>
      <c r="AS10" s="118"/>
    </row>
    <row r="11" spans="2:48" ht="14.45" customHeight="1">
      <c r="B11" s="1"/>
      <c r="C11" s="143"/>
      <c r="D11" s="1"/>
      <c r="E11" s="20"/>
      <c r="F11" s="204"/>
      <c r="G11" s="5353"/>
      <c r="H11" s="5353"/>
      <c r="I11" s="5353"/>
      <c r="J11" s="5353"/>
      <c r="K11" s="5353"/>
      <c r="L11" s="5353"/>
      <c r="M11" s="5353"/>
      <c r="N11" s="5353"/>
      <c r="O11" s="5353"/>
      <c r="P11" s="5353"/>
      <c r="Q11" s="5353"/>
      <c r="R11" s="5353"/>
      <c r="S11" s="5353"/>
      <c r="T11" s="5353"/>
      <c r="U11" s="5353"/>
      <c r="V11" s="5353"/>
      <c r="W11" s="5353"/>
      <c r="X11" s="5353"/>
      <c r="Y11" s="5353"/>
      <c r="Z11" s="5353"/>
      <c r="AA11" s="5353"/>
      <c r="AC11" s="82"/>
      <c r="AD11" s="118"/>
      <c r="AE11" s="118"/>
      <c r="AF11" s="118"/>
      <c r="AG11" s="118"/>
      <c r="AH11" s="118"/>
      <c r="AI11" s="118"/>
      <c r="AJ11" s="118"/>
      <c r="AK11" s="118"/>
      <c r="AL11" s="118"/>
      <c r="AM11" s="392"/>
      <c r="AN11" s="193"/>
      <c r="AO11" s="118"/>
      <c r="AP11" s="118"/>
      <c r="AQ11" s="118"/>
      <c r="AR11" s="118"/>
      <c r="AS11" s="118"/>
    </row>
    <row r="12" spans="2:48" ht="14.45" customHeight="1">
      <c r="B12" s="1"/>
      <c r="C12" s="143"/>
      <c r="D12" s="1"/>
      <c r="E12" s="20"/>
      <c r="F12" s="204"/>
      <c r="G12" s="5353"/>
      <c r="H12" s="5353"/>
      <c r="I12" s="5353"/>
      <c r="J12" s="5353"/>
      <c r="K12" s="5353"/>
      <c r="L12" s="5353"/>
      <c r="M12" s="5353"/>
      <c r="N12" s="5353"/>
      <c r="O12" s="5353"/>
      <c r="P12" s="5353"/>
      <c r="Q12" s="5353"/>
      <c r="R12" s="5353"/>
      <c r="S12" s="5353"/>
      <c r="T12" s="5353"/>
      <c r="U12" s="5353"/>
      <c r="V12" s="5353"/>
      <c r="W12" s="5353"/>
      <c r="X12" s="5353"/>
      <c r="Y12" s="5353"/>
      <c r="Z12" s="5353"/>
      <c r="AA12" s="5353"/>
      <c r="AC12" s="82"/>
      <c r="AD12" s="118"/>
      <c r="AE12" s="118"/>
      <c r="AF12" s="118"/>
      <c r="AG12" s="118"/>
      <c r="AH12" s="118"/>
      <c r="AI12" s="118"/>
      <c r="AJ12" s="118"/>
      <c r="AK12" s="118"/>
      <c r="AL12" s="118"/>
      <c r="AM12" s="392"/>
      <c r="AN12" s="193"/>
      <c r="AO12" s="118"/>
      <c r="AP12" s="118"/>
      <c r="AQ12" s="118"/>
      <c r="AR12" s="118"/>
      <c r="AS12" s="118"/>
    </row>
    <row r="13" spans="2:48" ht="14.45" customHeight="1">
      <c r="B13" s="1"/>
      <c r="C13" s="143"/>
      <c r="D13" s="1"/>
      <c r="E13" s="1"/>
      <c r="F13" s="49"/>
      <c r="G13" s="5353"/>
      <c r="H13" s="5353"/>
      <c r="I13" s="5353"/>
      <c r="J13" s="5353"/>
      <c r="K13" s="5353"/>
      <c r="L13" s="5353"/>
      <c r="M13" s="5353"/>
      <c r="N13" s="5353"/>
      <c r="O13" s="5353"/>
      <c r="P13" s="5353"/>
      <c r="Q13" s="5353"/>
      <c r="R13" s="5353"/>
      <c r="S13" s="5353"/>
      <c r="T13" s="5353"/>
      <c r="U13" s="5353"/>
      <c r="V13" s="5353"/>
      <c r="W13" s="5353"/>
      <c r="X13" s="5353"/>
      <c r="Y13" s="5353"/>
      <c r="Z13" s="5353"/>
      <c r="AA13" s="5353"/>
      <c r="AC13" s="50"/>
      <c r="AD13" s="118"/>
      <c r="AE13" s="118"/>
      <c r="AF13" s="118"/>
      <c r="AG13" s="118"/>
      <c r="AH13" s="118"/>
      <c r="AI13" s="118"/>
      <c r="AJ13" s="118"/>
      <c r="AK13" s="118"/>
      <c r="AL13" s="118"/>
      <c r="AM13" s="392"/>
      <c r="AN13" s="193"/>
      <c r="AO13" s="118"/>
      <c r="AP13" s="118"/>
      <c r="AQ13" s="118"/>
      <c r="AR13" s="118"/>
      <c r="AS13" s="118"/>
    </row>
    <row r="14" spans="2:48" ht="14.45" customHeight="1">
      <c r="B14" s="1"/>
      <c r="C14" s="143"/>
      <c r="D14" s="1"/>
      <c r="E14" s="1" t="s">
        <v>1578</v>
      </c>
      <c r="F14" s="4" t="s">
        <v>1579</v>
      </c>
      <c r="G14" s="30"/>
      <c r="H14" s="30"/>
      <c r="I14" s="30"/>
      <c r="J14" s="30"/>
      <c r="K14" s="30"/>
      <c r="L14" s="30"/>
      <c r="M14" s="30"/>
      <c r="N14" s="30"/>
      <c r="O14" s="30"/>
      <c r="P14" s="30"/>
      <c r="Q14" s="30"/>
      <c r="R14" s="30"/>
      <c r="S14" s="1"/>
      <c r="T14" s="103"/>
      <c r="U14" s="103"/>
      <c r="V14" s="18"/>
      <c r="W14" s="117"/>
      <c r="X14" s="117"/>
      <c r="Y14" s="1"/>
      <c r="Z14" s="1"/>
      <c r="AA14" s="1"/>
      <c r="AC14" s="1114"/>
      <c r="AD14" s="118"/>
      <c r="AE14" s="118"/>
      <c r="AF14" s="118"/>
      <c r="AG14" s="118"/>
      <c r="AH14" s="118"/>
      <c r="AI14" s="118"/>
      <c r="AJ14" s="118"/>
      <c r="AK14" s="118"/>
      <c r="AL14" s="118"/>
      <c r="AM14" s="392"/>
      <c r="AN14" s="193"/>
      <c r="AO14" s="118"/>
      <c r="AP14" s="118"/>
      <c r="AQ14" s="118"/>
      <c r="AR14" s="118"/>
      <c r="AS14" s="118"/>
    </row>
    <row r="15" spans="2:48" ht="14.45" customHeight="1">
      <c r="B15" s="1"/>
      <c r="C15" s="143"/>
      <c r="D15" s="1"/>
      <c r="E15" s="1"/>
      <c r="G15" s="30"/>
      <c r="H15" s="30"/>
      <c r="I15" s="30"/>
      <c r="J15" s="30"/>
      <c r="K15" s="30"/>
      <c r="L15" s="30"/>
      <c r="M15" s="30"/>
      <c r="N15" s="30"/>
      <c r="O15" s="30"/>
      <c r="P15" s="30"/>
      <c r="Q15" s="30"/>
      <c r="R15" s="30"/>
      <c r="S15" s="1"/>
      <c r="T15" s="103"/>
      <c r="U15" s="103"/>
      <c r="V15" s="18"/>
      <c r="W15" s="117"/>
      <c r="X15" s="117"/>
      <c r="Y15" s="1"/>
      <c r="Z15" s="1"/>
      <c r="AA15" s="1"/>
      <c r="AC15" s="1114" t="s">
        <v>1404</v>
      </c>
      <c r="AD15" s="118" t="s">
        <v>1405</v>
      </c>
      <c r="AE15" s="118"/>
      <c r="AF15" s="118"/>
      <c r="AG15" s="118"/>
      <c r="AH15" s="118"/>
      <c r="AI15" s="118"/>
      <c r="AJ15" s="118"/>
      <c r="AK15" s="118"/>
      <c r="AL15" s="118"/>
      <c r="AM15" s="392"/>
      <c r="AN15" s="193"/>
      <c r="AO15" s="118"/>
      <c r="AP15" s="118"/>
      <c r="AQ15" s="118"/>
      <c r="AR15" s="118"/>
      <c r="AS15" s="118"/>
    </row>
    <row r="16" spans="2:48" ht="14.45" customHeight="1">
      <c r="B16" s="1"/>
      <c r="C16" s="143"/>
      <c r="D16" s="1"/>
      <c r="E16" s="1" t="s">
        <v>1580</v>
      </c>
      <c r="F16" s="4" t="s">
        <v>1581</v>
      </c>
      <c r="G16" s="1"/>
      <c r="H16" s="1"/>
      <c r="I16" s="1"/>
      <c r="J16" s="1"/>
      <c r="K16" s="1"/>
      <c r="L16" s="1"/>
      <c r="M16" s="1"/>
      <c r="N16" s="1"/>
      <c r="O16" s="1"/>
      <c r="P16" s="1"/>
      <c r="Q16" s="1"/>
      <c r="R16" s="1"/>
      <c r="AC16" s="1114"/>
      <c r="AD16" s="118"/>
      <c r="AE16" s="118"/>
      <c r="AF16" s="118"/>
      <c r="AG16" s="118"/>
      <c r="AH16" s="118"/>
      <c r="AI16" s="118"/>
      <c r="AJ16" s="118"/>
      <c r="AK16" s="118"/>
      <c r="AL16" s="118"/>
      <c r="AM16" s="392"/>
      <c r="AN16" s="193"/>
      <c r="AO16" s="118"/>
      <c r="AP16" s="118"/>
      <c r="AQ16" s="118"/>
      <c r="AR16" s="118"/>
      <c r="AS16" s="118"/>
    </row>
    <row r="17" spans="2:45" ht="14.45" customHeight="1">
      <c r="B17" s="145"/>
      <c r="C17" s="143"/>
      <c r="D17" s="1"/>
      <c r="E17" s="1"/>
      <c r="G17" s="122"/>
      <c r="H17" s="122"/>
      <c r="I17" s="122"/>
      <c r="J17" s="122"/>
      <c r="K17" s="122"/>
      <c r="L17" s="122"/>
      <c r="M17" s="122"/>
      <c r="N17" s="122"/>
      <c r="O17" s="122"/>
      <c r="P17" s="122"/>
      <c r="Q17" s="122"/>
      <c r="R17" s="122"/>
      <c r="S17" s="1"/>
      <c r="T17" s="103"/>
      <c r="U17" s="103"/>
      <c r="V17" s="18"/>
      <c r="W17" s="117"/>
      <c r="X17" s="117"/>
      <c r="Y17" s="1"/>
      <c r="Z17" s="1"/>
      <c r="AA17" s="1"/>
      <c r="AC17" s="50" t="s">
        <v>18</v>
      </c>
      <c r="AD17" s="2663" t="s">
        <v>531</v>
      </c>
      <c r="AE17" s="2663"/>
      <c r="AF17" s="2663"/>
      <c r="AG17" s="2663"/>
      <c r="AH17" s="2663"/>
      <c r="AI17" s="2663"/>
      <c r="AJ17" s="2663"/>
      <c r="AK17" s="2663"/>
      <c r="AL17" s="955"/>
      <c r="AM17" s="956"/>
      <c r="AN17" s="193"/>
      <c r="AO17" s="118"/>
      <c r="AP17" s="118"/>
      <c r="AQ17" s="118"/>
      <c r="AR17" s="118"/>
      <c r="AS17" s="118"/>
    </row>
    <row r="18" spans="2:45" ht="14.45" customHeight="1">
      <c r="B18" s="145"/>
      <c r="C18" s="143"/>
      <c r="D18" s="1"/>
      <c r="E18" s="1"/>
      <c r="G18" s="122"/>
      <c r="H18" s="122"/>
      <c r="I18" s="122"/>
      <c r="J18" s="122"/>
      <c r="K18" s="122"/>
      <c r="L18" s="122"/>
      <c r="M18" s="122"/>
      <c r="N18" s="122"/>
      <c r="O18" s="122"/>
      <c r="P18" s="122"/>
      <c r="Q18" s="122"/>
      <c r="R18" s="122"/>
      <c r="S18" s="1"/>
      <c r="T18" s="103"/>
      <c r="U18" s="103"/>
      <c r="V18" s="18"/>
      <c r="W18" s="117"/>
      <c r="X18" s="117"/>
      <c r="Y18" s="1"/>
      <c r="Z18" s="1"/>
      <c r="AA18" s="1"/>
      <c r="AC18" s="50"/>
      <c r="AD18" s="2663"/>
      <c r="AE18" s="2663"/>
      <c r="AF18" s="2663"/>
      <c r="AG18" s="2663"/>
      <c r="AH18" s="2663"/>
      <c r="AI18" s="2663"/>
      <c r="AJ18" s="2663"/>
      <c r="AK18" s="2663"/>
      <c r="AL18" s="955"/>
      <c r="AM18" s="956"/>
      <c r="AN18" s="193"/>
      <c r="AO18" s="118"/>
      <c r="AP18" s="118"/>
      <c r="AQ18" s="118"/>
      <c r="AR18" s="118"/>
      <c r="AS18" s="118"/>
    </row>
    <row r="19" spans="2:45" ht="14.45" customHeight="1">
      <c r="B19" s="15"/>
      <c r="C19" s="128"/>
      <c r="E19" s="1" t="s">
        <v>1193</v>
      </c>
      <c r="F19" s="4" t="s">
        <v>1582</v>
      </c>
      <c r="AC19" s="40" t="s">
        <v>1403</v>
      </c>
      <c r="AD19" s="114"/>
      <c r="AE19" s="114"/>
      <c r="AF19" s="114"/>
      <c r="AG19" s="114"/>
      <c r="AH19" s="114"/>
      <c r="AI19" s="114"/>
      <c r="AJ19" s="114"/>
      <c r="AK19" s="114"/>
      <c r="AL19" s="114"/>
      <c r="AM19" s="956"/>
      <c r="AN19" s="128"/>
    </row>
    <row r="20" spans="2:45" ht="14.45" customHeight="1">
      <c r="B20" s="15"/>
      <c r="C20" s="128"/>
      <c r="S20" s="1"/>
      <c r="T20" s="103"/>
      <c r="U20" s="103"/>
      <c r="V20" s="18"/>
      <c r="W20" s="117"/>
      <c r="X20" s="117"/>
      <c r="Y20" s="1"/>
      <c r="Z20" s="1"/>
      <c r="AA20" s="1"/>
      <c r="AC20" s="1114" t="s">
        <v>840</v>
      </c>
      <c r="AD20" s="114" t="s">
        <v>1418</v>
      </c>
      <c r="AE20" s="114"/>
      <c r="AF20" s="114"/>
      <c r="AG20" s="114"/>
      <c r="AH20" s="114"/>
      <c r="AI20" s="114"/>
      <c r="AJ20" s="114"/>
      <c r="AK20" s="114"/>
      <c r="AL20" s="114"/>
      <c r="AM20" s="1210"/>
      <c r="AN20" s="128"/>
    </row>
    <row r="21" spans="2:45" ht="14.45" customHeight="1">
      <c r="B21" s="15"/>
      <c r="C21" s="128"/>
      <c r="S21" s="1"/>
      <c r="T21" s="103"/>
      <c r="U21" s="103"/>
      <c r="V21" s="18"/>
      <c r="W21" s="117"/>
      <c r="X21" s="117"/>
      <c r="Y21" s="1"/>
      <c r="Z21" s="1"/>
      <c r="AA21" s="1"/>
      <c r="AC21" s="40"/>
      <c r="AD21" s="114"/>
      <c r="AE21" s="114"/>
      <c r="AF21" s="114"/>
      <c r="AG21" s="114"/>
      <c r="AH21" s="114"/>
      <c r="AI21" s="114"/>
      <c r="AJ21" s="114"/>
      <c r="AK21" s="114"/>
      <c r="AL21" s="114"/>
      <c r="AM21" s="1210"/>
      <c r="AN21" s="128"/>
    </row>
    <row r="22" spans="2:45" ht="14.45" customHeight="1">
      <c r="B22" s="15"/>
      <c r="C22" s="128"/>
      <c r="E22" s="4" t="s">
        <v>1082</v>
      </c>
      <c r="F22" s="4148" t="s">
        <v>847</v>
      </c>
      <c r="G22" s="4148"/>
      <c r="H22" s="4148"/>
      <c r="I22" s="4148"/>
      <c r="J22" s="4148"/>
      <c r="K22" s="4148"/>
      <c r="L22" s="4148"/>
      <c r="M22" s="4148"/>
      <c r="N22" s="4148"/>
      <c r="O22" s="4148"/>
      <c r="P22" s="4148"/>
      <c r="Q22" s="4148"/>
      <c r="R22" s="4148"/>
      <c r="S22" s="4148"/>
      <c r="T22" s="4148"/>
      <c r="U22" s="4148"/>
      <c r="V22" s="4148"/>
      <c r="W22" s="4148"/>
      <c r="X22" s="4148"/>
      <c r="Y22" s="4148"/>
      <c r="Z22" s="4148"/>
      <c r="AA22" s="4148"/>
      <c r="AB22" s="5354"/>
      <c r="AC22" s="137" t="s">
        <v>1198</v>
      </c>
      <c r="AD22" s="2663" t="s">
        <v>1223</v>
      </c>
      <c r="AE22" s="2663"/>
      <c r="AF22" s="2663"/>
      <c r="AG22" s="2663"/>
      <c r="AH22" s="2663"/>
      <c r="AI22" s="2663"/>
      <c r="AJ22" s="2663"/>
      <c r="AK22" s="2663"/>
      <c r="AL22" s="2663"/>
      <c r="AM22" s="2664"/>
      <c r="AN22" s="128"/>
    </row>
    <row r="23" spans="2:45" ht="14.45" customHeight="1">
      <c r="B23" s="15"/>
      <c r="C23" s="128"/>
      <c r="F23" s="4148"/>
      <c r="G23" s="4148"/>
      <c r="H23" s="4148"/>
      <c r="I23" s="4148"/>
      <c r="J23" s="4148"/>
      <c r="K23" s="4148"/>
      <c r="L23" s="4148"/>
      <c r="M23" s="4148"/>
      <c r="N23" s="4148"/>
      <c r="O23" s="4148"/>
      <c r="P23" s="4148"/>
      <c r="Q23" s="4148"/>
      <c r="R23" s="4148"/>
      <c r="S23" s="4148"/>
      <c r="T23" s="4148"/>
      <c r="U23" s="4148"/>
      <c r="V23" s="4148"/>
      <c r="W23" s="4148"/>
      <c r="X23" s="4148"/>
      <c r="Y23" s="4148"/>
      <c r="Z23" s="4148"/>
      <c r="AA23" s="4148"/>
      <c r="AB23" s="5354"/>
      <c r="AC23" s="137"/>
      <c r="AD23" s="2663"/>
      <c r="AE23" s="2663"/>
      <c r="AF23" s="2663"/>
      <c r="AG23" s="2663"/>
      <c r="AH23" s="2663"/>
      <c r="AI23" s="2663"/>
      <c r="AJ23" s="2663"/>
      <c r="AK23" s="2663"/>
      <c r="AL23" s="2663"/>
      <c r="AM23" s="2664"/>
      <c r="AN23" s="128"/>
    </row>
    <row r="24" spans="2:45" ht="13.5" customHeight="1">
      <c r="C24" s="128"/>
      <c r="F24" s="969"/>
      <c r="G24" s="969"/>
      <c r="H24" s="969"/>
      <c r="I24" s="969"/>
      <c r="J24" s="969"/>
      <c r="K24" s="969"/>
      <c r="L24" s="969"/>
      <c r="M24" s="969"/>
      <c r="N24" s="969"/>
      <c r="O24" s="969"/>
      <c r="P24" s="969"/>
      <c r="Q24" s="969"/>
      <c r="R24" s="969"/>
      <c r="S24" s="969"/>
      <c r="T24" s="969"/>
      <c r="U24" s="969"/>
      <c r="V24" s="969"/>
      <c r="W24" s="969"/>
      <c r="X24" s="969"/>
      <c r="Y24" s="969"/>
      <c r="Z24" s="969"/>
      <c r="AA24" s="969"/>
      <c r="AB24" s="1211"/>
      <c r="AC24" s="137"/>
      <c r="AD24" s="2663"/>
      <c r="AE24" s="2663"/>
      <c r="AF24" s="2663"/>
      <c r="AG24" s="2663"/>
      <c r="AH24" s="2663"/>
      <c r="AI24" s="2663"/>
      <c r="AJ24" s="2663"/>
      <c r="AK24" s="2663"/>
      <c r="AL24" s="2663"/>
      <c r="AM24" s="2664"/>
      <c r="AN24" s="128"/>
    </row>
    <row r="25" spans="2:45" ht="14.1" customHeight="1">
      <c r="C25" s="128"/>
      <c r="E25" s="4" t="s">
        <v>1083</v>
      </c>
      <c r="F25" s="4148" t="s">
        <v>1439</v>
      </c>
      <c r="G25" s="4148"/>
      <c r="H25" s="4148"/>
      <c r="I25" s="4148"/>
      <c r="J25" s="4148"/>
      <c r="K25" s="4148"/>
      <c r="L25" s="4148"/>
      <c r="M25" s="4148"/>
      <c r="N25" s="4148"/>
      <c r="O25" s="4148"/>
      <c r="P25" s="4148"/>
      <c r="Q25" s="4148"/>
      <c r="R25" s="4148"/>
      <c r="S25" s="4148"/>
      <c r="T25" s="4148"/>
      <c r="U25" s="4148"/>
      <c r="V25" s="4148"/>
      <c r="W25" s="4148"/>
      <c r="X25" s="4148"/>
      <c r="Y25" s="4148"/>
      <c r="Z25" s="4148"/>
      <c r="AA25" s="4148"/>
      <c r="AB25" s="5354"/>
      <c r="AC25" s="137"/>
      <c r="AD25" s="2663"/>
      <c r="AE25" s="2663"/>
      <c r="AF25" s="2663"/>
      <c r="AG25" s="2663"/>
      <c r="AH25" s="2663"/>
      <c r="AI25" s="2663"/>
      <c r="AJ25" s="2663"/>
      <c r="AK25" s="2663"/>
      <c r="AL25" s="2663"/>
      <c r="AM25" s="2664"/>
      <c r="AN25" s="128"/>
    </row>
    <row r="26" spans="2:45" ht="5.25" customHeight="1">
      <c r="C26" s="128"/>
      <c r="F26" s="969"/>
      <c r="G26" s="969"/>
      <c r="H26" s="969"/>
      <c r="I26" s="969"/>
      <c r="J26" s="969"/>
      <c r="K26" s="969"/>
      <c r="L26" s="969"/>
      <c r="M26" s="969"/>
      <c r="N26" s="969"/>
      <c r="O26" s="969"/>
      <c r="P26" s="969"/>
      <c r="Q26" s="969"/>
      <c r="R26" s="969"/>
      <c r="S26" s="969"/>
      <c r="T26" s="969"/>
      <c r="U26" s="969"/>
      <c r="V26" s="969"/>
      <c r="W26" s="969"/>
      <c r="X26" s="969"/>
      <c r="Y26" s="969"/>
      <c r="Z26" s="969"/>
      <c r="AA26" s="969"/>
      <c r="AB26" s="1211"/>
      <c r="AC26" s="2"/>
      <c r="AD26" s="1"/>
      <c r="AM26" s="15"/>
      <c r="AN26" s="128"/>
    </row>
    <row r="27" spans="2:45" ht="12.75" customHeight="1">
      <c r="C27" s="128"/>
      <c r="S27" s="1"/>
      <c r="T27" s="103"/>
      <c r="U27" s="103"/>
      <c r="V27" s="18"/>
      <c r="W27" s="117"/>
      <c r="X27" s="117"/>
      <c r="Y27" s="1"/>
      <c r="Z27" s="1"/>
      <c r="AA27" s="1"/>
      <c r="AB27" s="7"/>
      <c r="AC27" s="2"/>
      <c r="AD27" s="1"/>
      <c r="AM27" s="15"/>
      <c r="AN27" s="128"/>
    </row>
    <row r="28" spans="2:45" ht="12.75" customHeight="1">
      <c r="C28" s="143"/>
      <c r="D28" s="106"/>
      <c r="E28" s="1" t="s">
        <v>1438</v>
      </c>
      <c r="F28" s="106"/>
      <c r="G28" s="106"/>
      <c r="H28" s="106"/>
      <c r="I28" s="106"/>
      <c r="J28" s="106"/>
      <c r="K28" s="106"/>
      <c r="L28" s="106"/>
      <c r="M28" s="106"/>
      <c r="N28" s="106"/>
      <c r="O28" s="106"/>
      <c r="P28" s="106"/>
      <c r="S28" s="122"/>
      <c r="T28" s="122"/>
      <c r="W28" s="122"/>
      <c r="AA28" s="1"/>
      <c r="AB28" s="971"/>
      <c r="AC28" s="106"/>
      <c r="AD28" s="106"/>
      <c r="AE28" s="106"/>
      <c r="AF28" s="106"/>
      <c r="AG28" s="106"/>
      <c r="AH28" s="106"/>
      <c r="AI28" s="106"/>
      <c r="AJ28" s="106"/>
      <c r="AK28" s="106"/>
      <c r="AL28" s="106"/>
      <c r="AM28" s="144"/>
      <c r="AN28" s="128"/>
    </row>
    <row r="29" spans="2:45" ht="6.95" customHeight="1">
      <c r="C29" s="143"/>
      <c r="D29" s="106"/>
      <c r="E29" s="1"/>
      <c r="F29" s="106"/>
      <c r="G29" s="106"/>
      <c r="H29" s="106"/>
      <c r="I29" s="106"/>
      <c r="J29" s="106"/>
      <c r="K29" s="106"/>
      <c r="L29" s="106"/>
      <c r="M29" s="106"/>
      <c r="N29" s="106"/>
      <c r="O29" s="106"/>
      <c r="P29" s="106"/>
      <c r="S29" s="122"/>
      <c r="T29" s="122"/>
      <c r="W29" s="122"/>
      <c r="AA29" s="1"/>
      <c r="AB29" s="971"/>
      <c r="AC29" s="106"/>
      <c r="AD29" s="106"/>
      <c r="AE29" s="106"/>
      <c r="AF29" s="106"/>
      <c r="AG29" s="106"/>
      <c r="AH29" s="106"/>
      <c r="AI29" s="106"/>
      <c r="AJ29" s="106"/>
      <c r="AK29" s="106"/>
      <c r="AL29" s="106"/>
      <c r="AM29" s="144"/>
      <c r="AN29" s="128"/>
    </row>
    <row r="30" spans="2:45" ht="14.1" customHeight="1">
      <c r="B30" s="1"/>
      <c r="C30" s="143"/>
      <c r="D30" s="106"/>
      <c r="E30" s="1" t="s">
        <v>533</v>
      </c>
      <c r="F30" s="1"/>
      <c r="G30" s="106"/>
      <c r="H30" s="106"/>
      <c r="I30" s="106"/>
      <c r="J30" s="106"/>
      <c r="L30" s="5355" t="s">
        <v>970</v>
      </c>
      <c r="M30" s="5355"/>
      <c r="N30" s="5355"/>
      <c r="O30" s="5355"/>
      <c r="P30" s="5355"/>
      <c r="Q30" s="5355"/>
      <c r="R30" s="5355"/>
      <c r="S30" s="5355"/>
      <c r="T30" s="5355"/>
      <c r="U30" s="5355"/>
      <c r="V30" s="5355"/>
      <c r="W30" s="5355"/>
      <c r="X30" s="5355"/>
      <c r="Y30" s="5355"/>
      <c r="Z30" s="5355"/>
      <c r="AA30" s="5355"/>
      <c r="AB30" s="5355"/>
      <c r="AC30" s="5355"/>
      <c r="AD30" s="5355"/>
      <c r="AE30" s="5355"/>
      <c r="AF30" s="5355"/>
      <c r="AG30" s="1672"/>
      <c r="AH30" s="1672"/>
      <c r="AI30" s="1672"/>
      <c r="AJ30" s="1672"/>
      <c r="AK30" s="1672"/>
      <c r="AL30" s="1672"/>
      <c r="AM30" s="144"/>
      <c r="AN30" s="128"/>
    </row>
    <row r="31" spans="2:45" ht="14.1" customHeight="1">
      <c r="B31" s="1"/>
      <c r="C31" s="143"/>
      <c r="D31" s="3811" t="s">
        <v>527</v>
      </c>
      <c r="E31" s="3812"/>
      <c r="F31" s="3812"/>
      <c r="G31" s="3812"/>
      <c r="H31" s="3812"/>
      <c r="I31" s="3813"/>
      <c r="J31" s="3811" t="s">
        <v>534</v>
      </c>
      <c r="K31" s="3812"/>
      <c r="L31" s="3813"/>
      <c r="M31" s="3772" t="s">
        <v>535</v>
      </c>
      <c r="N31" s="5352"/>
      <c r="O31" s="5352"/>
      <c r="P31" s="5352"/>
      <c r="Q31" s="3812"/>
      <c r="R31" s="3813"/>
      <c r="S31" s="3811" t="s">
        <v>2225</v>
      </c>
      <c r="T31" s="3812"/>
      <c r="U31" s="3812"/>
      <c r="V31" s="3812"/>
      <c r="W31" s="3812"/>
      <c r="X31" s="3812"/>
      <c r="Y31" s="3812"/>
      <c r="Z31" s="3812"/>
      <c r="AA31" s="3812"/>
      <c r="AB31" s="3812"/>
      <c r="AC31" s="3812"/>
      <c r="AD31" s="3812"/>
      <c r="AE31" s="3812"/>
      <c r="AF31" s="3812"/>
      <c r="AG31" s="3812"/>
      <c r="AH31" s="3812"/>
      <c r="AI31" s="3812"/>
      <c r="AJ31" s="3812"/>
      <c r="AK31" s="3812"/>
      <c r="AL31" s="3813"/>
      <c r="AM31" s="144"/>
      <c r="AN31" s="128"/>
    </row>
    <row r="32" spans="2:45" ht="14.45" customHeight="1">
      <c r="B32" s="1"/>
      <c r="C32" s="143"/>
      <c r="D32" s="5356" t="s">
        <v>528</v>
      </c>
      <c r="E32" s="5357"/>
      <c r="F32" s="5357"/>
      <c r="G32" s="5357"/>
      <c r="H32" s="5357"/>
      <c r="I32" s="5358"/>
      <c r="J32" s="3814"/>
      <c r="K32" s="2698"/>
      <c r="L32" s="3815"/>
      <c r="M32" s="3814"/>
      <c r="N32" s="2698"/>
      <c r="O32" s="2698"/>
      <c r="P32" s="2698"/>
      <c r="Q32" s="2698"/>
      <c r="R32" s="3815"/>
      <c r="S32" s="3814" t="s">
        <v>2226</v>
      </c>
      <c r="T32" s="2698"/>
      <c r="U32" s="2698"/>
      <c r="V32" s="2698"/>
      <c r="W32" s="2698"/>
      <c r="X32" s="2698"/>
      <c r="Y32" s="2698"/>
      <c r="Z32" s="2698"/>
      <c r="AA32" s="2698"/>
      <c r="AB32" s="2698"/>
      <c r="AC32" s="2698"/>
      <c r="AD32" s="2698"/>
      <c r="AE32" s="2698"/>
      <c r="AF32" s="2698"/>
      <c r="AG32" s="2698"/>
      <c r="AH32" s="2698"/>
      <c r="AI32" s="2698"/>
      <c r="AJ32" s="2698"/>
      <c r="AK32" s="2698"/>
      <c r="AL32" s="3815"/>
      <c r="AM32" s="144"/>
      <c r="AN32" s="128"/>
    </row>
    <row r="33" spans="2:40" ht="14.45" customHeight="1">
      <c r="B33" s="1"/>
      <c r="C33" s="143"/>
      <c r="D33" s="4294"/>
      <c r="E33" s="4295"/>
      <c r="F33" s="4295"/>
      <c r="G33" s="4295"/>
      <c r="H33" s="4295"/>
      <c r="I33" s="4296"/>
      <c r="J33" s="5341"/>
      <c r="K33" s="5342"/>
      <c r="L33" s="5343"/>
      <c r="M33" s="4348"/>
      <c r="N33" s="4496"/>
      <c r="O33" s="4496"/>
      <c r="P33" s="4496"/>
      <c r="Q33" s="4496"/>
      <c r="R33" s="4497"/>
      <c r="S33" s="1675" t="s">
        <v>972</v>
      </c>
      <c r="T33" s="5347"/>
      <c r="U33" s="5347"/>
      <c r="V33" s="5347"/>
      <c r="W33" s="5347"/>
      <c r="X33" s="5347"/>
      <c r="Y33" s="5347"/>
      <c r="Z33" s="5347"/>
      <c r="AA33" s="5347"/>
      <c r="AB33" s="5347"/>
      <c r="AC33" s="5347"/>
      <c r="AD33" s="5347"/>
      <c r="AE33" s="5347"/>
      <c r="AF33" s="5347"/>
      <c r="AG33" s="5347"/>
      <c r="AH33" s="5347"/>
      <c r="AI33" s="5347"/>
      <c r="AJ33" s="5347"/>
      <c r="AK33" s="5347"/>
      <c r="AL33" s="5348"/>
      <c r="AM33" s="144"/>
      <c r="AN33" s="128"/>
    </row>
    <row r="34" spans="2:40" ht="14.45" customHeight="1">
      <c r="B34" s="1"/>
      <c r="C34" s="143"/>
      <c r="D34" s="5338"/>
      <c r="E34" s="5339"/>
      <c r="F34" s="5339" t="s">
        <v>529</v>
      </c>
      <c r="G34" s="5339"/>
      <c r="H34" s="5339"/>
      <c r="I34" s="5340"/>
      <c r="J34" s="5344"/>
      <c r="K34" s="5345"/>
      <c r="L34" s="5346"/>
      <c r="M34" s="4526"/>
      <c r="N34" s="4527"/>
      <c r="O34" s="4527"/>
      <c r="P34" s="4527"/>
      <c r="Q34" s="4527"/>
      <c r="R34" s="5351"/>
      <c r="S34" s="1676" t="s">
        <v>973</v>
      </c>
      <c r="T34" s="5349"/>
      <c r="U34" s="5349"/>
      <c r="V34" s="5349"/>
      <c r="W34" s="5349"/>
      <c r="X34" s="5349"/>
      <c r="Y34" s="5349"/>
      <c r="Z34" s="5349"/>
      <c r="AA34" s="5349"/>
      <c r="AB34" s="5349"/>
      <c r="AC34" s="5349"/>
      <c r="AD34" s="5349"/>
      <c r="AE34" s="5349"/>
      <c r="AF34" s="5349"/>
      <c r="AG34" s="5349"/>
      <c r="AH34" s="5349"/>
      <c r="AI34" s="5349"/>
      <c r="AJ34" s="5349"/>
      <c r="AK34" s="5349"/>
      <c r="AL34" s="5350"/>
      <c r="AM34" s="144"/>
      <c r="AN34" s="128"/>
    </row>
    <row r="35" spans="2:40" ht="14.45" customHeight="1">
      <c r="B35" s="1"/>
      <c r="C35" s="143"/>
      <c r="D35" s="4294"/>
      <c r="E35" s="4295"/>
      <c r="F35" s="4295"/>
      <c r="G35" s="4295"/>
      <c r="H35" s="4295"/>
      <c r="I35" s="4296"/>
      <c r="J35" s="5341"/>
      <c r="K35" s="5342"/>
      <c r="L35" s="5343"/>
      <c r="M35" s="4348"/>
      <c r="N35" s="4496"/>
      <c r="O35" s="4496"/>
      <c r="P35" s="4496"/>
      <c r="Q35" s="4496"/>
      <c r="R35" s="4497"/>
      <c r="S35" s="1675" t="s">
        <v>972</v>
      </c>
      <c r="T35" s="5347"/>
      <c r="U35" s="5347"/>
      <c r="V35" s="5347"/>
      <c r="W35" s="5347"/>
      <c r="X35" s="5347"/>
      <c r="Y35" s="5347"/>
      <c r="Z35" s="5347"/>
      <c r="AA35" s="5347"/>
      <c r="AB35" s="5347"/>
      <c r="AC35" s="5347"/>
      <c r="AD35" s="5347"/>
      <c r="AE35" s="5347"/>
      <c r="AF35" s="5347"/>
      <c r="AG35" s="5347"/>
      <c r="AH35" s="5347"/>
      <c r="AI35" s="5347"/>
      <c r="AJ35" s="5347"/>
      <c r="AK35" s="5347"/>
      <c r="AL35" s="5348"/>
      <c r="AM35" s="144"/>
      <c r="AN35" s="128"/>
    </row>
    <row r="36" spans="2:40" ht="14.45" customHeight="1">
      <c r="B36" s="1"/>
      <c r="C36" s="143"/>
      <c r="D36" s="5338"/>
      <c r="E36" s="5339"/>
      <c r="F36" s="5339" t="s">
        <v>529</v>
      </c>
      <c r="G36" s="5339"/>
      <c r="H36" s="5339"/>
      <c r="I36" s="5340"/>
      <c r="J36" s="5344"/>
      <c r="K36" s="5345"/>
      <c r="L36" s="5346"/>
      <c r="M36" s="4526"/>
      <c r="N36" s="4527"/>
      <c r="O36" s="4527"/>
      <c r="P36" s="4527"/>
      <c r="Q36" s="4527"/>
      <c r="R36" s="5351"/>
      <c r="S36" s="1676" t="s">
        <v>973</v>
      </c>
      <c r="T36" s="5349"/>
      <c r="U36" s="5349"/>
      <c r="V36" s="5349"/>
      <c r="W36" s="5349"/>
      <c r="X36" s="5349"/>
      <c r="Y36" s="5349"/>
      <c r="Z36" s="5349"/>
      <c r="AA36" s="5349"/>
      <c r="AB36" s="5349"/>
      <c r="AC36" s="5349"/>
      <c r="AD36" s="5349"/>
      <c r="AE36" s="5349"/>
      <c r="AF36" s="5349"/>
      <c r="AG36" s="5349"/>
      <c r="AH36" s="5349"/>
      <c r="AI36" s="5349"/>
      <c r="AJ36" s="5349"/>
      <c r="AK36" s="5349"/>
      <c r="AL36" s="5350"/>
      <c r="AM36" s="144"/>
      <c r="AN36" s="128"/>
    </row>
    <row r="37" spans="2:40" ht="14.45" customHeight="1">
      <c r="B37" s="1"/>
      <c r="C37" s="143"/>
      <c r="D37" s="4294"/>
      <c r="E37" s="4295"/>
      <c r="F37" s="4295"/>
      <c r="G37" s="4295"/>
      <c r="H37" s="4295"/>
      <c r="I37" s="4296"/>
      <c r="J37" s="5341"/>
      <c r="K37" s="5342"/>
      <c r="L37" s="5343"/>
      <c r="M37" s="4348"/>
      <c r="N37" s="4496"/>
      <c r="O37" s="4496"/>
      <c r="P37" s="4496"/>
      <c r="Q37" s="4496"/>
      <c r="R37" s="4497"/>
      <c r="S37" s="1675" t="s">
        <v>972</v>
      </c>
      <c r="T37" s="5347"/>
      <c r="U37" s="5347"/>
      <c r="V37" s="5347"/>
      <c r="W37" s="5347"/>
      <c r="X37" s="5347"/>
      <c r="Y37" s="5347"/>
      <c r="Z37" s="5347"/>
      <c r="AA37" s="5347"/>
      <c r="AB37" s="5347"/>
      <c r="AC37" s="5347"/>
      <c r="AD37" s="5347"/>
      <c r="AE37" s="5347"/>
      <c r="AF37" s="5347"/>
      <c r="AG37" s="5347"/>
      <c r="AH37" s="5347"/>
      <c r="AI37" s="5347"/>
      <c r="AJ37" s="5347"/>
      <c r="AK37" s="5347"/>
      <c r="AL37" s="5348"/>
      <c r="AM37" s="144"/>
      <c r="AN37" s="128"/>
    </row>
    <row r="38" spans="2:40" ht="14.45" customHeight="1">
      <c r="B38" s="1"/>
      <c r="C38" s="143"/>
      <c r="D38" s="5338"/>
      <c r="E38" s="5339"/>
      <c r="F38" s="5339" t="s">
        <v>529</v>
      </c>
      <c r="G38" s="5339"/>
      <c r="H38" s="5339"/>
      <c r="I38" s="5340"/>
      <c r="J38" s="5344"/>
      <c r="K38" s="5345"/>
      <c r="L38" s="5346"/>
      <c r="M38" s="4526"/>
      <c r="N38" s="4527"/>
      <c r="O38" s="4527"/>
      <c r="P38" s="4527"/>
      <c r="Q38" s="4527"/>
      <c r="R38" s="5351"/>
      <c r="S38" s="1676" t="s">
        <v>973</v>
      </c>
      <c r="T38" s="5349"/>
      <c r="U38" s="5349"/>
      <c r="V38" s="5349"/>
      <c r="W38" s="5349"/>
      <c r="X38" s="5349"/>
      <c r="Y38" s="5349"/>
      <c r="Z38" s="5349"/>
      <c r="AA38" s="5349"/>
      <c r="AB38" s="5349"/>
      <c r="AC38" s="5349"/>
      <c r="AD38" s="5349"/>
      <c r="AE38" s="5349"/>
      <c r="AF38" s="5349"/>
      <c r="AG38" s="5349"/>
      <c r="AH38" s="5349"/>
      <c r="AI38" s="5349"/>
      <c r="AJ38" s="5349"/>
      <c r="AK38" s="5349"/>
      <c r="AL38" s="5350"/>
      <c r="AM38" s="144"/>
      <c r="AN38" s="128"/>
    </row>
    <row r="39" spans="2:40" ht="14.45" customHeight="1">
      <c r="B39" s="1"/>
      <c r="C39" s="143"/>
      <c r="D39" s="4294"/>
      <c r="E39" s="4295"/>
      <c r="F39" s="4295"/>
      <c r="G39" s="4295"/>
      <c r="H39" s="4295"/>
      <c r="I39" s="4296"/>
      <c r="J39" s="5341"/>
      <c r="K39" s="5342"/>
      <c r="L39" s="5343"/>
      <c r="M39" s="4348"/>
      <c r="N39" s="4496"/>
      <c r="O39" s="4496"/>
      <c r="P39" s="4496"/>
      <c r="Q39" s="4496"/>
      <c r="R39" s="4497"/>
      <c r="S39" s="1675" t="s">
        <v>972</v>
      </c>
      <c r="T39" s="5347"/>
      <c r="U39" s="5347"/>
      <c r="V39" s="5347"/>
      <c r="W39" s="5347"/>
      <c r="X39" s="5347"/>
      <c r="Y39" s="5347"/>
      <c r="Z39" s="5347"/>
      <c r="AA39" s="5347"/>
      <c r="AB39" s="5347"/>
      <c r="AC39" s="5347"/>
      <c r="AD39" s="5347"/>
      <c r="AE39" s="5347"/>
      <c r="AF39" s="5347"/>
      <c r="AG39" s="5347"/>
      <c r="AH39" s="5347"/>
      <c r="AI39" s="5347"/>
      <c r="AJ39" s="5347"/>
      <c r="AK39" s="5347"/>
      <c r="AL39" s="5348"/>
      <c r="AM39" s="144"/>
      <c r="AN39" s="128"/>
    </row>
    <row r="40" spans="2:40" ht="14.45" customHeight="1">
      <c r="B40" s="1"/>
      <c r="C40" s="143"/>
      <c r="D40" s="5338"/>
      <c r="E40" s="5339"/>
      <c r="F40" s="5339" t="s">
        <v>529</v>
      </c>
      <c r="G40" s="5339"/>
      <c r="H40" s="5339"/>
      <c r="I40" s="5340"/>
      <c r="J40" s="5344"/>
      <c r="K40" s="5345"/>
      <c r="L40" s="5346"/>
      <c r="M40" s="4526"/>
      <c r="N40" s="4527"/>
      <c r="O40" s="4527"/>
      <c r="P40" s="4527"/>
      <c r="Q40" s="4527"/>
      <c r="R40" s="5351"/>
      <c r="S40" s="1676" t="s">
        <v>973</v>
      </c>
      <c r="T40" s="5349"/>
      <c r="U40" s="5349"/>
      <c r="V40" s="5349"/>
      <c r="W40" s="5349"/>
      <c r="X40" s="5349"/>
      <c r="Y40" s="5349"/>
      <c r="Z40" s="5349"/>
      <c r="AA40" s="5349"/>
      <c r="AB40" s="5349"/>
      <c r="AC40" s="5349"/>
      <c r="AD40" s="5349"/>
      <c r="AE40" s="5349"/>
      <c r="AF40" s="5349"/>
      <c r="AG40" s="5349"/>
      <c r="AH40" s="5349"/>
      <c r="AI40" s="5349"/>
      <c r="AJ40" s="5349"/>
      <c r="AK40" s="5349"/>
      <c r="AL40" s="5350"/>
      <c r="AM40" s="144"/>
      <c r="AN40" s="128"/>
    </row>
    <row r="41" spans="2:40" ht="14.45" customHeight="1">
      <c r="B41" s="1"/>
      <c r="C41" s="143"/>
      <c r="D41" s="4294"/>
      <c r="E41" s="4295"/>
      <c r="F41" s="4295"/>
      <c r="G41" s="4295"/>
      <c r="H41" s="4295"/>
      <c r="I41" s="4296"/>
      <c r="J41" s="5341"/>
      <c r="K41" s="5342"/>
      <c r="L41" s="5343"/>
      <c r="M41" s="4348"/>
      <c r="N41" s="4496"/>
      <c r="O41" s="4496"/>
      <c r="P41" s="4496"/>
      <c r="Q41" s="4496"/>
      <c r="R41" s="4497"/>
      <c r="S41" s="1675" t="s">
        <v>972</v>
      </c>
      <c r="T41" s="5347"/>
      <c r="U41" s="5347"/>
      <c r="V41" s="5347"/>
      <c r="W41" s="5347"/>
      <c r="X41" s="5347"/>
      <c r="Y41" s="5347"/>
      <c r="Z41" s="5347"/>
      <c r="AA41" s="5347"/>
      <c r="AB41" s="5347"/>
      <c r="AC41" s="5347"/>
      <c r="AD41" s="5347"/>
      <c r="AE41" s="5347"/>
      <c r="AF41" s="5347"/>
      <c r="AG41" s="5347"/>
      <c r="AH41" s="5347"/>
      <c r="AI41" s="5347"/>
      <c r="AJ41" s="5347"/>
      <c r="AK41" s="5347"/>
      <c r="AL41" s="5348"/>
      <c r="AM41" s="144"/>
      <c r="AN41" s="128"/>
    </row>
    <row r="42" spans="2:40" ht="14.45" customHeight="1">
      <c r="B42" s="1"/>
      <c r="C42" s="143"/>
      <c r="D42" s="5338"/>
      <c r="E42" s="5339"/>
      <c r="F42" s="5339" t="s">
        <v>529</v>
      </c>
      <c r="G42" s="5339"/>
      <c r="H42" s="5339"/>
      <c r="I42" s="5340"/>
      <c r="J42" s="5344"/>
      <c r="K42" s="5345"/>
      <c r="L42" s="5346"/>
      <c r="M42" s="4526"/>
      <c r="N42" s="4527"/>
      <c r="O42" s="4527"/>
      <c r="P42" s="4527"/>
      <c r="Q42" s="4527"/>
      <c r="R42" s="5351"/>
      <c r="S42" s="1676" t="s">
        <v>973</v>
      </c>
      <c r="T42" s="5349"/>
      <c r="U42" s="5349"/>
      <c r="V42" s="5349"/>
      <c r="W42" s="5349"/>
      <c r="X42" s="5349"/>
      <c r="Y42" s="5349"/>
      <c r="Z42" s="5349"/>
      <c r="AA42" s="5349"/>
      <c r="AB42" s="5349"/>
      <c r="AC42" s="5349"/>
      <c r="AD42" s="5349"/>
      <c r="AE42" s="5349"/>
      <c r="AF42" s="5349"/>
      <c r="AG42" s="5349"/>
      <c r="AH42" s="5349"/>
      <c r="AI42" s="5349"/>
      <c r="AJ42" s="5349"/>
      <c r="AK42" s="5349"/>
      <c r="AL42" s="5350"/>
      <c r="AM42" s="144"/>
      <c r="AN42" s="128"/>
    </row>
    <row r="43" spans="2:40" ht="14.45" customHeight="1">
      <c r="B43" s="1"/>
      <c r="C43" s="143"/>
      <c r="D43" s="4294"/>
      <c r="E43" s="4295"/>
      <c r="F43" s="4295"/>
      <c r="G43" s="4295"/>
      <c r="H43" s="4295"/>
      <c r="I43" s="4296"/>
      <c r="J43" s="5341"/>
      <c r="K43" s="5342"/>
      <c r="L43" s="5343"/>
      <c r="M43" s="4348"/>
      <c r="N43" s="4496"/>
      <c r="O43" s="4496"/>
      <c r="P43" s="4496"/>
      <c r="Q43" s="4496"/>
      <c r="R43" s="4497"/>
      <c r="S43" s="1675" t="s">
        <v>972</v>
      </c>
      <c r="T43" s="5347"/>
      <c r="U43" s="5347"/>
      <c r="V43" s="5347"/>
      <c r="W43" s="5347"/>
      <c r="X43" s="5347"/>
      <c r="Y43" s="5347"/>
      <c r="Z43" s="5347"/>
      <c r="AA43" s="5347"/>
      <c r="AB43" s="5347"/>
      <c r="AC43" s="5347"/>
      <c r="AD43" s="5347"/>
      <c r="AE43" s="5347"/>
      <c r="AF43" s="5347"/>
      <c r="AG43" s="5347"/>
      <c r="AH43" s="5347"/>
      <c r="AI43" s="5347"/>
      <c r="AJ43" s="5347"/>
      <c r="AK43" s="5347"/>
      <c r="AL43" s="5348"/>
      <c r="AM43" s="144"/>
      <c r="AN43" s="128"/>
    </row>
    <row r="44" spans="2:40" ht="14.45" customHeight="1">
      <c r="B44" s="1"/>
      <c r="C44" s="143"/>
      <c r="D44" s="5338"/>
      <c r="E44" s="5339"/>
      <c r="F44" s="5339" t="s">
        <v>529</v>
      </c>
      <c r="G44" s="5339"/>
      <c r="H44" s="5339"/>
      <c r="I44" s="5340"/>
      <c r="J44" s="5344"/>
      <c r="K44" s="5345"/>
      <c r="L44" s="5346"/>
      <c r="M44" s="4526"/>
      <c r="N44" s="4527"/>
      <c r="O44" s="4527"/>
      <c r="P44" s="4527"/>
      <c r="Q44" s="4527"/>
      <c r="R44" s="5351"/>
      <c r="S44" s="1676" t="s">
        <v>973</v>
      </c>
      <c r="T44" s="5349"/>
      <c r="U44" s="5349"/>
      <c r="V44" s="5349"/>
      <c r="W44" s="5349"/>
      <c r="X44" s="5349"/>
      <c r="Y44" s="5349"/>
      <c r="Z44" s="5349"/>
      <c r="AA44" s="5349"/>
      <c r="AB44" s="5349"/>
      <c r="AC44" s="5349"/>
      <c r="AD44" s="5349"/>
      <c r="AE44" s="5349"/>
      <c r="AF44" s="5349"/>
      <c r="AG44" s="5349"/>
      <c r="AH44" s="5349"/>
      <c r="AI44" s="5349"/>
      <c r="AJ44" s="5349"/>
      <c r="AK44" s="5349"/>
      <c r="AL44" s="5350"/>
      <c r="AM44" s="144"/>
      <c r="AN44" s="128"/>
    </row>
    <row r="45" spans="2:40" ht="14.45" customHeight="1">
      <c r="B45" s="1"/>
      <c r="C45" s="143"/>
      <c r="D45" s="4294"/>
      <c r="E45" s="4295"/>
      <c r="F45" s="4295"/>
      <c r="G45" s="4295"/>
      <c r="H45" s="4295"/>
      <c r="I45" s="4296"/>
      <c r="J45" s="5341"/>
      <c r="K45" s="5342"/>
      <c r="L45" s="5343"/>
      <c r="M45" s="4348"/>
      <c r="N45" s="4496"/>
      <c r="O45" s="4496"/>
      <c r="P45" s="4496"/>
      <c r="Q45" s="4496"/>
      <c r="R45" s="4497"/>
      <c r="S45" s="1675" t="s">
        <v>972</v>
      </c>
      <c r="T45" s="5347"/>
      <c r="U45" s="5347"/>
      <c r="V45" s="5347"/>
      <c r="W45" s="5347"/>
      <c r="X45" s="5347"/>
      <c r="Y45" s="5347"/>
      <c r="Z45" s="5347"/>
      <c r="AA45" s="5347"/>
      <c r="AB45" s="5347"/>
      <c r="AC45" s="5347"/>
      <c r="AD45" s="5347"/>
      <c r="AE45" s="5347"/>
      <c r="AF45" s="5347"/>
      <c r="AG45" s="5347"/>
      <c r="AH45" s="5347"/>
      <c r="AI45" s="5347"/>
      <c r="AJ45" s="5347"/>
      <c r="AK45" s="5347"/>
      <c r="AL45" s="5348"/>
      <c r="AM45" s="144"/>
      <c r="AN45" s="128"/>
    </row>
    <row r="46" spans="2:40" ht="14.45" customHeight="1">
      <c r="B46" s="1"/>
      <c r="C46" s="143"/>
      <c r="D46" s="5338"/>
      <c r="E46" s="5339"/>
      <c r="F46" s="5339" t="s">
        <v>529</v>
      </c>
      <c r="G46" s="5339"/>
      <c r="H46" s="5339"/>
      <c r="I46" s="5340"/>
      <c r="J46" s="5344"/>
      <c r="K46" s="5345"/>
      <c r="L46" s="5346"/>
      <c r="M46" s="4526"/>
      <c r="N46" s="4527"/>
      <c r="O46" s="4527"/>
      <c r="P46" s="4527"/>
      <c r="Q46" s="4527"/>
      <c r="R46" s="5351"/>
      <c r="S46" s="1676" t="s">
        <v>973</v>
      </c>
      <c r="T46" s="5349"/>
      <c r="U46" s="5349"/>
      <c r="V46" s="5349"/>
      <c r="W46" s="5349"/>
      <c r="X46" s="5349"/>
      <c r="Y46" s="5349"/>
      <c r="Z46" s="5349"/>
      <c r="AA46" s="5349"/>
      <c r="AB46" s="5349"/>
      <c r="AC46" s="5349"/>
      <c r="AD46" s="5349"/>
      <c r="AE46" s="5349"/>
      <c r="AF46" s="5349"/>
      <c r="AG46" s="5349"/>
      <c r="AH46" s="5349"/>
      <c r="AI46" s="5349"/>
      <c r="AJ46" s="5349"/>
      <c r="AK46" s="5349"/>
      <c r="AL46" s="5350"/>
      <c r="AM46" s="144"/>
      <c r="AN46" s="128"/>
    </row>
    <row r="47" spans="2:40" ht="14.45" customHeight="1">
      <c r="B47" s="1"/>
      <c r="C47" s="143"/>
      <c r="D47" s="4294"/>
      <c r="E47" s="4295"/>
      <c r="F47" s="4295"/>
      <c r="G47" s="4295"/>
      <c r="H47" s="4295"/>
      <c r="I47" s="4296"/>
      <c r="J47" s="5341"/>
      <c r="K47" s="5342"/>
      <c r="L47" s="5343"/>
      <c r="M47" s="4348"/>
      <c r="N47" s="4496"/>
      <c r="O47" s="4496"/>
      <c r="P47" s="4496"/>
      <c r="Q47" s="4496"/>
      <c r="R47" s="4497"/>
      <c r="S47" s="1675" t="s">
        <v>972</v>
      </c>
      <c r="T47" s="5347"/>
      <c r="U47" s="5347"/>
      <c r="V47" s="5347"/>
      <c r="W47" s="5347"/>
      <c r="X47" s="5347"/>
      <c r="Y47" s="5347"/>
      <c r="Z47" s="5347"/>
      <c r="AA47" s="5347"/>
      <c r="AB47" s="5347"/>
      <c r="AC47" s="5347"/>
      <c r="AD47" s="5347"/>
      <c r="AE47" s="5347"/>
      <c r="AF47" s="5347"/>
      <c r="AG47" s="5347"/>
      <c r="AH47" s="5347"/>
      <c r="AI47" s="5347"/>
      <c r="AJ47" s="5347"/>
      <c r="AK47" s="5347"/>
      <c r="AL47" s="5348"/>
      <c r="AM47" s="144"/>
      <c r="AN47" s="128"/>
    </row>
    <row r="48" spans="2:40" ht="14.45" customHeight="1">
      <c r="B48" s="1"/>
      <c r="C48" s="143"/>
      <c r="D48" s="5338"/>
      <c r="E48" s="5339"/>
      <c r="F48" s="5339" t="s">
        <v>529</v>
      </c>
      <c r="G48" s="5339"/>
      <c r="H48" s="5339"/>
      <c r="I48" s="5340"/>
      <c r="J48" s="5344"/>
      <c r="K48" s="5345"/>
      <c r="L48" s="5346"/>
      <c r="M48" s="4526"/>
      <c r="N48" s="4527"/>
      <c r="O48" s="4527"/>
      <c r="P48" s="4527"/>
      <c r="Q48" s="4527"/>
      <c r="R48" s="5351"/>
      <c r="S48" s="1676" t="s">
        <v>973</v>
      </c>
      <c r="T48" s="5349"/>
      <c r="U48" s="5349"/>
      <c r="V48" s="5349"/>
      <c r="W48" s="5349"/>
      <c r="X48" s="5349"/>
      <c r="Y48" s="5349"/>
      <c r="Z48" s="5349"/>
      <c r="AA48" s="5349"/>
      <c r="AB48" s="5349"/>
      <c r="AC48" s="5349"/>
      <c r="AD48" s="5349"/>
      <c r="AE48" s="5349"/>
      <c r="AF48" s="5349"/>
      <c r="AG48" s="5349"/>
      <c r="AH48" s="5349"/>
      <c r="AI48" s="5349"/>
      <c r="AJ48" s="5349"/>
      <c r="AK48" s="5349"/>
      <c r="AL48" s="5350"/>
      <c r="AM48" s="144"/>
      <c r="AN48" s="128"/>
    </row>
    <row r="49" spans="2:41" ht="14.45" customHeight="1">
      <c r="B49" s="1"/>
      <c r="C49" s="143"/>
      <c r="D49" s="4294"/>
      <c r="E49" s="4295"/>
      <c r="F49" s="4295"/>
      <c r="G49" s="4295"/>
      <c r="H49" s="4295"/>
      <c r="I49" s="4296"/>
      <c r="J49" s="5341"/>
      <c r="K49" s="5342"/>
      <c r="L49" s="5343"/>
      <c r="M49" s="4348"/>
      <c r="N49" s="4496"/>
      <c r="O49" s="4496"/>
      <c r="P49" s="4496"/>
      <c r="Q49" s="4496"/>
      <c r="R49" s="4497"/>
      <c r="S49" s="1675" t="s">
        <v>972</v>
      </c>
      <c r="T49" s="5347"/>
      <c r="U49" s="5347"/>
      <c r="V49" s="5347"/>
      <c r="W49" s="5347"/>
      <c r="X49" s="5347"/>
      <c r="Y49" s="5347"/>
      <c r="Z49" s="5347"/>
      <c r="AA49" s="5347"/>
      <c r="AB49" s="5347"/>
      <c r="AC49" s="5347"/>
      <c r="AD49" s="5347"/>
      <c r="AE49" s="5347"/>
      <c r="AF49" s="5347"/>
      <c r="AG49" s="5347"/>
      <c r="AH49" s="5347"/>
      <c r="AI49" s="5347"/>
      <c r="AJ49" s="5347"/>
      <c r="AK49" s="5347"/>
      <c r="AL49" s="5348"/>
      <c r="AM49" s="144"/>
      <c r="AN49" s="128"/>
    </row>
    <row r="50" spans="2:41" ht="14.45" customHeight="1">
      <c r="B50" s="1"/>
      <c r="C50" s="143"/>
      <c r="D50" s="5338"/>
      <c r="E50" s="5339"/>
      <c r="F50" s="5339" t="s">
        <v>529</v>
      </c>
      <c r="G50" s="5339"/>
      <c r="H50" s="5339"/>
      <c r="I50" s="5340"/>
      <c r="J50" s="5344"/>
      <c r="K50" s="5345"/>
      <c r="L50" s="5346"/>
      <c r="M50" s="4526"/>
      <c r="N50" s="4527"/>
      <c r="O50" s="4527"/>
      <c r="P50" s="4527"/>
      <c r="Q50" s="4527"/>
      <c r="R50" s="5351"/>
      <c r="S50" s="1676" t="s">
        <v>973</v>
      </c>
      <c r="T50" s="5349"/>
      <c r="U50" s="5349"/>
      <c r="V50" s="5349"/>
      <c r="W50" s="5349"/>
      <c r="X50" s="5349"/>
      <c r="Y50" s="5349"/>
      <c r="Z50" s="5349"/>
      <c r="AA50" s="5349"/>
      <c r="AB50" s="5349"/>
      <c r="AC50" s="5349"/>
      <c r="AD50" s="5349"/>
      <c r="AE50" s="5349"/>
      <c r="AF50" s="5349"/>
      <c r="AG50" s="5349"/>
      <c r="AH50" s="5349"/>
      <c r="AI50" s="5349"/>
      <c r="AJ50" s="5349"/>
      <c r="AK50" s="5349"/>
      <c r="AL50" s="5350"/>
      <c r="AM50" s="145"/>
      <c r="AN50" s="128"/>
    </row>
    <row r="51" spans="2:41" ht="14.45" customHeight="1">
      <c r="B51" s="1"/>
      <c r="C51" s="143"/>
      <c r="D51" s="4294"/>
      <c r="E51" s="4295"/>
      <c r="F51" s="4295"/>
      <c r="G51" s="4295"/>
      <c r="H51" s="4295"/>
      <c r="I51" s="4296"/>
      <c r="J51" s="5341"/>
      <c r="K51" s="5342"/>
      <c r="L51" s="5343"/>
      <c r="M51" s="4348"/>
      <c r="N51" s="4496"/>
      <c r="O51" s="4496"/>
      <c r="P51" s="4496"/>
      <c r="Q51" s="4496"/>
      <c r="R51" s="4497"/>
      <c r="S51" s="1675" t="s">
        <v>972</v>
      </c>
      <c r="T51" s="5347"/>
      <c r="U51" s="5347"/>
      <c r="V51" s="5347"/>
      <c r="W51" s="5347"/>
      <c r="X51" s="5347"/>
      <c r="Y51" s="5347"/>
      <c r="Z51" s="5347"/>
      <c r="AA51" s="5347"/>
      <c r="AB51" s="5347"/>
      <c r="AC51" s="5347"/>
      <c r="AD51" s="5347"/>
      <c r="AE51" s="5347"/>
      <c r="AF51" s="5347"/>
      <c r="AG51" s="5347"/>
      <c r="AH51" s="5347"/>
      <c r="AI51" s="5347"/>
      <c r="AJ51" s="5347"/>
      <c r="AK51" s="5347"/>
      <c r="AL51" s="5348"/>
      <c r="AM51" s="145"/>
      <c r="AN51" s="128"/>
    </row>
    <row r="52" spans="2:41" ht="14.45" customHeight="1">
      <c r="B52" s="1"/>
      <c r="C52" s="143"/>
      <c r="D52" s="5338"/>
      <c r="E52" s="5339"/>
      <c r="F52" s="5339" t="s">
        <v>529</v>
      </c>
      <c r="G52" s="5339"/>
      <c r="H52" s="5339"/>
      <c r="I52" s="5340"/>
      <c r="J52" s="5344"/>
      <c r="K52" s="5345"/>
      <c r="L52" s="5346"/>
      <c r="M52" s="4526"/>
      <c r="N52" s="4527"/>
      <c r="O52" s="4527"/>
      <c r="P52" s="4527"/>
      <c r="Q52" s="4527"/>
      <c r="R52" s="5351"/>
      <c r="S52" s="1676" t="s">
        <v>973</v>
      </c>
      <c r="T52" s="5349"/>
      <c r="U52" s="5349"/>
      <c r="V52" s="5349"/>
      <c r="W52" s="5349"/>
      <c r="X52" s="5349"/>
      <c r="Y52" s="5349"/>
      <c r="Z52" s="5349"/>
      <c r="AA52" s="5349"/>
      <c r="AB52" s="5349"/>
      <c r="AC52" s="5349"/>
      <c r="AD52" s="5349"/>
      <c r="AE52" s="5349"/>
      <c r="AF52" s="5349"/>
      <c r="AG52" s="5349"/>
      <c r="AH52" s="5349"/>
      <c r="AI52" s="5349"/>
      <c r="AJ52" s="5349"/>
      <c r="AK52" s="5349"/>
      <c r="AL52" s="5350"/>
      <c r="AM52" s="145"/>
      <c r="AN52" s="143"/>
      <c r="AO52" s="1"/>
    </row>
    <row r="53" spans="2:41" ht="14.45" customHeight="1">
      <c r="B53" s="1"/>
      <c r="C53" s="143"/>
      <c r="D53" s="4294"/>
      <c r="E53" s="4295"/>
      <c r="F53" s="4295"/>
      <c r="G53" s="4295"/>
      <c r="H53" s="4295"/>
      <c r="I53" s="4296"/>
      <c r="J53" s="5341"/>
      <c r="K53" s="5342"/>
      <c r="L53" s="5343"/>
      <c r="M53" s="4348"/>
      <c r="N53" s="4496"/>
      <c r="O53" s="4496"/>
      <c r="P53" s="4496"/>
      <c r="Q53" s="4496"/>
      <c r="R53" s="4497"/>
      <c r="S53" s="1675" t="s">
        <v>972</v>
      </c>
      <c r="T53" s="5347"/>
      <c r="U53" s="5347"/>
      <c r="V53" s="5347"/>
      <c r="W53" s="5347"/>
      <c r="X53" s="5347"/>
      <c r="Y53" s="5347"/>
      <c r="Z53" s="5347"/>
      <c r="AA53" s="5347"/>
      <c r="AB53" s="5347"/>
      <c r="AC53" s="5347"/>
      <c r="AD53" s="5347"/>
      <c r="AE53" s="5347"/>
      <c r="AF53" s="5347"/>
      <c r="AG53" s="5347"/>
      <c r="AH53" s="5347"/>
      <c r="AI53" s="5347"/>
      <c r="AJ53" s="5347"/>
      <c r="AK53" s="5347"/>
      <c r="AL53" s="5348"/>
      <c r="AM53" s="145"/>
      <c r="AN53" s="143"/>
      <c r="AO53" s="1"/>
    </row>
    <row r="54" spans="2:41" ht="14.45" customHeight="1">
      <c r="B54" s="1"/>
      <c r="C54" s="143"/>
      <c r="D54" s="5338"/>
      <c r="E54" s="5339"/>
      <c r="F54" s="5339" t="s">
        <v>529</v>
      </c>
      <c r="G54" s="5339"/>
      <c r="H54" s="5339"/>
      <c r="I54" s="5340"/>
      <c r="J54" s="5344"/>
      <c r="K54" s="5345"/>
      <c r="L54" s="5346"/>
      <c r="M54" s="4526"/>
      <c r="N54" s="4527"/>
      <c r="O54" s="4527"/>
      <c r="P54" s="4527"/>
      <c r="Q54" s="4527"/>
      <c r="R54" s="5351"/>
      <c r="S54" s="1676" t="s">
        <v>973</v>
      </c>
      <c r="T54" s="5349"/>
      <c r="U54" s="5349"/>
      <c r="V54" s="5349"/>
      <c r="W54" s="5349"/>
      <c r="X54" s="5349"/>
      <c r="Y54" s="5349"/>
      <c r="Z54" s="5349"/>
      <c r="AA54" s="5349"/>
      <c r="AB54" s="5349"/>
      <c r="AC54" s="5349"/>
      <c r="AD54" s="5349"/>
      <c r="AE54" s="5349"/>
      <c r="AF54" s="5349"/>
      <c r="AG54" s="5349"/>
      <c r="AH54" s="5349"/>
      <c r="AI54" s="5349"/>
      <c r="AJ54" s="5349"/>
      <c r="AK54" s="5349"/>
      <c r="AL54" s="5350"/>
      <c r="AM54" s="145"/>
      <c r="AN54" s="143"/>
      <c r="AO54" s="1"/>
    </row>
    <row r="55" spans="2:41" ht="14.45" customHeight="1">
      <c r="B55" s="1"/>
      <c r="C55" s="143"/>
      <c r="D55" s="4294"/>
      <c r="E55" s="4295"/>
      <c r="F55" s="4295"/>
      <c r="G55" s="4295"/>
      <c r="H55" s="4295"/>
      <c r="I55" s="4296"/>
      <c r="J55" s="5341"/>
      <c r="K55" s="5342"/>
      <c r="L55" s="5343"/>
      <c r="M55" s="4348"/>
      <c r="N55" s="4496"/>
      <c r="O55" s="4496"/>
      <c r="P55" s="4496"/>
      <c r="Q55" s="4496"/>
      <c r="R55" s="4497"/>
      <c r="S55" s="1675" t="s">
        <v>972</v>
      </c>
      <c r="T55" s="5347"/>
      <c r="U55" s="5347"/>
      <c r="V55" s="5347"/>
      <c r="W55" s="5347"/>
      <c r="X55" s="5347"/>
      <c r="Y55" s="5347"/>
      <c r="Z55" s="5347"/>
      <c r="AA55" s="5347"/>
      <c r="AB55" s="5347"/>
      <c r="AC55" s="5347"/>
      <c r="AD55" s="5347"/>
      <c r="AE55" s="5347"/>
      <c r="AF55" s="5347"/>
      <c r="AG55" s="5347"/>
      <c r="AH55" s="5347"/>
      <c r="AI55" s="5347"/>
      <c r="AJ55" s="5347"/>
      <c r="AK55" s="5347"/>
      <c r="AL55" s="5348"/>
      <c r="AM55" s="145"/>
      <c r="AN55" s="143"/>
      <c r="AO55" s="1"/>
    </row>
    <row r="56" spans="2:41" ht="14.45" customHeight="1">
      <c r="B56" s="1"/>
      <c r="C56" s="143"/>
      <c r="D56" s="5338"/>
      <c r="E56" s="5339"/>
      <c r="F56" s="5339" t="s">
        <v>529</v>
      </c>
      <c r="G56" s="5339"/>
      <c r="H56" s="5339"/>
      <c r="I56" s="5340"/>
      <c r="J56" s="5344"/>
      <c r="K56" s="5345"/>
      <c r="L56" s="5346"/>
      <c r="M56" s="4526"/>
      <c r="N56" s="4527"/>
      <c r="O56" s="4527"/>
      <c r="P56" s="4527"/>
      <c r="Q56" s="4527"/>
      <c r="R56" s="5351"/>
      <c r="S56" s="1676" t="s">
        <v>973</v>
      </c>
      <c r="T56" s="5349"/>
      <c r="U56" s="5349"/>
      <c r="V56" s="5349"/>
      <c r="W56" s="5349"/>
      <c r="X56" s="5349"/>
      <c r="Y56" s="5349"/>
      <c r="Z56" s="5349"/>
      <c r="AA56" s="5349"/>
      <c r="AB56" s="5349"/>
      <c r="AC56" s="5349"/>
      <c r="AD56" s="5349"/>
      <c r="AE56" s="5349"/>
      <c r="AF56" s="5349"/>
      <c r="AG56" s="5349"/>
      <c r="AH56" s="5349"/>
      <c r="AI56" s="5349"/>
      <c r="AJ56" s="5349"/>
      <c r="AK56" s="5349"/>
      <c r="AL56" s="5350"/>
      <c r="AM56" s="145"/>
      <c r="AN56" s="143"/>
      <c r="AO56" s="1"/>
    </row>
    <row r="57" spans="2:41" ht="14.45" customHeight="1">
      <c r="B57" s="1"/>
      <c r="C57" s="143"/>
      <c r="D57" s="4294"/>
      <c r="E57" s="4295"/>
      <c r="F57" s="4295"/>
      <c r="G57" s="4295"/>
      <c r="H57" s="4295"/>
      <c r="I57" s="4296"/>
      <c r="J57" s="5341"/>
      <c r="K57" s="5342"/>
      <c r="L57" s="5343"/>
      <c r="M57" s="4348"/>
      <c r="N57" s="4496"/>
      <c r="O57" s="4496"/>
      <c r="P57" s="4496"/>
      <c r="Q57" s="4496"/>
      <c r="R57" s="4497"/>
      <c r="S57" s="1675" t="s">
        <v>972</v>
      </c>
      <c r="T57" s="5347"/>
      <c r="U57" s="5347"/>
      <c r="V57" s="5347"/>
      <c r="W57" s="5347"/>
      <c r="X57" s="5347"/>
      <c r="Y57" s="5347"/>
      <c r="Z57" s="5347"/>
      <c r="AA57" s="5347"/>
      <c r="AB57" s="5347"/>
      <c r="AC57" s="5347"/>
      <c r="AD57" s="5347"/>
      <c r="AE57" s="5347"/>
      <c r="AF57" s="5347"/>
      <c r="AG57" s="5347"/>
      <c r="AH57" s="5347"/>
      <c r="AI57" s="5347"/>
      <c r="AJ57" s="5347"/>
      <c r="AK57" s="5347"/>
      <c r="AL57" s="5348"/>
      <c r="AM57" s="144"/>
      <c r="AN57" s="143"/>
      <c r="AO57" s="1"/>
    </row>
    <row r="58" spans="2:41" ht="14.45" customHeight="1">
      <c r="B58" s="1"/>
      <c r="C58" s="143"/>
      <c r="D58" s="5338"/>
      <c r="E58" s="5339"/>
      <c r="F58" s="5339" t="s">
        <v>529</v>
      </c>
      <c r="G58" s="5339"/>
      <c r="H58" s="5339"/>
      <c r="I58" s="5340"/>
      <c r="J58" s="5344"/>
      <c r="K58" s="5345"/>
      <c r="L58" s="5346"/>
      <c r="M58" s="4526"/>
      <c r="N58" s="4527"/>
      <c r="O58" s="4527"/>
      <c r="P58" s="4527"/>
      <c r="Q58" s="4527"/>
      <c r="R58" s="5351"/>
      <c r="S58" s="1676" t="s">
        <v>973</v>
      </c>
      <c r="T58" s="5349"/>
      <c r="U58" s="5349"/>
      <c r="V58" s="5349"/>
      <c r="W58" s="5349"/>
      <c r="X58" s="5349"/>
      <c r="Y58" s="5349"/>
      <c r="Z58" s="5349"/>
      <c r="AA58" s="5349"/>
      <c r="AB58" s="5349"/>
      <c r="AC58" s="5349"/>
      <c r="AD58" s="5349"/>
      <c r="AE58" s="5349"/>
      <c r="AF58" s="5349"/>
      <c r="AG58" s="5349"/>
      <c r="AH58" s="5349"/>
      <c r="AI58" s="5349"/>
      <c r="AJ58" s="5349"/>
      <c r="AK58" s="5349"/>
      <c r="AL58" s="5350"/>
      <c r="AM58" s="144"/>
      <c r="AN58" s="143"/>
      <c r="AO58" s="1"/>
    </row>
    <row r="59" spans="2:41" ht="14.45" customHeight="1">
      <c r="B59" s="1"/>
      <c r="C59" s="143"/>
      <c r="D59" s="4294"/>
      <c r="E59" s="4295"/>
      <c r="F59" s="4295"/>
      <c r="G59" s="4295"/>
      <c r="H59" s="4295"/>
      <c r="I59" s="4296"/>
      <c r="J59" s="5341"/>
      <c r="K59" s="5342"/>
      <c r="L59" s="5343"/>
      <c r="M59" s="4348"/>
      <c r="N59" s="4496"/>
      <c r="O59" s="4496"/>
      <c r="P59" s="4496"/>
      <c r="Q59" s="4496"/>
      <c r="R59" s="4497"/>
      <c r="S59" s="1675" t="s">
        <v>972</v>
      </c>
      <c r="T59" s="5347"/>
      <c r="U59" s="5347"/>
      <c r="V59" s="5347"/>
      <c r="W59" s="5347"/>
      <c r="X59" s="5347"/>
      <c r="Y59" s="5347"/>
      <c r="Z59" s="5347"/>
      <c r="AA59" s="5347"/>
      <c r="AB59" s="5347"/>
      <c r="AC59" s="5347"/>
      <c r="AD59" s="5347"/>
      <c r="AE59" s="5347"/>
      <c r="AF59" s="5347"/>
      <c r="AG59" s="5347"/>
      <c r="AH59" s="5347"/>
      <c r="AI59" s="5347"/>
      <c r="AJ59" s="5347"/>
      <c r="AK59" s="5347"/>
      <c r="AL59" s="5348"/>
      <c r="AM59" s="144"/>
      <c r="AN59" s="128"/>
    </row>
    <row r="60" spans="2:41" ht="14.45" customHeight="1">
      <c r="B60" s="1"/>
      <c r="C60" s="143"/>
      <c r="D60" s="5338"/>
      <c r="E60" s="5339"/>
      <c r="F60" s="5339" t="s">
        <v>529</v>
      </c>
      <c r="G60" s="5339"/>
      <c r="H60" s="5339"/>
      <c r="I60" s="5340"/>
      <c r="J60" s="5344"/>
      <c r="K60" s="5345"/>
      <c r="L60" s="5346"/>
      <c r="M60" s="4526"/>
      <c r="N60" s="4527"/>
      <c r="O60" s="4527"/>
      <c r="P60" s="4527"/>
      <c r="Q60" s="4527"/>
      <c r="R60" s="5351"/>
      <c r="S60" s="1676" t="s">
        <v>973</v>
      </c>
      <c r="T60" s="5349"/>
      <c r="U60" s="5349"/>
      <c r="V60" s="5349"/>
      <c r="W60" s="5349"/>
      <c r="X60" s="5349"/>
      <c r="Y60" s="5349"/>
      <c r="Z60" s="5349"/>
      <c r="AA60" s="5349"/>
      <c r="AB60" s="5349"/>
      <c r="AC60" s="5349"/>
      <c r="AD60" s="5349"/>
      <c r="AE60" s="5349"/>
      <c r="AF60" s="5349"/>
      <c r="AG60" s="5349"/>
      <c r="AH60" s="5349"/>
      <c r="AI60" s="5349"/>
      <c r="AJ60" s="5349"/>
      <c r="AK60" s="5349"/>
      <c r="AL60" s="5350"/>
      <c r="AM60" s="144"/>
      <c r="AN60" s="128"/>
    </row>
    <row r="61" spans="2:41" ht="14.45" customHeight="1">
      <c r="B61" s="1"/>
      <c r="C61" s="143"/>
      <c r="D61" s="4294"/>
      <c r="E61" s="4295"/>
      <c r="F61" s="4295"/>
      <c r="G61" s="4295"/>
      <c r="H61" s="4295"/>
      <c r="I61" s="4296"/>
      <c r="J61" s="5341"/>
      <c r="K61" s="5342"/>
      <c r="L61" s="5343"/>
      <c r="M61" s="4348"/>
      <c r="N61" s="4496"/>
      <c r="O61" s="4496"/>
      <c r="P61" s="4496"/>
      <c r="Q61" s="4496"/>
      <c r="R61" s="4497"/>
      <c r="S61" s="1675" t="s">
        <v>972</v>
      </c>
      <c r="T61" s="5347"/>
      <c r="U61" s="5347"/>
      <c r="V61" s="5347"/>
      <c r="W61" s="5347"/>
      <c r="X61" s="5347"/>
      <c r="Y61" s="5347"/>
      <c r="Z61" s="5347"/>
      <c r="AA61" s="5347"/>
      <c r="AB61" s="5347"/>
      <c r="AC61" s="5347"/>
      <c r="AD61" s="5347"/>
      <c r="AE61" s="5347"/>
      <c r="AF61" s="5347"/>
      <c r="AG61" s="5347"/>
      <c r="AH61" s="5347"/>
      <c r="AI61" s="5347"/>
      <c r="AJ61" s="5347"/>
      <c r="AK61" s="5347"/>
      <c r="AL61" s="5348"/>
      <c r="AM61" s="144"/>
      <c r="AN61" s="128"/>
    </row>
    <row r="62" spans="2:41" ht="14.45" customHeight="1">
      <c r="B62" s="1"/>
      <c r="C62" s="143"/>
      <c r="D62" s="5338"/>
      <c r="E62" s="5339"/>
      <c r="F62" s="5339" t="s">
        <v>529</v>
      </c>
      <c r="G62" s="5339"/>
      <c r="H62" s="5339"/>
      <c r="I62" s="5340"/>
      <c r="J62" s="5344"/>
      <c r="K62" s="5345"/>
      <c r="L62" s="5346"/>
      <c r="M62" s="4526"/>
      <c r="N62" s="4527"/>
      <c r="O62" s="4527"/>
      <c r="P62" s="4527"/>
      <c r="Q62" s="4527"/>
      <c r="R62" s="5351"/>
      <c r="S62" s="1676" t="s">
        <v>973</v>
      </c>
      <c r="T62" s="5349"/>
      <c r="U62" s="5349"/>
      <c r="V62" s="5349"/>
      <c r="W62" s="5349"/>
      <c r="X62" s="5349"/>
      <c r="Y62" s="5349"/>
      <c r="Z62" s="5349"/>
      <c r="AA62" s="5349"/>
      <c r="AB62" s="5349"/>
      <c r="AC62" s="5349"/>
      <c r="AD62" s="5349"/>
      <c r="AE62" s="5349"/>
      <c r="AF62" s="5349"/>
      <c r="AG62" s="5349"/>
      <c r="AH62" s="5349"/>
      <c r="AI62" s="5349"/>
      <c r="AJ62" s="5349"/>
      <c r="AK62" s="5349"/>
      <c r="AL62" s="5350"/>
      <c r="AM62" s="144"/>
      <c r="AN62" s="128"/>
    </row>
    <row r="63" spans="2:41" ht="14.45" customHeight="1">
      <c r="B63" s="1"/>
      <c r="C63" s="143"/>
      <c r="D63" s="248" t="s">
        <v>532</v>
      </c>
      <c r="E63" s="249"/>
      <c r="F63" s="249"/>
      <c r="G63" s="249"/>
      <c r="H63" s="249"/>
      <c r="I63" s="249"/>
      <c r="J63" s="250"/>
      <c r="K63" s="250"/>
      <c r="L63" s="250"/>
      <c r="M63" s="250"/>
      <c r="N63" s="250"/>
      <c r="O63" s="250"/>
      <c r="P63" s="251"/>
      <c r="Q63" s="251"/>
      <c r="R63" s="251"/>
      <c r="S63" s="252"/>
      <c r="T63" s="252"/>
      <c r="U63" s="252"/>
      <c r="V63" s="252"/>
      <c r="W63" s="252"/>
      <c r="X63" s="252"/>
      <c r="Y63" s="252"/>
      <c r="Z63" s="252"/>
      <c r="AA63" s="252"/>
      <c r="AB63" s="1673"/>
      <c r="AC63" s="1674"/>
      <c r="AD63" s="252"/>
      <c r="AE63" s="252"/>
      <c r="AF63" s="252"/>
      <c r="AG63" s="252"/>
      <c r="AH63" s="252"/>
      <c r="AI63" s="252"/>
      <c r="AJ63" s="252"/>
      <c r="AK63" s="252"/>
      <c r="AL63" s="252"/>
      <c r="AM63" s="144"/>
      <c r="AN63" s="128"/>
    </row>
    <row r="64" spans="2:41" ht="14.45" customHeight="1" thickBot="1">
      <c r="B64" s="1"/>
      <c r="C64" s="146"/>
      <c r="D64" s="218"/>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253"/>
      <c r="AC64" s="147"/>
      <c r="AD64" s="147"/>
      <c r="AE64" s="147"/>
      <c r="AF64" s="147"/>
      <c r="AG64" s="147"/>
      <c r="AH64" s="147"/>
      <c r="AI64" s="147"/>
      <c r="AJ64" s="147"/>
      <c r="AK64" s="147"/>
      <c r="AL64" s="147"/>
      <c r="AM64" s="245"/>
      <c r="AN64" s="128"/>
    </row>
    <row r="65" spans="2:46" ht="14.1" customHeight="1">
      <c r="B65" s="1"/>
    </row>
    <row r="66" spans="2:46" ht="6.95" customHeight="1">
      <c r="B66" s="1"/>
      <c r="AM66" s="1"/>
      <c r="AN66" s="1"/>
      <c r="AO66" s="1"/>
      <c r="AP66" s="1"/>
      <c r="AQ66" s="1"/>
      <c r="AR66" s="1"/>
      <c r="AS66" s="1"/>
      <c r="AT66" s="178"/>
    </row>
    <row r="68" spans="2:46" ht="14.1" customHeight="1"/>
    <row r="69" spans="2:46" ht="14.1" customHeight="1"/>
    <row r="70" spans="2:46" ht="14.1" customHeight="1"/>
    <row r="71" spans="2:46" ht="14.1" customHeight="1"/>
    <row r="72" spans="2:46" ht="14.1" customHeight="1"/>
    <row r="73" spans="2:46" ht="14.1" customHeight="1"/>
    <row r="74" spans="2:46" ht="14.1" customHeight="1"/>
    <row r="75" spans="2:46" ht="14.1" customHeight="1"/>
  </sheetData>
  <mergeCells count="136">
    <mergeCell ref="J31:L32"/>
    <mergeCell ref="M31:R32"/>
    <mergeCell ref="C2:AM2"/>
    <mergeCell ref="C4:AB4"/>
    <mergeCell ref="AC4:AM4"/>
    <mergeCell ref="G11:AA13"/>
    <mergeCell ref="AD17:AK18"/>
    <mergeCell ref="F22:AB23"/>
    <mergeCell ref="F25:AB25"/>
    <mergeCell ref="L30:AF30"/>
    <mergeCell ref="D31:I31"/>
    <mergeCell ref="D32:I32"/>
    <mergeCell ref="AD22:AM25"/>
    <mergeCell ref="S31:AL31"/>
    <mergeCell ref="S32:AL32"/>
    <mergeCell ref="T58:AL58"/>
    <mergeCell ref="T59:AL59"/>
    <mergeCell ref="T60:AL60"/>
    <mergeCell ref="T61:AL61"/>
    <mergeCell ref="T62:AL62"/>
    <mergeCell ref="D37:I37"/>
    <mergeCell ref="D38:E38"/>
    <mergeCell ref="F38:G38"/>
    <mergeCell ref="H38:I38"/>
    <mergeCell ref="D39:I39"/>
    <mergeCell ref="D40:E40"/>
    <mergeCell ref="F40:G40"/>
    <mergeCell ref="H40:I40"/>
    <mergeCell ref="T39:AL39"/>
    <mergeCell ref="T40:AL40"/>
    <mergeCell ref="J41:L42"/>
    <mergeCell ref="M41:R42"/>
    <mergeCell ref="J43:L44"/>
    <mergeCell ref="M43:R44"/>
    <mergeCell ref="D41:I41"/>
    <mergeCell ref="D42:E42"/>
    <mergeCell ref="F42:G42"/>
    <mergeCell ref="H42:I42"/>
    <mergeCell ref="D43:I43"/>
    <mergeCell ref="T43:AL43"/>
    <mergeCell ref="T44:AL44"/>
    <mergeCell ref="J37:L38"/>
    <mergeCell ref="M37:R38"/>
    <mergeCell ref="J39:L40"/>
    <mergeCell ref="M39:R40"/>
    <mergeCell ref="D34:E34"/>
    <mergeCell ref="H34:I34"/>
    <mergeCell ref="F34:G34"/>
    <mergeCell ref="D35:I35"/>
    <mergeCell ref="D36:E36"/>
    <mergeCell ref="F36:G36"/>
    <mergeCell ref="H36:I36"/>
    <mergeCell ref="T37:AL37"/>
    <mergeCell ref="T38:AL38"/>
    <mergeCell ref="J33:L34"/>
    <mergeCell ref="M33:R34"/>
    <mergeCell ref="J35:L36"/>
    <mergeCell ref="M35:R36"/>
    <mergeCell ref="T33:AL33"/>
    <mergeCell ref="T34:AL34"/>
    <mergeCell ref="T35:AL35"/>
    <mergeCell ref="T36:AL36"/>
    <mergeCell ref="D33:I33"/>
    <mergeCell ref="D45:I45"/>
    <mergeCell ref="D46:E46"/>
    <mergeCell ref="F46:G46"/>
    <mergeCell ref="H46:I46"/>
    <mergeCell ref="D47:I47"/>
    <mergeCell ref="D48:E48"/>
    <mergeCell ref="F48:G48"/>
    <mergeCell ref="H48:I48"/>
    <mergeCell ref="D44:E44"/>
    <mergeCell ref="F44:G44"/>
    <mergeCell ref="H44:I44"/>
    <mergeCell ref="D53:I53"/>
    <mergeCell ref="D54:E54"/>
    <mergeCell ref="F54:G54"/>
    <mergeCell ref="H54:I54"/>
    <mergeCell ref="D55:I55"/>
    <mergeCell ref="D56:E56"/>
    <mergeCell ref="F56:G56"/>
    <mergeCell ref="H56:I56"/>
    <mergeCell ref="T45:AL45"/>
    <mergeCell ref="T46:AL46"/>
    <mergeCell ref="T47:AL47"/>
    <mergeCell ref="T48:AL48"/>
    <mergeCell ref="J49:L50"/>
    <mergeCell ref="M49:R50"/>
    <mergeCell ref="J51:L52"/>
    <mergeCell ref="M51:R52"/>
    <mergeCell ref="D49:I49"/>
    <mergeCell ref="D50:E50"/>
    <mergeCell ref="F50:G50"/>
    <mergeCell ref="H50:I50"/>
    <mergeCell ref="D51:I51"/>
    <mergeCell ref="D52:E52"/>
    <mergeCell ref="F52:G52"/>
    <mergeCell ref="H52:I52"/>
    <mergeCell ref="T53:AL53"/>
    <mergeCell ref="T54:AL54"/>
    <mergeCell ref="T55:AL55"/>
    <mergeCell ref="T56:AL56"/>
    <mergeCell ref="T57:AL57"/>
    <mergeCell ref="AN2:AQ2"/>
    <mergeCell ref="J61:L62"/>
    <mergeCell ref="M61:R62"/>
    <mergeCell ref="M57:R58"/>
    <mergeCell ref="M59:R60"/>
    <mergeCell ref="J53:L54"/>
    <mergeCell ref="M53:R54"/>
    <mergeCell ref="J55:L56"/>
    <mergeCell ref="M55:R56"/>
    <mergeCell ref="T49:AL49"/>
    <mergeCell ref="T50:AL50"/>
    <mergeCell ref="T51:AL51"/>
    <mergeCell ref="T52:AL52"/>
    <mergeCell ref="J45:L46"/>
    <mergeCell ref="M45:R46"/>
    <mergeCell ref="J47:L48"/>
    <mergeCell ref="M47:R48"/>
    <mergeCell ref="T41:AL41"/>
    <mergeCell ref="T42:AL42"/>
    <mergeCell ref="D61:I61"/>
    <mergeCell ref="D62:E62"/>
    <mergeCell ref="F62:G62"/>
    <mergeCell ref="H62:I62"/>
    <mergeCell ref="J57:L58"/>
    <mergeCell ref="J59:L60"/>
    <mergeCell ref="D57:I57"/>
    <mergeCell ref="D58:E58"/>
    <mergeCell ref="F58:G58"/>
    <mergeCell ref="H58:I58"/>
    <mergeCell ref="D59:I59"/>
    <mergeCell ref="D60:E60"/>
    <mergeCell ref="F60:G60"/>
    <mergeCell ref="H60:I60"/>
  </mergeCells>
  <phoneticPr fontId="4"/>
  <dataValidations count="1">
    <dataValidation type="list" allowBlank="1" showInputMessage="1" showErrorMessage="1" sqref="J49 J33 J35 J37 J39 J41 J43 J51 J45 J47 J59 J53 J61 J55 J57">
      <formula1>"園長,副園長,園長、副園長"</formula1>
    </dataValidation>
  </dataValidations>
  <hyperlinks>
    <hyperlink ref="AN2" location="'目次（保）'!A1" display="目次に戻る"/>
  </hyperlinks>
  <printOptions horizontalCentered="1"/>
  <pageMargins left="0.70866141732283472" right="0.31496062992125984" top="0.39370078740157483" bottom="0.19685039370078741"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20</xdr:col>
                    <xdr:colOff>19050</xdr:colOff>
                    <xdr:row>12</xdr:row>
                    <xdr:rowOff>152400</xdr:rowOff>
                  </from>
                  <to>
                    <xdr:col>23</xdr:col>
                    <xdr:colOff>142875</xdr:colOff>
                    <xdr:row>14</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24</xdr:col>
                    <xdr:colOff>66675</xdr:colOff>
                    <xdr:row>12</xdr:row>
                    <xdr:rowOff>152400</xdr:rowOff>
                  </from>
                  <to>
                    <xdr:col>27</xdr:col>
                    <xdr:colOff>142875</xdr:colOff>
                    <xdr:row>14</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20</xdr:col>
                    <xdr:colOff>19050</xdr:colOff>
                    <xdr:row>8</xdr:row>
                    <xdr:rowOff>0</xdr:rowOff>
                  </from>
                  <to>
                    <xdr:col>23</xdr:col>
                    <xdr:colOff>142875</xdr:colOff>
                    <xdr:row>9</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24</xdr:col>
                    <xdr:colOff>66675</xdr:colOff>
                    <xdr:row>8</xdr:row>
                    <xdr:rowOff>0</xdr:rowOff>
                  </from>
                  <to>
                    <xdr:col>27</xdr:col>
                    <xdr:colOff>142875</xdr:colOff>
                    <xdr:row>9</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20</xdr:col>
                    <xdr:colOff>19050</xdr:colOff>
                    <xdr:row>15</xdr:row>
                    <xdr:rowOff>152400</xdr:rowOff>
                  </from>
                  <to>
                    <xdr:col>23</xdr:col>
                    <xdr:colOff>142875</xdr:colOff>
                    <xdr:row>17</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24</xdr:col>
                    <xdr:colOff>66675</xdr:colOff>
                    <xdr:row>15</xdr:row>
                    <xdr:rowOff>152400</xdr:rowOff>
                  </from>
                  <to>
                    <xdr:col>27</xdr:col>
                    <xdr:colOff>142875</xdr:colOff>
                    <xdr:row>17</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20</xdr:col>
                    <xdr:colOff>19050</xdr:colOff>
                    <xdr:row>18</xdr:row>
                    <xdr:rowOff>152400</xdr:rowOff>
                  </from>
                  <to>
                    <xdr:col>23</xdr:col>
                    <xdr:colOff>142875</xdr:colOff>
                    <xdr:row>20</xdr:row>
                    <xdr:rowOff>9525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24</xdr:col>
                    <xdr:colOff>66675</xdr:colOff>
                    <xdr:row>18</xdr:row>
                    <xdr:rowOff>152400</xdr:rowOff>
                  </from>
                  <to>
                    <xdr:col>27</xdr:col>
                    <xdr:colOff>142875</xdr:colOff>
                    <xdr:row>20</xdr:row>
                    <xdr:rowOff>9525</xdr:rowOff>
                  </to>
                </anchor>
              </controlPr>
            </control>
          </mc:Choice>
        </mc:AlternateContent>
        <mc:AlternateContent xmlns:mc="http://schemas.openxmlformats.org/markup-compatibility/2006">
          <mc:Choice Requires="x14">
            <control shapeId="239627" r:id="rId12" name="Check Box 11">
              <controlPr defaultSize="0" autoFill="0" autoLine="0" autoPict="0">
                <anchor moveWithCells="1">
                  <from>
                    <xdr:col>20</xdr:col>
                    <xdr:colOff>19050</xdr:colOff>
                    <xdr:row>5</xdr:row>
                    <xdr:rowOff>0</xdr:rowOff>
                  </from>
                  <to>
                    <xdr:col>23</xdr:col>
                    <xdr:colOff>142875</xdr:colOff>
                    <xdr:row>6</xdr:row>
                    <xdr:rowOff>0</xdr:rowOff>
                  </to>
                </anchor>
              </controlPr>
            </control>
          </mc:Choice>
        </mc:AlternateContent>
        <mc:AlternateContent xmlns:mc="http://schemas.openxmlformats.org/markup-compatibility/2006">
          <mc:Choice Requires="x14">
            <control shapeId="239628" r:id="rId13" name="Check Box 12">
              <controlPr defaultSize="0" autoFill="0" autoLine="0" autoPict="0">
                <anchor moveWithCells="1">
                  <from>
                    <xdr:col>24</xdr:col>
                    <xdr:colOff>66675</xdr:colOff>
                    <xdr:row>5</xdr:row>
                    <xdr:rowOff>0</xdr:rowOff>
                  </from>
                  <to>
                    <xdr:col>27</xdr:col>
                    <xdr:colOff>142875</xdr:colOff>
                    <xdr:row>6</xdr:row>
                    <xdr:rowOff>0</xdr:rowOff>
                  </to>
                </anchor>
              </controlPr>
            </control>
          </mc:Choice>
        </mc:AlternateContent>
        <mc:AlternateContent xmlns:mc="http://schemas.openxmlformats.org/markup-compatibility/2006">
          <mc:Choice Requires="x14">
            <control shapeId="239629" r:id="rId14" name="Check Box 13">
              <controlPr defaultSize="0" autoFill="0" autoLine="0" autoPict="0">
                <anchor moveWithCells="1">
                  <from>
                    <xdr:col>20</xdr:col>
                    <xdr:colOff>19050</xdr:colOff>
                    <xdr:row>21</xdr:row>
                    <xdr:rowOff>123825</xdr:rowOff>
                  </from>
                  <to>
                    <xdr:col>23</xdr:col>
                    <xdr:colOff>142875</xdr:colOff>
                    <xdr:row>24</xdr:row>
                    <xdr:rowOff>142875</xdr:rowOff>
                  </to>
                </anchor>
              </controlPr>
            </control>
          </mc:Choice>
        </mc:AlternateContent>
        <mc:AlternateContent xmlns:mc="http://schemas.openxmlformats.org/markup-compatibility/2006">
          <mc:Choice Requires="x14">
            <control shapeId="239630" r:id="rId15" name="Check Box 14">
              <controlPr defaultSize="0" autoFill="0" autoLine="0" autoPict="0">
                <anchor moveWithCells="1">
                  <from>
                    <xdr:col>24</xdr:col>
                    <xdr:colOff>66675</xdr:colOff>
                    <xdr:row>21</xdr:row>
                    <xdr:rowOff>123825</xdr:rowOff>
                  </from>
                  <to>
                    <xdr:col>27</xdr:col>
                    <xdr:colOff>142875</xdr:colOff>
                    <xdr:row>24</xdr:row>
                    <xdr:rowOff>142875</xdr:rowOff>
                  </to>
                </anchor>
              </controlPr>
            </control>
          </mc:Choice>
        </mc:AlternateContent>
        <mc:AlternateContent xmlns:mc="http://schemas.openxmlformats.org/markup-compatibility/2006">
          <mc:Choice Requires="x14">
            <control shapeId="239631" r:id="rId16" name="Check Box 15">
              <controlPr defaultSize="0" autoFill="0" autoLine="0" autoPict="0">
                <anchor moveWithCells="1">
                  <from>
                    <xdr:col>20</xdr:col>
                    <xdr:colOff>19050</xdr:colOff>
                    <xdr:row>24</xdr:row>
                    <xdr:rowOff>19050</xdr:rowOff>
                  </from>
                  <to>
                    <xdr:col>23</xdr:col>
                    <xdr:colOff>142875</xdr:colOff>
                    <xdr:row>27</xdr:row>
                    <xdr:rowOff>38100</xdr:rowOff>
                  </to>
                </anchor>
              </controlPr>
            </control>
          </mc:Choice>
        </mc:AlternateContent>
        <mc:AlternateContent xmlns:mc="http://schemas.openxmlformats.org/markup-compatibility/2006">
          <mc:Choice Requires="x14">
            <control shapeId="239632" r:id="rId17" name="Check Box 16">
              <controlPr defaultSize="0" autoFill="0" autoLine="0" autoPict="0">
                <anchor moveWithCells="1">
                  <from>
                    <xdr:col>24</xdr:col>
                    <xdr:colOff>66675</xdr:colOff>
                    <xdr:row>24</xdr:row>
                    <xdr:rowOff>19050</xdr:rowOff>
                  </from>
                  <to>
                    <xdr:col>27</xdr:col>
                    <xdr:colOff>142875</xdr:colOff>
                    <xdr:row>27</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CCFF"/>
  </sheetPr>
  <dimension ref="B2:AQ63"/>
  <sheetViews>
    <sheetView showGridLines="0" view="pageBreakPreview" zoomScaleNormal="100" zoomScaleSheetLayoutView="100" workbookViewId="0">
      <selection activeCell="C2" sqref="C2:AM2"/>
    </sheetView>
  </sheetViews>
  <sheetFormatPr defaultColWidth="8" defaultRowHeight="12"/>
  <cols>
    <col min="1" max="1" width="3.625" style="4" customWidth="1"/>
    <col min="2" max="2" width="1.5" style="4" customWidth="1"/>
    <col min="3" max="3" width="1.25" style="4" customWidth="1"/>
    <col min="4" max="27" width="2.375" style="4" customWidth="1"/>
    <col min="28" max="38" width="2.625" style="4" customWidth="1"/>
    <col min="39" max="39" width="1.625" style="4" customWidth="1"/>
    <col min="40" max="62" width="2.375" style="4" customWidth="1"/>
    <col min="63" max="16384" width="8" style="4"/>
  </cols>
  <sheetData>
    <row r="2" spans="2:43" ht="14.1" customHeight="1">
      <c r="C2" s="2678" t="s">
        <v>1824</v>
      </c>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8" t="s">
        <v>1379</v>
      </c>
      <c r="AO2" s="2688"/>
      <c r="AP2" s="2688"/>
      <c r="AQ2" s="2688"/>
    </row>
    <row r="3" spans="2:43" ht="5.0999999999999996" customHeight="1" thickBot="1"/>
    <row r="4" spans="2:43" ht="14.1" customHeight="1">
      <c r="C4" s="2680" t="s">
        <v>679</v>
      </c>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4292"/>
      <c r="AB4" s="2692" t="s">
        <v>193</v>
      </c>
      <c r="AC4" s="2681"/>
      <c r="AD4" s="2681"/>
      <c r="AE4" s="2681"/>
      <c r="AF4" s="2681"/>
      <c r="AG4" s="2681"/>
      <c r="AH4" s="2681"/>
      <c r="AI4" s="2681"/>
      <c r="AJ4" s="2681"/>
      <c r="AK4" s="2681"/>
      <c r="AL4" s="2681"/>
      <c r="AM4" s="5315"/>
    </row>
    <row r="5" spans="2:43" ht="14.1" customHeight="1">
      <c r="B5" s="1"/>
      <c r="C5" s="143"/>
      <c r="D5" s="1"/>
      <c r="E5" s="1" t="s">
        <v>765</v>
      </c>
      <c r="F5" s="1"/>
      <c r="G5" s="1"/>
      <c r="H5" s="1"/>
      <c r="I5" s="119"/>
      <c r="J5" s="119"/>
      <c r="K5" s="85"/>
      <c r="L5" s="85"/>
      <c r="M5" s="85"/>
      <c r="N5" s="85"/>
      <c r="O5" s="85"/>
      <c r="P5" s="85"/>
      <c r="Q5" s="85"/>
      <c r="R5" s="85"/>
      <c r="S5" s="85"/>
      <c r="T5" s="85"/>
      <c r="U5" s="85"/>
      <c r="V5" s="85"/>
      <c r="W5" s="85"/>
      <c r="X5" s="85"/>
      <c r="Y5" s="85"/>
      <c r="Z5" s="85"/>
      <c r="AA5" s="119"/>
      <c r="AB5" s="86"/>
      <c r="AC5" s="119"/>
      <c r="AD5" s="119"/>
      <c r="AE5" s="119"/>
      <c r="AF5" s="119"/>
      <c r="AG5" s="119"/>
      <c r="AH5" s="119"/>
      <c r="AI5" s="119"/>
      <c r="AJ5" s="119"/>
      <c r="AK5" s="119"/>
      <c r="AL5" s="119"/>
      <c r="AM5" s="144"/>
    </row>
    <row r="6" spans="2:43" ht="14.1" customHeight="1">
      <c r="B6" s="1"/>
      <c r="C6" s="143"/>
      <c r="D6" s="122"/>
      <c r="E6" s="3811" t="s">
        <v>527</v>
      </c>
      <c r="F6" s="3812"/>
      <c r="G6" s="3812"/>
      <c r="H6" s="3812"/>
      <c r="I6" s="3812"/>
      <c r="J6" s="3813"/>
      <c r="K6" s="3772" t="s">
        <v>95</v>
      </c>
      <c r="L6" s="5352"/>
      <c r="M6" s="5352"/>
      <c r="N6" s="5352"/>
      <c r="O6" s="5352"/>
      <c r="P6" s="5359"/>
      <c r="Q6" s="3772" t="s">
        <v>96</v>
      </c>
      <c r="R6" s="5352"/>
      <c r="S6" s="5352"/>
      <c r="T6" s="5352"/>
      <c r="U6" s="5352"/>
      <c r="V6" s="5352"/>
      <c r="W6" s="5352"/>
      <c r="X6" s="5352"/>
      <c r="Y6" s="5352"/>
      <c r="Z6" s="5359"/>
      <c r="AA6" s="5363" t="s">
        <v>2227</v>
      </c>
      <c r="AB6" s="5364"/>
      <c r="AC6" s="5364"/>
      <c r="AD6" s="5364"/>
      <c r="AE6" s="5364"/>
      <c r="AF6" s="5364"/>
      <c r="AG6" s="5364"/>
      <c r="AH6" s="5364"/>
      <c r="AI6" s="5364"/>
      <c r="AJ6" s="5364"/>
      <c r="AK6" s="5364"/>
      <c r="AL6" s="5365"/>
      <c r="AM6" s="144"/>
    </row>
    <row r="7" spans="2:43" ht="14.1" customHeight="1">
      <c r="B7" s="1"/>
      <c r="C7" s="143"/>
      <c r="D7" s="1"/>
      <c r="E7" s="397"/>
      <c r="F7" s="398"/>
      <c r="G7" s="398" t="s">
        <v>1181</v>
      </c>
      <c r="H7" s="398"/>
      <c r="I7" s="398"/>
      <c r="J7" s="399"/>
      <c r="K7" s="5360"/>
      <c r="L7" s="5361"/>
      <c r="M7" s="5361"/>
      <c r="N7" s="5361"/>
      <c r="O7" s="5361"/>
      <c r="P7" s="5362"/>
      <c r="Q7" s="5360"/>
      <c r="R7" s="5361"/>
      <c r="S7" s="5361"/>
      <c r="T7" s="5361"/>
      <c r="U7" s="5361"/>
      <c r="V7" s="5361"/>
      <c r="W7" s="5361"/>
      <c r="X7" s="5361"/>
      <c r="Y7" s="5361"/>
      <c r="Z7" s="5362"/>
      <c r="AA7" s="5366"/>
      <c r="AB7" s="5367"/>
      <c r="AC7" s="5367"/>
      <c r="AD7" s="5367"/>
      <c r="AE7" s="5367"/>
      <c r="AF7" s="5367"/>
      <c r="AG7" s="5367"/>
      <c r="AH7" s="5367"/>
      <c r="AI7" s="5367"/>
      <c r="AJ7" s="5367"/>
      <c r="AK7" s="5367"/>
      <c r="AL7" s="5368"/>
      <c r="AM7" s="144"/>
    </row>
    <row r="8" spans="2:43" ht="14.1" customHeight="1">
      <c r="B8" s="1"/>
      <c r="C8" s="143"/>
      <c r="D8" s="1"/>
      <c r="E8" s="5369"/>
      <c r="F8" s="5370"/>
      <c r="G8" s="5370"/>
      <c r="H8" s="5370"/>
      <c r="I8" s="5370"/>
      <c r="J8" s="5371"/>
      <c r="K8" s="4551"/>
      <c r="L8" s="4201"/>
      <c r="M8" s="4201"/>
      <c r="N8" s="4201"/>
      <c r="O8" s="4201"/>
      <c r="P8" s="4202"/>
      <c r="Q8" s="4551"/>
      <c r="R8" s="4201"/>
      <c r="S8" s="4201"/>
      <c r="T8" s="4201"/>
      <c r="U8" s="4201"/>
      <c r="V8" s="4201"/>
      <c r="W8" s="4201"/>
      <c r="X8" s="4201"/>
      <c r="Y8" s="4201"/>
      <c r="Z8" s="4202"/>
      <c r="AA8" s="1679" t="s">
        <v>2215</v>
      </c>
      <c r="AB8" s="5380"/>
      <c r="AC8" s="5380"/>
      <c r="AD8" s="5380"/>
      <c r="AE8" s="5380"/>
      <c r="AF8" s="5380"/>
      <c r="AG8" s="5380"/>
      <c r="AH8" s="5380"/>
      <c r="AI8" s="5380"/>
      <c r="AJ8" s="5380"/>
      <c r="AK8" s="5380"/>
      <c r="AL8" s="5381"/>
      <c r="AM8" s="144"/>
    </row>
    <row r="9" spans="2:43" ht="14.1" customHeight="1">
      <c r="B9" s="1"/>
      <c r="C9" s="143"/>
      <c r="D9" s="1"/>
      <c r="E9" s="5372"/>
      <c r="F9" s="5373"/>
      <c r="G9" s="5373"/>
      <c r="H9" s="5373"/>
      <c r="I9" s="5373"/>
      <c r="J9" s="5374"/>
      <c r="K9" s="4206"/>
      <c r="L9" s="4199"/>
      <c r="M9" s="4199"/>
      <c r="N9" s="4199"/>
      <c r="O9" s="4199"/>
      <c r="P9" s="4207"/>
      <c r="Q9" s="4206"/>
      <c r="R9" s="4199"/>
      <c r="S9" s="4199"/>
      <c r="T9" s="4199"/>
      <c r="U9" s="4199"/>
      <c r="V9" s="4199"/>
      <c r="W9" s="4199"/>
      <c r="X9" s="4199"/>
      <c r="Y9" s="4199"/>
      <c r="Z9" s="4207"/>
      <c r="AA9" s="1680"/>
      <c r="AB9" s="5382"/>
      <c r="AC9" s="5382"/>
      <c r="AD9" s="5382"/>
      <c r="AE9" s="5382"/>
      <c r="AF9" s="5382"/>
      <c r="AG9" s="5382"/>
      <c r="AH9" s="5382"/>
      <c r="AI9" s="5382"/>
      <c r="AJ9" s="5382"/>
      <c r="AK9" s="5382"/>
      <c r="AL9" s="4340"/>
      <c r="AM9" s="144"/>
    </row>
    <row r="10" spans="2:43" ht="12" customHeight="1">
      <c r="B10" s="1"/>
      <c r="C10" s="143"/>
      <c r="D10" s="1"/>
      <c r="E10" s="5375"/>
      <c r="F10" s="5376"/>
      <c r="G10" s="5376" t="s">
        <v>1182</v>
      </c>
      <c r="H10" s="5376"/>
      <c r="I10" s="5376"/>
      <c r="J10" s="5377"/>
      <c r="K10" s="4203"/>
      <c r="L10" s="4204"/>
      <c r="M10" s="4204"/>
      <c r="N10" s="4204"/>
      <c r="O10" s="4204"/>
      <c r="P10" s="4205"/>
      <c r="Q10" s="4203"/>
      <c r="R10" s="4204"/>
      <c r="S10" s="4204"/>
      <c r="T10" s="4204"/>
      <c r="U10" s="4204"/>
      <c r="V10" s="4204"/>
      <c r="W10" s="4204"/>
      <c r="X10" s="4204"/>
      <c r="Y10" s="4204"/>
      <c r="Z10" s="4205"/>
      <c r="AA10" s="1681" t="s">
        <v>2216</v>
      </c>
      <c r="AB10" s="1677"/>
      <c r="AC10" s="1677"/>
      <c r="AD10" s="1677"/>
      <c r="AE10" s="1677"/>
      <c r="AF10" s="1677"/>
      <c r="AG10" s="1677"/>
      <c r="AH10" s="1677"/>
      <c r="AI10" s="1677"/>
      <c r="AJ10" s="1677"/>
      <c r="AK10" s="1677"/>
      <c r="AL10" s="1678"/>
      <c r="AM10" s="144"/>
    </row>
    <row r="11" spans="2:43" ht="14.1" customHeight="1">
      <c r="B11" s="1"/>
      <c r="C11" s="143"/>
      <c r="D11" s="1"/>
      <c r="E11" s="5369"/>
      <c r="F11" s="5370"/>
      <c r="G11" s="5370"/>
      <c r="H11" s="5370"/>
      <c r="I11" s="5370"/>
      <c r="J11" s="5371"/>
      <c r="K11" s="4551"/>
      <c r="L11" s="4201"/>
      <c r="M11" s="4201"/>
      <c r="N11" s="4201"/>
      <c r="O11" s="4201"/>
      <c r="P11" s="4202"/>
      <c r="Q11" s="4551"/>
      <c r="R11" s="4201"/>
      <c r="S11" s="4201"/>
      <c r="T11" s="4201"/>
      <c r="U11" s="4201"/>
      <c r="V11" s="4201"/>
      <c r="W11" s="4201"/>
      <c r="X11" s="4201"/>
      <c r="Y11" s="4201"/>
      <c r="Z11" s="4202"/>
      <c r="AA11" s="1679" t="s">
        <v>2215</v>
      </c>
      <c r="AB11" s="5380"/>
      <c r="AC11" s="5380"/>
      <c r="AD11" s="5380"/>
      <c r="AE11" s="5380"/>
      <c r="AF11" s="5380"/>
      <c r="AG11" s="5380"/>
      <c r="AH11" s="5380"/>
      <c r="AI11" s="5380"/>
      <c r="AJ11" s="5380"/>
      <c r="AK11" s="5380"/>
      <c r="AL11" s="5381"/>
      <c r="AM11" s="144"/>
    </row>
    <row r="12" spans="2:43" ht="14.1" customHeight="1">
      <c r="B12" s="1"/>
      <c r="C12" s="143"/>
      <c r="D12" s="1"/>
      <c r="E12" s="5372"/>
      <c r="F12" s="5373"/>
      <c r="G12" s="5373"/>
      <c r="H12" s="5373"/>
      <c r="I12" s="5373"/>
      <c r="J12" s="5374"/>
      <c r="K12" s="4206"/>
      <c r="L12" s="4199"/>
      <c r="M12" s="4199"/>
      <c r="N12" s="4199"/>
      <c r="O12" s="4199"/>
      <c r="P12" s="4207"/>
      <c r="Q12" s="4206"/>
      <c r="R12" s="4199"/>
      <c r="S12" s="4199"/>
      <c r="T12" s="4199"/>
      <c r="U12" s="4199"/>
      <c r="V12" s="4199"/>
      <c r="W12" s="4199"/>
      <c r="X12" s="4199"/>
      <c r="Y12" s="4199"/>
      <c r="Z12" s="4207"/>
      <c r="AA12" s="1680"/>
      <c r="AB12" s="5382"/>
      <c r="AC12" s="5382"/>
      <c r="AD12" s="5382"/>
      <c r="AE12" s="5382"/>
      <c r="AF12" s="5382"/>
      <c r="AG12" s="5382"/>
      <c r="AH12" s="5382"/>
      <c r="AI12" s="5382"/>
      <c r="AJ12" s="5382"/>
      <c r="AK12" s="5382"/>
      <c r="AL12" s="4340"/>
      <c r="AM12" s="144"/>
    </row>
    <row r="13" spans="2:43" ht="14.1" customHeight="1">
      <c r="B13" s="1"/>
      <c r="C13" s="143"/>
      <c r="D13" s="1"/>
      <c r="E13" s="5375"/>
      <c r="F13" s="5376"/>
      <c r="G13" s="5376" t="s">
        <v>1182</v>
      </c>
      <c r="H13" s="5376"/>
      <c r="I13" s="5376"/>
      <c r="J13" s="5377"/>
      <c r="K13" s="4203"/>
      <c r="L13" s="4204"/>
      <c r="M13" s="4204"/>
      <c r="N13" s="4204"/>
      <c r="O13" s="4204"/>
      <c r="P13" s="4205"/>
      <c r="Q13" s="4203"/>
      <c r="R13" s="4204"/>
      <c r="S13" s="4204"/>
      <c r="T13" s="4204"/>
      <c r="U13" s="4204"/>
      <c r="V13" s="4204"/>
      <c r="W13" s="4204"/>
      <c r="X13" s="4204"/>
      <c r="Y13" s="4204"/>
      <c r="Z13" s="4205"/>
      <c r="AA13" s="1681" t="s">
        <v>2216</v>
      </c>
      <c r="AB13" s="1677"/>
      <c r="AC13" s="1677"/>
      <c r="AD13" s="1677"/>
      <c r="AE13" s="1677"/>
      <c r="AF13" s="1677"/>
      <c r="AG13" s="1677"/>
      <c r="AH13" s="1677"/>
      <c r="AI13" s="1677"/>
      <c r="AJ13" s="1677"/>
      <c r="AK13" s="1677"/>
      <c r="AL13" s="1678"/>
      <c r="AM13" s="144"/>
    </row>
    <row r="14" spans="2:43" ht="14.1" customHeight="1">
      <c r="B14" s="1"/>
      <c r="C14" s="143"/>
      <c r="D14" s="1"/>
      <c r="E14" s="5369"/>
      <c r="F14" s="5370"/>
      <c r="G14" s="5370"/>
      <c r="H14" s="5370"/>
      <c r="I14" s="5370"/>
      <c r="J14" s="5371"/>
      <c r="K14" s="4551"/>
      <c r="L14" s="4201"/>
      <c r="M14" s="4201"/>
      <c r="N14" s="4201"/>
      <c r="O14" s="4201"/>
      <c r="P14" s="4202"/>
      <c r="Q14" s="4551"/>
      <c r="R14" s="4201"/>
      <c r="S14" s="4201"/>
      <c r="T14" s="4201"/>
      <c r="U14" s="4201"/>
      <c r="V14" s="4201"/>
      <c r="W14" s="4201"/>
      <c r="X14" s="4201"/>
      <c r="Y14" s="4201"/>
      <c r="Z14" s="4202"/>
      <c r="AA14" s="1679" t="s">
        <v>2215</v>
      </c>
      <c r="AB14" s="5380"/>
      <c r="AC14" s="5380"/>
      <c r="AD14" s="5380"/>
      <c r="AE14" s="5380"/>
      <c r="AF14" s="5380"/>
      <c r="AG14" s="5380"/>
      <c r="AH14" s="5380"/>
      <c r="AI14" s="5380"/>
      <c r="AJ14" s="5380"/>
      <c r="AK14" s="5380"/>
      <c r="AL14" s="5381"/>
      <c r="AM14" s="144"/>
    </row>
    <row r="15" spans="2:43" ht="14.1" customHeight="1">
      <c r="B15" s="1"/>
      <c r="C15" s="143"/>
      <c r="D15" s="1"/>
      <c r="E15" s="5372"/>
      <c r="F15" s="5373"/>
      <c r="G15" s="5373"/>
      <c r="H15" s="5373"/>
      <c r="I15" s="5373"/>
      <c r="J15" s="5374"/>
      <c r="K15" s="4206"/>
      <c r="L15" s="4199"/>
      <c r="M15" s="4199"/>
      <c r="N15" s="4199"/>
      <c r="O15" s="4199"/>
      <c r="P15" s="4207"/>
      <c r="Q15" s="4206"/>
      <c r="R15" s="4199"/>
      <c r="S15" s="4199"/>
      <c r="T15" s="4199"/>
      <c r="U15" s="4199"/>
      <c r="V15" s="4199"/>
      <c r="W15" s="4199"/>
      <c r="X15" s="4199"/>
      <c r="Y15" s="4199"/>
      <c r="Z15" s="4207"/>
      <c r="AA15" s="1680"/>
      <c r="AB15" s="5382"/>
      <c r="AC15" s="5382"/>
      <c r="AD15" s="5382"/>
      <c r="AE15" s="5382"/>
      <c r="AF15" s="5382"/>
      <c r="AG15" s="5382"/>
      <c r="AH15" s="5382"/>
      <c r="AI15" s="5382"/>
      <c r="AJ15" s="5382"/>
      <c r="AK15" s="5382"/>
      <c r="AL15" s="4340"/>
      <c r="AM15" s="144"/>
    </row>
    <row r="16" spans="2:43" ht="14.1" customHeight="1">
      <c r="B16" s="1"/>
      <c r="C16" s="143"/>
      <c r="D16" s="20"/>
      <c r="E16" s="5375"/>
      <c r="F16" s="5376"/>
      <c r="G16" s="5376" t="s">
        <v>1182</v>
      </c>
      <c r="H16" s="5376"/>
      <c r="I16" s="5376"/>
      <c r="J16" s="5377"/>
      <c r="K16" s="4203"/>
      <c r="L16" s="4204"/>
      <c r="M16" s="4204"/>
      <c r="N16" s="4204"/>
      <c r="O16" s="4204"/>
      <c r="P16" s="4205"/>
      <c r="Q16" s="4203"/>
      <c r="R16" s="4204"/>
      <c r="S16" s="4204"/>
      <c r="T16" s="4204"/>
      <c r="U16" s="4204"/>
      <c r="V16" s="4204"/>
      <c r="W16" s="4204"/>
      <c r="X16" s="4204"/>
      <c r="Y16" s="4204"/>
      <c r="Z16" s="4205"/>
      <c r="AA16" s="1681" t="s">
        <v>2216</v>
      </c>
      <c r="AB16" s="1677"/>
      <c r="AC16" s="1677"/>
      <c r="AD16" s="1677"/>
      <c r="AE16" s="1677"/>
      <c r="AF16" s="1677"/>
      <c r="AG16" s="1677"/>
      <c r="AH16" s="1677"/>
      <c r="AI16" s="1677"/>
      <c r="AJ16" s="1677"/>
      <c r="AK16" s="1677"/>
      <c r="AL16" s="1678"/>
      <c r="AM16" s="144"/>
    </row>
    <row r="17" spans="2:39" ht="14.1" customHeight="1">
      <c r="B17" s="1"/>
      <c r="C17" s="143"/>
      <c r="D17" s="1"/>
      <c r="E17" s="5369"/>
      <c r="F17" s="5370"/>
      <c r="G17" s="5370"/>
      <c r="H17" s="5370"/>
      <c r="I17" s="5370"/>
      <c r="J17" s="5371"/>
      <c r="K17" s="4551"/>
      <c r="L17" s="4201"/>
      <c r="M17" s="4201"/>
      <c r="N17" s="4201"/>
      <c r="O17" s="4201"/>
      <c r="P17" s="4202"/>
      <c r="Q17" s="4551"/>
      <c r="R17" s="4201"/>
      <c r="S17" s="4201"/>
      <c r="T17" s="4201"/>
      <c r="U17" s="4201"/>
      <c r="V17" s="4201"/>
      <c r="W17" s="4201"/>
      <c r="X17" s="4201"/>
      <c r="Y17" s="4201"/>
      <c r="Z17" s="4202"/>
      <c r="AA17" s="1679" t="s">
        <v>2215</v>
      </c>
      <c r="AB17" s="5380"/>
      <c r="AC17" s="5380"/>
      <c r="AD17" s="5380"/>
      <c r="AE17" s="5380"/>
      <c r="AF17" s="5380"/>
      <c r="AG17" s="5380"/>
      <c r="AH17" s="5380"/>
      <c r="AI17" s="5380"/>
      <c r="AJ17" s="5380"/>
      <c r="AK17" s="5380"/>
      <c r="AL17" s="5381"/>
      <c r="AM17" s="144"/>
    </row>
    <row r="18" spans="2:39" ht="14.1" customHeight="1">
      <c r="B18" s="1"/>
      <c r="C18" s="143"/>
      <c r="D18" s="1"/>
      <c r="E18" s="5372"/>
      <c r="F18" s="5373"/>
      <c r="G18" s="5373"/>
      <c r="H18" s="5373"/>
      <c r="I18" s="5373"/>
      <c r="J18" s="5374"/>
      <c r="K18" s="4206"/>
      <c r="L18" s="4199"/>
      <c r="M18" s="4199"/>
      <c r="N18" s="4199"/>
      <c r="O18" s="4199"/>
      <c r="P18" s="4207"/>
      <c r="Q18" s="4206"/>
      <c r="R18" s="4199"/>
      <c r="S18" s="4199"/>
      <c r="T18" s="4199"/>
      <c r="U18" s="4199"/>
      <c r="V18" s="4199"/>
      <c r="W18" s="4199"/>
      <c r="X18" s="4199"/>
      <c r="Y18" s="4199"/>
      <c r="Z18" s="4207"/>
      <c r="AA18" s="1680"/>
      <c r="AB18" s="5382"/>
      <c r="AC18" s="5382"/>
      <c r="AD18" s="5382"/>
      <c r="AE18" s="5382"/>
      <c r="AF18" s="5382"/>
      <c r="AG18" s="5382"/>
      <c r="AH18" s="5382"/>
      <c r="AI18" s="5382"/>
      <c r="AJ18" s="5382"/>
      <c r="AK18" s="5382"/>
      <c r="AL18" s="4340"/>
      <c r="AM18" s="144"/>
    </row>
    <row r="19" spans="2:39" ht="14.1" customHeight="1">
      <c r="B19" s="1"/>
      <c r="C19" s="143"/>
      <c r="D19" s="1"/>
      <c r="E19" s="5375"/>
      <c r="F19" s="5376"/>
      <c r="G19" s="5376" t="s">
        <v>1182</v>
      </c>
      <c r="H19" s="5376"/>
      <c r="I19" s="5376"/>
      <c r="J19" s="5377"/>
      <c r="K19" s="4203"/>
      <c r="L19" s="4204"/>
      <c r="M19" s="4204"/>
      <c r="N19" s="4204"/>
      <c r="O19" s="4204"/>
      <c r="P19" s="4205"/>
      <c r="Q19" s="4203"/>
      <c r="R19" s="4204"/>
      <c r="S19" s="4204"/>
      <c r="T19" s="4204"/>
      <c r="U19" s="4204"/>
      <c r="V19" s="4204"/>
      <c r="W19" s="4204"/>
      <c r="X19" s="4204"/>
      <c r="Y19" s="4204"/>
      <c r="Z19" s="4205"/>
      <c r="AA19" s="1681" t="s">
        <v>2216</v>
      </c>
      <c r="AB19" s="1677"/>
      <c r="AC19" s="1677"/>
      <c r="AD19" s="1677"/>
      <c r="AE19" s="1677"/>
      <c r="AF19" s="1677"/>
      <c r="AG19" s="1677"/>
      <c r="AH19" s="1677"/>
      <c r="AI19" s="1677"/>
      <c r="AJ19" s="1677"/>
      <c r="AK19" s="1677"/>
      <c r="AL19" s="1678"/>
      <c r="AM19" s="144"/>
    </row>
    <row r="20" spans="2:39" ht="14.1" customHeight="1">
      <c r="B20" s="1"/>
      <c r="C20" s="143"/>
      <c r="D20" s="1"/>
      <c r="E20" s="5369"/>
      <c r="F20" s="5370"/>
      <c r="G20" s="5370"/>
      <c r="H20" s="5370"/>
      <c r="I20" s="5370"/>
      <c r="J20" s="5371"/>
      <c r="K20" s="4551"/>
      <c r="L20" s="4201"/>
      <c r="M20" s="4201"/>
      <c r="N20" s="4201"/>
      <c r="O20" s="4201"/>
      <c r="P20" s="4202"/>
      <c r="Q20" s="4551"/>
      <c r="R20" s="4201"/>
      <c r="S20" s="4201"/>
      <c r="T20" s="4201"/>
      <c r="U20" s="4201"/>
      <c r="V20" s="4201"/>
      <c r="W20" s="4201"/>
      <c r="X20" s="4201"/>
      <c r="Y20" s="4201"/>
      <c r="Z20" s="4202"/>
      <c r="AA20" s="1679" t="s">
        <v>2215</v>
      </c>
      <c r="AB20" s="5380"/>
      <c r="AC20" s="5380"/>
      <c r="AD20" s="5380"/>
      <c r="AE20" s="5380"/>
      <c r="AF20" s="5380"/>
      <c r="AG20" s="5380"/>
      <c r="AH20" s="5380"/>
      <c r="AI20" s="5380"/>
      <c r="AJ20" s="5380"/>
      <c r="AK20" s="5380"/>
      <c r="AL20" s="5381"/>
      <c r="AM20" s="144"/>
    </row>
    <row r="21" spans="2:39" ht="14.1" customHeight="1">
      <c r="B21" s="1"/>
      <c r="C21" s="143"/>
      <c r="D21" s="1"/>
      <c r="E21" s="5372"/>
      <c r="F21" s="5373"/>
      <c r="G21" s="5373"/>
      <c r="H21" s="5373"/>
      <c r="I21" s="5373"/>
      <c r="J21" s="5374"/>
      <c r="K21" s="4206"/>
      <c r="L21" s="4199"/>
      <c r="M21" s="4199"/>
      <c r="N21" s="4199"/>
      <c r="O21" s="4199"/>
      <c r="P21" s="4207"/>
      <c r="Q21" s="4206"/>
      <c r="R21" s="4199"/>
      <c r="S21" s="4199"/>
      <c r="T21" s="4199"/>
      <c r="U21" s="4199"/>
      <c r="V21" s="4199"/>
      <c r="W21" s="4199"/>
      <c r="X21" s="4199"/>
      <c r="Y21" s="4199"/>
      <c r="Z21" s="4207"/>
      <c r="AA21" s="1680"/>
      <c r="AB21" s="5382"/>
      <c r="AC21" s="5382"/>
      <c r="AD21" s="5382"/>
      <c r="AE21" s="5382"/>
      <c r="AF21" s="5382"/>
      <c r="AG21" s="5382"/>
      <c r="AH21" s="5382"/>
      <c r="AI21" s="5382"/>
      <c r="AJ21" s="5382"/>
      <c r="AK21" s="5382"/>
      <c r="AL21" s="4340"/>
      <c r="AM21" s="144"/>
    </row>
    <row r="22" spans="2:39" ht="14.1" customHeight="1">
      <c r="B22" s="1"/>
      <c r="C22" s="143"/>
      <c r="D22" s="122"/>
      <c r="E22" s="5375"/>
      <c r="F22" s="5376"/>
      <c r="G22" s="5376" t="s">
        <v>1182</v>
      </c>
      <c r="H22" s="5376"/>
      <c r="I22" s="5376"/>
      <c r="J22" s="5377"/>
      <c r="K22" s="4203"/>
      <c r="L22" s="4204"/>
      <c r="M22" s="4204"/>
      <c r="N22" s="4204"/>
      <c r="O22" s="4204"/>
      <c r="P22" s="4205"/>
      <c r="Q22" s="4203"/>
      <c r="R22" s="4204"/>
      <c r="S22" s="4204"/>
      <c r="T22" s="4204"/>
      <c r="U22" s="4204"/>
      <c r="V22" s="4204"/>
      <c r="W22" s="4204"/>
      <c r="X22" s="4204"/>
      <c r="Y22" s="4204"/>
      <c r="Z22" s="4205"/>
      <c r="AA22" s="1681" t="s">
        <v>2216</v>
      </c>
      <c r="AB22" s="1677"/>
      <c r="AC22" s="1677"/>
      <c r="AD22" s="1677"/>
      <c r="AE22" s="1677"/>
      <c r="AF22" s="1677"/>
      <c r="AG22" s="1677"/>
      <c r="AH22" s="1677"/>
      <c r="AI22" s="1677"/>
      <c r="AJ22" s="1677"/>
      <c r="AK22" s="1677"/>
      <c r="AL22" s="1678"/>
      <c r="AM22" s="144"/>
    </row>
    <row r="23" spans="2:39" ht="14.1" customHeight="1">
      <c r="B23" s="1"/>
      <c r="C23" s="143"/>
      <c r="D23" s="122"/>
      <c r="E23" s="5369"/>
      <c r="F23" s="5370"/>
      <c r="G23" s="5370"/>
      <c r="H23" s="5370"/>
      <c r="I23" s="5370"/>
      <c r="J23" s="5371"/>
      <c r="K23" s="4551"/>
      <c r="L23" s="4201"/>
      <c r="M23" s="4201"/>
      <c r="N23" s="4201"/>
      <c r="O23" s="4201"/>
      <c r="P23" s="4202"/>
      <c r="Q23" s="4551"/>
      <c r="R23" s="4201"/>
      <c r="S23" s="4201"/>
      <c r="T23" s="4201"/>
      <c r="U23" s="4201"/>
      <c r="V23" s="4201"/>
      <c r="W23" s="4201"/>
      <c r="X23" s="4201"/>
      <c r="Y23" s="4201"/>
      <c r="Z23" s="4202"/>
      <c r="AA23" s="1679" t="s">
        <v>2215</v>
      </c>
      <c r="AB23" s="5380"/>
      <c r="AC23" s="5380"/>
      <c r="AD23" s="5380"/>
      <c r="AE23" s="5380"/>
      <c r="AF23" s="5380"/>
      <c r="AG23" s="5380"/>
      <c r="AH23" s="5380"/>
      <c r="AI23" s="5380"/>
      <c r="AJ23" s="5380"/>
      <c r="AK23" s="5380"/>
      <c r="AL23" s="5381"/>
      <c r="AM23" s="144"/>
    </row>
    <row r="24" spans="2:39" ht="14.1" customHeight="1">
      <c r="B24" s="1"/>
      <c r="C24" s="143"/>
      <c r="D24" s="122"/>
      <c r="E24" s="5372"/>
      <c r="F24" s="5373"/>
      <c r="G24" s="5373"/>
      <c r="H24" s="5373"/>
      <c r="I24" s="5373"/>
      <c r="J24" s="5374"/>
      <c r="K24" s="4206"/>
      <c r="L24" s="4199"/>
      <c r="M24" s="4199"/>
      <c r="N24" s="4199"/>
      <c r="O24" s="4199"/>
      <c r="P24" s="4207"/>
      <c r="Q24" s="4206"/>
      <c r="R24" s="4199"/>
      <c r="S24" s="4199"/>
      <c r="T24" s="4199"/>
      <c r="U24" s="4199"/>
      <c r="V24" s="4199"/>
      <c r="W24" s="4199"/>
      <c r="X24" s="4199"/>
      <c r="Y24" s="4199"/>
      <c r="Z24" s="4207"/>
      <c r="AA24" s="1680"/>
      <c r="AB24" s="5382"/>
      <c r="AC24" s="5382"/>
      <c r="AD24" s="5382"/>
      <c r="AE24" s="5382"/>
      <c r="AF24" s="5382"/>
      <c r="AG24" s="5382"/>
      <c r="AH24" s="5382"/>
      <c r="AI24" s="5382"/>
      <c r="AJ24" s="5382"/>
      <c r="AK24" s="5382"/>
      <c r="AL24" s="4340"/>
      <c r="AM24" s="144"/>
    </row>
    <row r="25" spans="2:39" ht="14.1" customHeight="1">
      <c r="B25" s="1"/>
      <c r="C25" s="143"/>
      <c r="D25" s="122"/>
      <c r="E25" s="5375"/>
      <c r="F25" s="5376"/>
      <c r="G25" s="5376" t="s">
        <v>1182</v>
      </c>
      <c r="H25" s="5376"/>
      <c r="I25" s="5376"/>
      <c r="J25" s="5377"/>
      <c r="K25" s="4203"/>
      <c r="L25" s="4204"/>
      <c r="M25" s="4204"/>
      <c r="N25" s="4204"/>
      <c r="O25" s="4204"/>
      <c r="P25" s="4205"/>
      <c r="Q25" s="4203"/>
      <c r="R25" s="4204"/>
      <c r="S25" s="4204"/>
      <c r="T25" s="4204"/>
      <c r="U25" s="4204"/>
      <c r="V25" s="4204"/>
      <c r="W25" s="4204"/>
      <c r="X25" s="4204"/>
      <c r="Y25" s="4204"/>
      <c r="Z25" s="4205"/>
      <c r="AA25" s="1681" t="s">
        <v>2216</v>
      </c>
      <c r="AB25" s="1677"/>
      <c r="AC25" s="1677"/>
      <c r="AD25" s="1677"/>
      <c r="AE25" s="1677"/>
      <c r="AF25" s="1677"/>
      <c r="AG25" s="1677"/>
      <c r="AH25" s="1677"/>
      <c r="AI25" s="1677"/>
      <c r="AJ25" s="1677"/>
      <c r="AK25" s="1677"/>
      <c r="AL25" s="1678"/>
      <c r="AM25" s="144"/>
    </row>
    <row r="26" spans="2:39" ht="14.1" customHeight="1">
      <c r="B26" s="1"/>
      <c r="C26" s="143"/>
      <c r="D26" s="122"/>
      <c r="E26" s="5369"/>
      <c r="F26" s="5370"/>
      <c r="G26" s="5370"/>
      <c r="H26" s="5370"/>
      <c r="I26" s="5370"/>
      <c r="J26" s="5371"/>
      <c r="K26" s="4551"/>
      <c r="L26" s="4201"/>
      <c r="M26" s="4201"/>
      <c r="N26" s="4201"/>
      <c r="O26" s="4201"/>
      <c r="P26" s="4202"/>
      <c r="Q26" s="4551"/>
      <c r="R26" s="4201"/>
      <c r="S26" s="4201"/>
      <c r="T26" s="4201"/>
      <c r="U26" s="4201"/>
      <c r="V26" s="4201"/>
      <c r="W26" s="4201"/>
      <c r="X26" s="4201"/>
      <c r="Y26" s="4201"/>
      <c r="Z26" s="4202"/>
      <c r="AA26" s="1679" t="s">
        <v>2215</v>
      </c>
      <c r="AB26" s="5380"/>
      <c r="AC26" s="5380"/>
      <c r="AD26" s="5380"/>
      <c r="AE26" s="5380"/>
      <c r="AF26" s="5380"/>
      <c r="AG26" s="5380"/>
      <c r="AH26" s="5380"/>
      <c r="AI26" s="5380"/>
      <c r="AJ26" s="5380"/>
      <c r="AK26" s="5380"/>
      <c r="AL26" s="5381"/>
      <c r="AM26" s="144"/>
    </row>
    <row r="27" spans="2:39" ht="14.1" customHeight="1">
      <c r="B27" s="1"/>
      <c r="C27" s="143"/>
      <c r="D27" s="122"/>
      <c r="E27" s="5372"/>
      <c r="F27" s="5373"/>
      <c r="G27" s="5373"/>
      <c r="H27" s="5373"/>
      <c r="I27" s="5373"/>
      <c r="J27" s="5374"/>
      <c r="K27" s="4206"/>
      <c r="L27" s="4199"/>
      <c r="M27" s="4199"/>
      <c r="N27" s="4199"/>
      <c r="O27" s="4199"/>
      <c r="P27" s="4207"/>
      <c r="Q27" s="4206"/>
      <c r="R27" s="4199"/>
      <c r="S27" s="4199"/>
      <c r="T27" s="4199"/>
      <c r="U27" s="4199"/>
      <c r="V27" s="4199"/>
      <c r="W27" s="4199"/>
      <c r="X27" s="4199"/>
      <c r="Y27" s="4199"/>
      <c r="Z27" s="4207"/>
      <c r="AA27" s="1680"/>
      <c r="AB27" s="5382"/>
      <c r="AC27" s="5382"/>
      <c r="AD27" s="5382"/>
      <c r="AE27" s="5382"/>
      <c r="AF27" s="5382"/>
      <c r="AG27" s="5382"/>
      <c r="AH27" s="5382"/>
      <c r="AI27" s="5382"/>
      <c r="AJ27" s="5382"/>
      <c r="AK27" s="5382"/>
      <c r="AL27" s="4340"/>
      <c r="AM27" s="144"/>
    </row>
    <row r="28" spans="2:39" ht="14.1" customHeight="1">
      <c r="B28" s="1"/>
      <c r="C28" s="143"/>
      <c r="D28" s="122"/>
      <c r="E28" s="5375"/>
      <c r="F28" s="5376"/>
      <c r="G28" s="5376" t="s">
        <v>1182</v>
      </c>
      <c r="H28" s="5376"/>
      <c r="I28" s="5376"/>
      <c r="J28" s="5377"/>
      <c r="K28" s="4203"/>
      <c r="L28" s="4204"/>
      <c r="M28" s="4204"/>
      <c r="N28" s="4204"/>
      <c r="O28" s="4204"/>
      <c r="P28" s="4205"/>
      <c r="Q28" s="4203"/>
      <c r="R28" s="4204"/>
      <c r="S28" s="4204"/>
      <c r="T28" s="4204"/>
      <c r="U28" s="4204"/>
      <c r="V28" s="4204"/>
      <c r="W28" s="4204"/>
      <c r="X28" s="4204"/>
      <c r="Y28" s="4204"/>
      <c r="Z28" s="4205"/>
      <c r="AA28" s="1681" t="s">
        <v>2216</v>
      </c>
      <c r="AB28" s="1677"/>
      <c r="AC28" s="1677"/>
      <c r="AD28" s="1677"/>
      <c r="AE28" s="1677"/>
      <c r="AF28" s="1677"/>
      <c r="AG28" s="1677"/>
      <c r="AH28" s="1677"/>
      <c r="AI28" s="1677"/>
      <c r="AJ28" s="1677"/>
      <c r="AK28" s="1677"/>
      <c r="AL28" s="1678"/>
      <c r="AM28" s="144"/>
    </row>
    <row r="29" spans="2:39" ht="14.1" customHeight="1">
      <c r="B29" s="1"/>
      <c r="C29" s="143"/>
      <c r="D29" s="122"/>
      <c r="E29" s="5369"/>
      <c r="F29" s="5370"/>
      <c r="G29" s="5370"/>
      <c r="H29" s="5370"/>
      <c r="I29" s="5370"/>
      <c r="J29" s="5371"/>
      <c r="K29" s="4551"/>
      <c r="L29" s="4201"/>
      <c r="M29" s="4201"/>
      <c r="N29" s="4201"/>
      <c r="O29" s="4201"/>
      <c r="P29" s="4202"/>
      <c r="Q29" s="4551"/>
      <c r="R29" s="4201"/>
      <c r="S29" s="4201"/>
      <c r="T29" s="4201"/>
      <c r="U29" s="4201"/>
      <c r="V29" s="4201"/>
      <c r="W29" s="4201"/>
      <c r="X29" s="4201"/>
      <c r="Y29" s="4201"/>
      <c r="Z29" s="4202"/>
      <c r="AA29" s="1679" t="s">
        <v>2215</v>
      </c>
      <c r="AB29" s="5380"/>
      <c r="AC29" s="5380"/>
      <c r="AD29" s="5380"/>
      <c r="AE29" s="5380"/>
      <c r="AF29" s="5380"/>
      <c r="AG29" s="5380"/>
      <c r="AH29" s="5380"/>
      <c r="AI29" s="5380"/>
      <c r="AJ29" s="5380"/>
      <c r="AK29" s="5380"/>
      <c r="AL29" s="5381"/>
      <c r="AM29" s="144"/>
    </row>
    <row r="30" spans="2:39" ht="14.1" customHeight="1">
      <c r="B30" s="1"/>
      <c r="C30" s="143"/>
      <c r="D30" s="122"/>
      <c r="E30" s="5372"/>
      <c r="F30" s="5373"/>
      <c r="G30" s="5373"/>
      <c r="H30" s="5373"/>
      <c r="I30" s="5373"/>
      <c r="J30" s="5374"/>
      <c r="K30" s="4206"/>
      <c r="L30" s="4199"/>
      <c r="M30" s="4199"/>
      <c r="N30" s="4199"/>
      <c r="O30" s="4199"/>
      <c r="P30" s="4207"/>
      <c r="Q30" s="4206"/>
      <c r="R30" s="4199"/>
      <c r="S30" s="4199"/>
      <c r="T30" s="4199"/>
      <c r="U30" s="4199"/>
      <c r="V30" s="4199"/>
      <c r="W30" s="4199"/>
      <c r="X30" s="4199"/>
      <c r="Y30" s="4199"/>
      <c r="Z30" s="4207"/>
      <c r="AA30" s="1680"/>
      <c r="AB30" s="5382"/>
      <c r="AC30" s="5382"/>
      <c r="AD30" s="5382"/>
      <c r="AE30" s="5382"/>
      <c r="AF30" s="5382"/>
      <c r="AG30" s="5382"/>
      <c r="AH30" s="5382"/>
      <c r="AI30" s="5382"/>
      <c r="AJ30" s="5382"/>
      <c r="AK30" s="5382"/>
      <c r="AL30" s="4340"/>
      <c r="AM30" s="144"/>
    </row>
    <row r="31" spans="2:39" ht="14.1" customHeight="1">
      <c r="B31" s="1"/>
      <c r="C31" s="143"/>
      <c r="D31" s="122"/>
      <c r="E31" s="5375"/>
      <c r="F31" s="5376"/>
      <c r="G31" s="5376" t="s">
        <v>1182</v>
      </c>
      <c r="H31" s="5376"/>
      <c r="I31" s="5376"/>
      <c r="J31" s="5377"/>
      <c r="K31" s="4203"/>
      <c r="L31" s="4204"/>
      <c r="M31" s="4204"/>
      <c r="N31" s="4204"/>
      <c r="O31" s="4204"/>
      <c r="P31" s="4205"/>
      <c r="Q31" s="4203"/>
      <c r="R31" s="4204"/>
      <c r="S31" s="4204"/>
      <c r="T31" s="4204"/>
      <c r="U31" s="4204"/>
      <c r="V31" s="4204"/>
      <c r="W31" s="4204"/>
      <c r="X31" s="4204"/>
      <c r="Y31" s="4204"/>
      <c r="Z31" s="4205"/>
      <c r="AA31" s="1681" t="s">
        <v>2216</v>
      </c>
      <c r="AB31" s="1677"/>
      <c r="AC31" s="1677"/>
      <c r="AD31" s="1677"/>
      <c r="AE31" s="1677"/>
      <c r="AF31" s="1677"/>
      <c r="AG31" s="1677"/>
      <c r="AH31" s="1677"/>
      <c r="AI31" s="1677"/>
      <c r="AJ31" s="1677"/>
      <c r="AK31" s="1677"/>
      <c r="AL31" s="1678"/>
      <c r="AM31" s="144"/>
    </row>
    <row r="32" spans="2:39" ht="14.1" customHeight="1">
      <c r="B32" s="1"/>
      <c r="C32" s="143"/>
      <c r="D32" s="122"/>
      <c r="E32" s="5369"/>
      <c r="F32" s="5370"/>
      <c r="G32" s="5370"/>
      <c r="H32" s="5370"/>
      <c r="I32" s="5370"/>
      <c r="J32" s="5371"/>
      <c r="K32" s="4551"/>
      <c r="L32" s="4201"/>
      <c r="M32" s="4201"/>
      <c r="N32" s="4201"/>
      <c r="O32" s="4201"/>
      <c r="P32" s="4202"/>
      <c r="Q32" s="4551"/>
      <c r="R32" s="4201"/>
      <c r="S32" s="4201"/>
      <c r="T32" s="4201"/>
      <c r="U32" s="4201"/>
      <c r="V32" s="4201"/>
      <c r="W32" s="4201"/>
      <c r="X32" s="4201"/>
      <c r="Y32" s="4201"/>
      <c r="Z32" s="4202"/>
      <c r="AA32" s="1679" t="s">
        <v>2215</v>
      </c>
      <c r="AB32" s="5380"/>
      <c r="AC32" s="5380"/>
      <c r="AD32" s="5380"/>
      <c r="AE32" s="5380"/>
      <c r="AF32" s="5380"/>
      <c r="AG32" s="5380"/>
      <c r="AH32" s="5380"/>
      <c r="AI32" s="5380"/>
      <c r="AJ32" s="5380"/>
      <c r="AK32" s="5380"/>
      <c r="AL32" s="5381"/>
      <c r="AM32" s="144"/>
    </row>
    <row r="33" spans="2:39" ht="14.1" customHeight="1">
      <c r="B33" s="1"/>
      <c r="C33" s="143"/>
      <c r="D33" s="122"/>
      <c r="E33" s="5372"/>
      <c r="F33" s="5373"/>
      <c r="G33" s="5373"/>
      <c r="H33" s="5373"/>
      <c r="I33" s="5373"/>
      <c r="J33" s="5374"/>
      <c r="K33" s="4206"/>
      <c r="L33" s="4199"/>
      <c r="M33" s="4199"/>
      <c r="N33" s="4199"/>
      <c r="O33" s="4199"/>
      <c r="P33" s="4207"/>
      <c r="Q33" s="4206"/>
      <c r="R33" s="4199"/>
      <c r="S33" s="4199"/>
      <c r="T33" s="4199"/>
      <c r="U33" s="4199"/>
      <c r="V33" s="4199"/>
      <c r="W33" s="4199"/>
      <c r="X33" s="4199"/>
      <c r="Y33" s="4199"/>
      <c r="Z33" s="4207"/>
      <c r="AA33" s="1680"/>
      <c r="AB33" s="5382"/>
      <c r="AC33" s="5382"/>
      <c r="AD33" s="5382"/>
      <c r="AE33" s="5382"/>
      <c r="AF33" s="5382"/>
      <c r="AG33" s="5382"/>
      <c r="AH33" s="5382"/>
      <c r="AI33" s="5382"/>
      <c r="AJ33" s="5382"/>
      <c r="AK33" s="5382"/>
      <c r="AL33" s="4340"/>
      <c r="AM33" s="144"/>
    </row>
    <row r="34" spans="2:39" ht="14.1" customHeight="1">
      <c r="B34" s="1"/>
      <c r="C34" s="143"/>
      <c r="D34" s="122"/>
      <c r="E34" s="5375"/>
      <c r="F34" s="5376"/>
      <c r="G34" s="5376" t="s">
        <v>1182</v>
      </c>
      <c r="H34" s="5376"/>
      <c r="I34" s="5376"/>
      <c r="J34" s="5377"/>
      <c r="K34" s="4203"/>
      <c r="L34" s="4204"/>
      <c r="M34" s="4204"/>
      <c r="N34" s="4204"/>
      <c r="O34" s="4204"/>
      <c r="P34" s="4205"/>
      <c r="Q34" s="4203"/>
      <c r="R34" s="4204"/>
      <c r="S34" s="4204"/>
      <c r="T34" s="4204"/>
      <c r="U34" s="4204"/>
      <c r="V34" s="4204"/>
      <c r="W34" s="4204"/>
      <c r="X34" s="4204"/>
      <c r="Y34" s="4204"/>
      <c r="Z34" s="4205"/>
      <c r="AA34" s="1681" t="s">
        <v>2216</v>
      </c>
      <c r="AB34" s="1677"/>
      <c r="AC34" s="1677"/>
      <c r="AD34" s="1677"/>
      <c r="AE34" s="1677"/>
      <c r="AF34" s="1677"/>
      <c r="AG34" s="1677"/>
      <c r="AH34" s="1677"/>
      <c r="AI34" s="1677"/>
      <c r="AJ34" s="1677"/>
      <c r="AK34" s="1677"/>
      <c r="AL34" s="1678"/>
      <c r="AM34" s="144"/>
    </row>
    <row r="35" spans="2:39" ht="14.1" customHeight="1">
      <c r="B35" s="1"/>
      <c r="C35" s="143"/>
      <c r="D35" s="122"/>
      <c r="E35" s="5369"/>
      <c r="F35" s="5370"/>
      <c r="G35" s="5370"/>
      <c r="H35" s="5370"/>
      <c r="I35" s="5370"/>
      <c r="J35" s="5371"/>
      <c r="K35" s="4551"/>
      <c r="L35" s="4201"/>
      <c r="M35" s="4201"/>
      <c r="N35" s="4201"/>
      <c r="O35" s="4201"/>
      <c r="P35" s="4202"/>
      <c r="Q35" s="4551"/>
      <c r="R35" s="4201"/>
      <c r="S35" s="4201"/>
      <c r="T35" s="4201"/>
      <c r="U35" s="4201"/>
      <c r="V35" s="4201"/>
      <c r="W35" s="4201"/>
      <c r="X35" s="4201"/>
      <c r="Y35" s="4201"/>
      <c r="Z35" s="4202"/>
      <c r="AA35" s="1679" t="s">
        <v>2215</v>
      </c>
      <c r="AB35" s="5380"/>
      <c r="AC35" s="5380"/>
      <c r="AD35" s="5380"/>
      <c r="AE35" s="5380"/>
      <c r="AF35" s="5380"/>
      <c r="AG35" s="5380"/>
      <c r="AH35" s="5380"/>
      <c r="AI35" s="5380"/>
      <c r="AJ35" s="5380"/>
      <c r="AK35" s="5380"/>
      <c r="AL35" s="5381"/>
      <c r="AM35" s="144"/>
    </row>
    <row r="36" spans="2:39" ht="14.1" customHeight="1">
      <c r="B36" s="1"/>
      <c r="C36" s="143"/>
      <c r="D36" s="122"/>
      <c r="E36" s="5372"/>
      <c r="F36" s="5373"/>
      <c r="G36" s="5373"/>
      <c r="H36" s="5373"/>
      <c r="I36" s="5373"/>
      <c r="J36" s="5374"/>
      <c r="K36" s="4206"/>
      <c r="L36" s="4199"/>
      <c r="M36" s="4199"/>
      <c r="N36" s="4199"/>
      <c r="O36" s="4199"/>
      <c r="P36" s="4207"/>
      <c r="Q36" s="4206"/>
      <c r="R36" s="4199"/>
      <c r="S36" s="4199"/>
      <c r="T36" s="4199"/>
      <c r="U36" s="4199"/>
      <c r="V36" s="4199"/>
      <c r="W36" s="4199"/>
      <c r="X36" s="4199"/>
      <c r="Y36" s="4199"/>
      <c r="Z36" s="4207"/>
      <c r="AA36" s="1680"/>
      <c r="AB36" s="5382"/>
      <c r="AC36" s="5382"/>
      <c r="AD36" s="5382"/>
      <c r="AE36" s="5382"/>
      <c r="AF36" s="5382"/>
      <c r="AG36" s="5382"/>
      <c r="AH36" s="5382"/>
      <c r="AI36" s="5382"/>
      <c r="AJ36" s="5382"/>
      <c r="AK36" s="5382"/>
      <c r="AL36" s="4340"/>
      <c r="AM36" s="144"/>
    </row>
    <row r="37" spans="2:39" ht="14.1" customHeight="1">
      <c r="B37" s="1"/>
      <c r="C37" s="143"/>
      <c r="D37" s="122"/>
      <c r="E37" s="5375"/>
      <c r="F37" s="5376"/>
      <c r="G37" s="5376" t="s">
        <v>1182</v>
      </c>
      <c r="H37" s="5376"/>
      <c r="I37" s="5376"/>
      <c r="J37" s="5377"/>
      <c r="K37" s="4203"/>
      <c r="L37" s="4204"/>
      <c r="M37" s="4204"/>
      <c r="N37" s="4204"/>
      <c r="O37" s="4204"/>
      <c r="P37" s="4205"/>
      <c r="Q37" s="4203"/>
      <c r="R37" s="4204"/>
      <c r="S37" s="4204"/>
      <c r="T37" s="4204"/>
      <c r="U37" s="4204"/>
      <c r="V37" s="4204"/>
      <c r="W37" s="4204"/>
      <c r="X37" s="4204"/>
      <c r="Y37" s="4204"/>
      <c r="Z37" s="4205"/>
      <c r="AA37" s="1681" t="s">
        <v>2216</v>
      </c>
      <c r="AB37" s="1677"/>
      <c r="AC37" s="1677"/>
      <c r="AD37" s="1677"/>
      <c r="AE37" s="1677"/>
      <c r="AF37" s="1677"/>
      <c r="AG37" s="1677"/>
      <c r="AH37" s="1677"/>
      <c r="AI37" s="1677"/>
      <c r="AJ37" s="1677"/>
      <c r="AK37" s="1677"/>
      <c r="AL37" s="1678"/>
      <c r="AM37" s="144"/>
    </row>
    <row r="38" spans="2:39" ht="14.1" customHeight="1">
      <c r="B38" s="1"/>
      <c r="C38" s="143"/>
      <c r="D38" s="122"/>
      <c r="E38" s="5369"/>
      <c r="F38" s="5370"/>
      <c r="G38" s="5370"/>
      <c r="H38" s="5370"/>
      <c r="I38" s="5370"/>
      <c r="J38" s="5371"/>
      <c r="K38" s="4551"/>
      <c r="L38" s="4201"/>
      <c r="M38" s="4201"/>
      <c r="N38" s="4201"/>
      <c r="O38" s="4201"/>
      <c r="P38" s="4202"/>
      <c r="Q38" s="4551"/>
      <c r="R38" s="4201"/>
      <c r="S38" s="4201"/>
      <c r="T38" s="4201"/>
      <c r="U38" s="4201"/>
      <c r="V38" s="4201"/>
      <c r="W38" s="4201"/>
      <c r="X38" s="4201"/>
      <c r="Y38" s="4201"/>
      <c r="Z38" s="4202"/>
      <c r="AA38" s="1679" t="s">
        <v>2215</v>
      </c>
      <c r="AB38" s="5380"/>
      <c r="AC38" s="5380"/>
      <c r="AD38" s="5380"/>
      <c r="AE38" s="5380"/>
      <c r="AF38" s="5380"/>
      <c r="AG38" s="5380"/>
      <c r="AH38" s="5380"/>
      <c r="AI38" s="5380"/>
      <c r="AJ38" s="5380"/>
      <c r="AK38" s="5380"/>
      <c r="AL38" s="5381"/>
      <c r="AM38" s="144"/>
    </row>
    <row r="39" spans="2:39" ht="14.1" customHeight="1">
      <c r="B39" s="1"/>
      <c r="C39" s="143"/>
      <c r="D39" s="122"/>
      <c r="E39" s="5372"/>
      <c r="F39" s="5373"/>
      <c r="G39" s="5373"/>
      <c r="H39" s="5373"/>
      <c r="I39" s="5373"/>
      <c r="J39" s="5374"/>
      <c r="K39" s="4206"/>
      <c r="L39" s="4199"/>
      <c r="M39" s="4199"/>
      <c r="N39" s="4199"/>
      <c r="O39" s="4199"/>
      <c r="P39" s="4207"/>
      <c r="Q39" s="4206"/>
      <c r="R39" s="4199"/>
      <c r="S39" s="4199"/>
      <c r="T39" s="4199"/>
      <c r="U39" s="4199"/>
      <c r="V39" s="4199"/>
      <c r="W39" s="4199"/>
      <c r="X39" s="4199"/>
      <c r="Y39" s="4199"/>
      <c r="Z39" s="4207"/>
      <c r="AA39" s="1680"/>
      <c r="AB39" s="5382"/>
      <c r="AC39" s="5382"/>
      <c r="AD39" s="5382"/>
      <c r="AE39" s="5382"/>
      <c r="AF39" s="5382"/>
      <c r="AG39" s="5382"/>
      <c r="AH39" s="5382"/>
      <c r="AI39" s="5382"/>
      <c r="AJ39" s="5382"/>
      <c r="AK39" s="5382"/>
      <c r="AL39" s="4340"/>
      <c r="AM39" s="144"/>
    </row>
    <row r="40" spans="2:39" ht="14.1" customHeight="1">
      <c r="B40" s="1"/>
      <c r="C40" s="143"/>
      <c r="D40" s="122"/>
      <c r="E40" s="5375"/>
      <c r="F40" s="5376"/>
      <c r="G40" s="5376" t="s">
        <v>1182</v>
      </c>
      <c r="H40" s="5376"/>
      <c r="I40" s="5376"/>
      <c r="J40" s="5377"/>
      <c r="K40" s="4203"/>
      <c r="L40" s="4204"/>
      <c r="M40" s="4204"/>
      <c r="N40" s="4204"/>
      <c r="O40" s="4204"/>
      <c r="P40" s="4205"/>
      <c r="Q40" s="4203"/>
      <c r="R40" s="4204"/>
      <c r="S40" s="4204"/>
      <c r="T40" s="4204"/>
      <c r="U40" s="4204"/>
      <c r="V40" s="4204"/>
      <c r="W40" s="4204"/>
      <c r="X40" s="4204"/>
      <c r="Y40" s="4204"/>
      <c r="Z40" s="4205"/>
      <c r="AA40" s="1681" t="s">
        <v>2216</v>
      </c>
      <c r="AB40" s="1677"/>
      <c r="AC40" s="1677"/>
      <c r="AD40" s="1677"/>
      <c r="AE40" s="1677"/>
      <c r="AF40" s="1677"/>
      <c r="AG40" s="1677"/>
      <c r="AH40" s="1677"/>
      <c r="AI40" s="1677"/>
      <c r="AJ40" s="1677"/>
      <c r="AK40" s="1677"/>
      <c r="AL40" s="1678"/>
      <c r="AM40" s="144"/>
    </row>
    <row r="41" spans="2:39" ht="14.1" customHeight="1">
      <c r="B41" s="1"/>
      <c r="C41" s="143"/>
      <c r="D41" s="1"/>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69"/>
      <c r="AC41" s="122"/>
      <c r="AD41" s="122"/>
      <c r="AE41" s="122"/>
      <c r="AF41" s="122"/>
      <c r="AG41" s="122"/>
      <c r="AH41" s="122"/>
      <c r="AI41" s="1"/>
      <c r="AJ41" s="1"/>
      <c r="AK41" s="1"/>
      <c r="AL41" s="1"/>
      <c r="AM41" s="144"/>
    </row>
    <row r="42" spans="2:39" ht="14.1" customHeight="1">
      <c r="B42" s="1"/>
      <c r="C42" s="143"/>
      <c r="D42" s="1"/>
      <c r="E42" s="1" t="s">
        <v>691</v>
      </c>
      <c r="F42" s="1"/>
      <c r="G42" s="1"/>
      <c r="H42" s="106"/>
      <c r="I42" s="106"/>
      <c r="J42" s="106"/>
      <c r="K42" s="122"/>
      <c r="L42" s="122"/>
      <c r="M42" s="122"/>
      <c r="N42" s="122"/>
      <c r="O42" s="122"/>
      <c r="P42" s="122"/>
      <c r="Q42" s="122"/>
      <c r="R42" s="122"/>
      <c r="S42" s="122"/>
      <c r="T42" s="122"/>
      <c r="U42" s="122"/>
      <c r="V42" s="122"/>
      <c r="W42" s="122"/>
      <c r="X42" s="122"/>
      <c r="Y42" s="122"/>
      <c r="Z42" s="122"/>
      <c r="AA42" s="119"/>
      <c r="AB42" s="86"/>
      <c r="AC42" s="122"/>
      <c r="AD42" s="122"/>
      <c r="AE42" s="122"/>
      <c r="AF42" s="122"/>
      <c r="AG42" s="122"/>
      <c r="AH42" s="122"/>
      <c r="AI42" s="1"/>
      <c r="AJ42" s="1"/>
      <c r="AK42" s="1"/>
      <c r="AL42" s="1"/>
      <c r="AM42" s="144"/>
    </row>
    <row r="43" spans="2:39" ht="14.1" customHeight="1">
      <c r="B43" s="1"/>
      <c r="C43" s="143"/>
      <c r="D43" s="1"/>
      <c r="E43" s="3811" t="s">
        <v>527</v>
      </c>
      <c r="F43" s="3812"/>
      <c r="G43" s="3812"/>
      <c r="H43" s="3812"/>
      <c r="I43" s="3812"/>
      <c r="J43" s="3813"/>
      <c r="K43" s="3772" t="s">
        <v>95</v>
      </c>
      <c r="L43" s="5352"/>
      <c r="M43" s="5352"/>
      <c r="N43" s="5352"/>
      <c r="O43" s="5352"/>
      <c r="P43" s="5359"/>
      <c r="Q43" s="3772" t="s">
        <v>96</v>
      </c>
      <c r="R43" s="5352"/>
      <c r="S43" s="5352"/>
      <c r="T43" s="5352"/>
      <c r="U43" s="5352"/>
      <c r="V43" s="5352"/>
      <c r="W43" s="5352"/>
      <c r="X43" s="5352"/>
      <c r="Y43" s="5352"/>
      <c r="Z43" s="5359"/>
      <c r="AA43" s="5363" t="s">
        <v>2227</v>
      </c>
      <c r="AB43" s="5364"/>
      <c r="AC43" s="5364"/>
      <c r="AD43" s="5364"/>
      <c r="AE43" s="5364"/>
      <c r="AF43" s="5364"/>
      <c r="AG43" s="5364"/>
      <c r="AH43" s="5364"/>
      <c r="AI43" s="5364"/>
      <c r="AJ43" s="5364"/>
      <c r="AK43" s="5364"/>
      <c r="AL43" s="5365"/>
      <c r="AM43" s="144"/>
    </row>
    <row r="44" spans="2:39" ht="14.1" customHeight="1">
      <c r="B44" s="1"/>
      <c r="C44" s="143"/>
      <c r="D44" s="1"/>
      <c r="E44" s="5356" t="s">
        <v>1181</v>
      </c>
      <c r="F44" s="5357"/>
      <c r="G44" s="5357"/>
      <c r="H44" s="5357"/>
      <c r="I44" s="5357"/>
      <c r="J44" s="5358"/>
      <c r="K44" s="5360"/>
      <c r="L44" s="5361"/>
      <c r="M44" s="5361"/>
      <c r="N44" s="5361"/>
      <c r="O44" s="5361"/>
      <c r="P44" s="5362"/>
      <c r="Q44" s="5360"/>
      <c r="R44" s="5361"/>
      <c r="S44" s="5361"/>
      <c r="T44" s="5361"/>
      <c r="U44" s="5361"/>
      <c r="V44" s="5361"/>
      <c r="W44" s="5361"/>
      <c r="X44" s="5361"/>
      <c r="Y44" s="5361"/>
      <c r="Z44" s="5362"/>
      <c r="AA44" s="5366"/>
      <c r="AB44" s="5367"/>
      <c r="AC44" s="5367"/>
      <c r="AD44" s="5367"/>
      <c r="AE44" s="5367"/>
      <c r="AF44" s="5367"/>
      <c r="AG44" s="5367"/>
      <c r="AH44" s="5367"/>
      <c r="AI44" s="5367"/>
      <c r="AJ44" s="5367"/>
      <c r="AK44" s="5367"/>
      <c r="AL44" s="5368"/>
      <c r="AM44" s="144"/>
    </row>
    <row r="45" spans="2:39" ht="14.1" customHeight="1">
      <c r="B45" s="1"/>
      <c r="C45" s="143"/>
      <c r="D45" s="1"/>
      <c r="E45" s="5369"/>
      <c r="F45" s="5370"/>
      <c r="G45" s="5370"/>
      <c r="H45" s="5370"/>
      <c r="I45" s="5370"/>
      <c r="J45" s="5371"/>
      <c r="K45" s="4551"/>
      <c r="L45" s="4201"/>
      <c r="M45" s="4201"/>
      <c r="N45" s="4201"/>
      <c r="O45" s="4201"/>
      <c r="P45" s="4202"/>
      <c r="Q45" s="4551"/>
      <c r="R45" s="4201"/>
      <c r="S45" s="4201"/>
      <c r="T45" s="4201"/>
      <c r="U45" s="4201"/>
      <c r="V45" s="4201"/>
      <c r="W45" s="4201"/>
      <c r="X45" s="4201"/>
      <c r="Y45" s="4201"/>
      <c r="Z45" s="4202"/>
      <c r="AA45" s="5378" t="s">
        <v>2215</v>
      </c>
      <c r="AB45" s="5380"/>
      <c r="AC45" s="5380"/>
      <c r="AD45" s="5380"/>
      <c r="AE45" s="5380"/>
      <c r="AF45" s="5380"/>
      <c r="AG45" s="5380"/>
      <c r="AH45" s="5380"/>
      <c r="AI45" s="5380"/>
      <c r="AJ45" s="5380"/>
      <c r="AK45" s="5380"/>
      <c r="AL45" s="5381"/>
      <c r="AM45" s="144"/>
    </row>
    <row r="46" spans="2:39" ht="14.1" customHeight="1">
      <c r="B46" s="1"/>
      <c r="C46" s="143"/>
      <c r="D46" s="1"/>
      <c r="E46" s="5372"/>
      <c r="F46" s="5373"/>
      <c r="G46" s="5373"/>
      <c r="H46" s="5373"/>
      <c r="I46" s="5373"/>
      <c r="J46" s="5374"/>
      <c r="K46" s="4206"/>
      <c r="L46" s="4199"/>
      <c r="M46" s="4199"/>
      <c r="N46" s="4199"/>
      <c r="O46" s="4199"/>
      <c r="P46" s="4207"/>
      <c r="Q46" s="4206"/>
      <c r="R46" s="4199"/>
      <c r="S46" s="4199"/>
      <c r="T46" s="4199"/>
      <c r="U46" s="4199"/>
      <c r="V46" s="4199"/>
      <c r="W46" s="4199"/>
      <c r="X46" s="4199"/>
      <c r="Y46" s="4199"/>
      <c r="Z46" s="4207"/>
      <c r="AA46" s="5379"/>
      <c r="AB46" s="5382"/>
      <c r="AC46" s="5382"/>
      <c r="AD46" s="5382"/>
      <c r="AE46" s="5382"/>
      <c r="AF46" s="5382"/>
      <c r="AG46" s="5382"/>
      <c r="AH46" s="5382"/>
      <c r="AI46" s="5382"/>
      <c r="AJ46" s="5382"/>
      <c r="AK46" s="5382"/>
      <c r="AL46" s="4340"/>
      <c r="AM46" s="144"/>
    </row>
    <row r="47" spans="2:39" ht="14.1" customHeight="1">
      <c r="B47" s="1"/>
      <c r="C47" s="143"/>
      <c r="D47" s="1"/>
      <c r="E47" s="5375"/>
      <c r="F47" s="5376"/>
      <c r="G47" s="5376" t="s">
        <v>1182</v>
      </c>
      <c r="H47" s="5376"/>
      <c r="I47" s="5376"/>
      <c r="J47" s="5377"/>
      <c r="K47" s="4203"/>
      <c r="L47" s="4204"/>
      <c r="M47" s="4204"/>
      <c r="N47" s="4204"/>
      <c r="O47" s="4204"/>
      <c r="P47" s="4205"/>
      <c r="Q47" s="4203"/>
      <c r="R47" s="4204"/>
      <c r="S47" s="4204"/>
      <c r="T47" s="4204"/>
      <c r="U47" s="4204"/>
      <c r="V47" s="4204"/>
      <c r="W47" s="4204"/>
      <c r="X47" s="4204"/>
      <c r="Y47" s="4204"/>
      <c r="Z47" s="4205"/>
      <c r="AA47" s="1681" t="s">
        <v>2216</v>
      </c>
      <c r="AB47" s="4204"/>
      <c r="AC47" s="4204"/>
      <c r="AD47" s="4204"/>
      <c r="AE47" s="4204"/>
      <c r="AF47" s="4204"/>
      <c r="AG47" s="4204"/>
      <c r="AH47" s="4204"/>
      <c r="AI47" s="4204"/>
      <c r="AJ47" s="4204"/>
      <c r="AK47" s="4204"/>
      <c r="AL47" s="4205"/>
      <c r="AM47" s="144"/>
    </row>
    <row r="48" spans="2:39" ht="14.1" customHeight="1">
      <c r="B48" s="1"/>
      <c r="C48" s="143"/>
      <c r="D48" s="1"/>
      <c r="E48" s="5369"/>
      <c r="F48" s="5370"/>
      <c r="G48" s="5370"/>
      <c r="H48" s="5370"/>
      <c r="I48" s="5370"/>
      <c r="J48" s="5371"/>
      <c r="K48" s="4551"/>
      <c r="L48" s="4201"/>
      <c r="M48" s="4201"/>
      <c r="N48" s="4201"/>
      <c r="O48" s="4201"/>
      <c r="P48" s="4202"/>
      <c r="Q48" s="4551"/>
      <c r="R48" s="4201"/>
      <c r="S48" s="4201"/>
      <c r="T48" s="4201"/>
      <c r="U48" s="4201"/>
      <c r="V48" s="4201"/>
      <c r="W48" s="4201"/>
      <c r="X48" s="4201"/>
      <c r="Y48" s="4201"/>
      <c r="Z48" s="4202"/>
      <c r="AA48" s="5378" t="s">
        <v>2215</v>
      </c>
      <c r="AB48" s="5380"/>
      <c r="AC48" s="5380"/>
      <c r="AD48" s="5380"/>
      <c r="AE48" s="5380"/>
      <c r="AF48" s="5380"/>
      <c r="AG48" s="5380"/>
      <c r="AH48" s="5380"/>
      <c r="AI48" s="5380"/>
      <c r="AJ48" s="5380"/>
      <c r="AK48" s="5380"/>
      <c r="AL48" s="5381"/>
      <c r="AM48" s="144"/>
    </row>
    <row r="49" spans="2:39" ht="14.1" customHeight="1">
      <c r="B49" s="1"/>
      <c r="C49" s="143"/>
      <c r="D49" s="1"/>
      <c r="E49" s="5372"/>
      <c r="F49" s="5373"/>
      <c r="G49" s="5373"/>
      <c r="H49" s="5373"/>
      <c r="I49" s="5373"/>
      <c r="J49" s="5374"/>
      <c r="K49" s="4206"/>
      <c r="L49" s="4199"/>
      <c r="M49" s="4199"/>
      <c r="N49" s="4199"/>
      <c r="O49" s="4199"/>
      <c r="P49" s="4207"/>
      <c r="Q49" s="4206"/>
      <c r="R49" s="4199"/>
      <c r="S49" s="4199"/>
      <c r="T49" s="4199"/>
      <c r="U49" s="4199"/>
      <c r="V49" s="4199"/>
      <c r="W49" s="4199"/>
      <c r="X49" s="4199"/>
      <c r="Y49" s="4199"/>
      <c r="Z49" s="4207"/>
      <c r="AA49" s="5379"/>
      <c r="AB49" s="5382"/>
      <c r="AC49" s="5382"/>
      <c r="AD49" s="5382"/>
      <c r="AE49" s="5382"/>
      <c r="AF49" s="5382"/>
      <c r="AG49" s="5382"/>
      <c r="AH49" s="5382"/>
      <c r="AI49" s="5382"/>
      <c r="AJ49" s="5382"/>
      <c r="AK49" s="5382"/>
      <c r="AL49" s="4340"/>
      <c r="AM49" s="144"/>
    </row>
    <row r="50" spans="2:39" ht="14.1" customHeight="1">
      <c r="B50" s="1"/>
      <c r="C50" s="143"/>
      <c r="D50" s="1"/>
      <c r="E50" s="5375"/>
      <c r="F50" s="5376"/>
      <c r="G50" s="5376" t="s">
        <v>1182</v>
      </c>
      <c r="H50" s="5376"/>
      <c r="I50" s="5376"/>
      <c r="J50" s="5377"/>
      <c r="K50" s="4203"/>
      <c r="L50" s="4204"/>
      <c r="M50" s="4204"/>
      <c r="N50" s="4204"/>
      <c r="O50" s="4204"/>
      <c r="P50" s="4205"/>
      <c r="Q50" s="4203"/>
      <c r="R50" s="4204"/>
      <c r="S50" s="4204"/>
      <c r="T50" s="4204"/>
      <c r="U50" s="4204"/>
      <c r="V50" s="4204"/>
      <c r="W50" s="4204"/>
      <c r="X50" s="4204"/>
      <c r="Y50" s="4204"/>
      <c r="Z50" s="4205"/>
      <c r="AA50" s="1681" t="s">
        <v>2216</v>
      </c>
      <c r="AB50" s="4204"/>
      <c r="AC50" s="4204"/>
      <c r="AD50" s="4204"/>
      <c r="AE50" s="4204"/>
      <c r="AF50" s="4204"/>
      <c r="AG50" s="4204"/>
      <c r="AH50" s="4204"/>
      <c r="AI50" s="4204"/>
      <c r="AJ50" s="4204"/>
      <c r="AK50" s="4204"/>
      <c r="AL50" s="4205"/>
      <c r="AM50" s="144"/>
    </row>
    <row r="51" spans="2:39" ht="14.1" customHeight="1">
      <c r="B51" s="1"/>
      <c r="C51" s="143"/>
      <c r="D51" s="1"/>
      <c r="E51" s="5369"/>
      <c r="F51" s="5370"/>
      <c r="G51" s="5370"/>
      <c r="H51" s="5370"/>
      <c r="I51" s="5370"/>
      <c r="J51" s="5371"/>
      <c r="K51" s="4551"/>
      <c r="L51" s="4201"/>
      <c r="M51" s="4201"/>
      <c r="N51" s="4201"/>
      <c r="O51" s="4201"/>
      <c r="P51" s="4202"/>
      <c r="Q51" s="4551"/>
      <c r="R51" s="4201"/>
      <c r="S51" s="4201"/>
      <c r="T51" s="4201"/>
      <c r="U51" s="4201"/>
      <c r="V51" s="4201"/>
      <c r="W51" s="4201"/>
      <c r="X51" s="4201"/>
      <c r="Y51" s="4201"/>
      <c r="Z51" s="4202"/>
      <c r="AA51" s="5378" t="s">
        <v>2215</v>
      </c>
      <c r="AB51" s="5380"/>
      <c r="AC51" s="5380"/>
      <c r="AD51" s="5380"/>
      <c r="AE51" s="5380"/>
      <c r="AF51" s="5380"/>
      <c r="AG51" s="5380"/>
      <c r="AH51" s="5380"/>
      <c r="AI51" s="5380"/>
      <c r="AJ51" s="5380"/>
      <c r="AK51" s="5380"/>
      <c r="AL51" s="5381"/>
      <c r="AM51" s="144"/>
    </row>
    <row r="52" spans="2:39" ht="14.1" customHeight="1">
      <c r="B52" s="1"/>
      <c r="C52" s="143"/>
      <c r="D52" s="1"/>
      <c r="E52" s="5372"/>
      <c r="F52" s="5373"/>
      <c r="G52" s="5373"/>
      <c r="H52" s="5373"/>
      <c r="I52" s="5373"/>
      <c r="J52" s="5374"/>
      <c r="K52" s="4206"/>
      <c r="L52" s="4199"/>
      <c r="M52" s="4199"/>
      <c r="N52" s="4199"/>
      <c r="O52" s="4199"/>
      <c r="P52" s="4207"/>
      <c r="Q52" s="4206"/>
      <c r="R52" s="4199"/>
      <c r="S52" s="4199"/>
      <c r="T52" s="4199"/>
      <c r="U52" s="4199"/>
      <c r="V52" s="4199"/>
      <c r="W52" s="4199"/>
      <c r="X52" s="4199"/>
      <c r="Y52" s="4199"/>
      <c r="Z52" s="4207"/>
      <c r="AA52" s="5379"/>
      <c r="AB52" s="5382"/>
      <c r="AC52" s="5382"/>
      <c r="AD52" s="5382"/>
      <c r="AE52" s="5382"/>
      <c r="AF52" s="5382"/>
      <c r="AG52" s="5382"/>
      <c r="AH52" s="5382"/>
      <c r="AI52" s="5382"/>
      <c r="AJ52" s="5382"/>
      <c r="AK52" s="5382"/>
      <c r="AL52" s="4340"/>
      <c r="AM52" s="144"/>
    </row>
    <row r="53" spans="2:39" ht="14.1" customHeight="1">
      <c r="B53" s="1"/>
      <c r="C53" s="143"/>
      <c r="D53" s="1"/>
      <c r="E53" s="5375"/>
      <c r="F53" s="5376"/>
      <c r="G53" s="5376" t="s">
        <v>1182</v>
      </c>
      <c r="H53" s="5376"/>
      <c r="I53" s="5376"/>
      <c r="J53" s="5377"/>
      <c r="K53" s="4203"/>
      <c r="L53" s="4204"/>
      <c r="M53" s="4204"/>
      <c r="N53" s="4204"/>
      <c r="O53" s="4204"/>
      <c r="P53" s="4205"/>
      <c r="Q53" s="4203"/>
      <c r="R53" s="4204"/>
      <c r="S53" s="4204"/>
      <c r="T53" s="4204"/>
      <c r="U53" s="4204"/>
      <c r="V53" s="4204"/>
      <c r="W53" s="4204"/>
      <c r="X53" s="4204"/>
      <c r="Y53" s="4204"/>
      <c r="Z53" s="4205"/>
      <c r="AA53" s="1681" t="s">
        <v>2216</v>
      </c>
      <c r="AB53" s="4204"/>
      <c r="AC53" s="4204"/>
      <c r="AD53" s="4204"/>
      <c r="AE53" s="4204"/>
      <c r="AF53" s="4204"/>
      <c r="AG53" s="4204"/>
      <c r="AH53" s="4204"/>
      <c r="AI53" s="4204"/>
      <c r="AJ53" s="4204"/>
      <c r="AK53" s="4204"/>
      <c r="AL53" s="4205"/>
      <c r="AM53" s="144"/>
    </row>
    <row r="54" spans="2:39" ht="14.1" customHeight="1">
      <c r="B54" s="1"/>
      <c r="C54" s="143"/>
      <c r="D54" s="30"/>
      <c r="E54" s="5369"/>
      <c r="F54" s="5370"/>
      <c r="G54" s="5370"/>
      <c r="H54" s="5370"/>
      <c r="I54" s="5370"/>
      <c r="J54" s="5371"/>
      <c r="K54" s="4551"/>
      <c r="L54" s="4201"/>
      <c r="M54" s="4201"/>
      <c r="N54" s="4201"/>
      <c r="O54" s="4201"/>
      <c r="P54" s="4202"/>
      <c r="Q54" s="4551"/>
      <c r="R54" s="4201"/>
      <c r="S54" s="4201"/>
      <c r="T54" s="4201"/>
      <c r="U54" s="4201"/>
      <c r="V54" s="4201"/>
      <c r="W54" s="4201"/>
      <c r="X54" s="4201"/>
      <c r="Y54" s="4201"/>
      <c r="Z54" s="4202"/>
      <c r="AA54" s="5378" t="s">
        <v>2215</v>
      </c>
      <c r="AB54" s="5380"/>
      <c r="AC54" s="5380"/>
      <c r="AD54" s="5380"/>
      <c r="AE54" s="5380"/>
      <c r="AF54" s="5380"/>
      <c r="AG54" s="5380"/>
      <c r="AH54" s="5380"/>
      <c r="AI54" s="5380"/>
      <c r="AJ54" s="5380"/>
      <c r="AK54" s="5380"/>
      <c r="AL54" s="5381"/>
      <c r="AM54" s="144"/>
    </row>
    <row r="55" spans="2:39" ht="14.1" customHeight="1">
      <c r="B55" s="1"/>
      <c r="C55" s="143"/>
      <c r="D55" s="30"/>
      <c r="E55" s="5372"/>
      <c r="F55" s="5373"/>
      <c r="G55" s="5373"/>
      <c r="H55" s="5373"/>
      <c r="I55" s="5373"/>
      <c r="J55" s="5374"/>
      <c r="K55" s="4206"/>
      <c r="L55" s="4199"/>
      <c r="M55" s="4199"/>
      <c r="N55" s="4199"/>
      <c r="O55" s="4199"/>
      <c r="P55" s="4207"/>
      <c r="Q55" s="4206"/>
      <c r="R55" s="4199"/>
      <c r="S55" s="4199"/>
      <c r="T55" s="4199"/>
      <c r="U55" s="4199"/>
      <c r="V55" s="4199"/>
      <c r="W55" s="4199"/>
      <c r="X55" s="4199"/>
      <c r="Y55" s="4199"/>
      <c r="Z55" s="4207"/>
      <c r="AA55" s="5379"/>
      <c r="AB55" s="5382"/>
      <c r="AC55" s="5382"/>
      <c r="AD55" s="5382"/>
      <c r="AE55" s="5382"/>
      <c r="AF55" s="5382"/>
      <c r="AG55" s="5382"/>
      <c r="AH55" s="5382"/>
      <c r="AI55" s="5382"/>
      <c r="AJ55" s="5382"/>
      <c r="AK55" s="5382"/>
      <c r="AL55" s="4340"/>
      <c r="AM55" s="144"/>
    </row>
    <row r="56" spans="2:39" ht="14.1" customHeight="1">
      <c r="B56" s="1"/>
      <c r="C56" s="143"/>
      <c r="D56" s="1"/>
      <c r="E56" s="5375"/>
      <c r="F56" s="5376"/>
      <c r="G56" s="5376" t="s">
        <v>1182</v>
      </c>
      <c r="H56" s="5376"/>
      <c r="I56" s="5376"/>
      <c r="J56" s="5377"/>
      <c r="K56" s="4203"/>
      <c r="L56" s="4204"/>
      <c r="M56" s="4204"/>
      <c r="N56" s="4204"/>
      <c r="O56" s="4204"/>
      <c r="P56" s="4205"/>
      <c r="Q56" s="4203"/>
      <c r="R56" s="4204"/>
      <c r="S56" s="4204"/>
      <c r="T56" s="4204"/>
      <c r="U56" s="4204"/>
      <c r="V56" s="4204"/>
      <c r="W56" s="4204"/>
      <c r="X56" s="4204"/>
      <c r="Y56" s="4204"/>
      <c r="Z56" s="4205"/>
      <c r="AA56" s="1681" t="s">
        <v>2216</v>
      </c>
      <c r="AB56" s="4204"/>
      <c r="AC56" s="4204"/>
      <c r="AD56" s="4204"/>
      <c r="AE56" s="4204"/>
      <c r="AF56" s="4204"/>
      <c r="AG56" s="4204"/>
      <c r="AH56" s="4204"/>
      <c r="AI56" s="4204"/>
      <c r="AJ56" s="4204"/>
      <c r="AK56" s="4204"/>
      <c r="AL56" s="4205"/>
      <c r="AM56" s="144"/>
    </row>
    <row r="57" spans="2:39" ht="14.1" customHeight="1">
      <c r="B57" s="1"/>
      <c r="C57" s="143"/>
      <c r="D57" s="1"/>
      <c r="E57" s="5369"/>
      <c r="F57" s="5370"/>
      <c r="G57" s="5370"/>
      <c r="H57" s="5370"/>
      <c r="I57" s="5370"/>
      <c r="J57" s="5371"/>
      <c r="K57" s="4551"/>
      <c r="L57" s="4201"/>
      <c r="M57" s="4201"/>
      <c r="N57" s="4201"/>
      <c r="O57" s="4201"/>
      <c r="P57" s="4202"/>
      <c r="Q57" s="4551"/>
      <c r="R57" s="4201"/>
      <c r="S57" s="4201"/>
      <c r="T57" s="4201"/>
      <c r="U57" s="4201"/>
      <c r="V57" s="4201"/>
      <c r="W57" s="4201"/>
      <c r="X57" s="4201"/>
      <c r="Y57" s="4201"/>
      <c r="Z57" s="4202"/>
      <c r="AA57" s="5378" t="s">
        <v>2215</v>
      </c>
      <c r="AB57" s="5380"/>
      <c r="AC57" s="5380"/>
      <c r="AD57" s="5380"/>
      <c r="AE57" s="5380"/>
      <c r="AF57" s="5380"/>
      <c r="AG57" s="5380"/>
      <c r="AH57" s="5380"/>
      <c r="AI57" s="5380"/>
      <c r="AJ57" s="5380"/>
      <c r="AK57" s="5380"/>
      <c r="AL57" s="5381"/>
      <c r="AM57" s="144"/>
    </row>
    <row r="58" spans="2:39" ht="14.1" customHeight="1">
      <c r="B58" s="1"/>
      <c r="C58" s="143"/>
      <c r="D58" s="1"/>
      <c r="E58" s="5372"/>
      <c r="F58" s="5373"/>
      <c r="G58" s="5373"/>
      <c r="H58" s="5373"/>
      <c r="I58" s="5373"/>
      <c r="J58" s="5374"/>
      <c r="K58" s="4206"/>
      <c r="L58" s="4199"/>
      <c r="M58" s="4199"/>
      <c r="N58" s="4199"/>
      <c r="O58" s="4199"/>
      <c r="P58" s="4207"/>
      <c r="Q58" s="4206"/>
      <c r="R58" s="4199"/>
      <c r="S58" s="4199"/>
      <c r="T58" s="4199"/>
      <c r="U58" s="4199"/>
      <c r="V58" s="4199"/>
      <c r="W58" s="4199"/>
      <c r="X58" s="4199"/>
      <c r="Y58" s="4199"/>
      <c r="Z58" s="4207"/>
      <c r="AA58" s="5379"/>
      <c r="AB58" s="5382"/>
      <c r="AC58" s="5382"/>
      <c r="AD58" s="5382"/>
      <c r="AE58" s="5382"/>
      <c r="AF58" s="5382"/>
      <c r="AG58" s="5382"/>
      <c r="AH58" s="5382"/>
      <c r="AI58" s="5382"/>
      <c r="AJ58" s="5382"/>
      <c r="AK58" s="5382"/>
      <c r="AL58" s="4340"/>
      <c r="AM58" s="144"/>
    </row>
    <row r="59" spans="2:39" ht="14.1" customHeight="1">
      <c r="B59" s="1"/>
      <c r="C59" s="143"/>
      <c r="D59" s="1"/>
      <c r="E59" s="5375"/>
      <c r="F59" s="5376"/>
      <c r="G59" s="5376" t="s">
        <v>1182</v>
      </c>
      <c r="H59" s="5376"/>
      <c r="I59" s="5376"/>
      <c r="J59" s="5377"/>
      <c r="K59" s="4203"/>
      <c r="L59" s="4204"/>
      <c r="M59" s="4204"/>
      <c r="N59" s="4204"/>
      <c r="O59" s="4204"/>
      <c r="P59" s="4205"/>
      <c r="Q59" s="4203"/>
      <c r="R59" s="4204"/>
      <c r="S59" s="4204"/>
      <c r="T59" s="4204"/>
      <c r="U59" s="4204"/>
      <c r="V59" s="4204"/>
      <c r="W59" s="4204"/>
      <c r="X59" s="4204"/>
      <c r="Y59" s="4204"/>
      <c r="Z59" s="4205"/>
      <c r="AA59" s="1681" t="s">
        <v>2216</v>
      </c>
      <c r="AB59" s="4204"/>
      <c r="AC59" s="4204"/>
      <c r="AD59" s="4204"/>
      <c r="AE59" s="4204"/>
      <c r="AF59" s="4204"/>
      <c r="AG59" s="4204"/>
      <c r="AH59" s="4204"/>
      <c r="AI59" s="4204"/>
      <c r="AJ59" s="4204"/>
      <c r="AK59" s="4204"/>
      <c r="AL59" s="4205"/>
      <c r="AM59" s="144"/>
    </row>
    <row r="60" spans="2:39" ht="14.1" customHeight="1">
      <c r="B60" s="1"/>
      <c r="C60" s="143"/>
      <c r="D60" s="1"/>
      <c r="E60" s="5369"/>
      <c r="F60" s="5370"/>
      <c r="G60" s="5370"/>
      <c r="H60" s="5370"/>
      <c r="I60" s="5370"/>
      <c r="J60" s="5371"/>
      <c r="K60" s="4551"/>
      <c r="L60" s="4201"/>
      <c r="M60" s="4201"/>
      <c r="N60" s="4201"/>
      <c r="O60" s="4201"/>
      <c r="P60" s="4202"/>
      <c r="Q60" s="4551"/>
      <c r="R60" s="4201"/>
      <c r="S60" s="4201"/>
      <c r="T60" s="4201"/>
      <c r="U60" s="4201"/>
      <c r="V60" s="4201"/>
      <c r="W60" s="4201"/>
      <c r="X60" s="4201"/>
      <c r="Y60" s="4201"/>
      <c r="Z60" s="4202"/>
      <c r="AA60" s="5378" t="s">
        <v>2215</v>
      </c>
      <c r="AB60" s="5380"/>
      <c r="AC60" s="5380"/>
      <c r="AD60" s="5380"/>
      <c r="AE60" s="5380"/>
      <c r="AF60" s="5380"/>
      <c r="AG60" s="5380"/>
      <c r="AH60" s="5380"/>
      <c r="AI60" s="5380"/>
      <c r="AJ60" s="5380"/>
      <c r="AK60" s="5380"/>
      <c r="AL60" s="5381"/>
      <c r="AM60" s="144"/>
    </row>
    <row r="61" spans="2:39" ht="14.1" customHeight="1">
      <c r="B61" s="1"/>
      <c r="C61" s="143"/>
      <c r="D61" s="1"/>
      <c r="E61" s="5372"/>
      <c r="F61" s="5373"/>
      <c r="G61" s="5373"/>
      <c r="H61" s="5373"/>
      <c r="I61" s="5373"/>
      <c r="J61" s="5374"/>
      <c r="K61" s="4206"/>
      <c r="L61" s="4199"/>
      <c r="M61" s="4199"/>
      <c r="N61" s="4199"/>
      <c r="O61" s="4199"/>
      <c r="P61" s="4207"/>
      <c r="Q61" s="4206"/>
      <c r="R61" s="4199"/>
      <c r="S61" s="4199"/>
      <c r="T61" s="4199"/>
      <c r="U61" s="4199"/>
      <c r="V61" s="4199"/>
      <c r="W61" s="4199"/>
      <c r="X61" s="4199"/>
      <c r="Y61" s="4199"/>
      <c r="Z61" s="4207"/>
      <c r="AA61" s="5379"/>
      <c r="AB61" s="5382"/>
      <c r="AC61" s="5382"/>
      <c r="AD61" s="5382"/>
      <c r="AE61" s="5382"/>
      <c r="AF61" s="5382"/>
      <c r="AG61" s="5382"/>
      <c r="AH61" s="5382"/>
      <c r="AI61" s="5382"/>
      <c r="AJ61" s="5382"/>
      <c r="AK61" s="5382"/>
      <c r="AL61" s="4340"/>
      <c r="AM61" s="144"/>
    </row>
    <row r="62" spans="2:39" ht="14.1" customHeight="1">
      <c r="B62" s="1"/>
      <c r="C62" s="143"/>
      <c r="D62" s="1"/>
      <c r="E62" s="5375"/>
      <c r="F62" s="5376"/>
      <c r="G62" s="5376" t="s">
        <v>1182</v>
      </c>
      <c r="H62" s="5376"/>
      <c r="I62" s="5376"/>
      <c r="J62" s="5377"/>
      <c r="K62" s="4203"/>
      <c r="L62" s="4204"/>
      <c r="M62" s="4204"/>
      <c r="N62" s="4204"/>
      <c r="O62" s="4204"/>
      <c r="P62" s="4205"/>
      <c r="Q62" s="4203"/>
      <c r="R62" s="4204"/>
      <c r="S62" s="4204"/>
      <c r="T62" s="4204"/>
      <c r="U62" s="4204"/>
      <c r="V62" s="4204"/>
      <c r="W62" s="4204"/>
      <c r="X62" s="4204"/>
      <c r="Y62" s="4204"/>
      <c r="Z62" s="4205"/>
      <c r="AA62" s="1681" t="s">
        <v>2216</v>
      </c>
      <c r="AB62" s="4204"/>
      <c r="AC62" s="4204"/>
      <c r="AD62" s="4204"/>
      <c r="AE62" s="4204"/>
      <c r="AF62" s="4204"/>
      <c r="AG62" s="4204"/>
      <c r="AH62" s="4204"/>
      <c r="AI62" s="4204"/>
      <c r="AJ62" s="4204"/>
      <c r="AK62" s="4204"/>
      <c r="AL62" s="4205"/>
      <c r="AM62" s="144"/>
    </row>
    <row r="63" spans="2:39" ht="14.1" customHeight="1" thickBot="1">
      <c r="B63" s="1"/>
      <c r="C63" s="146"/>
      <c r="D63" s="147"/>
      <c r="E63" s="148"/>
      <c r="F63" s="148"/>
      <c r="G63" s="148"/>
      <c r="H63" s="148"/>
      <c r="I63" s="148"/>
      <c r="J63" s="148"/>
      <c r="K63" s="148"/>
      <c r="L63" s="148"/>
      <c r="M63" s="148"/>
      <c r="N63" s="148"/>
      <c r="O63" s="148"/>
      <c r="P63" s="148"/>
      <c r="Q63" s="148"/>
      <c r="R63" s="148"/>
      <c r="S63" s="148"/>
      <c r="T63" s="147"/>
      <c r="U63" s="147"/>
      <c r="V63" s="147"/>
      <c r="W63" s="147"/>
      <c r="X63" s="147"/>
      <c r="Y63" s="147"/>
      <c r="Z63" s="147"/>
      <c r="AA63" s="147"/>
      <c r="AB63" s="138"/>
      <c r="AC63" s="147"/>
      <c r="AD63" s="147"/>
      <c r="AE63" s="147"/>
      <c r="AF63" s="147"/>
      <c r="AG63" s="147"/>
      <c r="AH63" s="147"/>
      <c r="AI63" s="147"/>
      <c r="AJ63" s="147"/>
      <c r="AK63" s="147"/>
      <c r="AL63" s="147"/>
      <c r="AM63" s="149"/>
    </row>
  </sheetData>
  <mergeCells count="144">
    <mergeCell ref="AB62:AL62"/>
    <mergeCell ref="AB8:AL9"/>
    <mergeCell ref="AB11:AL12"/>
    <mergeCell ref="AB14:AL15"/>
    <mergeCell ref="AB17:AL18"/>
    <mergeCell ref="AB20:AL21"/>
    <mergeCell ref="AB23:AL24"/>
    <mergeCell ref="AB26:AL27"/>
    <mergeCell ref="AB29:AL30"/>
    <mergeCell ref="AB32:AL33"/>
    <mergeCell ref="AB35:AL36"/>
    <mergeCell ref="AB38:AL39"/>
    <mergeCell ref="AB53:AL53"/>
    <mergeCell ref="AA54:AA55"/>
    <mergeCell ref="AB54:AL55"/>
    <mergeCell ref="AB56:AL56"/>
    <mergeCell ref="AA57:AA58"/>
    <mergeCell ref="AB57:AL58"/>
    <mergeCell ref="AB59:AL59"/>
    <mergeCell ref="AA60:AA61"/>
    <mergeCell ref="AB60:AL61"/>
    <mergeCell ref="AB45:AL46"/>
    <mergeCell ref="AB47:AL47"/>
    <mergeCell ref="AA45:AA46"/>
    <mergeCell ref="AA48:AA49"/>
    <mergeCell ref="AB48:AL49"/>
    <mergeCell ref="AB50:AL50"/>
    <mergeCell ref="AA51:AA52"/>
    <mergeCell ref="AB51:AL52"/>
    <mergeCell ref="E60:J61"/>
    <mergeCell ref="E62:F62"/>
    <mergeCell ref="G62:H62"/>
    <mergeCell ref="I62:J62"/>
    <mergeCell ref="E54:J55"/>
    <mergeCell ref="E56:F56"/>
    <mergeCell ref="G56:H56"/>
    <mergeCell ref="I56:J56"/>
    <mergeCell ref="E57:J58"/>
    <mergeCell ref="C2:AM2"/>
    <mergeCell ref="AB4:AM4"/>
    <mergeCell ref="K6:P7"/>
    <mergeCell ref="Q6:Z7"/>
    <mergeCell ref="AA6:AL7"/>
    <mergeCell ref="C4:AA4"/>
    <mergeCell ref="E6:J6"/>
    <mergeCell ref="E59:F59"/>
    <mergeCell ref="G59:H59"/>
    <mergeCell ref="I59:J59"/>
    <mergeCell ref="K8:P10"/>
    <mergeCell ref="Q8:Z10"/>
    <mergeCell ref="K11:P13"/>
    <mergeCell ref="Q11:Z13"/>
    <mergeCell ref="E8:J9"/>
    <mergeCell ref="E10:F10"/>
    <mergeCell ref="G10:H10"/>
    <mergeCell ref="I10:J10"/>
    <mergeCell ref="E11:J12"/>
    <mergeCell ref="E13:F13"/>
    <mergeCell ref="G13:H13"/>
    <mergeCell ref="I13:J13"/>
    <mergeCell ref="K14:P16"/>
    <mergeCell ref="Q14:Z16"/>
    <mergeCell ref="K17:P19"/>
    <mergeCell ref="Q17:Z19"/>
    <mergeCell ref="E17:J18"/>
    <mergeCell ref="E19:F19"/>
    <mergeCell ref="G19:H19"/>
    <mergeCell ref="I19:J19"/>
    <mergeCell ref="E14:J15"/>
    <mergeCell ref="E16:F16"/>
    <mergeCell ref="G16:H16"/>
    <mergeCell ref="I16:J16"/>
    <mergeCell ref="K23:P25"/>
    <mergeCell ref="Q23:Z25"/>
    <mergeCell ref="E20:J21"/>
    <mergeCell ref="E22:F22"/>
    <mergeCell ref="G22:H22"/>
    <mergeCell ref="I22:J22"/>
    <mergeCell ref="E23:J24"/>
    <mergeCell ref="E25:F25"/>
    <mergeCell ref="G25:H25"/>
    <mergeCell ref="I25:J25"/>
    <mergeCell ref="E32:J33"/>
    <mergeCell ref="E34:F34"/>
    <mergeCell ref="G34:H34"/>
    <mergeCell ref="I34:J34"/>
    <mergeCell ref="E35:J36"/>
    <mergeCell ref="E37:F37"/>
    <mergeCell ref="G37:H37"/>
    <mergeCell ref="I37:J37"/>
    <mergeCell ref="K26:P28"/>
    <mergeCell ref="K29:P31"/>
    <mergeCell ref="E26:J27"/>
    <mergeCell ref="E28:F28"/>
    <mergeCell ref="G28:H28"/>
    <mergeCell ref="I28:J28"/>
    <mergeCell ref="E29:J30"/>
    <mergeCell ref="E31:F31"/>
    <mergeCell ref="G31:H31"/>
    <mergeCell ref="I31:J31"/>
    <mergeCell ref="E48:J49"/>
    <mergeCell ref="E50:F50"/>
    <mergeCell ref="G50:H50"/>
    <mergeCell ref="I50:J50"/>
    <mergeCell ref="E51:J52"/>
    <mergeCell ref="E53:F53"/>
    <mergeCell ref="G53:H53"/>
    <mergeCell ref="I53:J53"/>
    <mergeCell ref="K38:P40"/>
    <mergeCell ref="E45:J46"/>
    <mergeCell ref="E47:F47"/>
    <mergeCell ref="G47:H47"/>
    <mergeCell ref="I47:J47"/>
    <mergeCell ref="K43:P44"/>
    <mergeCell ref="E38:J39"/>
    <mergeCell ref="E40:F40"/>
    <mergeCell ref="G40:H40"/>
    <mergeCell ref="I40:J40"/>
    <mergeCell ref="E43:J43"/>
    <mergeCell ref="E44:J44"/>
    <mergeCell ref="AN2:AQ2"/>
    <mergeCell ref="K60:P62"/>
    <mergeCell ref="Q60:Z62"/>
    <mergeCell ref="K45:P47"/>
    <mergeCell ref="Q45:Z47"/>
    <mergeCell ref="K54:P56"/>
    <mergeCell ref="Q54:Z56"/>
    <mergeCell ref="K57:P59"/>
    <mergeCell ref="Q57:Z59"/>
    <mergeCell ref="K48:P50"/>
    <mergeCell ref="Q48:Z50"/>
    <mergeCell ref="K51:P53"/>
    <mergeCell ref="Q51:Z53"/>
    <mergeCell ref="Q38:Z40"/>
    <mergeCell ref="Q43:Z44"/>
    <mergeCell ref="AA43:AL44"/>
    <mergeCell ref="K32:P34"/>
    <mergeCell ref="Q32:Z34"/>
    <mergeCell ref="K35:P37"/>
    <mergeCell ref="Q35:Z37"/>
    <mergeCell ref="Q26:Z28"/>
    <mergeCell ref="Q29:Z31"/>
    <mergeCell ref="K20:P22"/>
    <mergeCell ref="Q20:Z22"/>
  </mergeCells>
  <phoneticPr fontId="4"/>
  <hyperlinks>
    <hyperlink ref="AN2" location="'目次（保）'!A1" display="目次に戻る"/>
  </hyperlink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CFF"/>
  </sheetPr>
  <dimension ref="B2:BQ107"/>
  <sheetViews>
    <sheetView showGridLines="0" view="pageBreakPreview" zoomScale="93" zoomScaleNormal="100" zoomScaleSheetLayoutView="93" workbookViewId="0">
      <selection activeCell="C2" sqref="C2:AN2"/>
    </sheetView>
  </sheetViews>
  <sheetFormatPr defaultColWidth="8" defaultRowHeight="12"/>
  <cols>
    <col min="1" max="1" width="3.625" style="14" customWidth="1"/>
    <col min="2" max="2" width="1.5" style="14" customWidth="1"/>
    <col min="3" max="3" width="1.625" style="14" customWidth="1"/>
    <col min="4" max="26" width="2.375" style="14" customWidth="1"/>
    <col min="27" max="27" width="7.625" style="14" customWidth="1"/>
    <col min="28" max="41" width="2.375" style="14" customWidth="1"/>
    <col min="42" max="59" width="2.625" style="14" customWidth="1"/>
    <col min="60" max="16384" width="8" style="14"/>
  </cols>
  <sheetData>
    <row r="2" spans="2:44" ht="14.1" customHeight="1">
      <c r="C2" s="2678" t="s">
        <v>1825</v>
      </c>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9"/>
      <c r="AO2" s="2688" t="s">
        <v>1379</v>
      </c>
      <c r="AP2" s="2688"/>
      <c r="AQ2" s="2688"/>
      <c r="AR2" s="2688"/>
    </row>
    <row r="3" spans="2:44" ht="5.0999999999999996" customHeight="1" thickBot="1">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row>
    <row r="4" spans="2:44" ht="14.1" customHeight="1">
      <c r="C4" s="2680" t="s">
        <v>766</v>
      </c>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961"/>
      <c r="AC4" s="2692" t="s">
        <v>193</v>
      </c>
      <c r="AD4" s="2681"/>
      <c r="AE4" s="2681"/>
      <c r="AF4" s="2681"/>
      <c r="AG4" s="2681"/>
      <c r="AH4" s="2681"/>
      <c r="AI4" s="2681"/>
      <c r="AJ4" s="2681"/>
      <c r="AK4" s="2681"/>
      <c r="AL4" s="2681"/>
      <c r="AM4" s="2681"/>
      <c r="AN4" s="5315"/>
      <c r="AO4" s="167"/>
    </row>
    <row r="5" spans="2:44" ht="14.1" customHeight="1">
      <c r="B5" s="13"/>
      <c r="C5" s="152" t="s">
        <v>767</v>
      </c>
      <c r="D5" s="75"/>
      <c r="E5" s="47"/>
      <c r="F5" s="75"/>
      <c r="G5" s="47"/>
      <c r="H5" s="47"/>
      <c r="I5" s="76"/>
      <c r="J5" s="76"/>
      <c r="K5" s="1"/>
      <c r="L5" s="1"/>
      <c r="M5" s="1"/>
      <c r="N5" s="1"/>
      <c r="O5" s="1"/>
      <c r="P5" s="1"/>
      <c r="Q5" s="1"/>
      <c r="R5" s="1"/>
      <c r="S5" s="1"/>
      <c r="T5" s="1"/>
      <c r="U5" s="2694"/>
      <c r="V5" s="2694"/>
      <c r="W5" s="21"/>
      <c r="X5" s="2694"/>
      <c r="Y5" s="2694"/>
      <c r="Z5" s="1"/>
      <c r="AA5" s="1"/>
      <c r="AB5" s="9"/>
      <c r="AC5" s="2"/>
      <c r="AD5" s="1"/>
      <c r="AE5" s="1"/>
      <c r="AF5" s="1"/>
      <c r="AG5" s="1"/>
      <c r="AH5" s="1"/>
      <c r="AI5" s="1"/>
      <c r="AJ5" s="1"/>
      <c r="AK5" s="1"/>
      <c r="AL5" s="1"/>
      <c r="AM5" s="4"/>
      <c r="AN5" s="144"/>
      <c r="AO5" s="167"/>
    </row>
    <row r="6" spans="2:44" ht="14.1" customHeight="1">
      <c r="B6" s="13"/>
      <c r="C6" s="152"/>
      <c r="D6" s="75"/>
      <c r="E6" s="47"/>
      <c r="F6" s="75"/>
      <c r="G6" s="47"/>
      <c r="H6" s="47"/>
      <c r="I6" s="76"/>
      <c r="J6" s="76"/>
      <c r="K6" s="1"/>
      <c r="L6" s="1"/>
      <c r="M6" s="1"/>
      <c r="N6" s="1"/>
      <c r="O6" s="1"/>
      <c r="P6" s="1"/>
      <c r="Q6" s="1"/>
      <c r="R6" s="1"/>
      <c r="S6" s="1"/>
      <c r="T6" s="1"/>
      <c r="U6" s="106"/>
      <c r="V6" s="106"/>
      <c r="W6" s="21"/>
      <c r="X6" s="106"/>
      <c r="Y6" s="106"/>
      <c r="Z6" s="1"/>
      <c r="AA6" s="1"/>
      <c r="AB6" s="9"/>
      <c r="AC6" s="2"/>
      <c r="AD6" s="1"/>
      <c r="AE6" s="1"/>
      <c r="AF6" s="1"/>
      <c r="AG6" s="1"/>
      <c r="AH6" s="1"/>
      <c r="AI6" s="1"/>
      <c r="AJ6" s="1"/>
      <c r="AK6" s="1"/>
      <c r="AL6" s="1"/>
      <c r="AM6" s="4"/>
      <c r="AN6" s="144"/>
      <c r="AO6" s="167"/>
    </row>
    <row r="7" spans="2:44" ht="14.1" customHeight="1">
      <c r="B7" s="13"/>
      <c r="C7" s="143"/>
      <c r="D7" s="1" t="s">
        <v>1583</v>
      </c>
      <c r="E7" s="1"/>
      <c r="F7" s="1"/>
      <c r="G7" s="1"/>
      <c r="H7" s="1"/>
      <c r="I7" s="1"/>
      <c r="J7" s="1"/>
      <c r="K7" s="1"/>
      <c r="L7" s="1"/>
      <c r="M7" s="1"/>
      <c r="N7" s="1"/>
      <c r="O7" s="1"/>
      <c r="P7" s="1"/>
      <c r="Q7" s="1"/>
      <c r="R7" s="1"/>
      <c r="S7" s="1"/>
      <c r="T7" s="1"/>
      <c r="U7" s="4"/>
      <c r="V7" s="4"/>
      <c r="W7" s="21"/>
      <c r="X7" s="4"/>
      <c r="Y7" s="4"/>
      <c r="Z7" s="1"/>
      <c r="AA7" s="1"/>
      <c r="AB7" s="9"/>
      <c r="AC7" s="50" t="s">
        <v>18</v>
      </c>
      <c r="AD7" s="118" t="s">
        <v>876</v>
      </c>
      <c r="AE7" s="118"/>
      <c r="AF7" s="1"/>
      <c r="AG7" s="1"/>
      <c r="AH7" s="1"/>
      <c r="AI7" s="1"/>
      <c r="AJ7" s="1"/>
      <c r="AK7" s="1"/>
      <c r="AL7" s="1"/>
      <c r="AM7" s="1"/>
      <c r="AN7" s="144"/>
      <c r="AO7" s="167"/>
    </row>
    <row r="8" spans="2:44" ht="14.1" customHeight="1">
      <c r="B8" s="13"/>
      <c r="C8" s="143"/>
      <c r="D8" s="1"/>
      <c r="E8" s="122"/>
      <c r="F8" s="122"/>
      <c r="G8" s="122"/>
      <c r="H8" s="122"/>
      <c r="I8" s="122"/>
      <c r="J8" s="122"/>
      <c r="K8" s="2694"/>
      <c r="L8" s="2694"/>
      <c r="M8" s="2694"/>
      <c r="N8" s="2694"/>
      <c r="O8" s="122"/>
      <c r="P8" s="106"/>
      <c r="Q8" s="106"/>
      <c r="R8" s="106"/>
      <c r="S8" s="1"/>
      <c r="T8" s="103"/>
      <c r="U8" s="103"/>
      <c r="V8" s="18"/>
      <c r="W8" s="117"/>
      <c r="X8" s="117"/>
      <c r="Y8" s="1"/>
      <c r="Z8" s="1"/>
      <c r="AA8" s="1"/>
      <c r="AB8" s="9"/>
      <c r="AC8" s="50"/>
      <c r="AD8" s="118"/>
      <c r="AE8" s="122"/>
      <c r="AF8" s="122"/>
      <c r="AG8" s="122"/>
      <c r="AH8" s="122"/>
      <c r="AI8" s="122"/>
      <c r="AJ8" s="122"/>
      <c r="AK8" s="122"/>
      <c r="AL8" s="122"/>
      <c r="AM8" s="122"/>
      <c r="AN8" s="299"/>
      <c r="AO8" s="167"/>
    </row>
    <row r="9" spans="2:44" ht="14.1" customHeight="1">
      <c r="B9" s="13"/>
      <c r="C9" s="143"/>
      <c r="D9" s="1"/>
      <c r="E9" s="122"/>
      <c r="F9" s="122"/>
      <c r="G9" s="122"/>
      <c r="H9" s="122"/>
      <c r="I9" s="122"/>
      <c r="J9" s="122"/>
      <c r="K9" s="106"/>
      <c r="L9" s="106"/>
      <c r="M9" s="106"/>
      <c r="N9" s="106"/>
      <c r="O9" s="122"/>
      <c r="P9" s="106"/>
      <c r="Q9" s="106"/>
      <c r="R9" s="106"/>
      <c r="S9" s="1"/>
      <c r="T9" s="103"/>
      <c r="U9" s="103"/>
      <c r="V9" s="18"/>
      <c r="W9" s="117"/>
      <c r="X9" s="117"/>
      <c r="Y9" s="1"/>
      <c r="Z9" s="1"/>
      <c r="AA9" s="1"/>
      <c r="AB9" s="9"/>
      <c r="AC9" s="50" t="s">
        <v>18</v>
      </c>
      <c r="AD9" s="118" t="s">
        <v>877</v>
      </c>
      <c r="AE9" s="122"/>
      <c r="AF9" s="122"/>
      <c r="AG9" s="122"/>
      <c r="AH9" s="122"/>
      <c r="AI9" s="122"/>
      <c r="AJ9" s="122"/>
      <c r="AK9" s="122"/>
      <c r="AL9" s="122"/>
      <c r="AM9" s="122"/>
      <c r="AN9" s="299"/>
      <c r="AO9" s="167"/>
    </row>
    <row r="10" spans="2:44" ht="14.1" customHeight="1">
      <c r="B10" s="13"/>
      <c r="C10" s="143"/>
      <c r="D10" s="122" t="s">
        <v>1658</v>
      </c>
      <c r="E10" s="4"/>
      <c r="F10" s="122"/>
      <c r="G10" s="122"/>
      <c r="H10" s="122"/>
      <c r="I10" s="122"/>
      <c r="J10" s="122"/>
      <c r="K10" s="122"/>
      <c r="L10" s="122"/>
      <c r="M10" s="122"/>
      <c r="N10" s="122"/>
      <c r="O10" s="122"/>
      <c r="P10" s="122"/>
      <c r="Q10" s="122"/>
      <c r="R10" s="122"/>
      <c r="S10" s="122"/>
      <c r="T10" s="122"/>
      <c r="U10" s="122"/>
      <c r="V10" s="122"/>
      <c r="W10" s="122"/>
      <c r="X10" s="122"/>
      <c r="Y10" s="122"/>
      <c r="Z10" s="122"/>
      <c r="AA10" s="122"/>
      <c r="AB10" s="9"/>
      <c r="AC10" s="5"/>
      <c r="AD10" s="4"/>
      <c r="AE10" s="4"/>
      <c r="AF10" s="4"/>
      <c r="AG10" s="4"/>
      <c r="AH10" s="4"/>
      <c r="AI10" s="4"/>
      <c r="AJ10" s="4"/>
      <c r="AK10" s="4"/>
      <c r="AL10" s="4"/>
      <c r="AM10" s="4"/>
      <c r="AN10" s="15"/>
      <c r="AO10" s="167"/>
    </row>
    <row r="11" spans="2:44" ht="14.1" customHeight="1">
      <c r="B11" s="13"/>
      <c r="C11" s="143"/>
      <c r="D11" s="4"/>
      <c r="E11" s="1"/>
      <c r="F11" s="1"/>
      <c r="G11" s="1"/>
      <c r="H11" s="1"/>
      <c r="I11" s="1"/>
      <c r="J11" s="1"/>
      <c r="K11" s="1"/>
      <c r="L11" s="1"/>
      <c r="M11" s="1"/>
      <c r="N11" s="1"/>
      <c r="O11" s="1"/>
      <c r="P11" s="1"/>
      <c r="Q11" s="103"/>
      <c r="R11" s="103"/>
      <c r="S11" s="1"/>
      <c r="T11" s="103"/>
      <c r="U11" s="103"/>
      <c r="V11" s="18"/>
      <c r="W11" s="117"/>
      <c r="X11" s="117"/>
      <c r="Y11" s="1"/>
      <c r="Z11" s="1"/>
      <c r="AA11" s="1"/>
      <c r="AB11" s="9"/>
      <c r="AC11" s="5"/>
      <c r="AD11" s="4"/>
      <c r="AE11" s="4"/>
      <c r="AF11" s="4"/>
      <c r="AG11" s="4"/>
      <c r="AH11" s="4"/>
      <c r="AI11" s="4"/>
      <c r="AJ11" s="4"/>
      <c r="AK11" s="4"/>
      <c r="AL11" s="4"/>
      <c r="AM11" s="4"/>
      <c r="AN11" s="15"/>
      <c r="AO11" s="167"/>
    </row>
    <row r="12" spans="2:44" ht="14.1" customHeight="1">
      <c r="B12" s="13"/>
      <c r="C12" s="143"/>
      <c r="D12" s="1" t="s">
        <v>1539</v>
      </c>
      <c r="E12" s="1"/>
      <c r="F12" s="1"/>
      <c r="G12" s="1"/>
      <c r="H12" s="1"/>
      <c r="I12" s="1"/>
      <c r="J12" s="1"/>
      <c r="K12" s="1"/>
      <c r="L12" s="1"/>
      <c r="M12" s="1"/>
      <c r="N12" s="1"/>
      <c r="O12" s="1"/>
      <c r="P12" s="1"/>
      <c r="Q12" s="103"/>
      <c r="R12" s="103"/>
      <c r="S12" s="1"/>
      <c r="T12" s="103"/>
      <c r="U12" s="103"/>
      <c r="V12" s="18"/>
      <c r="W12" s="117"/>
      <c r="X12" s="117"/>
      <c r="Y12" s="1"/>
      <c r="Z12" s="1"/>
      <c r="AA12" s="1"/>
      <c r="AB12" s="9"/>
      <c r="AC12" s="5384" t="s">
        <v>950</v>
      </c>
      <c r="AD12" s="2663"/>
      <c r="AE12" s="2663"/>
      <c r="AF12" s="2663"/>
      <c r="AG12" s="2663"/>
      <c r="AH12" s="2663"/>
      <c r="AI12" s="2663"/>
      <c r="AJ12" s="2663"/>
      <c r="AK12" s="2663"/>
      <c r="AL12" s="2663"/>
      <c r="AM12" s="2663"/>
      <c r="AN12" s="2664"/>
      <c r="AO12" s="167"/>
    </row>
    <row r="13" spans="2:44" ht="14.1" customHeight="1">
      <c r="B13" s="13"/>
      <c r="C13" s="143"/>
      <c r="D13" s="112" t="s">
        <v>536</v>
      </c>
      <c r="E13" s="1"/>
      <c r="F13" s="1"/>
      <c r="G13" s="1"/>
      <c r="H13" s="1"/>
      <c r="I13" s="1"/>
      <c r="J13" s="1"/>
      <c r="K13" s="1"/>
      <c r="L13" s="1"/>
      <c r="M13" s="1"/>
      <c r="N13" s="1"/>
      <c r="O13" s="1"/>
      <c r="P13" s="1"/>
      <c r="Q13" s="1"/>
      <c r="R13" s="1"/>
      <c r="S13" s="122"/>
      <c r="T13" s="122"/>
      <c r="U13" s="4"/>
      <c r="V13" s="4"/>
      <c r="W13" s="122"/>
      <c r="X13" s="4"/>
      <c r="Y13" s="4"/>
      <c r="Z13" s="4"/>
      <c r="AA13" s="1"/>
      <c r="AB13" s="9"/>
      <c r="AC13" s="5384"/>
      <c r="AD13" s="2663"/>
      <c r="AE13" s="2663"/>
      <c r="AF13" s="2663"/>
      <c r="AG13" s="2663"/>
      <c r="AH13" s="2663"/>
      <c r="AI13" s="2663"/>
      <c r="AJ13" s="2663"/>
      <c r="AK13" s="2663"/>
      <c r="AL13" s="2663"/>
      <c r="AM13" s="2663"/>
      <c r="AN13" s="2664"/>
      <c r="AO13" s="167"/>
    </row>
    <row r="14" spans="2:44" ht="14.1" customHeight="1">
      <c r="B14" s="13"/>
      <c r="C14" s="143"/>
      <c r="D14" s="1"/>
      <c r="E14" s="1" t="s">
        <v>537</v>
      </c>
      <c r="F14" s="4"/>
      <c r="G14" s="1"/>
      <c r="H14" s="1"/>
      <c r="I14" s="1"/>
      <c r="J14" s="112"/>
      <c r="K14" s="103"/>
      <c r="L14" s="103"/>
      <c r="M14" s="103"/>
      <c r="N14" s="112"/>
      <c r="O14" s="112"/>
      <c r="P14" s="112"/>
      <c r="Q14" s="4"/>
      <c r="R14" s="4"/>
      <c r="S14" s="4"/>
      <c r="T14" s="4"/>
      <c r="U14" s="4"/>
      <c r="V14" s="4"/>
      <c r="W14" s="4"/>
      <c r="X14" s="4"/>
      <c r="Y14" s="4"/>
      <c r="Z14" s="4"/>
      <c r="AA14" s="1"/>
      <c r="AB14" s="9"/>
      <c r="AC14" s="5385" t="s">
        <v>1399</v>
      </c>
      <c r="AD14" s="2697"/>
      <c r="AE14" s="2697"/>
      <c r="AF14" s="2697"/>
      <c r="AG14" s="2697"/>
      <c r="AH14" s="2697"/>
      <c r="AI14" s="2697"/>
      <c r="AJ14" s="2697"/>
      <c r="AK14" s="2697"/>
      <c r="AL14" s="2697"/>
      <c r="AM14" s="2697"/>
      <c r="AN14" s="5386"/>
      <c r="AO14" s="167"/>
    </row>
    <row r="15" spans="2:44" ht="14.1" customHeight="1">
      <c r="B15" s="13"/>
      <c r="C15" s="143"/>
      <c r="D15" s="1"/>
      <c r="E15" s="1"/>
      <c r="F15" s="4"/>
      <c r="G15" s="1"/>
      <c r="H15" s="1"/>
      <c r="I15" s="1"/>
      <c r="J15" s="112"/>
      <c r="K15" s="103"/>
      <c r="L15" s="103"/>
      <c r="M15" s="103"/>
      <c r="N15" s="112"/>
      <c r="O15" s="112"/>
      <c r="P15" s="112"/>
      <c r="Q15" s="4"/>
      <c r="R15" s="4"/>
      <c r="S15" s="4"/>
      <c r="T15" s="4"/>
      <c r="U15" s="4"/>
      <c r="V15" s="4"/>
      <c r="W15" s="4"/>
      <c r="X15" s="4"/>
      <c r="Y15" s="4"/>
      <c r="Z15" s="4"/>
      <c r="AA15" s="1"/>
      <c r="AB15" s="9"/>
      <c r="AC15" s="5385"/>
      <c r="AD15" s="2697"/>
      <c r="AE15" s="2697"/>
      <c r="AF15" s="2697"/>
      <c r="AG15" s="2697"/>
      <c r="AH15" s="2697"/>
      <c r="AI15" s="2697"/>
      <c r="AJ15" s="2697"/>
      <c r="AK15" s="2697"/>
      <c r="AL15" s="2697"/>
      <c r="AM15" s="2697"/>
      <c r="AN15" s="5386"/>
      <c r="AO15" s="167"/>
    </row>
    <row r="16" spans="2:44" ht="12" customHeight="1">
      <c r="B16" s="13"/>
      <c r="C16" s="143"/>
      <c r="D16" s="1"/>
      <c r="E16" s="112" t="s">
        <v>538</v>
      </c>
      <c r="F16" s="112"/>
      <c r="G16" s="112"/>
      <c r="H16" s="112"/>
      <c r="I16" s="112"/>
      <c r="J16" s="112"/>
      <c r="K16" s="112"/>
      <c r="L16" s="112"/>
      <c r="M16" s="112"/>
      <c r="N16" s="112"/>
      <c r="O16" s="112"/>
      <c r="P16" s="112"/>
      <c r="Q16" s="112"/>
      <c r="R16" s="112"/>
      <c r="S16" s="112"/>
      <c r="T16" s="112"/>
      <c r="U16" s="112"/>
      <c r="V16" s="112"/>
      <c r="W16" s="112"/>
      <c r="X16" s="112"/>
      <c r="Y16" s="112"/>
      <c r="Z16" s="112"/>
      <c r="AA16" s="1"/>
      <c r="AB16" s="9"/>
      <c r="AC16" s="5384" t="s">
        <v>951</v>
      </c>
      <c r="AD16" s="2663"/>
      <c r="AE16" s="2663"/>
      <c r="AF16" s="2663"/>
      <c r="AG16" s="2663"/>
      <c r="AH16" s="2663"/>
      <c r="AI16" s="2663"/>
      <c r="AJ16" s="2663"/>
      <c r="AK16" s="2663"/>
      <c r="AL16" s="2663"/>
      <c r="AM16" s="2663"/>
      <c r="AN16" s="2664"/>
      <c r="AO16" s="167"/>
    </row>
    <row r="17" spans="2:53" ht="14.1" customHeight="1">
      <c r="B17" s="13"/>
      <c r="C17" s="143"/>
      <c r="D17" s="1"/>
      <c r="E17" s="112"/>
      <c r="F17" s="112"/>
      <c r="G17" s="112"/>
      <c r="H17" s="112"/>
      <c r="I17" s="112"/>
      <c r="J17" s="112"/>
      <c r="K17" s="112"/>
      <c r="L17" s="112"/>
      <c r="M17" s="112"/>
      <c r="N17" s="112"/>
      <c r="O17" s="112"/>
      <c r="P17" s="112"/>
      <c r="Q17" s="112"/>
      <c r="R17" s="112"/>
      <c r="S17" s="112"/>
      <c r="T17" s="112"/>
      <c r="U17" s="112"/>
      <c r="V17" s="112"/>
      <c r="W17" s="112"/>
      <c r="X17" s="112"/>
      <c r="Y17" s="112"/>
      <c r="Z17" s="112"/>
      <c r="AA17" s="1"/>
      <c r="AB17" s="9"/>
      <c r="AC17" s="5384"/>
      <c r="AD17" s="2663"/>
      <c r="AE17" s="2663"/>
      <c r="AF17" s="2663"/>
      <c r="AG17" s="2663"/>
      <c r="AH17" s="2663"/>
      <c r="AI17" s="2663"/>
      <c r="AJ17" s="2663"/>
      <c r="AK17" s="2663"/>
      <c r="AL17" s="2663"/>
      <c r="AM17" s="2663"/>
      <c r="AN17" s="2664"/>
      <c r="AO17" s="167"/>
    </row>
    <row r="18" spans="2:53" ht="14.1" customHeight="1">
      <c r="B18" s="13"/>
      <c r="C18" s="143"/>
      <c r="D18" s="112" t="s">
        <v>539</v>
      </c>
      <c r="E18" s="1"/>
      <c r="F18" s="4"/>
      <c r="G18" s="1"/>
      <c r="H18" s="1"/>
      <c r="I18" s="1"/>
      <c r="J18" s="112"/>
      <c r="K18" s="103"/>
      <c r="L18" s="103"/>
      <c r="M18" s="103"/>
      <c r="N18" s="112"/>
      <c r="O18" s="112"/>
      <c r="P18" s="112"/>
      <c r="Q18" s="112"/>
      <c r="R18" s="112"/>
      <c r="S18" s="112"/>
      <c r="T18" s="112"/>
      <c r="U18" s="112"/>
      <c r="V18" s="112"/>
      <c r="W18" s="112"/>
      <c r="X18" s="112"/>
      <c r="Y18" s="112"/>
      <c r="Z18" s="112"/>
      <c r="AA18" s="1"/>
      <c r="AB18" s="9"/>
      <c r="AC18" s="5384"/>
      <c r="AD18" s="2663"/>
      <c r="AE18" s="2663"/>
      <c r="AF18" s="2663"/>
      <c r="AG18" s="2663"/>
      <c r="AH18" s="2663"/>
      <c r="AI18" s="2663"/>
      <c r="AJ18" s="2663"/>
      <c r="AK18" s="2663"/>
      <c r="AL18" s="2663"/>
      <c r="AM18" s="2663"/>
      <c r="AN18" s="2664"/>
      <c r="AO18" s="167"/>
    </row>
    <row r="19" spans="2:53" ht="14.1" customHeight="1">
      <c r="B19" s="13"/>
      <c r="C19" s="143"/>
      <c r="D19" s="1"/>
      <c r="E19" s="1" t="s">
        <v>540</v>
      </c>
      <c r="F19" s="4"/>
      <c r="G19" s="1"/>
      <c r="H19" s="1"/>
      <c r="I19" s="1"/>
      <c r="J19" s="112"/>
      <c r="K19" s="103"/>
      <c r="L19" s="103"/>
      <c r="M19" s="103"/>
      <c r="N19" s="112"/>
      <c r="O19" s="112"/>
      <c r="P19" s="112"/>
      <c r="Q19" s="112"/>
      <c r="R19" s="112"/>
      <c r="S19" s="1"/>
      <c r="T19" s="103"/>
      <c r="U19" s="103"/>
      <c r="V19" s="18"/>
      <c r="W19" s="117"/>
      <c r="X19" s="117"/>
      <c r="Y19" s="1"/>
      <c r="Z19" s="1"/>
      <c r="AA19" s="1"/>
      <c r="AB19" s="9"/>
      <c r="AC19" s="5385" t="s">
        <v>952</v>
      </c>
      <c r="AD19" s="2697"/>
      <c r="AE19" s="2697"/>
      <c r="AF19" s="2697"/>
      <c r="AG19" s="2697"/>
      <c r="AH19" s="2697"/>
      <c r="AI19" s="2697"/>
      <c r="AJ19" s="2697"/>
      <c r="AK19" s="2697"/>
      <c r="AL19" s="2697"/>
      <c r="AM19" s="2697"/>
      <c r="AN19" s="5386"/>
      <c r="AO19" s="167"/>
    </row>
    <row r="20" spans="2:53" ht="14.1" customHeight="1">
      <c r="B20" s="13"/>
      <c r="C20" s="143"/>
      <c r="D20" s="1"/>
      <c r="E20" s="1"/>
      <c r="F20" s="4"/>
      <c r="G20" s="1"/>
      <c r="H20" s="1"/>
      <c r="I20" s="1"/>
      <c r="J20" s="112"/>
      <c r="K20" s="103"/>
      <c r="L20" s="103"/>
      <c r="M20" s="103"/>
      <c r="N20" s="112"/>
      <c r="O20" s="112"/>
      <c r="P20" s="112"/>
      <c r="Q20" s="112"/>
      <c r="R20" s="112"/>
      <c r="S20" s="112"/>
      <c r="T20" s="112"/>
      <c r="U20" s="112"/>
      <c r="V20" s="112"/>
      <c r="W20" s="112"/>
      <c r="X20" s="112"/>
      <c r="Y20" s="112"/>
      <c r="Z20" s="112"/>
      <c r="AA20" s="1"/>
      <c r="AB20" s="9"/>
      <c r="AC20" s="5385"/>
      <c r="AD20" s="2697"/>
      <c r="AE20" s="2697"/>
      <c r="AF20" s="2697"/>
      <c r="AG20" s="2697"/>
      <c r="AH20" s="2697"/>
      <c r="AI20" s="2697"/>
      <c r="AJ20" s="2697"/>
      <c r="AK20" s="2697"/>
      <c r="AL20" s="2697"/>
      <c r="AM20" s="2697"/>
      <c r="AN20" s="5386"/>
      <c r="AO20" s="167"/>
    </row>
    <row r="21" spans="2:53" ht="14.1" customHeight="1">
      <c r="B21" s="13"/>
      <c r="C21" s="143"/>
      <c r="D21" s="2666" t="s">
        <v>1659</v>
      </c>
      <c r="E21" s="2666"/>
      <c r="F21" s="2666"/>
      <c r="G21" s="2666"/>
      <c r="H21" s="2666"/>
      <c r="I21" s="2666"/>
      <c r="J21" s="2666"/>
      <c r="K21" s="2666"/>
      <c r="L21" s="2666"/>
      <c r="M21" s="2666"/>
      <c r="N21" s="2666"/>
      <c r="O21" s="2666"/>
      <c r="P21" s="2666"/>
      <c r="Q21" s="2666"/>
      <c r="R21" s="2666"/>
      <c r="S21" s="2666"/>
      <c r="T21" s="2666"/>
      <c r="U21" s="2666"/>
      <c r="V21" s="2666"/>
      <c r="W21" s="2666"/>
      <c r="X21" s="2666"/>
      <c r="Y21" s="2666"/>
      <c r="Z21" s="2666"/>
      <c r="AA21" s="2666"/>
      <c r="AB21" s="9"/>
      <c r="AC21" s="5385"/>
      <c r="AD21" s="2697"/>
      <c r="AE21" s="2697"/>
      <c r="AF21" s="2697"/>
      <c r="AG21" s="2697"/>
      <c r="AH21" s="2697"/>
      <c r="AI21" s="2697"/>
      <c r="AJ21" s="2697"/>
      <c r="AK21" s="2697"/>
      <c r="AL21" s="2697"/>
      <c r="AM21" s="2697"/>
      <c r="AN21" s="5386"/>
      <c r="AO21" s="167"/>
    </row>
    <row r="22" spans="2:53" ht="14.1" customHeight="1">
      <c r="B22" s="13"/>
      <c r="C22" s="143"/>
      <c r="D22" s="122"/>
      <c r="E22" s="122"/>
      <c r="F22" s="122"/>
      <c r="G22" s="122"/>
      <c r="H22" s="122"/>
      <c r="I22" s="122"/>
      <c r="J22" s="122"/>
      <c r="K22" s="122"/>
      <c r="L22" s="122"/>
      <c r="M22" s="122"/>
      <c r="N22" s="122"/>
      <c r="O22" s="122"/>
      <c r="P22" s="122"/>
      <c r="Q22" s="122"/>
      <c r="R22" s="1"/>
      <c r="S22" s="3407"/>
      <c r="T22" s="3407"/>
      <c r="U22" s="3407"/>
      <c r="V22" s="3407"/>
      <c r="W22" s="3407"/>
      <c r="X22" s="3407"/>
      <c r="Y22" s="3407"/>
      <c r="Z22" s="3407"/>
      <c r="AA22" s="3407"/>
      <c r="AB22" s="5383"/>
      <c r="AC22" s="5387" t="s">
        <v>953</v>
      </c>
      <c r="AD22" s="2699"/>
      <c r="AE22" s="2699"/>
      <c r="AF22" s="2699"/>
      <c r="AG22" s="2699"/>
      <c r="AH22" s="2699"/>
      <c r="AI22" s="2699"/>
      <c r="AJ22" s="2699"/>
      <c r="AK22" s="2699"/>
      <c r="AL22" s="2699"/>
      <c r="AM22" s="2699"/>
      <c r="AN22" s="2701"/>
      <c r="AO22" s="167"/>
    </row>
    <row r="23" spans="2:53" ht="14.1" customHeight="1">
      <c r="B23" s="13"/>
      <c r="C23" s="143"/>
      <c r="D23" s="1"/>
      <c r="E23" s="122"/>
      <c r="F23" s="122"/>
      <c r="G23" s="122"/>
      <c r="H23" s="122"/>
      <c r="I23" s="122"/>
      <c r="J23" s="122"/>
      <c r="K23" s="122"/>
      <c r="L23" s="122"/>
      <c r="M23" s="122"/>
      <c r="N23" s="122"/>
      <c r="O23" s="122"/>
      <c r="P23" s="122"/>
      <c r="Q23" s="122"/>
      <c r="R23" s="1"/>
      <c r="S23" s="103"/>
      <c r="T23" s="103"/>
      <c r="U23" s="18"/>
      <c r="V23" s="117"/>
      <c r="W23" s="117"/>
      <c r="X23" s="1"/>
      <c r="Y23" s="1"/>
      <c r="Z23" s="1"/>
      <c r="AA23" s="4"/>
      <c r="AB23" s="7"/>
      <c r="AC23" s="5387"/>
      <c r="AD23" s="2699"/>
      <c r="AE23" s="2699"/>
      <c r="AF23" s="2699"/>
      <c r="AG23" s="2699"/>
      <c r="AH23" s="2699"/>
      <c r="AI23" s="2699"/>
      <c r="AJ23" s="2699"/>
      <c r="AK23" s="2699"/>
      <c r="AL23" s="2699"/>
      <c r="AM23" s="2699"/>
      <c r="AN23" s="2701"/>
      <c r="AO23" s="167"/>
      <c r="AP23" s="166"/>
      <c r="AQ23" s="166"/>
      <c r="AR23" s="166"/>
      <c r="AS23" s="166"/>
      <c r="AT23" s="166"/>
      <c r="AU23" s="166"/>
      <c r="AV23" s="166"/>
      <c r="AW23" s="166"/>
      <c r="AX23" s="166"/>
      <c r="AY23" s="166"/>
      <c r="AZ23" s="166"/>
      <c r="BA23" s="166"/>
    </row>
    <row r="24" spans="2:53" ht="14.1" customHeight="1">
      <c r="B24" s="13"/>
      <c r="C24" s="143"/>
      <c r="D24" s="112" t="s">
        <v>1660</v>
      </c>
      <c r="E24" s="4"/>
      <c r="F24" s="4"/>
      <c r="G24" s="122"/>
      <c r="H24" s="122"/>
      <c r="I24" s="122"/>
      <c r="J24" s="122"/>
      <c r="K24" s="122"/>
      <c r="L24" s="122"/>
      <c r="M24" s="122"/>
      <c r="N24" s="122"/>
      <c r="O24" s="122"/>
      <c r="P24" s="122"/>
      <c r="Q24" s="122"/>
      <c r="R24" s="1"/>
      <c r="S24" s="103"/>
      <c r="T24" s="103"/>
      <c r="U24" s="18"/>
      <c r="V24" s="117"/>
      <c r="W24" s="114"/>
      <c r="X24" s="114"/>
      <c r="Y24" s="114"/>
      <c r="Z24" s="5388"/>
      <c r="AA24" s="5388"/>
      <c r="AB24" s="1212"/>
      <c r="AC24" s="1213"/>
      <c r="AD24" s="955"/>
      <c r="AE24" s="955"/>
      <c r="AF24" s="955"/>
      <c r="AG24" s="955"/>
      <c r="AH24" s="955"/>
      <c r="AI24" s="955"/>
      <c r="AJ24" s="955"/>
      <c r="AK24" s="955"/>
      <c r="AL24" s="955"/>
      <c r="AM24" s="955"/>
      <c r="AN24" s="956"/>
      <c r="AO24" s="167"/>
      <c r="AP24" s="166"/>
      <c r="AQ24" s="166"/>
      <c r="AR24" s="166"/>
      <c r="AS24" s="166"/>
      <c r="AT24" s="166"/>
      <c r="AU24" s="166"/>
      <c r="AV24" s="166"/>
      <c r="AW24" s="166"/>
      <c r="AX24" s="166"/>
      <c r="AY24" s="166"/>
      <c r="AZ24" s="166"/>
      <c r="BA24" s="166"/>
    </row>
    <row r="25" spans="2:53" ht="14.1" customHeight="1">
      <c r="B25" s="13"/>
      <c r="C25" s="143"/>
      <c r="D25" s="112"/>
      <c r="E25" s="4"/>
      <c r="F25" s="4"/>
      <c r="G25" s="122"/>
      <c r="H25" s="122"/>
      <c r="I25" s="122"/>
      <c r="J25" s="122"/>
      <c r="K25" s="122"/>
      <c r="L25" s="122"/>
      <c r="M25" s="122"/>
      <c r="N25" s="122"/>
      <c r="O25" s="122"/>
      <c r="P25" s="122"/>
      <c r="Q25" s="122"/>
      <c r="R25" s="1"/>
      <c r="S25" s="4"/>
      <c r="T25" s="4"/>
      <c r="U25" s="4"/>
      <c r="V25" s="4"/>
      <c r="W25" s="4" t="s">
        <v>1460</v>
      </c>
      <c r="X25" s="4"/>
      <c r="Y25" s="4"/>
      <c r="Z25" s="4"/>
      <c r="AA25" s="4"/>
      <c r="AB25" s="7"/>
      <c r="AC25" s="1213"/>
      <c r="AD25" s="955"/>
      <c r="AE25" s="955"/>
      <c r="AF25" s="955"/>
      <c r="AG25" s="955"/>
      <c r="AH25" s="955"/>
      <c r="AI25" s="955"/>
      <c r="AJ25" s="955"/>
      <c r="AK25" s="955"/>
      <c r="AL25" s="955"/>
      <c r="AM25" s="955"/>
      <c r="AN25" s="956"/>
      <c r="AO25" s="167"/>
      <c r="AP25" s="166"/>
      <c r="AQ25" s="166"/>
      <c r="AR25" s="166"/>
      <c r="AS25" s="166"/>
      <c r="AT25" s="166"/>
      <c r="AU25" s="166"/>
      <c r="AV25" s="166"/>
      <c r="AW25" s="166"/>
      <c r="AX25" s="166"/>
      <c r="AY25" s="166"/>
      <c r="AZ25" s="166"/>
      <c r="BA25" s="166"/>
    </row>
    <row r="26" spans="2:53" ht="14.1" customHeight="1">
      <c r="B26" s="13"/>
      <c r="C26" s="143"/>
      <c r="D26" s="4" t="s">
        <v>675</v>
      </c>
      <c r="E26" s="4"/>
      <c r="F26" s="4"/>
      <c r="G26" s="122"/>
      <c r="H26" s="122"/>
      <c r="I26" s="122"/>
      <c r="J26" s="122"/>
      <c r="K26" s="122"/>
      <c r="L26" s="122"/>
      <c r="M26" s="122"/>
      <c r="N26" s="122"/>
      <c r="O26" s="122"/>
      <c r="P26" s="122"/>
      <c r="Q26" s="122"/>
      <c r="R26" s="1"/>
      <c r="S26" s="4"/>
      <c r="T26" s="4"/>
      <c r="U26" s="4"/>
      <c r="V26" s="4"/>
      <c r="W26" s="4"/>
      <c r="X26" s="4"/>
      <c r="Y26" s="4"/>
      <c r="Z26" s="4"/>
      <c r="AA26" s="4"/>
      <c r="AB26" s="7"/>
      <c r="AC26" s="82" t="s">
        <v>18</v>
      </c>
      <c r="AD26" s="118" t="s">
        <v>878</v>
      </c>
      <c r="AE26" s="4"/>
      <c r="AF26" s="4"/>
      <c r="AG26" s="4"/>
      <c r="AH26" s="4"/>
      <c r="AI26" s="4"/>
      <c r="AJ26" s="4"/>
      <c r="AK26" s="4"/>
      <c r="AL26" s="4"/>
      <c r="AM26" s="4"/>
      <c r="AN26" s="15"/>
      <c r="AO26" s="167"/>
      <c r="AP26" s="364"/>
      <c r="AQ26" s="364"/>
      <c r="AR26" s="364"/>
      <c r="AS26" s="364"/>
      <c r="AT26" s="364"/>
      <c r="AU26" s="364"/>
      <c r="AV26" s="364"/>
      <c r="AW26" s="364"/>
      <c r="AX26" s="364"/>
      <c r="AY26" s="364"/>
      <c r="AZ26" s="364"/>
      <c r="BA26" s="364"/>
    </row>
    <row r="27" spans="2:53" ht="14.1" customHeight="1">
      <c r="B27" s="13"/>
      <c r="C27" s="143"/>
      <c r="D27" s="112"/>
      <c r="E27" s="4" t="s">
        <v>2228</v>
      </c>
      <c r="F27" s="4"/>
      <c r="G27" s="122"/>
      <c r="H27" s="122"/>
      <c r="I27" s="122"/>
      <c r="J27" s="122"/>
      <c r="K27" s="122"/>
      <c r="L27" s="122"/>
      <c r="M27" s="122"/>
      <c r="N27" s="122"/>
      <c r="O27" s="122"/>
      <c r="P27" s="122"/>
      <c r="Q27" s="122"/>
      <c r="R27" s="1"/>
      <c r="S27" s="103"/>
      <c r="T27" s="103"/>
      <c r="U27" s="18"/>
      <c r="V27" s="117"/>
      <c r="W27" s="117"/>
      <c r="X27" s="1"/>
      <c r="Y27" s="1"/>
      <c r="Z27" s="1"/>
      <c r="AA27" s="4"/>
      <c r="AB27" s="7"/>
      <c r="AC27" s="50"/>
      <c r="AD27" s="118"/>
      <c r="AE27" s="4"/>
      <c r="AF27" s="4"/>
      <c r="AG27" s="4"/>
      <c r="AH27" s="4"/>
      <c r="AI27" s="4"/>
      <c r="AJ27" s="4"/>
      <c r="AK27" s="4"/>
      <c r="AL27" s="4"/>
      <c r="AM27" s="4"/>
      <c r="AN27" s="15"/>
      <c r="AO27" s="167"/>
    </row>
    <row r="28" spans="2:53" ht="14.1" customHeight="1">
      <c r="B28" s="13"/>
      <c r="C28" s="143"/>
      <c r="D28" s="112"/>
      <c r="E28" s="4"/>
      <c r="F28" s="4"/>
      <c r="G28" s="122"/>
      <c r="H28" s="122"/>
      <c r="I28" s="122"/>
      <c r="J28" s="122"/>
      <c r="K28" s="122"/>
      <c r="L28" s="122"/>
      <c r="M28" s="122"/>
      <c r="N28" s="122"/>
      <c r="O28" s="122"/>
      <c r="P28" s="122"/>
      <c r="Q28" s="122"/>
      <c r="R28" s="1"/>
      <c r="S28" s="103"/>
      <c r="T28" s="103"/>
      <c r="U28" s="18"/>
      <c r="V28" s="117"/>
      <c r="W28" s="117"/>
      <c r="X28" s="1"/>
      <c r="Y28" s="1"/>
      <c r="Z28" s="1"/>
      <c r="AA28" s="4"/>
      <c r="AB28" s="7"/>
      <c r="AC28" s="50"/>
      <c r="AD28" s="118"/>
      <c r="AE28" s="4"/>
      <c r="AF28" s="4"/>
      <c r="AG28" s="4"/>
      <c r="AH28" s="4"/>
      <c r="AI28" s="4"/>
      <c r="AJ28" s="4"/>
      <c r="AK28" s="4"/>
      <c r="AL28" s="4"/>
      <c r="AM28" s="4"/>
      <c r="AN28" s="15"/>
      <c r="AO28" s="167"/>
    </row>
    <row r="29" spans="2:53" ht="14.1" customHeight="1">
      <c r="B29" s="13"/>
      <c r="C29" s="143"/>
      <c r="D29" s="954"/>
      <c r="E29" s="899" t="s">
        <v>1458</v>
      </c>
      <c r="F29" s="899"/>
      <c r="G29" s="122"/>
      <c r="H29" s="122"/>
      <c r="I29" s="122"/>
      <c r="J29" s="122"/>
      <c r="K29" s="122"/>
      <c r="L29" s="122"/>
      <c r="M29" s="122"/>
      <c r="N29" s="122"/>
      <c r="O29" s="122"/>
      <c r="P29" s="122"/>
      <c r="Q29" s="122"/>
      <c r="R29" s="1"/>
      <c r="S29" s="902"/>
      <c r="T29" s="902"/>
      <c r="U29" s="903"/>
      <c r="V29" s="904"/>
      <c r="W29" s="904"/>
      <c r="X29" s="1"/>
      <c r="Y29" s="1"/>
      <c r="Z29" s="1"/>
      <c r="AA29" s="4"/>
      <c r="AB29" s="7"/>
      <c r="AC29" s="5389"/>
      <c r="AD29" s="5390"/>
      <c r="AE29" s="4"/>
      <c r="AF29" s="4"/>
      <c r="AG29" s="4"/>
      <c r="AH29" s="4"/>
      <c r="AI29" s="4"/>
      <c r="AJ29" s="4"/>
      <c r="AK29" s="4"/>
      <c r="AL29" s="4"/>
      <c r="AM29" s="4"/>
      <c r="AN29" s="15"/>
      <c r="AO29" s="167"/>
    </row>
    <row r="30" spans="2:53" ht="14.1" customHeight="1">
      <c r="B30" s="13"/>
      <c r="C30" s="143"/>
      <c r="D30" s="1"/>
      <c r="E30" s="4"/>
      <c r="F30" s="4"/>
      <c r="G30" s="122"/>
      <c r="H30" s="122"/>
      <c r="I30" s="122"/>
      <c r="J30" s="122"/>
      <c r="K30" s="122"/>
      <c r="L30" s="122"/>
      <c r="M30" s="122"/>
      <c r="N30" s="122"/>
      <c r="O30" s="122"/>
      <c r="P30" s="122"/>
      <c r="Q30" s="122"/>
      <c r="R30" s="1"/>
      <c r="S30" s="4"/>
      <c r="T30" s="4"/>
      <c r="U30" s="4"/>
      <c r="V30" s="4"/>
      <c r="W30" s="4"/>
      <c r="X30" s="4"/>
      <c r="Y30" s="4"/>
      <c r="Z30" s="4"/>
      <c r="AA30" s="4"/>
      <c r="AB30" s="7"/>
      <c r="AC30" s="137"/>
      <c r="AD30" s="4"/>
      <c r="AE30" s="4"/>
      <c r="AF30" s="4"/>
      <c r="AG30" s="4"/>
      <c r="AH30" s="4"/>
      <c r="AI30" s="4"/>
      <c r="AJ30" s="4"/>
      <c r="AK30" s="4"/>
      <c r="AL30" s="4"/>
      <c r="AM30" s="4"/>
      <c r="AN30" s="15"/>
      <c r="AO30" s="167"/>
    </row>
    <row r="31" spans="2:53" ht="14.1" customHeight="1">
      <c r="B31" s="13"/>
      <c r="C31" s="143"/>
      <c r="D31" s="1"/>
      <c r="E31" s="122"/>
      <c r="F31" s="4"/>
      <c r="G31" s="899"/>
      <c r="H31" s="899"/>
      <c r="I31" s="4"/>
      <c r="J31" s="4"/>
      <c r="K31" s="4"/>
      <c r="L31" s="4"/>
      <c r="M31" s="4"/>
      <c r="N31" s="4"/>
      <c r="O31" s="4"/>
      <c r="P31" s="4"/>
      <c r="Q31" s="4"/>
      <c r="R31" s="4"/>
      <c r="S31" s="4"/>
      <c r="T31" s="4"/>
      <c r="U31" s="4"/>
      <c r="V31" s="4"/>
      <c r="W31" s="4"/>
      <c r="X31" s="4"/>
      <c r="Y31" s="4"/>
      <c r="Z31" s="4"/>
      <c r="AA31" s="4"/>
      <c r="AB31" s="7"/>
      <c r="AC31" s="1214" t="s">
        <v>18</v>
      </c>
      <c r="AD31" s="2663" t="s">
        <v>879</v>
      </c>
      <c r="AE31" s="2663"/>
      <c r="AF31" s="2663"/>
      <c r="AG31" s="2663"/>
      <c r="AH31" s="2663"/>
      <c r="AI31" s="2663"/>
      <c r="AJ31" s="2663"/>
      <c r="AK31" s="2663"/>
      <c r="AL31" s="2663"/>
      <c r="AM31" s="2663"/>
      <c r="AN31" s="2664"/>
      <c r="AO31" s="167"/>
    </row>
    <row r="32" spans="2:53" ht="14.1" customHeight="1">
      <c r="B32" s="13"/>
      <c r="C32" s="143"/>
      <c r="D32" s="1"/>
      <c r="E32" s="122"/>
      <c r="F32" s="899"/>
      <c r="G32" s="899"/>
      <c r="H32" s="122"/>
      <c r="I32" s="122"/>
      <c r="J32" s="3821"/>
      <c r="K32" s="3821"/>
      <c r="L32" s="3821"/>
      <c r="M32" s="3821"/>
      <c r="N32" s="3821"/>
      <c r="O32" s="3821"/>
      <c r="P32" s="3821"/>
      <c r="Q32" s="3821"/>
      <c r="R32" s="3821"/>
      <c r="S32" s="3821"/>
      <c r="T32" s="3821"/>
      <c r="U32" s="3821"/>
      <c r="V32" s="3821"/>
      <c r="W32" s="3821"/>
      <c r="X32" s="3822"/>
      <c r="Y32" s="3822"/>
      <c r="Z32" s="899" t="s">
        <v>24</v>
      </c>
      <c r="AA32" s="899"/>
      <c r="AB32" s="7"/>
      <c r="AC32" s="34"/>
      <c r="AD32" s="2663"/>
      <c r="AE32" s="2663"/>
      <c r="AF32" s="2663"/>
      <c r="AG32" s="2663"/>
      <c r="AH32" s="2663"/>
      <c r="AI32" s="2663"/>
      <c r="AJ32" s="2663"/>
      <c r="AK32" s="2663"/>
      <c r="AL32" s="2663"/>
      <c r="AM32" s="2663"/>
      <c r="AN32" s="2664"/>
      <c r="AO32" s="167"/>
    </row>
    <row r="33" spans="2:69" ht="14.1" customHeight="1">
      <c r="B33" s="13"/>
      <c r="C33" s="143"/>
      <c r="D33" s="1"/>
      <c r="E33" s="122"/>
      <c r="F33" s="4"/>
      <c r="G33" s="899"/>
      <c r="H33" s="899"/>
      <c r="I33" s="899"/>
      <c r="J33" s="899"/>
      <c r="K33" s="122"/>
      <c r="L33" s="122"/>
      <c r="M33" s="122"/>
      <c r="N33" s="122"/>
      <c r="O33" s="122"/>
      <c r="P33" s="954"/>
      <c r="Q33" s="954"/>
      <c r="R33" s="954"/>
      <c r="S33" s="954"/>
      <c r="T33" s="954"/>
      <c r="U33" s="954"/>
      <c r="V33" s="954"/>
      <c r="W33" s="954"/>
      <c r="X33" s="954"/>
      <c r="Y33" s="954"/>
      <c r="Z33" s="899"/>
      <c r="AA33" s="4"/>
      <c r="AB33" s="7"/>
      <c r="AC33" s="34"/>
      <c r="AD33" s="118"/>
      <c r="AE33" s="118"/>
      <c r="AF33" s="118"/>
      <c r="AG33" s="118"/>
      <c r="AH33" s="118"/>
      <c r="AI33" s="118"/>
      <c r="AJ33" s="118"/>
      <c r="AK33" s="118"/>
      <c r="AL33" s="118"/>
      <c r="AM33" s="118"/>
      <c r="AN33" s="392"/>
      <c r="AO33" s="167"/>
    </row>
    <row r="34" spans="2:69" ht="14.1" customHeight="1">
      <c r="B34" s="13"/>
      <c r="C34" s="143"/>
      <c r="D34" s="1"/>
      <c r="E34" s="122" t="s">
        <v>806</v>
      </c>
      <c r="F34" s="4"/>
      <c r="G34" s="5391" t="s">
        <v>1459</v>
      </c>
      <c r="H34" s="5391"/>
      <c r="I34" s="5391"/>
      <c r="J34" s="5391"/>
      <c r="K34" s="5391"/>
      <c r="L34" s="5391"/>
      <c r="M34" s="5391"/>
      <c r="N34" s="5391"/>
      <c r="O34" s="5391"/>
      <c r="P34" s="5391"/>
      <c r="Q34" s="5391"/>
      <c r="R34" s="5391"/>
      <c r="S34" s="5391"/>
      <c r="T34" s="5391"/>
      <c r="U34" s="5391"/>
      <c r="V34" s="5391"/>
      <c r="W34" s="5391"/>
      <c r="X34" s="5391"/>
      <c r="Y34" s="5391"/>
      <c r="Z34" s="5391"/>
      <c r="AA34" s="5391"/>
      <c r="AB34" s="9"/>
      <c r="AC34" s="1213" t="s">
        <v>1542</v>
      </c>
      <c r="AD34" s="2699" t="s">
        <v>1541</v>
      </c>
      <c r="AE34" s="2699"/>
      <c r="AF34" s="2699"/>
      <c r="AG34" s="2699"/>
      <c r="AH34" s="2699"/>
      <c r="AI34" s="2699"/>
      <c r="AJ34" s="2699"/>
      <c r="AK34" s="2699"/>
      <c r="AL34" s="2699"/>
      <c r="AM34" s="2699"/>
      <c r="AN34" s="2701"/>
      <c r="AO34" s="167"/>
    </row>
    <row r="35" spans="2:69" ht="14.1" customHeight="1">
      <c r="B35" s="13"/>
      <c r="C35" s="143"/>
      <c r="D35" s="1"/>
      <c r="E35" s="122"/>
      <c r="F35" s="4"/>
      <c r="G35" s="5391"/>
      <c r="H35" s="5391"/>
      <c r="I35" s="5391"/>
      <c r="J35" s="5391"/>
      <c r="K35" s="5391"/>
      <c r="L35" s="5391"/>
      <c r="M35" s="5391"/>
      <c r="N35" s="5391"/>
      <c r="O35" s="5391"/>
      <c r="P35" s="5391"/>
      <c r="Q35" s="5391"/>
      <c r="R35" s="5391"/>
      <c r="S35" s="5391"/>
      <c r="T35" s="5391"/>
      <c r="U35" s="5391"/>
      <c r="V35" s="5391"/>
      <c r="W35" s="5391"/>
      <c r="X35" s="5391"/>
      <c r="Y35" s="5391"/>
      <c r="Z35" s="5391"/>
      <c r="AA35" s="5391"/>
      <c r="AB35" s="7"/>
      <c r="AC35" s="1213"/>
      <c r="AD35" s="2699"/>
      <c r="AE35" s="2699"/>
      <c r="AF35" s="2699"/>
      <c r="AG35" s="2699"/>
      <c r="AH35" s="2699"/>
      <c r="AI35" s="2699"/>
      <c r="AJ35" s="2699"/>
      <c r="AK35" s="2699"/>
      <c r="AL35" s="2699"/>
      <c r="AM35" s="2699"/>
      <c r="AN35" s="2701"/>
      <c r="AO35" s="167"/>
    </row>
    <row r="36" spans="2:69" ht="14.1" customHeight="1">
      <c r="B36" s="13"/>
      <c r="C36" s="143"/>
      <c r="D36" s="1"/>
      <c r="E36" s="122"/>
      <c r="F36" s="4"/>
      <c r="G36" s="899"/>
      <c r="H36" s="899"/>
      <c r="I36" s="899"/>
      <c r="J36" s="899"/>
      <c r="K36" s="122"/>
      <c r="L36" s="122"/>
      <c r="M36" s="122"/>
      <c r="N36" s="122"/>
      <c r="O36" s="122"/>
      <c r="P36" s="954"/>
      <c r="Q36" s="954"/>
      <c r="R36" s="954"/>
      <c r="S36" s="954"/>
      <c r="T36" s="954"/>
      <c r="U36" s="954"/>
      <c r="V36" s="954"/>
      <c r="W36" s="954"/>
      <c r="X36" s="954"/>
      <c r="Y36" s="954"/>
      <c r="Z36" s="899"/>
      <c r="AA36" s="4"/>
      <c r="AB36" s="7"/>
      <c r="AC36" s="1213"/>
      <c r="AD36" s="2699"/>
      <c r="AE36" s="2699"/>
      <c r="AF36" s="2699"/>
      <c r="AG36" s="2699"/>
      <c r="AH36" s="2699"/>
      <c r="AI36" s="2699"/>
      <c r="AJ36" s="2699"/>
      <c r="AK36" s="2699"/>
      <c r="AL36" s="2699"/>
      <c r="AM36" s="2699"/>
      <c r="AN36" s="2701"/>
      <c r="AO36" s="167"/>
    </row>
    <row r="37" spans="2:69" ht="14.1" customHeight="1">
      <c r="B37" s="13"/>
      <c r="C37" s="143"/>
      <c r="D37" s="1"/>
      <c r="E37" s="2666" t="s">
        <v>1661</v>
      </c>
      <c r="F37" s="2666"/>
      <c r="G37" s="2666"/>
      <c r="H37" s="2666"/>
      <c r="I37" s="2666"/>
      <c r="J37" s="2666"/>
      <c r="K37" s="2666"/>
      <c r="L37" s="2666"/>
      <c r="M37" s="2666"/>
      <c r="N37" s="2666"/>
      <c r="O37" s="2666"/>
      <c r="P37" s="2666"/>
      <c r="Q37" s="2666"/>
      <c r="R37" s="2666"/>
      <c r="S37" s="2666"/>
      <c r="T37" s="2666"/>
      <c r="U37" s="2666"/>
      <c r="V37" s="2666"/>
      <c r="W37" s="2666"/>
      <c r="X37" s="2666"/>
      <c r="Y37" s="2666"/>
      <c r="Z37" s="2666"/>
      <c r="AA37" s="2666"/>
      <c r="AB37" s="382"/>
      <c r="AC37" s="1213"/>
      <c r="AD37" s="2699"/>
      <c r="AE37" s="2699"/>
      <c r="AF37" s="2699"/>
      <c r="AG37" s="2699"/>
      <c r="AH37" s="2699"/>
      <c r="AI37" s="2699"/>
      <c r="AJ37" s="2699"/>
      <c r="AK37" s="2699"/>
      <c r="AL37" s="2699"/>
      <c r="AM37" s="2699"/>
      <c r="AN37" s="2701"/>
      <c r="AO37" s="167"/>
    </row>
    <row r="38" spans="2:69" ht="14.1" customHeight="1">
      <c r="B38" s="13"/>
      <c r="C38" s="143"/>
      <c r="D38" s="1"/>
      <c r="E38" s="4"/>
      <c r="F38" s="4"/>
      <c r="G38" s="4"/>
      <c r="H38" s="4"/>
      <c r="I38" s="4"/>
      <c r="J38" s="4"/>
      <c r="K38" s="4"/>
      <c r="L38" s="4"/>
      <c r="M38" s="4"/>
      <c r="N38" s="4"/>
      <c r="O38" s="4"/>
      <c r="P38" s="4"/>
      <c r="Q38" s="4"/>
      <c r="R38" s="4"/>
      <c r="S38" s="902"/>
      <c r="T38" s="902"/>
      <c r="U38" s="903"/>
      <c r="V38" s="904"/>
      <c r="W38" s="904"/>
      <c r="X38" s="1"/>
      <c r="Y38" s="4"/>
      <c r="Z38" s="4"/>
      <c r="AA38" s="4"/>
      <c r="AB38" s="382"/>
      <c r="AC38" s="1213"/>
      <c r="AD38" s="2699"/>
      <c r="AE38" s="2699"/>
      <c r="AF38" s="2699"/>
      <c r="AG38" s="2699"/>
      <c r="AH38" s="2699"/>
      <c r="AI38" s="2699"/>
      <c r="AJ38" s="2699"/>
      <c r="AK38" s="2699"/>
      <c r="AL38" s="2699"/>
      <c r="AM38" s="2699"/>
      <c r="AN38" s="2701"/>
      <c r="AO38" s="167"/>
    </row>
    <row r="39" spans="2:69" ht="14.1" customHeight="1">
      <c r="B39" s="13"/>
      <c r="C39" s="143"/>
      <c r="D39" s="1"/>
      <c r="E39" s="4"/>
      <c r="F39" s="4"/>
      <c r="G39" s="4"/>
      <c r="H39" s="4"/>
      <c r="I39" s="4"/>
      <c r="J39" s="4"/>
      <c r="K39" s="4"/>
      <c r="L39" s="4"/>
      <c r="M39" s="4"/>
      <c r="N39" s="4"/>
      <c r="O39" s="4"/>
      <c r="P39" s="4"/>
      <c r="Q39" s="4"/>
      <c r="R39" s="4"/>
      <c r="S39" s="902"/>
      <c r="T39" s="902"/>
      <c r="U39" s="903"/>
      <c r="V39" s="904"/>
      <c r="W39" s="904"/>
      <c r="X39" s="1"/>
      <c r="Y39" s="4"/>
      <c r="Z39" s="4"/>
      <c r="AA39" s="4"/>
      <c r="AB39" s="382"/>
      <c r="AC39" s="137"/>
      <c r="AD39" s="118"/>
      <c r="AE39" s="118"/>
      <c r="AF39" s="118"/>
      <c r="AG39" s="118"/>
      <c r="AH39" s="118"/>
      <c r="AI39" s="118"/>
      <c r="AJ39" s="118"/>
      <c r="AK39" s="118"/>
      <c r="AL39" s="118"/>
      <c r="AM39" s="118"/>
      <c r="AN39" s="392"/>
      <c r="AO39" s="167"/>
    </row>
    <row r="40" spans="2:69" ht="14.1" customHeight="1">
      <c r="B40" s="13"/>
      <c r="C40" s="143"/>
      <c r="D40" s="1"/>
      <c r="E40" s="2666" t="s">
        <v>1662</v>
      </c>
      <c r="F40" s="2666"/>
      <c r="G40" s="2666"/>
      <c r="H40" s="2666"/>
      <c r="I40" s="2666"/>
      <c r="J40" s="2666"/>
      <c r="K40" s="2666"/>
      <c r="L40" s="2666"/>
      <c r="M40" s="2666"/>
      <c r="N40" s="2666"/>
      <c r="O40" s="2666"/>
      <c r="P40" s="2666"/>
      <c r="Q40" s="2666"/>
      <c r="R40" s="2666"/>
      <c r="S40" s="2666"/>
      <c r="T40" s="2666"/>
      <c r="U40" s="2666"/>
      <c r="V40" s="2666"/>
      <c r="W40" s="2666"/>
      <c r="X40" s="2666"/>
      <c r="Y40" s="2666"/>
      <c r="Z40" s="2666"/>
      <c r="AA40" s="2666"/>
      <c r="AB40" s="382"/>
      <c r="AC40" s="137"/>
      <c r="AD40" s="118"/>
      <c r="AE40" s="118"/>
      <c r="AF40" s="118"/>
      <c r="AG40" s="118"/>
      <c r="AH40" s="118"/>
      <c r="AI40" s="118"/>
      <c r="AJ40" s="118"/>
      <c r="AK40" s="118"/>
      <c r="AL40" s="118"/>
      <c r="AM40" s="118"/>
      <c r="AN40" s="392"/>
      <c r="AO40" s="167"/>
    </row>
    <row r="41" spans="2:69" ht="14.1" customHeight="1">
      <c r="B41" s="13"/>
      <c r="C41" s="143"/>
      <c r="D41" s="1"/>
      <c r="E41" s="1"/>
      <c r="F41" s="4" t="s">
        <v>1540</v>
      </c>
      <c r="G41" s="899"/>
      <c r="H41" s="902"/>
      <c r="I41" s="902"/>
      <c r="J41" s="902"/>
      <c r="K41" s="902"/>
      <c r="L41" s="899"/>
      <c r="M41" s="122"/>
      <c r="N41" s="4"/>
      <c r="O41" s="4"/>
      <c r="P41" s="4"/>
      <c r="Q41" s="4"/>
      <c r="R41" s="4"/>
      <c r="S41" s="902"/>
      <c r="T41" s="902"/>
      <c r="U41" s="903"/>
      <c r="V41" s="904"/>
      <c r="W41" s="904"/>
      <c r="X41" s="1"/>
      <c r="Y41" s="1"/>
      <c r="Z41" s="1"/>
      <c r="AA41" s="4"/>
      <c r="AB41" s="7"/>
      <c r="AC41" s="137"/>
      <c r="AD41" s="118"/>
      <c r="AE41" s="118"/>
      <c r="AF41" s="118"/>
      <c r="AG41" s="118"/>
      <c r="AH41" s="118"/>
      <c r="AI41" s="118"/>
      <c r="AJ41" s="118"/>
      <c r="AK41" s="118"/>
      <c r="AL41" s="118"/>
      <c r="AM41" s="118"/>
      <c r="AN41" s="392"/>
      <c r="AO41" s="167"/>
      <c r="BP41" s="13"/>
      <c r="BQ41" s="13"/>
    </row>
    <row r="42" spans="2:69" ht="14.1" customHeight="1">
      <c r="B42" s="13"/>
      <c r="C42" s="143"/>
      <c r="D42" s="1"/>
      <c r="E42" s="1"/>
      <c r="F42" s="4"/>
      <c r="G42" s="899"/>
      <c r="H42" s="902"/>
      <c r="I42" s="902"/>
      <c r="J42" s="902"/>
      <c r="K42" s="902"/>
      <c r="L42" s="899"/>
      <c r="M42" s="122"/>
      <c r="N42" s="4"/>
      <c r="O42" s="4"/>
      <c r="P42" s="4"/>
      <c r="Q42" s="4"/>
      <c r="R42" s="4"/>
      <c r="S42" s="902"/>
      <c r="T42" s="902"/>
      <c r="U42" s="903"/>
      <c r="V42" s="904"/>
      <c r="W42" s="904"/>
      <c r="X42" s="1"/>
      <c r="Y42" s="1"/>
      <c r="Z42" s="1"/>
      <c r="AA42" s="4"/>
      <c r="AB42" s="7"/>
      <c r="AC42" s="137"/>
      <c r="AD42" s="118"/>
      <c r="AE42" s="118"/>
      <c r="AF42" s="118"/>
      <c r="AG42" s="118"/>
      <c r="AH42" s="118"/>
      <c r="AI42" s="118"/>
      <c r="AJ42" s="118"/>
      <c r="AK42" s="118"/>
      <c r="AL42" s="118"/>
      <c r="AM42" s="118"/>
      <c r="AN42" s="392"/>
      <c r="AO42" s="167"/>
      <c r="BP42" s="13"/>
      <c r="BQ42" s="13"/>
    </row>
    <row r="43" spans="2:69" ht="14.1" customHeight="1">
      <c r="B43" s="13"/>
      <c r="C43" s="143"/>
      <c r="D43" s="1"/>
      <c r="E43" s="4" t="s">
        <v>675</v>
      </c>
      <c r="F43" s="4"/>
      <c r="G43" s="122"/>
      <c r="H43" s="4"/>
      <c r="I43" s="4"/>
      <c r="J43" s="4"/>
      <c r="K43" s="4"/>
      <c r="L43" s="122"/>
      <c r="M43" s="122"/>
      <c r="N43" s="122"/>
      <c r="O43" s="1215"/>
      <c r="P43" s="1216"/>
      <c r="Q43" s="1216"/>
      <c r="R43" s="1217"/>
      <c r="S43" s="278"/>
      <c r="T43" s="278"/>
      <c r="U43" s="278"/>
      <c r="V43" s="112"/>
      <c r="W43" s="112"/>
      <c r="X43" s="1"/>
      <c r="Y43" s="112"/>
      <c r="Z43" s="278"/>
      <c r="AA43" s="4"/>
      <c r="AB43" s="7"/>
      <c r="AC43" s="137"/>
      <c r="AD43" s="118"/>
      <c r="AE43" s="118"/>
      <c r="AF43" s="118"/>
      <c r="AG43" s="118"/>
      <c r="AH43" s="118"/>
      <c r="AI43" s="118"/>
      <c r="AJ43" s="118"/>
      <c r="AK43" s="118"/>
      <c r="AL43" s="118"/>
      <c r="AM43" s="118"/>
      <c r="AN43" s="392"/>
      <c r="AO43" s="167"/>
      <c r="BP43" s="13"/>
      <c r="BQ43" s="13"/>
    </row>
    <row r="44" spans="2:69" ht="14.1" customHeight="1">
      <c r="B44" s="13"/>
      <c r="C44" s="143"/>
      <c r="D44" s="1"/>
      <c r="E44" s="54" t="s">
        <v>541</v>
      </c>
      <c r="F44" s="4"/>
      <c r="G44" s="122"/>
      <c r="H44" s="4"/>
      <c r="I44" s="4"/>
      <c r="J44" s="4"/>
      <c r="K44" s="4"/>
      <c r="L44" s="122"/>
      <c r="M44" s="122"/>
      <c r="N44" s="122"/>
      <c r="O44" s="1215"/>
      <c r="P44" s="1216"/>
      <c r="Q44" s="1216"/>
      <c r="R44" s="1217"/>
      <c r="S44" s="278"/>
      <c r="T44" s="278"/>
      <c r="U44" s="278"/>
      <c r="V44" s="112"/>
      <c r="W44" s="112"/>
      <c r="X44" s="1"/>
      <c r="Y44" s="112"/>
      <c r="Z44" s="278"/>
      <c r="AA44" s="4"/>
      <c r="AB44" s="7"/>
      <c r="AC44" s="137"/>
      <c r="AD44" s="118"/>
      <c r="AE44" s="118"/>
      <c r="AF44" s="118"/>
      <c r="AG44" s="118"/>
      <c r="AH44" s="118"/>
      <c r="AI44" s="118"/>
      <c r="AJ44" s="118"/>
      <c r="AK44" s="118"/>
      <c r="AL44" s="118"/>
      <c r="AM44" s="118"/>
      <c r="AN44" s="392"/>
      <c r="AO44" s="167"/>
      <c r="BP44" s="13"/>
      <c r="BQ44" s="13"/>
    </row>
    <row r="45" spans="2:69" ht="14.1" customHeight="1">
      <c r="B45" s="13"/>
      <c r="C45" s="143"/>
      <c r="D45" s="1"/>
      <c r="E45" s="1"/>
      <c r="F45" s="4148"/>
      <c r="G45" s="4148"/>
      <c r="H45" s="4148"/>
      <c r="I45" s="4148"/>
      <c r="J45" s="4148"/>
      <c r="K45" s="4148"/>
      <c r="L45" s="4148"/>
      <c r="M45" s="4148"/>
      <c r="N45" s="4148"/>
      <c r="O45" s="4148"/>
      <c r="P45" s="4148"/>
      <c r="Q45" s="4148"/>
      <c r="R45" s="4148"/>
      <c r="S45" s="4148"/>
      <c r="T45" s="4148"/>
      <c r="U45" s="4148"/>
      <c r="V45" s="4148"/>
      <c r="W45" s="4148"/>
      <c r="X45" s="4148"/>
      <c r="Y45" s="4148"/>
      <c r="Z45" s="4148"/>
      <c r="AA45" s="31"/>
      <c r="AB45" s="206"/>
      <c r="AC45" s="137"/>
      <c r="AD45" s="118"/>
      <c r="AE45" s="118"/>
      <c r="AF45" s="118"/>
      <c r="AG45" s="118"/>
      <c r="AH45" s="118"/>
      <c r="AI45" s="118"/>
      <c r="AJ45" s="118"/>
      <c r="AK45" s="118"/>
      <c r="AL45" s="118"/>
      <c r="AM45" s="118"/>
      <c r="AN45" s="392"/>
      <c r="AO45" s="167"/>
      <c r="BP45" s="13"/>
      <c r="BQ45" s="13"/>
    </row>
    <row r="46" spans="2:69" ht="14.1" customHeight="1">
      <c r="B46" s="13"/>
      <c r="C46" s="143"/>
      <c r="D46" s="1"/>
      <c r="E46" s="1"/>
      <c r="F46" s="4148"/>
      <c r="G46" s="4148"/>
      <c r="H46" s="4148"/>
      <c r="I46" s="4148"/>
      <c r="J46" s="4148"/>
      <c r="K46" s="4148"/>
      <c r="L46" s="4148"/>
      <c r="M46" s="4148"/>
      <c r="N46" s="4148"/>
      <c r="O46" s="4148"/>
      <c r="P46" s="4148"/>
      <c r="Q46" s="4148"/>
      <c r="R46" s="4148"/>
      <c r="S46" s="4148"/>
      <c r="T46" s="4148"/>
      <c r="U46" s="4148"/>
      <c r="V46" s="4148"/>
      <c r="W46" s="4148"/>
      <c r="X46" s="4148"/>
      <c r="Y46" s="4148"/>
      <c r="Z46" s="4148"/>
      <c r="AA46" s="31"/>
      <c r="AB46" s="206"/>
      <c r="AC46" s="137"/>
      <c r="AD46" s="118"/>
      <c r="AE46" s="118"/>
      <c r="AF46" s="118"/>
      <c r="AG46" s="118"/>
      <c r="AH46" s="118"/>
      <c r="AI46" s="118"/>
      <c r="AJ46" s="118"/>
      <c r="AK46" s="118"/>
      <c r="AL46" s="118"/>
      <c r="AM46" s="118"/>
      <c r="AN46" s="392"/>
      <c r="AO46" s="167"/>
    </row>
    <row r="47" spans="2:69" ht="14.1" customHeight="1">
      <c r="B47" s="13"/>
      <c r="C47" s="143"/>
      <c r="D47" s="1"/>
      <c r="E47" s="1"/>
      <c r="F47" s="4148"/>
      <c r="G47" s="4148"/>
      <c r="H47" s="4148"/>
      <c r="I47" s="4148"/>
      <c r="J47" s="4148"/>
      <c r="K47" s="4148"/>
      <c r="L47" s="4148"/>
      <c r="M47" s="4148"/>
      <c r="N47" s="4148"/>
      <c r="O47" s="4148"/>
      <c r="P47" s="4148"/>
      <c r="Q47" s="4148"/>
      <c r="R47" s="4148"/>
      <c r="S47" s="4148"/>
      <c r="T47" s="4148"/>
      <c r="U47" s="4148"/>
      <c r="V47" s="4148"/>
      <c r="W47" s="4148"/>
      <c r="X47" s="4148"/>
      <c r="Y47" s="4148"/>
      <c r="Z47" s="4148"/>
      <c r="AA47" s="31"/>
      <c r="AB47" s="206"/>
      <c r="AC47" s="137"/>
      <c r="AD47" s="118"/>
      <c r="AE47" s="118"/>
      <c r="AF47" s="118"/>
      <c r="AG47" s="118"/>
      <c r="AH47" s="118"/>
      <c r="AI47" s="118"/>
      <c r="AJ47" s="118"/>
      <c r="AK47" s="118"/>
      <c r="AL47" s="118"/>
      <c r="AM47" s="118"/>
      <c r="AN47" s="392"/>
      <c r="AO47" s="167"/>
    </row>
    <row r="48" spans="2:69" ht="14.1" customHeight="1">
      <c r="B48" s="13"/>
      <c r="C48" s="127"/>
      <c r="D48" s="112"/>
      <c r="E48" s="112"/>
      <c r="F48" s="970"/>
      <c r="G48" s="970"/>
      <c r="H48" s="970"/>
      <c r="I48" s="970"/>
      <c r="J48" s="970"/>
      <c r="K48" s="970"/>
      <c r="L48" s="970"/>
      <c r="M48" s="970"/>
      <c r="N48" s="970"/>
      <c r="O48" s="970"/>
      <c r="P48" s="970"/>
      <c r="Q48" s="970"/>
      <c r="R48" s="970"/>
      <c r="S48" s="970"/>
      <c r="T48" s="970"/>
      <c r="U48" s="970"/>
      <c r="V48" s="970"/>
      <c r="W48" s="970"/>
      <c r="X48" s="970"/>
      <c r="Y48" s="970"/>
      <c r="Z48" s="970"/>
      <c r="AA48" s="970"/>
      <c r="AB48" s="382"/>
      <c r="AC48" s="137"/>
      <c r="AD48" s="118"/>
      <c r="AE48" s="118"/>
      <c r="AF48" s="118"/>
      <c r="AG48" s="118"/>
      <c r="AH48" s="118"/>
      <c r="AI48" s="118"/>
      <c r="AJ48" s="118"/>
      <c r="AK48" s="118"/>
      <c r="AL48" s="118"/>
      <c r="AM48" s="118"/>
      <c r="AN48" s="392"/>
      <c r="AO48" s="167"/>
    </row>
    <row r="49" spans="2:63" ht="14.1" customHeight="1">
      <c r="B49" s="13"/>
      <c r="C49" s="143"/>
      <c r="D49" s="122" t="s">
        <v>1663</v>
      </c>
      <c r="E49" s="122"/>
      <c r="F49" s="122"/>
      <c r="G49" s="122"/>
      <c r="H49" s="122"/>
      <c r="I49" s="122"/>
      <c r="J49" s="122"/>
      <c r="K49" s="122"/>
      <c r="L49" s="122"/>
      <c r="M49" s="122"/>
      <c r="N49" s="122"/>
      <c r="O49" s="122"/>
      <c r="P49" s="122"/>
      <c r="Q49" s="122"/>
      <c r="R49" s="122"/>
      <c r="S49" s="103"/>
      <c r="T49" s="103"/>
      <c r="U49" s="18"/>
      <c r="V49" s="117"/>
      <c r="W49" s="117"/>
      <c r="X49" s="1"/>
      <c r="Y49" s="1"/>
      <c r="Z49" s="1"/>
      <c r="AA49" s="4"/>
      <c r="AB49" s="7"/>
      <c r="AC49" s="39"/>
      <c r="AD49" s="31"/>
      <c r="AE49" s="31"/>
      <c r="AF49" s="31"/>
      <c r="AG49" s="31"/>
      <c r="AH49" s="31"/>
      <c r="AI49" s="31"/>
      <c r="AJ49" s="31"/>
      <c r="AK49" s="31"/>
      <c r="AL49" s="31"/>
      <c r="AM49" s="31"/>
      <c r="AN49" s="392"/>
      <c r="AO49" s="167"/>
    </row>
    <row r="50" spans="2:63" ht="14.1" customHeight="1">
      <c r="B50" s="13"/>
      <c r="C50" s="143"/>
      <c r="D50" s="122"/>
      <c r="E50" s="122"/>
      <c r="F50" s="122"/>
      <c r="G50" s="122"/>
      <c r="H50" s="122"/>
      <c r="I50" s="122"/>
      <c r="J50" s="122"/>
      <c r="K50" s="122"/>
      <c r="L50" s="122"/>
      <c r="M50" s="122"/>
      <c r="N50" s="122"/>
      <c r="O50" s="122"/>
      <c r="P50" s="122"/>
      <c r="Q50" s="122"/>
      <c r="R50" s="122"/>
      <c r="S50" s="103"/>
      <c r="T50" s="103"/>
      <c r="U50" s="18"/>
      <c r="V50" s="117"/>
      <c r="W50" s="117"/>
      <c r="X50" s="1"/>
      <c r="Y50" s="1"/>
      <c r="Z50" s="1"/>
      <c r="AA50" s="4"/>
      <c r="AB50" s="7"/>
      <c r="AC50" s="39"/>
      <c r="AD50" s="31"/>
      <c r="AE50" s="31"/>
      <c r="AF50" s="31"/>
      <c r="AG50" s="31"/>
      <c r="AH50" s="31"/>
      <c r="AI50" s="31"/>
      <c r="AJ50" s="31"/>
      <c r="AK50" s="31"/>
      <c r="AL50" s="31"/>
      <c r="AM50" s="31"/>
      <c r="AN50" s="392"/>
      <c r="AO50" s="167"/>
    </row>
    <row r="51" spans="2:63" ht="14.1" customHeight="1">
      <c r="B51" s="310"/>
      <c r="C51" s="143"/>
      <c r="D51" s="1"/>
      <c r="E51" s="1" t="s">
        <v>680</v>
      </c>
      <c r="F51" s="4"/>
      <c r="G51" s="122"/>
      <c r="H51" s="4"/>
      <c r="I51" s="4"/>
      <c r="J51" s="4"/>
      <c r="K51" s="4"/>
      <c r="L51" s="122"/>
      <c r="M51" s="122"/>
      <c r="N51" s="122"/>
      <c r="O51" s="1215"/>
      <c r="P51" s="1216"/>
      <c r="Q51" s="1216"/>
      <c r="R51" s="1217"/>
      <c r="S51" s="278"/>
      <c r="T51" s="278"/>
      <c r="U51" s="278"/>
      <c r="V51" s="112"/>
      <c r="W51" s="112"/>
      <c r="X51" s="1"/>
      <c r="Y51" s="112"/>
      <c r="Z51" s="278"/>
      <c r="AA51" s="4"/>
      <c r="AB51" s="7"/>
      <c r="AC51" s="39"/>
      <c r="AD51" s="31"/>
      <c r="AE51" s="31"/>
      <c r="AF51" s="31"/>
      <c r="AG51" s="31"/>
      <c r="AH51" s="31"/>
      <c r="AI51" s="31"/>
      <c r="AJ51" s="31"/>
      <c r="AK51" s="31"/>
      <c r="AL51" s="31"/>
      <c r="AM51" s="31"/>
      <c r="AN51" s="392"/>
      <c r="AO51" s="167"/>
    </row>
    <row r="52" spans="2:63" ht="14.1" customHeight="1">
      <c r="B52" s="13"/>
      <c r="C52" s="143"/>
      <c r="D52" s="1"/>
      <c r="E52" s="1" t="s">
        <v>681</v>
      </c>
      <c r="F52" s="4"/>
      <c r="G52" s="122"/>
      <c r="H52" s="4"/>
      <c r="I52" s="4"/>
      <c r="J52" s="4"/>
      <c r="K52" s="4"/>
      <c r="L52" s="122"/>
      <c r="M52" s="122"/>
      <c r="N52" s="122"/>
      <c r="O52" s="1215"/>
      <c r="P52" s="1216"/>
      <c r="Q52" s="1216"/>
      <c r="R52" s="1217"/>
      <c r="S52" s="103"/>
      <c r="T52" s="103"/>
      <c r="U52" s="18"/>
      <c r="V52" s="117"/>
      <c r="W52" s="117"/>
      <c r="X52" s="1"/>
      <c r="Y52" s="1"/>
      <c r="Z52" s="1"/>
      <c r="AA52" s="4"/>
      <c r="AB52" s="7"/>
      <c r="AC52" s="1218"/>
      <c r="AD52" s="970"/>
      <c r="AE52" s="970"/>
      <c r="AF52" s="970"/>
      <c r="AG52" s="970"/>
      <c r="AH52" s="970"/>
      <c r="AI52" s="970"/>
      <c r="AJ52" s="970"/>
      <c r="AK52" s="970"/>
      <c r="AL52" s="970"/>
      <c r="AM52" s="970"/>
      <c r="AN52" s="255"/>
      <c r="AO52" s="167"/>
    </row>
    <row r="53" spans="2:63" ht="14.1" customHeight="1">
      <c r="B53" s="13"/>
      <c r="C53" s="143"/>
      <c r="D53" s="1"/>
      <c r="E53" s="1"/>
      <c r="F53" s="4"/>
      <c r="G53" s="122"/>
      <c r="H53" s="4"/>
      <c r="I53" s="4"/>
      <c r="J53" s="4"/>
      <c r="K53" s="4"/>
      <c r="L53" s="122"/>
      <c r="M53" s="122"/>
      <c r="N53" s="122"/>
      <c r="O53" s="1215"/>
      <c r="P53" s="1216"/>
      <c r="Q53" s="1216"/>
      <c r="R53" s="1217"/>
      <c r="S53" s="103"/>
      <c r="T53" s="103"/>
      <c r="U53" s="18"/>
      <c r="V53" s="117"/>
      <c r="W53" s="117"/>
      <c r="X53" s="1"/>
      <c r="Y53" s="1"/>
      <c r="Z53" s="1"/>
      <c r="AA53" s="4"/>
      <c r="AB53" s="7"/>
      <c r="AC53" s="34"/>
      <c r="AD53" s="118"/>
      <c r="AE53" s="6"/>
      <c r="AF53" s="6"/>
      <c r="AG53" s="6"/>
      <c r="AH53" s="6"/>
      <c r="AI53" s="6"/>
      <c r="AJ53" s="6"/>
      <c r="AK53" s="6"/>
      <c r="AL53" s="6"/>
      <c r="AM53" s="6"/>
      <c r="AN53" s="213"/>
      <c r="AO53" s="167"/>
    </row>
    <row r="54" spans="2:63" ht="14.1" customHeight="1">
      <c r="B54" s="13"/>
      <c r="C54" s="143"/>
      <c r="D54" s="122" t="s">
        <v>1664</v>
      </c>
      <c r="E54" s="4"/>
      <c r="F54" s="4"/>
      <c r="G54" s="4"/>
      <c r="H54" s="4"/>
      <c r="I54" s="4"/>
      <c r="J54" s="4"/>
      <c r="K54" s="4"/>
      <c r="L54" s="4"/>
      <c r="M54" s="4"/>
      <c r="N54" s="4"/>
      <c r="O54" s="4"/>
      <c r="P54" s="4"/>
      <c r="Q54" s="4"/>
      <c r="R54" s="4"/>
      <c r="S54" s="4"/>
      <c r="T54" s="4"/>
      <c r="U54" s="4"/>
      <c r="V54" s="4"/>
      <c r="W54" s="4"/>
      <c r="X54" s="4"/>
      <c r="Y54" s="4"/>
      <c r="Z54" s="4"/>
      <c r="AA54" s="4"/>
      <c r="AB54" s="7"/>
      <c r="AC54" s="34"/>
      <c r="AD54" s="118"/>
      <c r="AE54" s="6"/>
      <c r="AF54" s="6"/>
      <c r="AG54" s="6"/>
      <c r="AH54" s="6"/>
      <c r="AI54" s="6"/>
      <c r="AJ54" s="6"/>
      <c r="AK54" s="6"/>
      <c r="AL54" s="6"/>
      <c r="AM54" s="6"/>
      <c r="AN54" s="213"/>
      <c r="AO54" s="167"/>
      <c r="BD54" s="37"/>
      <c r="BE54" s="367"/>
      <c r="BF54" s="366"/>
      <c r="BG54" s="366"/>
      <c r="BH54" s="369"/>
      <c r="BI54" s="366"/>
      <c r="BJ54" s="366"/>
      <c r="BK54" s="367"/>
    </row>
    <row r="55" spans="2:63" ht="14.1" customHeight="1">
      <c r="B55" s="13"/>
      <c r="C55" s="143"/>
      <c r="D55" s="4"/>
      <c r="E55" s="4" t="s">
        <v>540</v>
      </c>
      <c r="F55" s="4"/>
      <c r="G55" s="4"/>
      <c r="H55" s="4"/>
      <c r="I55" s="4"/>
      <c r="J55" s="4"/>
      <c r="K55" s="4"/>
      <c r="L55" s="4"/>
      <c r="M55" s="4"/>
      <c r="N55" s="4"/>
      <c r="O55" s="4"/>
      <c r="P55" s="4"/>
      <c r="Q55" s="4"/>
      <c r="R55" s="4"/>
      <c r="S55" s="103"/>
      <c r="T55" s="103"/>
      <c r="U55" s="18"/>
      <c r="V55" s="117"/>
      <c r="W55" s="117"/>
      <c r="X55" s="1"/>
      <c r="Y55" s="1"/>
      <c r="Z55" s="1"/>
      <c r="AA55" s="4"/>
      <c r="AB55" s="7"/>
      <c r="AC55" s="50" t="s">
        <v>18</v>
      </c>
      <c r="AD55" s="118" t="s">
        <v>880</v>
      </c>
      <c r="AE55" s="1"/>
      <c r="AF55" s="118"/>
      <c r="AG55" s="118"/>
      <c r="AH55" s="118"/>
      <c r="AI55" s="118"/>
      <c r="AJ55" s="118"/>
      <c r="AK55" s="118"/>
      <c r="AL55" s="118"/>
      <c r="AM55" s="118"/>
      <c r="AN55" s="392"/>
      <c r="AO55" s="167"/>
      <c r="BD55" s="37"/>
      <c r="BG55" s="37"/>
      <c r="BH55" s="37"/>
      <c r="BK55" s="367"/>
    </row>
    <row r="56" spans="2:63" ht="14.1" customHeight="1">
      <c r="B56" s="13"/>
      <c r="C56" s="143"/>
      <c r="D56" s="4"/>
      <c r="E56" s="4"/>
      <c r="F56" s="4"/>
      <c r="G56" s="4"/>
      <c r="H56" s="4"/>
      <c r="I56" s="4"/>
      <c r="J56" s="4"/>
      <c r="K56" s="4"/>
      <c r="L56" s="4"/>
      <c r="M56" s="4"/>
      <c r="N56" s="4"/>
      <c r="O56" s="4"/>
      <c r="P56" s="4"/>
      <c r="Q56" s="4"/>
      <c r="R56" s="4"/>
      <c r="S56" s="103"/>
      <c r="T56" s="103"/>
      <c r="U56" s="18"/>
      <c r="V56" s="117"/>
      <c r="W56" s="117"/>
      <c r="X56" s="1"/>
      <c r="Y56" s="1"/>
      <c r="Z56" s="1"/>
      <c r="AA56" s="4"/>
      <c r="AB56" s="7"/>
      <c r="AC56" s="137"/>
      <c r="AD56" s="118"/>
      <c r="AE56" s="118"/>
      <c r="AF56" s="118"/>
      <c r="AG56" s="118"/>
      <c r="AH56" s="118"/>
      <c r="AI56" s="118"/>
      <c r="AJ56" s="118"/>
      <c r="AK56" s="118"/>
      <c r="AL56" s="118"/>
      <c r="AM56" s="118"/>
      <c r="AN56" s="392"/>
      <c r="AO56" s="167"/>
      <c r="BD56" s="37"/>
      <c r="BG56" s="37"/>
      <c r="BH56" s="37"/>
      <c r="BK56" s="367"/>
    </row>
    <row r="57" spans="2:63" ht="14.1" customHeight="1">
      <c r="B57" s="13"/>
      <c r="C57" s="143"/>
      <c r="D57" s="122" t="s">
        <v>1665</v>
      </c>
      <c r="E57" s="4"/>
      <c r="F57" s="4"/>
      <c r="G57" s="4"/>
      <c r="H57" s="4"/>
      <c r="I57" s="4"/>
      <c r="J57" s="4"/>
      <c r="K57" s="4"/>
      <c r="L57" s="4"/>
      <c r="M57" s="4"/>
      <c r="N57" s="4"/>
      <c r="O57" s="4"/>
      <c r="P57" s="4"/>
      <c r="Q57" s="4"/>
      <c r="R57" s="4"/>
      <c r="S57" s="103"/>
      <c r="T57" s="103"/>
      <c r="U57" s="18"/>
      <c r="V57" s="117"/>
      <c r="W57" s="117"/>
      <c r="X57" s="1"/>
      <c r="Y57" s="1"/>
      <c r="Z57" s="1"/>
      <c r="AA57" s="4"/>
      <c r="AB57" s="7"/>
      <c r="AC57" s="137"/>
      <c r="AD57" s="118"/>
      <c r="AE57" s="118"/>
      <c r="AF57" s="118"/>
      <c r="AG57" s="118"/>
      <c r="AH57" s="118"/>
      <c r="AI57" s="118"/>
      <c r="AJ57" s="118"/>
      <c r="AK57" s="118"/>
      <c r="AL57" s="118"/>
      <c r="AM57" s="118"/>
      <c r="AN57" s="392"/>
      <c r="AO57" s="167"/>
    </row>
    <row r="58" spans="2:63" ht="14.1" customHeight="1">
      <c r="B58" s="13"/>
      <c r="C58" s="143"/>
      <c r="D58" s="122"/>
      <c r="E58" s="4"/>
      <c r="F58" s="4"/>
      <c r="G58" s="4"/>
      <c r="H58" s="4"/>
      <c r="I58" s="4"/>
      <c r="J58" s="4"/>
      <c r="K58" s="4"/>
      <c r="L58" s="4"/>
      <c r="M58" s="4"/>
      <c r="N58" s="4"/>
      <c r="O58" s="4"/>
      <c r="P58" s="4"/>
      <c r="Q58" s="4"/>
      <c r="R58" s="4"/>
      <c r="S58" s="103"/>
      <c r="T58" s="103"/>
      <c r="U58" s="18"/>
      <c r="V58" s="117"/>
      <c r="W58" s="117"/>
      <c r="X58" s="1"/>
      <c r="Y58" s="1"/>
      <c r="Z58" s="1"/>
      <c r="AA58" s="4"/>
      <c r="AB58" s="7"/>
      <c r="AC58" s="50" t="s">
        <v>18</v>
      </c>
      <c r="AD58" s="118" t="s">
        <v>881</v>
      </c>
      <c r="AE58" s="1"/>
      <c r="AF58" s="122"/>
      <c r="AG58" s="122"/>
      <c r="AH58" s="4"/>
      <c r="AI58" s="1219"/>
      <c r="AJ58" s="122"/>
      <c r="AK58" s="1"/>
      <c r="AL58" s="1"/>
      <c r="AM58" s="1"/>
      <c r="AN58" s="144"/>
      <c r="AO58" s="167"/>
    </row>
    <row r="59" spans="2:63" ht="14.1" customHeight="1">
      <c r="B59" s="13"/>
      <c r="C59" s="143"/>
      <c r="D59" s="112" t="s">
        <v>768</v>
      </c>
      <c r="E59" s="1"/>
      <c r="F59" s="1"/>
      <c r="G59" s="1"/>
      <c r="H59" s="1"/>
      <c r="I59" s="1"/>
      <c r="J59" s="1"/>
      <c r="K59" s="1"/>
      <c r="L59" s="1"/>
      <c r="M59" s="1"/>
      <c r="N59" s="1"/>
      <c r="O59" s="1"/>
      <c r="P59" s="1"/>
      <c r="Q59" s="1"/>
      <c r="R59" s="1"/>
      <c r="S59" s="103"/>
      <c r="T59" s="103"/>
      <c r="U59" s="18"/>
      <c r="V59" s="117"/>
      <c r="W59" s="117"/>
      <c r="X59" s="1"/>
      <c r="Y59" s="1"/>
      <c r="Z59" s="1"/>
      <c r="AA59" s="4"/>
      <c r="AB59" s="7"/>
      <c r="AC59" s="2"/>
      <c r="AD59" s="122"/>
      <c r="AE59" s="1"/>
      <c r="AF59" s="122"/>
      <c r="AG59" s="122"/>
      <c r="AH59" s="4"/>
      <c r="AI59" s="1219"/>
      <c r="AJ59" s="122"/>
      <c r="AK59" s="1"/>
      <c r="AL59" s="1"/>
      <c r="AM59" s="1"/>
      <c r="AN59" s="144"/>
      <c r="AO59" s="167"/>
    </row>
    <row r="60" spans="2:63" ht="14.25">
      <c r="C60" s="143"/>
      <c r="D60" s="112"/>
      <c r="E60" s="1"/>
      <c r="F60" s="1"/>
      <c r="G60" s="1"/>
      <c r="H60" s="1"/>
      <c r="I60" s="1"/>
      <c r="J60" s="1"/>
      <c r="K60" s="1"/>
      <c r="L60" s="1"/>
      <c r="M60" s="1"/>
      <c r="N60" s="1"/>
      <c r="O60" s="1"/>
      <c r="P60" s="1"/>
      <c r="Q60" s="1"/>
      <c r="R60" s="1"/>
      <c r="S60" s="103"/>
      <c r="T60" s="103"/>
      <c r="U60" s="18"/>
      <c r="V60" s="117"/>
      <c r="W60" s="117"/>
      <c r="X60" s="1"/>
      <c r="Y60" s="1"/>
      <c r="Z60" s="1"/>
      <c r="AA60" s="4"/>
      <c r="AB60" s="7"/>
      <c r="AC60" s="2"/>
      <c r="AD60" s="122"/>
      <c r="AE60" s="1"/>
      <c r="AF60" s="122"/>
      <c r="AG60" s="122"/>
      <c r="AH60" s="4"/>
      <c r="AI60" s="1219"/>
      <c r="AJ60" s="122"/>
      <c r="AK60" s="1"/>
      <c r="AL60" s="1"/>
      <c r="AM60" s="1"/>
      <c r="AN60" s="144"/>
      <c r="AO60" s="167"/>
    </row>
    <row r="61" spans="2:63" ht="14.25">
      <c r="C61" s="143"/>
      <c r="D61" s="29" t="s">
        <v>266</v>
      </c>
      <c r="E61" s="4" t="s">
        <v>769</v>
      </c>
      <c r="F61" s="4"/>
      <c r="G61" s="4"/>
      <c r="H61" s="4"/>
      <c r="I61" s="4"/>
      <c r="J61" s="4"/>
      <c r="K61" s="4"/>
      <c r="L61" s="4"/>
      <c r="M61" s="4"/>
      <c r="N61" s="4"/>
      <c r="O61" s="4"/>
      <c r="P61" s="4"/>
      <c r="Q61" s="4"/>
      <c r="R61" s="4"/>
      <c r="S61" s="103"/>
      <c r="T61" s="103"/>
      <c r="U61" s="18"/>
      <c r="V61" s="117"/>
      <c r="W61" s="117"/>
      <c r="X61" s="1"/>
      <c r="Y61" s="1"/>
      <c r="Z61" s="1"/>
      <c r="AA61" s="4"/>
      <c r="AB61" s="7"/>
      <c r="AC61" s="5"/>
      <c r="AD61" s="4"/>
      <c r="AE61" s="4"/>
      <c r="AF61" s="4"/>
      <c r="AG61" s="4"/>
      <c r="AH61" s="4"/>
      <c r="AI61" s="4"/>
      <c r="AJ61" s="4"/>
      <c r="AK61" s="4"/>
      <c r="AL61" s="4"/>
      <c r="AM61" s="4"/>
      <c r="AN61" s="15"/>
      <c r="AO61" s="167"/>
    </row>
    <row r="62" spans="2:63">
      <c r="C62" s="143"/>
      <c r="D62" s="1"/>
      <c r="E62" s="1"/>
      <c r="F62" s="4148"/>
      <c r="G62" s="4148"/>
      <c r="H62" s="4148"/>
      <c r="I62" s="4148"/>
      <c r="J62" s="4148"/>
      <c r="K62" s="4148"/>
      <c r="L62" s="4148"/>
      <c r="M62" s="4148"/>
      <c r="N62" s="4148"/>
      <c r="O62" s="4148"/>
      <c r="P62" s="4148"/>
      <c r="Q62" s="4148"/>
      <c r="R62" s="4148"/>
      <c r="S62" s="4148"/>
      <c r="T62" s="4148"/>
      <c r="U62" s="4148"/>
      <c r="V62" s="4148"/>
      <c r="W62" s="4148"/>
      <c r="X62" s="4148"/>
      <c r="Y62" s="4148"/>
      <c r="Z62" s="4148"/>
      <c r="AA62" s="31"/>
      <c r="AB62" s="206"/>
      <c r="AC62" s="5"/>
      <c r="AD62" s="4"/>
      <c r="AE62" s="4"/>
      <c r="AF62" s="4"/>
      <c r="AG62" s="4"/>
      <c r="AH62" s="4"/>
      <c r="AI62" s="4"/>
      <c r="AJ62" s="4"/>
      <c r="AK62" s="4"/>
      <c r="AL62" s="4"/>
      <c r="AM62" s="4"/>
      <c r="AN62" s="15"/>
      <c r="AO62" s="167"/>
    </row>
    <row r="63" spans="2:63">
      <c r="C63" s="143"/>
      <c r="D63" s="1"/>
      <c r="E63" s="1"/>
      <c r="F63" s="4148"/>
      <c r="G63" s="4148"/>
      <c r="H63" s="4148"/>
      <c r="I63" s="4148"/>
      <c r="J63" s="4148"/>
      <c r="K63" s="4148"/>
      <c r="L63" s="4148"/>
      <c r="M63" s="4148"/>
      <c r="N63" s="4148"/>
      <c r="O63" s="4148"/>
      <c r="P63" s="4148"/>
      <c r="Q63" s="4148"/>
      <c r="R63" s="4148"/>
      <c r="S63" s="4148"/>
      <c r="T63" s="4148"/>
      <c r="U63" s="4148"/>
      <c r="V63" s="4148"/>
      <c r="W63" s="4148"/>
      <c r="X63" s="4148"/>
      <c r="Y63" s="4148"/>
      <c r="Z63" s="4148"/>
      <c r="AA63" s="31"/>
      <c r="AB63" s="206"/>
      <c r="AC63" s="5"/>
      <c r="AD63" s="4"/>
      <c r="AE63" s="4"/>
      <c r="AF63" s="4"/>
      <c r="AG63" s="4"/>
      <c r="AH63" s="4"/>
      <c r="AI63" s="4"/>
      <c r="AJ63" s="4"/>
      <c r="AK63" s="4"/>
      <c r="AL63" s="4"/>
      <c r="AM63" s="4"/>
      <c r="AN63" s="15"/>
      <c r="AO63" s="167"/>
    </row>
    <row r="64" spans="2:63">
      <c r="C64" s="143"/>
      <c r="D64" s="1"/>
      <c r="E64" s="1"/>
      <c r="F64" s="4148"/>
      <c r="G64" s="4148"/>
      <c r="H64" s="4148"/>
      <c r="I64" s="4148"/>
      <c r="J64" s="4148"/>
      <c r="K64" s="4148"/>
      <c r="L64" s="4148"/>
      <c r="M64" s="4148"/>
      <c r="N64" s="4148"/>
      <c r="O64" s="4148"/>
      <c r="P64" s="4148"/>
      <c r="Q64" s="4148"/>
      <c r="R64" s="4148"/>
      <c r="S64" s="4148"/>
      <c r="T64" s="4148"/>
      <c r="U64" s="4148"/>
      <c r="V64" s="4148"/>
      <c r="W64" s="4148"/>
      <c r="X64" s="4148"/>
      <c r="Y64" s="4148"/>
      <c r="Z64" s="4148"/>
      <c r="AA64" s="31"/>
      <c r="AB64" s="206"/>
      <c r="AC64" s="5"/>
      <c r="AD64" s="4"/>
      <c r="AE64" s="4"/>
      <c r="AF64" s="4"/>
      <c r="AG64" s="4"/>
      <c r="AH64" s="4"/>
      <c r="AI64" s="4"/>
      <c r="AJ64" s="4"/>
      <c r="AK64" s="4"/>
      <c r="AL64" s="4"/>
      <c r="AM64" s="4"/>
      <c r="AN64" s="15"/>
      <c r="AO64" s="167"/>
    </row>
    <row r="65" spans="2:41" ht="14.1" customHeight="1">
      <c r="B65" s="13"/>
      <c r="C65" s="143"/>
      <c r="D65" s="1"/>
      <c r="E65" s="1"/>
      <c r="F65" s="969"/>
      <c r="G65" s="969"/>
      <c r="H65" s="969"/>
      <c r="I65" s="969"/>
      <c r="J65" s="969"/>
      <c r="K65" s="969"/>
      <c r="L65" s="969"/>
      <c r="M65" s="969"/>
      <c r="N65" s="969"/>
      <c r="O65" s="969"/>
      <c r="P65" s="969"/>
      <c r="Q65" s="969"/>
      <c r="R65" s="969"/>
      <c r="S65" s="969"/>
      <c r="T65" s="969"/>
      <c r="U65" s="969"/>
      <c r="V65" s="969"/>
      <c r="W65" s="969"/>
      <c r="X65" s="969"/>
      <c r="Y65" s="969"/>
      <c r="Z65" s="969"/>
      <c r="AA65" s="31"/>
      <c r="AB65" s="206"/>
      <c r="AC65" s="5"/>
      <c r="AD65" s="4"/>
      <c r="AE65" s="4"/>
      <c r="AF65" s="4"/>
      <c r="AG65" s="4"/>
      <c r="AH65" s="4"/>
      <c r="AI65" s="4"/>
      <c r="AJ65" s="4"/>
      <c r="AK65" s="4"/>
      <c r="AL65" s="4"/>
      <c r="AM65" s="4"/>
      <c r="AN65" s="15"/>
      <c r="AO65" s="167"/>
    </row>
    <row r="66" spans="2:41" ht="14.1" customHeight="1" thickBot="1">
      <c r="B66" s="13"/>
      <c r="C66" s="146"/>
      <c r="D66" s="148"/>
      <c r="E66" s="132"/>
      <c r="F66" s="132"/>
      <c r="G66" s="132"/>
      <c r="H66" s="132"/>
      <c r="I66" s="132"/>
      <c r="J66" s="132"/>
      <c r="K66" s="132"/>
      <c r="L66" s="132"/>
      <c r="M66" s="132"/>
      <c r="N66" s="132"/>
      <c r="O66" s="132"/>
      <c r="P66" s="132"/>
      <c r="Q66" s="132"/>
      <c r="R66" s="132"/>
      <c r="S66" s="1220"/>
      <c r="T66" s="1220"/>
      <c r="U66" s="1221"/>
      <c r="V66" s="1222"/>
      <c r="W66" s="1222"/>
      <c r="X66" s="147"/>
      <c r="Y66" s="147"/>
      <c r="Z66" s="147"/>
      <c r="AA66" s="132"/>
      <c r="AB66" s="176"/>
      <c r="AC66" s="39"/>
      <c r="AD66" s="31"/>
      <c r="AE66" s="31"/>
      <c r="AF66" s="31"/>
      <c r="AG66" s="31"/>
      <c r="AH66" s="31"/>
      <c r="AI66" s="31"/>
      <c r="AJ66" s="31"/>
      <c r="AK66" s="31"/>
      <c r="AL66" s="31"/>
      <c r="AM66" s="31"/>
      <c r="AN66" s="392"/>
      <c r="AO66" s="167"/>
    </row>
    <row r="67" spans="2:41" ht="14.1" customHeight="1">
      <c r="B67" s="13"/>
      <c r="C67" s="112"/>
      <c r="D67" s="4"/>
      <c r="E67" s="1223"/>
      <c r="F67" s="75"/>
      <c r="G67" s="1223"/>
      <c r="H67" s="1223"/>
      <c r="I67" s="1224"/>
      <c r="J67" s="1224"/>
      <c r="K67" s="112"/>
      <c r="L67" s="112"/>
      <c r="M67" s="112"/>
      <c r="N67" s="112"/>
      <c r="O67" s="112"/>
      <c r="P67" s="112"/>
      <c r="Q67" s="112"/>
      <c r="R67" s="112"/>
      <c r="S67" s="112"/>
      <c r="T67" s="103"/>
      <c r="U67" s="103"/>
      <c r="V67" s="18"/>
      <c r="W67" s="117"/>
      <c r="X67" s="117"/>
      <c r="Y67" s="112"/>
      <c r="Z67" s="112"/>
      <c r="AA67" s="112"/>
      <c r="AB67" s="112"/>
      <c r="AC67" s="1225"/>
      <c r="AD67" s="1225"/>
      <c r="AE67" s="1225"/>
      <c r="AF67" s="1225"/>
      <c r="AG67" s="1225"/>
      <c r="AH67" s="1225"/>
      <c r="AI67" s="1225"/>
      <c r="AJ67" s="1225"/>
      <c r="AK67" s="1225"/>
      <c r="AL67" s="1225"/>
    </row>
    <row r="68" spans="2:41">
      <c r="C68" s="310"/>
      <c r="D68" s="310"/>
      <c r="E68" s="310"/>
      <c r="G68" s="310"/>
      <c r="H68" s="310"/>
      <c r="I68" s="310"/>
      <c r="J68" s="310"/>
      <c r="K68" s="310"/>
      <c r="L68" s="310"/>
      <c r="M68" s="310"/>
      <c r="N68" s="310"/>
      <c r="O68" s="310"/>
      <c r="P68" s="310"/>
      <c r="Q68" s="310"/>
      <c r="R68" s="310"/>
      <c r="AA68" s="310"/>
      <c r="AB68" s="310"/>
      <c r="AC68" s="321"/>
      <c r="AD68" s="321"/>
      <c r="AE68" s="321"/>
      <c r="AF68" s="321"/>
      <c r="AG68" s="321"/>
      <c r="AH68" s="321"/>
      <c r="AI68" s="321"/>
      <c r="AJ68" s="321"/>
      <c r="AK68" s="321"/>
      <c r="AL68" s="321"/>
    </row>
    <row r="69" spans="2:41" ht="14.1" customHeight="1">
      <c r="B69" s="310"/>
      <c r="C69" s="310"/>
      <c r="D69" s="310"/>
      <c r="G69" s="310"/>
      <c r="H69" s="310"/>
      <c r="I69" s="310"/>
      <c r="J69" s="310"/>
      <c r="K69" s="310"/>
      <c r="L69" s="310"/>
      <c r="M69" s="310"/>
      <c r="N69" s="310"/>
      <c r="O69" s="310"/>
      <c r="P69" s="310"/>
      <c r="Q69" s="310"/>
      <c r="R69" s="310"/>
      <c r="S69" s="310"/>
      <c r="T69" s="308"/>
      <c r="U69" s="308"/>
      <c r="V69" s="296"/>
      <c r="W69" s="315"/>
      <c r="X69" s="315"/>
      <c r="Y69" s="310"/>
      <c r="Z69" s="310"/>
      <c r="AA69" s="310"/>
      <c r="AB69" s="310"/>
    </row>
    <row r="70" spans="2:41" ht="14.1" customHeight="1">
      <c r="B70" s="310"/>
      <c r="C70" s="310"/>
      <c r="D70" s="310"/>
      <c r="F70" s="310"/>
      <c r="G70" s="310"/>
      <c r="H70" s="310"/>
      <c r="I70" s="308"/>
      <c r="J70" s="308"/>
      <c r="L70" s="371"/>
      <c r="M70" s="310"/>
      <c r="N70" s="310"/>
      <c r="O70" s="310"/>
      <c r="P70" s="310"/>
      <c r="Q70" s="310"/>
      <c r="R70" s="310"/>
      <c r="S70" s="310"/>
      <c r="T70" s="310"/>
      <c r="U70" s="310"/>
      <c r="V70" s="310"/>
      <c r="W70" s="310"/>
      <c r="X70" s="310"/>
      <c r="Y70" s="372"/>
      <c r="Z70" s="372"/>
      <c r="AC70" s="315"/>
      <c r="AD70" s="309"/>
      <c r="AE70" s="310"/>
      <c r="AF70" s="310"/>
      <c r="AG70" s="310"/>
      <c r="AH70" s="310"/>
      <c r="AI70" s="310"/>
      <c r="AJ70" s="310"/>
      <c r="AK70" s="310"/>
      <c r="AL70" s="310"/>
      <c r="AM70" s="310"/>
      <c r="AN70" s="370"/>
    </row>
    <row r="71" spans="2:41" ht="14.1" customHeight="1">
      <c r="B71" s="310"/>
      <c r="C71" s="310"/>
      <c r="D71" s="310"/>
      <c r="E71" s="310"/>
      <c r="I71" s="308"/>
      <c r="J71" s="308"/>
      <c r="L71" s="371"/>
      <c r="M71" s="310"/>
      <c r="N71" s="310"/>
      <c r="O71" s="310"/>
      <c r="P71" s="310"/>
      <c r="Q71" s="310"/>
      <c r="R71" s="310"/>
      <c r="S71" s="308"/>
      <c r="T71" s="308"/>
      <c r="U71" s="296"/>
      <c r="V71" s="315"/>
      <c r="W71" s="315"/>
      <c r="X71" s="310"/>
      <c r="Y71" s="310"/>
      <c r="Z71" s="310"/>
      <c r="AC71" s="310"/>
      <c r="AD71" s="310"/>
      <c r="AE71" s="310"/>
      <c r="AF71" s="310"/>
      <c r="AG71" s="310"/>
      <c r="AH71" s="310"/>
      <c r="AI71" s="310"/>
      <c r="AJ71" s="310"/>
      <c r="AK71" s="310"/>
      <c r="AL71" s="310"/>
      <c r="AM71" s="310"/>
      <c r="AN71" s="370"/>
    </row>
    <row r="72" spans="2:41" ht="14.1" customHeight="1">
      <c r="B72" s="310"/>
      <c r="C72" s="310"/>
      <c r="D72" s="371"/>
      <c r="I72" s="308"/>
      <c r="J72" s="308"/>
      <c r="L72" s="371"/>
      <c r="M72" s="310"/>
      <c r="N72" s="310"/>
      <c r="O72" s="310"/>
      <c r="P72" s="310"/>
      <c r="Q72" s="310"/>
      <c r="R72" s="310"/>
      <c r="S72" s="308"/>
      <c r="T72" s="308"/>
      <c r="U72" s="296"/>
      <c r="V72" s="315"/>
      <c r="W72" s="315"/>
      <c r="X72" s="310"/>
      <c r="Y72" s="310"/>
      <c r="Z72" s="310"/>
      <c r="AC72" s="310"/>
      <c r="AD72" s="310"/>
      <c r="AE72" s="310"/>
      <c r="AF72" s="310"/>
      <c r="AG72" s="310"/>
      <c r="AH72" s="310"/>
      <c r="AI72" s="310"/>
      <c r="AJ72" s="310"/>
      <c r="AK72" s="310"/>
      <c r="AL72" s="310"/>
      <c r="AM72" s="310"/>
      <c r="AN72" s="370"/>
    </row>
    <row r="73" spans="2:41" ht="14.1" customHeight="1">
      <c r="B73" s="310"/>
      <c r="C73" s="310"/>
      <c r="D73" s="310"/>
      <c r="S73" s="308"/>
      <c r="T73" s="308"/>
      <c r="U73" s="308"/>
      <c r="V73" s="308"/>
      <c r="W73" s="308"/>
      <c r="Y73" s="310"/>
      <c r="Z73" s="310"/>
      <c r="AC73" s="315"/>
      <c r="AD73" s="309"/>
      <c r="AE73" s="309"/>
      <c r="AF73" s="309"/>
      <c r="AG73" s="309"/>
      <c r="AH73" s="309"/>
      <c r="AI73" s="309"/>
      <c r="AJ73" s="309"/>
      <c r="AK73" s="309"/>
      <c r="AL73" s="309"/>
      <c r="AM73" s="309"/>
      <c r="AN73" s="309"/>
    </row>
    <row r="74" spans="2:41" ht="14.1" customHeight="1">
      <c r="B74" s="310"/>
      <c r="C74" s="310"/>
      <c r="D74" s="310"/>
      <c r="AC74" s="312"/>
      <c r="AD74" s="312"/>
      <c r="AE74" s="309"/>
      <c r="AF74" s="309"/>
      <c r="AG74" s="309"/>
      <c r="AH74" s="309"/>
      <c r="AI74" s="309"/>
      <c r="AJ74" s="309"/>
      <c r="AK74" s="309"/>
      <c r="AL74" s="309"/>
      <c r="AM74" s="309"/>
      <c r="AN74" s="309"/>
    </row>
    <row r="75" spans="2:41" ht="14.1" customHeight="1">
      <c r="B75" s="310"/>
      <c r="C75" s="310"/>
      <c r="I75" s="310"/>
      <c r="J75" s="310"/>
      <c r="K75" s="310"/>
      <c r="L75" s="310"/>
      <c r="M75" s="310"/>
      <c r="N75" s="310"/>
      <c r="O75" s="310"/>
      <c r="P75" s="310"/>
      <c r="Q75" s="310"/>
      <c r="R75" s="310"/>
      <c r="S75" s="310"/>
      <c r="T75" s="310"/>
      <c r="U75" s="310"/>
      <c r="V75" s="310"/>
      <c r="W75" s="310"/>
      <c r="X75" s="310"/>
      <c r="Y75" s="310"/>
      <c r="Z75" s="310"/>
      <c r="AA75" s="312"/>
      <c r="AB75" s="312"/>
      <c r="AC75" s="312"/>
      <c r="AD75" s="312"/>
      <c r="AE75" s="309"/>
      <c r="AF75" s="309"/>
      <c r="AG75" s="309"/>
      <c r="AH75" s="309"/>
      <c r="AI75" s="309"/>
      <c r="AJ75" s="309"/>
      <c r="AK75" s="309"/>
      <c r="AL75" s="309"/>
      <c r="AM75" s="309"/>
      <c r="AN75" s="309"/>
    </row>
    <row r="76" spans="2:41" ht="14.1" customHeight="1">
      <c r="B76" s="310"/>
      <c r="C76" s="310"/>
      <c r="I76" s="310"/>
      <c r="J76" s="310"/>
      <c r="K76" s="310"/>
      <c r="L76" s="310"/>
      <c r="M76" s="310"/>
      <c r="N76" s="310"/>
      <c r="O76" s="310"/>
      <c r="P76" s="310"/>
      <c r="Q76" s="310"/>
      <c r="R76" s="310"/>
      <c r="S76" s="310"/>
      <c r="T76" s="310"/>
      <c r="U76" s="310"/>
      <c r="V76" s="310"/>
      <c r="W76" s="310"/>
      <c r="X76" s="310"/>
      <c r="Y76" s="310"/>
      <c r="Z76" s="310"/>
      <c r="AA76" s="312"/>
      <c r="AB76" s="312"/>
      <c r="AC76" s="309"/>
      <c r="AG76" s="312"/>
      <c r="AH76" s="312"/>
      <c r="AI76" s="312"/>
      <c r="AJ76" s="312"/>
      <c r="AK76" s="312"/>
      <c r="AL76" s="312"/>
      <c r="AM76" s="312"/>
      <c r="AN76" s="312"/>
    </row>
    <row r="77" spans="2:41" ht="14.1" customHeight="1">
      <c r="B77" s="310"/>
      <c r="C77" s="310"/>
      <c r="D77" s="310"/>
      <c r="S77" s="310"/>
      <c r="V77" s="310"/>
      <c r="W77" s="308"/>
      <c r="X77" s="308"/>
      <c r="Y77" s="310"/>
      <c r="Z77" s="310"/>
      <c r="AN77" s="309"/>
    </row>
    <row r="78" spans="2:41" ht="6.95" customHeight="1">
      <c r="B78" s="310"/>
      <c r="C78" s="310"/>
      <c r="D78" s="310"/>
      <c r="S78" s="308"/>
      <c r="T78" s="308"/>
      <c r="U78" s="296"/>
      <c r="V78" s="315"/>
      <c r="W78" s="315"/>
      <c r="X78" s="310"/>
      <c r="Y78" s="310"/>
      <c r="Z78" s="310"/>
      <c r="AC78" s="310"/>
      <c r="AD78" s="310"/>
      <c r="AE78" s="312"/>
      <c r="AF78" s="310"/>
      <c r="AG78" s="310"/>
      <c r="AH78" s="310"/>
      <c r="AI78" s="310"/>
      <c r="AJ78" s="310"/>
      <c r="AK78" s="310"/>
      <c r="AL78" s="310"/>
      <c r="AM78" s="310"/>
      <c r="AN78" s="309"/>
    </row>
    <row r="79" spans="2:41" ht="14.1" customHeight="1">
      <c r="B79" s="310"/>
      <c r="C79" s="310"/>
      <c r="D79" s="310"/>
      <c r="S79" s="308"/>
      <c r="T79" s="308"/>
      <c r="U79" s="296"/>
      <c r="V79" s="315"/>
      <c r="W79" s="315"/>
      <c r="X79" s="310"/>
      <c r="Y79" s="310"/>
      <c r="Z79" s="310"/>
      <c r="AC79" s="310"/>
      <c r="AD79" s="310"/>
      <c r="AE79" s="312"/>
      <c r="AF79" s="310"/>
      <c r="AG79" s="310"/>
      <c r="AH79" s="310"/>
      <c r="AI79" s="310"/>
      <c r="AJ79" s="310"/>
      <c r="AK79" s="310"/>
      <c r="AL79" s="310"/>
      <c r="AM79" s="310"/>
      <c r="AN79" s="309"/>
    </row>
    <row r="80" spans="2:41" ht="14.1" customHeight="1">
      <c r="B80" s="310"/>
      <c r="C80" s="310"/>
      <c r="E80" s="310"/>
      <c r="F80" s="310"/>
      <c r="G80" s="310"/>
      <c r="H80" s="310"/>
      <c r="I80" s="310"/>
      <c r="J80" s="310"/>
      <c r="K80" s="310"/>
      <c r="L80" s="310"/>
      <c r="M80" s="310"/>
      <c r="N80" s="308"/>
      <c r="O80" s="308"/>
      <c r="AC80" s="309"/>
      <c r="AD80" s="309"/>
      <c r="AE80" s="309"/>
      <c r="AF80" s="309"/>
      <c r="AG80" s="309"/>
      <c r="AH80" s="309"/>
      <c r="AI80" s="309"/>
      <c r="AJ80" s="309"/>
      <c r="AK80" s="309"/>
      <c r="AL80" s="309"/>
      <c r="AM80" s="309"/>
      <c r="AN80" s="309"/>
    </row>
    <row r="81" spans="2:40" ht="14.1" customHeight="1">
      <c r="B81" s="310"/>
      <c r="C81" s="310"/>
      <c r="E81" s="310"/>
      <c r="F81" s="310"/>
      <c r="G81" s="310"/>
      <c r="H81" s="310"/>
      <c r="I81" s="310"/>
      <c r="J81" s="310"/>
      <c r="K81" s="310"/>
      <c r="L81" s="310"/>
      <c r="M81" s="310"/>
      <c r="N81" s="310"/>
      <c r="O81" s="310"/>
      <c r="P81" s="310"/>
      <c r="Q81" s="310"/>
      <c r="R81" s="310"/>
      <c r="AA81" s="310"/>
      <c r="AB81" s="310"/>
      <c r="AC81" s="309"/>
      <c r="AD81" s="309"/>
      <c r="AE81" s="309"/>
      <c r="AF81" s="309"/>
      <c r="AG81" s="309"/>
      <c r="AH81" s="309"/>
      <c r="AI81" s="309"/>
      <c r="AJ81" s="309"/>
      <c r="AK81" s="309"/>
      <c r="AL81" s="309"/>
      <c r="AM81" s="309"/>
      <c r="AN81" s="309"/>
    </row>
    <row r="82" spans="2:40" ht="14.1" customHeight="1">
      <c r="B82" s="310"/>
      <c r="C82" s="310"/>
      <c r="D82" s="310"/>
      <c r="G82" s="310"/>
      <c r="H82" s="310"/>
      <c r="I82" s="310"/>
      <c r="J82" s="310"/>
      <c r="K82" s="310"/>
      <c r="L82" s="310"/>
      <c r="M82" s="310"/>
      <c r="N82" s="310"/>
      <c r="O82" s="310"/>
      <c r="P82" s="310"/>
      <c r="Q82" s="310"/>
      <c r="R82" s="310"/>
      <c r="S82" s="310"/>
      <c r="T82" s="310"/>
      <c r="U82" s="308"/>
      <c r="V82" s="308"/>
      <c r="W82" s="310"/>
      <c r="X82" s="308"/>
      <c r="Y82" s="308"/>
      <c r="Z82" s="310"/>
      <c r="AA82" s="310"/>
      <c r="AB82" s="310"/>
      <c r="AC82" s="309"/>
      <c r="AD82" s="309"/>
      <c r="AE82" s="309"/>
      <c r="AF82" s="309"/>
      <c r="AG82" s="309"/>
      <c r="AH82" s="309"/>
      <c r="AI82" s="309"/>
      <c r="AJ82" s="309"/>
      <c r="AK82" s="309"/>
      <c r="AL82" s="309"/>
      <c r="AM82" s="309"/>
      <c r="AN82" s="309"/>
    </row>
    <row r="83" spans="2:40" ht="14.1" customHeight="1">
      <c r="B83" s="310"/>
      <c r="C83" s="310"/>
      <c r="D83" s="310"/>
      <c r="E83" s="308"/>
      <c r="F83" s="308"/>
      <c r="G83" s="308"/>
      <c r="H83" s="308"/>
      <c r="I83" s="310"/>
      <c r="J83" s="310"/>
      <c r="K83" s="310"/>
      <c r="L83" s="310"/>
      <c r="M83" s="310"/>
      <c r="N83" s="310"/>
      <c r="O83" s="310"/>
      <c r="P83" s="310"/>
      <c r="Q83" s="310"/>
      <c r="R83" s="310"/>
      <c r="S83" s="310"/>
      <c r="T83" s="310"/>
      <c r="U83" s="310"/>
      <c r="W83" s="310"/>
      <c r="X83" s="310"/>
      <c r="Y83" s="310"/>
      <c r="AA83" s="309"/>
      <c r="AB83" s="309"/>
      <c r="AN83" s="373"/>
    </row>
    <row r="84" spans="2:40" ht="14.1" customHeight="1">
      <c r="B84" s="310"/>
      <c r="C84" s="310"/>
      <c r="D84" s="310"/>
      <c r="E84" s="308"/>
      <c r="F84" s="308"/>
      <c r="G84" s="308"/>
      <c r="H84" s="308"/>
      <c r="I84" s="310"/>
      <c r="J84" s="310"/>
      <c r="K84" s="310"/>
      <c r="L84" s="310"/>
      <c r="M84" s="315"/>
      <c r="N84" s="315"/>
      <c r="O84" s="315"/>
      <c r="P84" s="315"/>
      <c r="Q84" s="315"/>
      <c r="R84" s="315"/>
      <c r="S84" s="315"/>
      <c r="T84" s="315"/>
      <c r="U84" s="315"/>
      <c r="V84" s="315"/>
      <c r="W84" s="315"/>
      <c r="X84" s="315"/>
      <c r="Y84" s="315"/>
      <c r="AA84" s="374"/>
      <c r="AB84" s="374"/>
      <c r="AC84" s="310"/>
      <c r="AN84" s="373"/>
    </row>
    <row r="85" spans="2:40" ht="14.1" customHeight="1">
      <c r="B85" s="310"/>
      <c r="C85" s="310"/>
      <c r="D85" s="310"/>
      <c r="E85" s="308"/>
      <c r="F85" s="308"/>
      <c r="G85" s="308"/>
      <c r="H85" s="308"/>
      <c r="I85" s="310"/>
      <c r="J85" s="310"/>
      <c r="K85" s="310"/>
      <c r="L85" s="310"/>
      <c r="M85" s="310"/>
      <c r="N85" s="310"/>
      <c r="O85" s="310"/>
      <c r="P85" s="310"/>
      <c r="Q85" s="310"/>
      <c r="R85" s="310"/>
      <c r="S85" s="310"/>
      <c r="T85" s="310"/>
      <c r="U85" s="310"/>
      <c r="W85" s="310"/>
      <c r="X85" s="310"/>
      <c r="Y85" s="310"/>
      <c r="AA85" s="309"/>
      <c r="AB85" s="309"/>
      <c r="AE85" s="310"/>
      <c r="AF85" s="310"/>
      <c r="AG85" s="310"/>
      <c r="AH85" s="310"/>
      <c r="AI85" s="310"/>
      <c r="AJ85" s="310"/>
      <c r="AK85" s="310"/>
      <c r="AL85" s="310"/>
      <c r="AM85" s="310"/>
      <c r="AN85" s="373"/>
    </row>
    <row r="86" spans="2:40" ht="14.1" customHeight="1">
      <c r="B86" s="310"/>
      <c r="C86" s="310"/>
      <c r="D86" s="310"/>
      <c r="E86" s="308"/>
      <c r="F86" s="308"/>
      <c r="G86" s="308"/>
      <c r="H86" s="308"/>
      <c r="I86" s="310"/>
      <c r="J86" s="310"/>
      <c r="K86" s="310"/>
      <c r="L86" s="310"/>
      <c r="M86" s="315"/>
      <c r="N86" s="315"/>
      <c r="O86" s="315"/>
      <c r="P86" s="315"/>
      <c r="Q86" s="315"/>
      <c r="R86" s="315"/>
      <c r="S86" s="315"/>
      <c r="T86" s="315"/>
      <c r="U86" s="315"/>
      <c r="V86" s="315"/>
      <c r="W86" s="315"/>
      <c r="X86" s="315"/>
      <c r="Y86" s="315"/>
      <c r="AA86" s="374"/>
      <c r="AB86" s="374"/>
      <c r="AC86" s="309"/>
      <c r="AE86" s="309"/>
      <c r="AF86" s="309"/>
      <c r="AG86" s="309"/>
      <c r="AH86" s="309"/>
      <c r="AI86" s="309"/>
      <c r="AJ86" s="309"/>
      <c r="AK86" s="309"/>
      <c r="AL86" s="309"/>
      <c r="AM86" s="309"/>
      <c r="AN86" s="373"/>
    </row>
    <row r="87" spans="2:40" ht="14.1" customHeight="1">
      <c r="B87" s="310"/>
      <c r="C87" s="310"/>
      <c r="D87" s="310"/>
      <c r="E87" s="308"/>
      <c r="F87" s="308"/>
      <c r="G87" s="308"/>
      <c r="H87" s="308"/>
      <c r="I87" s="310"/>
      <c r="J87" s="310"/>
      <c r="K87" s="310"/>
      <c r="L87" s="310"/>
      <c r="M87" s="310"/>
      <c r="N87" s="310"/>
      <c r="O87" s="310"/>
      <c r="P87" s="310"/>
      <c r="Q87" s="310"/>
      <c r="R87" s="310"/>
      <c r="S87" s="310"/>
      <c r="T87" s="310"/>
      <c r="U87" s="310"/>
      <c r="W87" s="310"/>
      <c r="X87" s="310"/>
      <c r="Y87" s="310"/>
      <c r="AA87" s="309"/>
      <c r="AB87" s="309"/>
      <c r="AC87" s="309"/>
      <c r="AD87" s="309"/>
      <c r="AE87" s="309"/>
      <c r="AF87" s="309"/>
      <c r="AG87" s="309"/>
      <c r="AH87" s="309"/>
      <c r="AI87" s="309"/>
      <c r="AJ87" s="309"/>
      <c r="AK87" s="309"/>
      <c r="AL87" s="309"/>
      <c r="AM87" s="309"/>
      <c r="AN87" s="373"/>
    </row>
    <row r="88" spans="2:40" ht="14.1" customHeight="1">
      <c r="B88" s="310"/>
      <c r="C88" s="310"/>
      <c r="D88" s="310"/>
      <c r="E88" s="308"/>
      <c r="F88" s="308"/>
      <c r="G88" s="308"/>
      <c r="H88" s="308"/>
      <c r="I88" s="310"/>
      <c r="J88" s="310"/>
      <c r="K88" s="310"/>
      <c r="L88" s="310"/>
      <c r="M88" s="315"/>
      <c r="N88" s="315"/>
      <c r="O88" s="315"/>
      <c r="P88" s="315"/>
      <c r="Q88" s="315"/>
      <c r="R88" s="315"/>
      <c r="S88" s="315"/>
      <c r="T88" s="315"/>
      <c r="U88" s="315"/>
      <c r="V88" s="315"/>
      <c r="W88" s="315"/>
      <c r="X88" s="315"/>
      <c r="Y88" s="315"/>
      <c r="AA88" s="374"/>
      <c r="AB88" s="374"/>
      <c r="AC88" s="309"/>
      <c r="AD88" s="309"/>
      <c r="AE88" s="309"/>
      <c r="AF88" s="309"/>
      <c r="AG88" s="309"/>
      <c r="AH88" s="309"/>
      <c r="AI88" s="309"/>
      <c r="AJ88" s="309"/>
      <c r="AK88" s="309"/>
      <c r="AL88" s="309"/>
      <c r="AM88" s="309"/>
      <c r="AN88" s="373"/>
    </row>
    <row r="89" spans="2:40" ht="14.1" customHeight="1">
      <c r="B89" s="310"/>
      <c r="C89" s="310"/>
      <c r="D89" s="310"/>
      <c r="E89" s="310"/>
      <c r="H89" s="310"/>
      <c r="I89" s="310"/>
      <c r="J89" s="310"/>
      <c r="K89" s="310"/>
      <c r="L89" s="310"/>
      <c r="M89" s="310"/>
      <c r="N89" s="310"/>
      <c r="O89" s="310"/>
      <c r="P89" s="310"/>
      <c r="Q89" s="310"/>
      <c r="R89" s="310"/>
      <c r="S89" s="310"/>
      <c r="T89" s="310"/>
      <c r="V89" s="310"/>
      <c r="W89" s="310"/>
      <c r="X89" s="310"/>
      <c r="Y89" s="309"/>
      <c r="Z89" s="309"/>
      <c r="AA89" s="309"/>
      <c r="AB89" s="309"/>
      <c r="AC89" s="309"/>
      <c r="AD89" s="309"/>
      <c r="AE89" s="309"/>
      <c r="AF89" s="309"/>
      <c r="AG89" s="309"/>
      <c r="AH89" s="309"/>
      <c r="AI89" s="309"/>
      <c r="AJ89" s="309"/>
      <c r="AK89" s="309"/>
      <c r="AL89" s="309"/>
      <c r="AM89" s="309"/>
      <c r="AN89" s="373"/>
    </row>
    <row r="90" spans="2:40" ht="14.1" customHeight="1">
      <c r="B90" s="310"/>
      <c r="C90" s="310"/>
      <c r="D90" s="310"/>
      <c r="E90" s="308"/>
      <c r="F90" s="308"/>
      <c r="G90" s="308"/>
      <c r="H90" s="308"/>
      <c r="I90" s="308"/>
      <c r="J90" s="310"/>
      <c r="K90" s="310"/>
      <c r="L90" s="310"/>
      <c r="M90" s="310"/>
      <c r="N90" s="310"/>
      <c r="O90" s="310"/>
      <c r="P90" s="310"/>
      <c r="Q90" s="310"/>
      <c r="R90" s="308"/>
      <c r="S90" s="308"/>
      <c r="T90" s="310"/>
      <c r="U90" s="310"/>
      <c r="V90" s="310"/>
      <c r="W90" s="371"/>
      <c r="X90" s="310"/>
      <c r="Y90" s="309"/>
      <c r="Z90" s="309"/>
      <c r="AA90" s="309"/>
      <c r="AB90" s="309"/>
      <c r="AC90" s="309"/>
      <c r="AD90" s="309"/>
      <c r="AE90" s="309"/>
      <c r="AF90" s="309"/>
      <c r="AG90" s="309"/>
      <c r="AH90" s="309"/>
      <c r="AI90" s="309"/>
      <c r="AJ90" s="309"/>
      <c r="AK90" s="309"/>
      <c r="AL90" s="309"/>
      <c r="AM90" s="309"/>
      <c r="AN90" s="373"/>
    </row>
    <row r="91" spans="2:40" ht="14.1" customHeight="1">
      <c r="B91" s="310"/>
      <c r="C91" s="310"/>
      <c r="D91" s="310"/>
      <c r="E91" s="308"/>
      <c r="F91" s="308"/>
      <c r="G91" s="308"/>
      <c r="H91" s="308"/>
      <c r="I91" s="308"/>
      <c r="J91" s="310"/>
      <c r="K91" s="310"/>
      <c r="L91" s="310"/>
      <c r="M91" s="310"/>
      <c r="N91" s="310"/>
      <c r="O91" s="310"/>
      <c r="P91" s="310"/>
      <c r="Q91" s="310"/>
      <c r="R91" s="308"/>
      <c r="S91" s="308"/>
      <c r="T91" s="310"/>
      <c r="U91" s="310"/>
      <c r="V91" s="310"/>
      <c r="W91" s="371"/>
      <c r="X91" s="310"/>
      <c r="Y91" s="309"/>
      <c r="Z91" s="309"/>
      <c r="AA91" s="309"/>
      <c r="AB91" s="309"/>
      <c r="AC91" s="309"/>
      <c r="AD91" s="309"/>
      <c r="AE91" s="309"/>
      <c r="AF91" s="309"/>
      <c r="AG91" s="309"/>
      <c r="AH91" s="309"/>
      <c r="AI91" s="309"/>
      <c r="AJ91" s="309"/>
      <c r="AK91" s="309"/>
      <c r="AL91" s="309"/>
      <c r="AM91" s="309"/>
      <c r="AN91" s="373"/>
    </row>
    <row r="92" spans="2:40" ht="14.1" customHeight="1">
      <c r="B92" s="310"/>
      <c r="C92" s="310"/>
      <c r="D92" s="310"/>
      <c r="F92" s="308"/>
      <c r="G92" s="308"/>
      <c r="H92" s="308"/>
      <c r="I92" s="308"/>
      <c r="J92" s="310"/>
      <c r="K92" s="310"/>
      <c r="L92" s="310"/>
      <c r="M92" s="310"/>
      <c r="N92" s="310"/>
      <c r="O92" s="310"/>
      <c r="P92" s="310"/>
      <c r="Q92" s="310"/>
      <c r="R92" s="308"/>
      <c r="S92" s="308"/>
      <c r="T92" s="308"/>
      <c r="U92" s="308"/>
      <c r="V92" s="308"/>
      <c r="W92" s="371"/>
      <c r="X92" s="310"/>
      <c r="Y92" s="309"/>
      <c r="Z92" s="309"/>
      <c r="AA92" s="309"/>
      <c r="AB92" s="309"/>
      <c r="AC92" s="309"/>
      <c r="AD92" s="309"/>
      <c r="AE92" s="309"/>
      <c r="AF92" s="309"/>
      <c r="AG92" s="309"/>
      <c r="AH92" s="309"/>
      <c r="AI92" s="309"/>
      <c r="AJ92" s="309"/>
      <c r="AK92" s="309"/>
      <c r="AL92" s="309"/>
      <c r="AM92" s="309"/>
      <c r="AN92" s="373"/>
    </row>
    <row r="93" spans="2:40" ht="14.1" customHeight="1">
      <c r="B93" s="310"/>
      <c r="C93" s="310"/>
      <c r="D93" s="310"/>
      <c r="E93" s="308"/>
      <c r="F93" s="308"/>
      <c r="G93" s="308"/>
      <c r="H93" s="308"/>
      <c r="I93" s="308"/>
      <c r="J93" s="310"/>
      <c r="K93" s="310"/>
      <c r="L93" s="310"/>
      <c r="M93" s="310"/>
      <c r="N93" s="310"/>
      <c r="O93" s="310"/>
      <c r="P93" s="310"/>
      <c r="Q93" s="310"/>
      <c r="R93" s="308"/>
      <c r="S93" s="308"/>
      <c r="T93" s="310"/>
      <c r="U93" s="310"/>
      <c r="V93" s="310"/>
      <c r="W93" s="371"/>
      <c r="X93" s="310"/>
      <c r="Y93" s="309"/>
      <c r="Z93" s="309"/>
      <c r="AA93" s="309"/>
      <c r="AB93" s="309"/>
      <c r="AC93" s="309"/>
      <c r="AD93" s="309"/>
      <c r="AE93" s="309"/>
      <c r="AF93" s="309"/>
      <c r="AG93" s="309"/>
      <c r="AH93" s="309"/>
      <c r="AI93" s="309"/>
      <c r="AJ93" s="309"/>
      <c r="AK93" s="309"/>
      <c r="AL93" s="309"/>
      <c r="AM93" s="309"/>
      <c r="AN93" s="373"/>
    </row>
    <row r="94" spans="2:40" ht="14.1" customHeight="1">
      <c r="B94" s="310"/>
      <c r="C94" s="310"/>
      <c r="E94" s="308"/>
      <c r="F94" s="308"/>
      <c r="G94" s="308"/>
      <c r="H94" s="308"/>
      <c r="I94" s="308"/>
      <c r="J94" s="310"/>
      <c r="K94" s="310"/>
      <c r="L94" s="310"/>
      <c r="M94" s="310"/>
      <c r="N94" s="310"/>
      <c r="O94" s="310"/>
      <c r="P94" s="310"/>
      <c r="Q94" s="310"/>
      <c r="R94" s="308"/>
      <c r="S94" s="308"/>
      <c r="T94" s="310"/>
      <c r="U94" s="310"/>
      <c r="V94" s="310"/>
      <c r="W94" s="371"/>
      <c r="X94" s="310"/>
      <c r="Y94" s="309"/>
      <c r="Z94" s="309"/>
      <c r="AA94" s="309"/>
      <c r="AB94" s="309"/>
      <c r="AC94" s="309"/>
      <c r="AD94" s="309"/>
      <c r="AE94" s="309"/>
      <c r="AF94" s="309"/>
      <c r="AG94" s="309"/>
      <c r="AH94" s="309"/>
      <c r="AI94" s="309"/>
      <c r="AJ94" s="309"/>
      <c r="AK94" s="309"/>
      <c r="AL94" s="309"/>
      <c r="AM94" s="309"/>
      <c r="AN94" s="373"/>
    </row>
    <row r="95" spans="2:40" ht="14.1" customHeight="1">
      <c r="B95" s="310"/>
      <c r="C95" s="310"/>
      <c r="D95" s="310"/>
      <c r="E95" s="308"/>
      <c r="F95" s="308"/>
      <c r="G95" s="308"/>
      <c r="H95" s="308"/>
      <c r="I95" s="308"/>
      <c r="J95" s="310"/>
      <c r="K95" s="310"/>
      <c r="L95" s="310"/>
      <c r="M95" s="310"/>
      <c r="N95" s="310"/>
      <c r="O95" s="310"/>
      <c r="P95" s="310"/>
      <c r="Q95" s="310"/>
      <c r="R95" s="308"/>
      <c r="S95" s="308"/>
      <c r="T95" s="308"/>
      <c r="U95" s="308"/>
      <c r="V95" s="308"/>
      <c r="W95" s="371"/>
      <c r="X95" s="310"/>
      <c r="Y95" s="309"/>
      <c r="Z95" s="309"/>
      <c r="AA95" s="309"/>
      <c r="AB95" s="309"/>
      <c r="AC95" s="309"/>
      <c r="AD95" s="309"/>
      <c r="AE95" s="309"/>
      <c r="AF95" s="309"/>
      <c r="AG95" s="309"/>
      <c r="AH95" s="309"/>
      <c r="AI95" s="309"/>
      <c r="AJ95" s="309"/>
      <c r="AK95" s="309"/>
      <c r="AL95" s="309"/>
      <c r="AM95" s="309"/>
      <c r="AN95" s="373"/>
    </row>
    <row r="96" spans="2:40" ht="14.1" customHeight="1">
      <c r="B96" s="310"/>
      <c r="C96" s="310"/>
      <c r="D96" s="310"/>
      <c r="Q96" s="310"/>
      <c r="R96" s="310"/>
      <c r="S96" s="310"/>
      <c r="V96" s="310"/>
      <c r="W96" s="308"/>
      <c r="X96" s="308"/>
      <c r="Y96" s="310"/>
      <c r="Z96" s="310"/>
      <c r="AC96" s="309"/>
      <c r="AD96" s="309"/>
      <c r="AE96" s="309"/>
      <c r="AF96" s="309"/>
      <c r="AG96" s="309"/>
      <c r="AH96" s="309"/>
      <c r="AI96" s="309"/>
      <c r="AJ96" s="309"/>
      <c r="AK96" s="309"/>
      <c r="AL96" s="309"/>
      <c r="AM96" s="309"/>
      <c r="AN96" s="373"/>
    </row>
    <row r="97" spans="2:40" ht="14.1" customHeight="1">
      <c r="B97" s="310"/>
      <c r="C97" s="310"/>
      <c r="D97" s="310"/>
      <c r="N97" s="310"/>
      <c r="O97" s="310"/>
      <c r="P97" s="310"/>
      <c r="Q97" s="310"/>
      <c r="R97" s="308"/>
      <c r="S97" s="308"/>
      <c r="T97" s="296"/>
      <c r="U97" s="315"/>
      <c r="V97" s="315"/>
      <c r="W97" s="310"/>
      <c r="X97" s="310"/>
      <c r="Y97" s="310"/>
      <c r="AC97" s="309"/>
      <c r="AD97" s="309"/>
      <c r="AE97" s="309"/>
      <c r="AF97" s="309"/>
      <c r="AG97" s="309"/>
      <c r="AH97" s="309"/>
      <c r="AI97" s="309"/>
      <c r="AJ97" s="309"/>
      <c r="AK97" s="309"/>
      <c r="AL97" s="309"/>
      <c r="AM97" s="309"/>
      <c r="AN97" s="373"/>
    </row>
    <row r="98" spans="2:40" ht="14.1" customHeight="1">
      <c r="B98" s="310"/>
      <c r="C98" s="310"/>
      <c r="D98" s="310"/>
      <c r="N98" s="310"/>
      <c r="O98" s="310"/>
      <c r="P98" s="310"/>
      <c r="Y98" s="310"/>
      <c r="AC98" s="309"/>
      <c r="AD98" s="309"/>
      <c r="AE98" s="309"/>
      <c r="AF98" s="309"/>
      <c r="AG98" s="309"/>
      <c r="AH98" s="309"/>
      <c r="AI98" s="309"/>
      <c r="AJ98" s="309"/>
      <c r="AK98" s="309"/>
      <c r="AL98" s="309"/>
      <c r="AM98" s="309"/>
      <c r="AN98" s="373"/>
    </row>
    <row r="99" spans="2:40" ht="14.1" customHeight="1">
      <c r="B99" s="310"/>
      <c r="C99" s="310"/>
      <c r="D99" s="310"/>
      <c r="F99" s="310"/>
      <c r="H99" s="310"/>
      <c r="I99" s="310"/>
      <c r="J99" s="310"/>
      <c r="K99" s="310"/>
      <c r="O99" s="371"/>
      <c r="P99" s="371"/>
      <c r="Q99" s="310"/>
      <c r="R99" s="308"/>
      <c r="S99" s="308"/>
      <c r="T99" s="371"/>
      <c r="U99" s="371"/>
      <c r="X99" s="308"/>
      <c r="Y99" s="308"/>
      <c r="Z99" s="310"/>
      <c r="AC99" s="315"/>
      <c r="AD99" s="309"/>
      <c r="AE99" s="309"/>
      <c r="AF99" s="309"/>
      <c r="AG99" s="309"/>
      <c r="AH99" s="309"/>
      <c r="AI99" s="309"/>
      <c r="AJ99" s="309"/>
      <c r="AK99" s="309"/>
      <c r="AL99" s="309"/>
      <c r="AM99" s="309"/>
      <c r="AN99" s="373"/>
    </row>
    <row r="100" spans="2:40" ht="14.1" customHeight="1">
      <c r="B100" s="310"/>
      <c r="C100" s="310"/>
      <c r="D100" s="310"/>
      <c r="F100" s="310"/>
      <c r="H100" s="310"/>
      <c r="I100" s="310"/>
      <c r="L100" s="310"/>
      <c r="O100" s="371"/>
      <c r="P100" s="371"/>
      <c r="Q100" s="310"/>
      <c r="R100" s="308"/>
      <c r="S100" s="308"/>
      <c r="T100" s="371"/>
      <c r="U100" s="371"/>
      <c r="X100" s="308"/>
      <c r="Y100" s="308"/>
      <c r="Z100" s="310"/>
      <c r="AC100" s="309"/>
      <c r="AD100" s="309"/>
      <c r="AE100" s="309"/>
      <c r="AF100" s="309"/>
      <c r="AG100" s="309"/>
      <c r="AH100" s="309"/>
      <c r="AI100" s="309"/>
      <c r="AJ100" s="309"/>
      <c r="AK100" s="309"/>
      <c r="AL100" s="309"/>
      <c r="AM100" s="309"/>
      <c r="AN100" s="373"/>
    </row>
    <row r="101" spans="2:40" ht="14.1" customHeight="1">
      <c r="B101" s="310"/>
      <c r="C101" s="310"/>
      <c r="D101" s="310"/>
      <c r="F101" s="310"/>
      <c r="G101" s="310"/>
      <c r="H101" s="310"/>
      <c r="I101" s="310"/>
      <c r="J101" s="310"/>
      <c r="K101" s="310"/>
      <c r="L101" s="310"/>
      <c r="M101" s="310"/>
      <c r="N101" s="310"/>
      <c r="O101" s="310"/>
      <c r="P101" s="308"/>
      <c r="Q101" s="308"/>
      <c r="S101" s="310"/>
      <c r="Y101" s="308"/>
      <c r="Z101" s="308"/>
      <c r="AA101" s="310"/>
      <c r="AB101" s="310"/>
      <c r="AC101" s="309"/>
      <c r="AD101" s="309"/>
      <c r="AE101" s="309"/>
      <c r="AF101" s="309"/>
      <c r="AG101" s="309"/>
      <c r="AH101" s="309"/>
      <c r="AI101" s="309"/>
      <c r="AJ101" s="309"/>
      <c r="AK101" s="309"/>
      <c r="AL101" s="309"/>
      <c r="AM101" s="309"/>
      <c r="AN101" s="373"/>
    </row>
    <row r="102" spans="2:40" ht="14.1" customHeight="1">
      <c r="B102" s="310"/>
      <c r="C102" s="310"/>
      <c r="AC102" s="310"/>
      <c r="AE102" s="310"/>
      <c r="AF102" s="310"/>
      <c r="AG102" s="310"/>
      <c r="AH102" s="310"/>
      <c r="AI102" s="310"/>
      <c r="AJ102" s="310"/>
      <c r="AK102" s="310"/>
      <c r="AL102" s="310"/>
      <c r="AM102" s="310"/>
      <c r="AN102" s="373"/>
    </row>
    <row r="103" spans="2:40" ht="14.1" customHeight="1">
      <c r="B103" s="310"/>
      <c r="C103" s="310"/>
      <c r="D103" s="310"/>
      <c r="S103" s="310"/>
      <c r="V103" s="310"/>
      <c r="W103" s="308"/>
      <c r="X103" s="308"/>
      <c r="Y103" s="310"/>
      <c r="Z103" s="310"/>
      <c r="AC103" s="310"/>
      <c r="AD103" s="310"/>
      <c r="AE103" s="310"/>
      <c r="AF103" s="310"/>
      <c r="AG103" s="310"/>
      <c r="AH103" s="310"/>
      <c r="AI103" s="310"/>
      <c r="AJ103" s="310"/>
      <c r="AK103" s="310"/>
      <c r="AN103" s="373"/>
    </row>
    <row r="104" spans="2:40" ht="14.1" customHeight="1">
      <c r="B104" s="310"/>
      <c r="C104" s="310"/>
      <c r="D104" s="310"/>
      <c r="S104" s="310"/>
      <c r="V104" s="310"/>
      <c r="W104" s="308"/>
      <c r="X104" s="308"/>
      <c r="Y104" s="310"/>
      <c r="Z104" s="310"/>
      <c r="AC104" s="310"/>
      <c r="AD104" s="310"/>
      <c r="AE104" s="310"/>
      <c r="AF104" s="310"/>
      <c r="AG104" s="310"/>
      <c r="AH104" s="310"/>
      <c r="AI104" s="310"/>
      <c r="AJ104" s="310"/>
      <c r="AK104" s="310"/>
      <c r="AL104" s="310"/>
      <c r="AM104" s="310"/>
      <c r="AN104" s="373"/>
    </row>
    <row r="105" spans="2:40" ht="14.1" customHeight="1">
      <c r="B105" s="310"/>
      <c r="AN105" s="373"/>
    </row>
    <row r="106" spans="2:40" ht="14.1" customHeight="1">
      <c r="B106" s="310"/>
      <c r="AC106" s="309"/>
      <c r="AD106" s="309"/>
      <c r="AE106" s="309"/>
      <c r="AF106" s="309"/>
      <c r="AG106" s="309"/>
      <c r="AH106" s="309"/>
      <c r="AI106" s="309"/>
      <c r="AJ106" s="309"/>
      <c r="AK106" s="309"/>
      <c r="AL106" s="309"/>
      <c r="AM106" s="309"/>
      <c r="AN106" s="373"/>
    </row>
    <row r="107" spans="2:40">
      <c r="AC107" s="309"/>
      <c r="AD107" s="309"/>
      <c r="AE107" s="309"/>
      <c r="AF107" s="309"/>
      <c r="AG107" s="309"/>
      <c r="AH107" s="309"/>
      <c r="AI107" s="309"/>
      <c r="AJ107" s="309"/>
      <c r="AK107" s="309"/>
      <c r="AL107" s="309"/>
      <c r="AM107" s="309"/>
      <c r="AN107" s="373"/>
    </row>
  </sheetData>
  <mergeCells count="24">
    <mergeCell ref="F45:Z47"/>
    <mergeCell ref="F62:Z64"/>
    <mergeCell ref="Z24:AA24"/>
    <mergeCell ref="C2:AN2"/>
    <mergeCell ref="C4:AA4"/>
    <mergeCell ref="AC4:AN4"/>
    <mergeCell ref="U5:V5"/>
    <mergeCell ref="X5:Y5"/>
    <mergeCell ref="K8:N8"/>
    <mergeCell ref="AD31:AN32"/>
    <mergeCell ref="AC29:AD29"/>
    <mergeCell ref="J32:Y32"/>
    <mergeCell ref="D21:AA21"/>
    <mergeCell ref="G34:AA35"/>
    <mergeCell ref="E37:AA37"/>
    <mergeCell ref="E40:AA40"/>
    <mergeCell ref="AO2:AR2"/>
    <mergeCell ref="S22:AB22"/>
    <mergeCell ref="AC12:AN13"/>
    <mergeCell ref="AC14:AN15"/>
    <mergeCell ref="AD34:AN38"/>
    <mergeCell ref="AC22:AN23"/>
    <mergeCell ref="AC19:AN21"/>
    <mergeCell ref="AC16:AN18"/>
  </mergeCells>
  <phoneticPr fontId="4"/>
  <hyperlinks>
    <hyperlink ref="AO2" location="'目次（保）'!A1" display="目次に戻る"/>
  </hyperlinks>
  <printOptions horizontalCentered="1"/>
  <pageMargins left="0.70866141732283472" right="0.31496062992125984" top="0.39370078740157483" bottom="0.39370078740157483" header="0.51181102362204722" footer="0.51181102362204722"/>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1667" r:id="rId4" name="Check Box 3">
              <controlPr defaultSize="0" autoFill="0" autoLine="0" autoPict="0">
                <anchor moveWithCells="1">
                  <from>
                    <xdr:col>18</xdr:col>
                    <xdr:colOff>152400</xdr:colOff>
                    <xdr:row>7</xdr:row>
                    <xdr:rowOff>0</xdr:rowOff>
                  </from>
                  <to>
                    <xdr:col>22</xdr:col>
                    <xdr:colOff>95250</xdr:colOff>
                    <xdr:row>8</xdr:row>
                    <xdr:rowOff>0</xdr:rowOff>
                  </to>
                </anchor>
              </controlPr>
            </control>
          </mc:Choice>
        </mc:AlternateContent>
        <mc:AlternateContent xmlns:mc="http://schemas.openxmlformats.org/markup-compatibility/2006">
          <mc:Choice Requires="x14">
            <control shapeId="241668" r:id="rId5" name="Check Box 4">
              <controlPr defaultSize="0" autoFill="0" autoLine="0" autoPict="0">
                <anchor moveWithCells="1">
                  <from>
                    <xdr:col>23</xdr:col>
                    <xdr:colOff>19050</xdr:colOff>
                    <xdr:row>7</xdr:row>
                    <xdr:rowOff>0</xdr:rowOff>
                  </from>
                  <to>
                    <xdr:col>26</xdr:col>
                    <xdr:colOff>152400</xdr:colOff>
                    <xdr:row>8</xdr:row>
                    <xdr:rowOff>0</xdr:rowOff>
                  </to>
                </anchor>
              </controlPr>
            </control>
          </mc:Choice>
        </mc:AlternateContent>
        <mc:AlternateContent xmlns:mc="http://schemas.openxmlformats.org/markup-compatibility/2006">
          <mc:Choice Requires="x14">
            <control shapeId="241669" r:id="rId6" name="Check Box 5">
              <controlPr defaultSize="0" autoFill="0" autoLine="0" autoPict="0">
                <anchor moveWithCells="1">
                  <from>
                    <xdr:col>13</xdr:col>
                    <xdr:colOff>104775</xdr:colOff>
                    <xdr:row>21</xdr:row>
                    <xdr:rowOff>28575</xdr:rowOff>
                  </from>
                  <to>
                    <xdr:col>19</xdr:col>
                    <xdr:colOff>171450</xdr:colOff>
                    <xdr:row>22</xdr:row>
                    <xdr:rowOff>66675</xdr:rowOff>
                  </to>
                </anchor>
              </controlPr>
            </control>
          </mc:Choice>
        </mc:AlternateContent>
        <mc:AlternateContent xmlns:mc="http://schemas.openxmlformats.org/markup-compatibility/2006">
          <mc:Choice Requires="x14">
            <control shapeId="241670" r:id="rId7" name="Check Box 6">
              <controlPr defaultSize="0" autoFill="0" autoLine="0" autoPict="0">
                <anchor moveWithCells="1">
                  <from>
                    <xdr:col>16</xdr:col>
                    <xdr:colOff>47625</xdr:colOff>
                    <xdr:row>21</xdr:row>
                    <xdr:rowOff>28575</xdr:rowOff>
                  </from>
                  <to>
                    <xdr:col>22</xdr:col>
                    <xdr:colOff>133350</xdr:colOff>
                    <xdr:row>22</xdr:row>
                    <xdr:rowOff>66675</xdr:rowOff>
                  </to>
                </anchor>
              </controlPr>
            </control>
          </mc:Choice>
        </mc:AlternateContent>
        <mc:AlternateContent xmlns:mc="http://schemas.openxmlformats.org/markup-compatibility/2006">
          <mc:Choice Requires="x14">
            <control shapeId="241673" r:id="rId8" name="Check Box 9">
              <controlPr defaultSize="0" autoFill="0" autoLine="0" autoPict="0">
                <anchor moveWithCells="1">
                  <from>
                    <xdr:col>18</xdr:col>
                    <xdr:colOff>142875</xdr:colOff>
                    <xdr:row>26</xdr:row>
                    <xdr:rowOff>38100</xdr:rowOff>
                  </from>
                  <to>
                    <xdr:col>22</xdr:col>
                    <xdr:colOff>85725</xdr:colOff>
                    <xdr:row>27</xdr:row>
                    <xdr:rowOff>38100</xdr:rowOff>
                  </to>
                </anchor>
              </controlPr>
            </control>
          </mc:Choice>
        </mc:AlternateContent>
        <mc:AlternateContent xmlns:mc="http://schemas.openxmlformats.org/markup-compatibility/2006">
          <mc:Choice Requires="x14">
            <control shapeId="241674" r:id="rId9" name="Check Box 10">
              <controlPr defaultSize="0" autoFill="0" autoLine="0" autoPict="0">
                <anchor moveWithCells="1">
                  <from>
                    <xdr:col>23</xdr:col>
                    <xdr:colOff>9525</xdr:colOff>
                    <xdr:row>26</xdr:row>
                    <xdr:rowOff>38100</xdr:rowOff>
                  </from>
                  <to>
                    <xdr:col>26</xdr:col>
                    <xdr:colOff>142875</xdr:colOff>
                    <xdr:row>27</xdr:row>
                    <xdr:rowOff>38100</xdr:rowOff>
                  </to>
                </anchor>
              </controlPr>
            </control>
          </mc:Choice>
        </mc:AlternateContent>
        <mc:AlternateContent xmlns:mc="http://schemas.openxmlformats.org/markup-compatibility/2006">
          <mc:Choice Requires="x14">
            <control shapeId="241677" r:id="rId10" name="Check Box 13">
              <controlPr defaultSize="0" autoFill="0" autoLine="0" autoPict="0">
                <anchor moveWithCells="1">
                  <from>
                    <xdr:col>19</xdr:col>
                    <xdr:colOff>133350</xdr:colOff>
                    <xdr:row>53</xdr:row>
                    <xdr:rowOff>142875</xdr:rowOff>
                  </from>
                  <to>
                    <xdr:col>24</xdr:col>
                    <xdr:colOff>161925</xdr:colOff>
                    <xdr:row>55</xdr:row>
                    <xdr:rowOff>0</xdr:rowOff>
                  </to>
                </anchor>
              </controlPr>
            </control>
          </mc:Choice>
        </mc:AlternateContent>
        <mc:AlternateContent xmlns:mc="http://schemas.openxmlformats.org/markup-compatibility/2006">
          <mc:Choice Requires="x14">
            <control shapeId="241678" r:id="rId11" name="Check Box 14">
              <controlPr defaultSize="0" autoFill="0" autoLine="0" autoPict="0">
                <anchor moveWithCells="1">
                  <from>
                    <xdr:col>25</xdr:col>
                    <xdr:colOff>123825</xdr:colOff>
                    <xdr:row>53</xdr:row>
                    <xdr:rowOff>142875</xdr:rowOff>
                  </from>
                  <to>
                    <xdr:col>28</xdr:col>
                    <xdr:colOff>133350</xdr:colOff>
                    <xdr:row>55</xdr:row>
                    <xdr:rowOff>0</xdr:rowOff>
                  </to>
                </anchor>
              </controlPr>
            </control>
          </mc:Choice>
        </mc:AlternateContent>
        <mc:AlternateContent xmlns:mc="http://schemas.openxmlformats.org/markup-compatibility/2006">
          <mc:Choice Requires="x14">
            <control shapeId="241681" r:id="rId12" name="Check Box 17">
              <controlPr defaultSize="0" autoFill="0" autoLine="0" autoPict="0">
                <anchor moveWithCells="1">
                  <from>
                    <xdr:col>19</xdr:col>
                    <xdr:colOff>133350</xdr:colOff>
                    <xdr:row>50</xdr:row>
                    <xdr:rowOff>142875</xdr:rowOff>
                  </from>
                  <to>
                    <xdr:col>24</xdr:col>
                    <xdr:colOff>161925</xdr:colOff>
                    <xdr:row>52</xdr:row>
                    <xdr:rowOff>0</xdr:rowOff>
                  </to>
                </anchor>
              </controlPr>
            </control>
          </mc:Choice>
        </mc:AlternateContent>
        <mc:AlternateContent xmlns:mc="http://schemas.openxmlformats.org/markup-compatibility/2006">
          <mc:Choice Requires="x14">
            <control shapeId="241682" r:id="rId13" name="Check Box 18">
              <controlPr defaultSize="0" autoFill="0" autoLine="0" autoPict="0">
                <anchor moveWithCells="1">
                  <from>
                    <xdr:col>25</xdr:col>
                    <xdr:colOff>123825</xdr:colOff>
                    <xdr:row>50</xdr:row>
                    <xdr:rowOff>142875</xdr:rowOff>
                  </from>
                  <to>
                    <xdr:col>28</xdr:col>
                    <xdr:colOff>133350</xdr:colOff>
                    <xdr:row>52</xdr:row>
                    <xdr:rowOff>0</xdr:rowOff>
                  </to>
                </anchor>
              </controlPr>
            </control>
          </mc:Choice>
        </mc:AlternateContent>
        <mc:AlternateContent xmlns:mc="http://schemas.openxmlformats.org/markup-compatibility/2006">
          <mc:Choice Requires="x14">
            <control shapeId="241683" r:id="rId14" name="Check Box 19">
              <controlPr defaultSize="0" autoFill="0" autoLine="0" autoPict="0">
                <anchor moveWithCells="1">
                  <from>
                    <xdr:col>19</xdr:col>
                    <xdr:colOff>133350</xdr:colOff>
                    <xdr:row>56</xdr:row>
                    <xdr:rowOff>0</xdr:rowOff>
                  </from>
                  <to>
                    <xdr:col>24</xdr:col>
                    <xdr:colOff>161925</xdr:colOff>
                    <xdr:row>57</xdr:row>
                    <xdr:rowOff>0</xdr:rowOff>
                  </to>
                </anchor>
              </controlPr>
            </control>
          </mc:Choice>
        </mc:AlternateContent>
        <mc:AlternateContent xmlns:mc="http://schemas.openxmlformats.org/markup-compatibility/2006">
          <mc:Choice Requires="x14">
            <control shapeId="241684" r:id="rId15" name="Check Box 20">
              <controlPr defaultSize="0" autoFill="0" autoLine="0" autoPict="0">
                <anchor moveWithCells="1">
                  <from>
                    <xdr:col>25</xdr:col>
                    <xdr:colOff>123825</xdr:colOff>
                    <xdr:row>56</xdr:row>
                    <xdr:rowOff>0</xdr:rowOff>
                  </from>
                  <to>
                    <xdr:col>28</xdr:col>
                    <xdr:colOff>133350</xdr:colOff>
                    <xdr:row>57</xdr:row>
                    <xdr:rowOff>0</xdr:rowOff>
                  </to>
                </anchor>
              </controlPr>
            </control>
          </mc:Choice>
        </mc:AlternateContent>
        <mc:AlternateContent xmlns:mc="http://schemas.openxmlformats.org/markup-compatibility/2006">
          <mc:Choice Requires="x14">
            <control shapeId="241685" r:id="rId16" name="Check Box 21">
              <controlPr defaultSize="0" autoFill="0" autoLine="0" autoPict="0">
                <anchor moveWithCells="1">
                  <from>
                    <xdr:col>18</xdr:col>
                    <xdr:colOff>142875</xdr:colOff>
                    <xdr:row>37</xdr:row>
                    <xdr:rowOff>19050</xdr:rowOff>
                  </from>
                  <to>
                    <xdr:col>22</xdr:col>
                    <xdr:colOff>85725</xdr:colOff>
                    <xdr:row>38</xdr:row>
                    <xdr:rowOff>85725</xdr:rowOff>
                  </to>
                </anchor>
              </controlPr>
            </control>
          </mc:Choice>
        </mc:AlternateContent>
        <mc:AlternateContent xmlns:mc="http://schemas.openxmlformats.org/markup-compatibility/2006">
          <mc:Choice Requires="x14">
            <control shapeId="241686" r:id="rId17" name="Check Box 22">
              <controlPr defaultSize="0" autoFill="0" autoLine="0" autoPict="0">
                <anchor moveWithCells="1">
                  <from>
                    <xdr:col>23</xdr:col>
                    <xdr:colOff>9525</xdr:colOff>
                    <xdr:row>37</xdr:row>
                    <xdr:rowOff>19050</xdr:rowOff>
                  </from>
                  <to>
                    <xdr:col>26</xdr:col>
                    <xdr:colOff>142875</xdr:colOff>
                    <xdr:row>38</xdr:row>
                    <xdr:rowOff>85725</xdr:rowOff>
                  </to>
                </anchor>
              </controlPr>
            </control>
          </mc:Choice>
        </mc:AlternateContent>
        <mc:AlternateContent xmlns:mc="http://schemas.openxmlformats.org/markup-compatibility/2006">
          <mc:Choice Requires="x14">
            <control shapeId="241687" r:id="rId18" name="Check Box 23">
              <controlPr defaultSize="0" autoFill="0" autoLine="0" autoPict="0">
                <anchor moveWithCells="1">
                  <from>
                    <xdr:col>18</xdr:col>
                    <xdr:colOff>133350</xdr:colOff>
                    <xdr:row>33</xdr:row>
                    <xdr:rowOff>152400</xdr:rowOff>
                  </from>
                  <to>
                    <xdr:col>22</xdr:col>
                    <xdr:colOff>76200</xdr:colOff>
                    <xdr:row>35</xdr:row>
                    <xdr:rowOff>0</xdr:rowOff>
                  </to>
                </anchor>
              </controlPr>
            </control>
          </mc:Choice>
        </mc:AlternateContent>
        <mc:AlternateContent xmlns:mc="http://schemas.openxmlformats.org/markup-compatibility/2006">
          <mc:Choice Requires="x14">
            <control shapeId="241688" r:id="rId19" name="Check Box 24">
              <controlPr defaultSize="0" autoFill="0" autoLine="0" autoPict="0">
                <anchor moveWithCells="1">
                  <from>
                    <xdr:col>22</xdr:col>
                    <xdr:colOff>180975</xdr:colOff>
                    <xdr:row>33</xdr:row>
                    <xdr:rowOff>152400</xdr:rowOff>
                  </from>
                  <to>
                    <xdr:col>26</xdr:col>
                    <xdr:colOff>133350</xdr:colOff>
                    <xdr:row>35</xdr:row>
                    <xdr:rowOff>0</xdr:rowOff>
                  </to>
                </anchor>
              </controlPr>
            </control>
          </mc:Choice>
        </mc:AlternateContent>
        <mc:AlternateContent xmlns:mc="http://schemas.openxmlformats.org/markup-compatibility/2006">
          <mc:Choice Requires="x14">
            <control shapeId="241689" r:id="rId20" name="Check Box 25">
              <controlPr defaultSize="0" autoFill="0" autoLine="0" autoPict="0">
                <anchor moveWithCells="1">
                  <from>
                    <xdr:col>8</xdr:col>
                    <xdr:colOff>180975</xdr:colOff>
                    <xdr:row>12</xdr:row>
                    <xdr:rowOff>161925</xdr:rowOff>
                  </from>
                  <to>
                    <xdr:col>12</xdr:col>
                    <xdr:colOff>38100</xdr:colOff>
                    <xdr:row>14</xdr:row>
                    <xdr:rowOff>133350</xdr:rowOff>
                  </to>
                </anchor>
              </controlPr>
            </control>
          </mc:Choice>
        </mc:AlternateContent>
        <mc:AlternateContent xmlns:mc="http://schemas.openxmlformats.org/markup-compatibility/2006">
          <mc:Choice Requires="x14">
            <control shapeId="241690" r:id="rId21" name="Check Box 26">
              <controlPr defaultSize="0" autoFill="0" autoLine="0" autoPict="0">
                <anchor moveWithCells="1">
                  <from>
                    <xdr:col>12</xdr:col>
                    <xdr:colOff>76200</xdr:colOff>
                    <xdr:row>13</xdr:row>
                    <xdr:rowOff>57150</xdr:rowOff>
                  </from>
                  <to>
                    <xdr:col>14</xdr:col>
                    <xdr:colOff>142875</xdr:colOff>
                    <xdr:row>14</xdr:row>
                    <xdr:rowOff>76200</xdr:rowOff>
                  </to>
                </anchor>
              </controlPr>
            </control>
          </mc:Choice>
        </mc:AlternateContent>
        <mc:AlternateContent xmlns:mc="http://schemas.openxmlformats.org/markup-compatibility/2006">
          <mc:Choice Requires="x14">
            <control shapeId="241691" r:id="rId22" name="Check Box 27">
              <controlPr defaultSize="0" autoFill="0" autoLine="0" autoPict="0">
                <anchor moveWithCells="1">
                  <from>
                    <xdr:col>8</xdr:col>
                    <xdr:colOff>180975</xdr:colOff>
                    <xdr:row>14</xdr:row>
                    <xdr:rowOff>104775</xdr:rowOff>
                  </from>
                  <to>
                    <xdr:col>11</xdr:col>
                    <xdr:colOff>57150</xdr:colOff>
                    <xdr:row>16</xdr:row>
                    <xdr:rowOff>95250</xdr:rowOff>
                  </to>
                </anchor>
              </controlPr>
            </control>
          </mc:Choice>
        </mc:AlternateContent>
        <mc:AlternateContent xmlns:mc="http://schemas.openxmlformats.org/markup-compatibility/2006">
          <mc:Choice Requires="x14">
            <control shapeId="241692" r:id="rId23" name="Check Box 28">
              <controlPr defaultSize="0" autoFill="0" autoLine="0" autoPict="0">
                <anchor moveWithCells="1">
                  <from>
                    <xdr:col>12</xdr:col>
                    <xdr:colOff>76200</xdr:colOff>
                    <xdr:row>14</xdr:row>
                    <xdr:rowOff>104775</xdr:rowOff>
                  </from>
                  <to>
                    <xdr:col>14</xdr:col>
                    <xdr:colOff>142875</xdr:colOff>
                    <xdr:row>16</xdr:row>
                    <xdr:rowOff>95250</xdr:rowOff>
                  </to>
                </anchor>
              </controlPr>
            </control>
          </mc:Choice>
        </mc:AlternateContent>
        <mc:AlternateContent xmlns:mc="http://schemas.openxmlformats.org/markup-compatibility/2006">
          <mc:Choice Requires="x14">
            <control shapeId="241693" r:id="rId24" name="Check Box 29">
              <controlPr defaultSize="0" autoFill="0" autoLine="0" autoPict="0">
                <anchor moveWithCells="1">
                  <from>
                    <xdr:col>18</xdr:col>
                    <xdr:colOff>152400</xdr:colOff>
                    <xdr:row>18</xdr:row>
                    <xdr:rowOff>0</xdr:rowOff>
                  </from>
                  <to>
                    <xdr:col>22</xdr:col>
                    <xdr:colOff>95250</xdr:colOff>
                    <xdr:row>19</xdr:row>
                    <xdr:rowOff>0</xdr:rowOff>
                  </to>
                </anchor>
              </controlPr>
            </control>
          </mc:Choice>
        </mc:AlternateContent>
        <mc:AlternateContent xmlns:mc="http://schemas.openxmlformats.org/markup-compatibility/2006">
          <mc:Choice Requires="x14">
            <control shapeId="241694" r:id="rId25" name="Check Box 30">
              <controlPr defaultSize="0" autoFill="0" autoLine="0" autoPict="0">
                <anchor moveWithCells="1">
                  <from>
                    <xdr:col>23</xdr:col>
                    <xdr:colOff>19050</xdr:colOff>
                    <xdr:row>18</xdr:row>
                    <xdr:rowOff>0</xdr:rowOff>
                  </from>
                  <to>
                    <xdr:col>26</xdr:col>
                    <xdr:colOff>152400</xdr:colOff>
                    <xdr:row>19</xdr:row>
                    <xdr:rowOff>0</xdr:rowOff>
                  </to>
                </anchor>
              </controlPr>
            </control>
          </mc:Choice>
        </mc:AlternateContent>
        <mc:AlternateContent xmlns:mc="http://schemas.openxmlformats.org/markup-compatibility/2006">
          <mc:Choice Requires="x14">
            <control shapeId="241697" r:id="rId26" name="Check Box 33">
              <controlPr defaultSize="0" autoFill="0" autoLine="0" autoPict="0">
                <anchor moveWithCells="1">
                  <from>
                    <xdr:col>9</xdr:col>
                    <xdr:colOff>161925</xdr:colOff>
                    <xdr:row>28</xdr:row>
                    <xdr:rowOff>152400</xdr:rowOff>
                  </from>
                  <to>
                    <xdr:col>13</xdr:col>
                    <xdr:colOff>28575</xdr:colOff>
                    <xdr:row>30</xdr:row>
                    <xdr:rowOff>0</xdr:rowOff>
                  </to>
                </anchor>
              </controlPr>
            </control>
          </mc:Choice>
        </mc:AlternateContent>
        <mc:AlternateContent xmlns:mc="http://schemas.openxmlformats.org/markup-compatibility/2006">
          <mc:Choice Requires="x14">
            <control shapeId="241698" r:id="rId27" name="Check Box 34">
              <controlPr defaultSize="0" autoFill="0" autoLine="0" autoPict="0">
                <anchor moveWithCells="1">
                  <from>
                    <xdr:col>13</xdr:col>
                    <xdr:colOff>161925</xdr:colOff>
                    <xdr:row>28</xdr:row>
                    <xdr:rowOff>152400</xdr:rowOff>
                  </from>
                  <to>
                    <xdr:col>17</xdr:col>
                    <xdr:colOff>114300</xdr:colOff>
                    <xdr:row>30</xdr:row>
                    <xdr:rowOff>0</xdr:rowOff>
                  </to>
                </anchor>
              </controlPr>
            </control>
          </mc:Choice>
        </mc:AlternateContent>
        <mc:AlternateContent xmlns:mc="http://schemas.openxmlformats.org/markup-compatibility/2006">
          <mc:Choice Requires="x14">
            <control shapeId="241699" r:id="rId28" name="Check Box 35">
              <controlPr defaultSize="0" autoFill="0" autoLine="0" autoPict="0">
                <anchor moveWithCells="1">
                  <from>
                    <xdr:col>18</xdr:col>
                    <xdr:colOff>47625</xdr:colOff>
                    <xdr:row>28</xdr:row>
                    <xdr:rowOff>152400</xdr:rowOff>
                  </from>
                  <to>
                    <xdr:col>22</xdr:col>
                    <xdr:colOff>76200</xdr:colOff>
                    <xdr:row>30</xdr:row>
                    <xdr:rowOff>0</xdr:rowOff>
                  </to>
                </anchor>
              </controlPr>
            </control>
          </mc:Choice>
        </mc:AlternateContent>
        <mc:AlternateContent xmlns:mc="http://schemas.openxmlformats.org/markup-compatibility/2006">
          <mc:Choice Requires="x14">
            <control shapeId="241700" r:id="rId29" name="Check Box 36">
              <controlPr defaultSize="0" autoFill="0" autoLine="0" autoPict="0">
                <anchor moveWithCells="1">
                  <from>
                    <xdr:col>4</xdr:col>
                    <xdr:colOff>152400</xdr:colOff>
                    <xdr:row>28</xdr:row>
                    <xdr:rowOff>152400</xdr:rowOff>
                  </from>
                  <to>
                    <xdr:col>8</xdr:col>
                    <xdr:colOff>180975</xdr:colOff>
                    <xdr:row>30</xdr:row>
                    <xdr:rowOff>0</xdr:rowOff>
                  </to>
                </anchor>
              </controlPr>
            </control>
          </mc:Choice>
        </mc:AlternateContent>
        <mc:AlternateContent xmlns:mc="http://schemas.openxmlformats.org/markup-compatibility/2006">
          <mc:Choice Requires="x14">
            <control shapeId="241701" r:id="rId30" name="Check Box 37">
              <controlPr defaultSize="0" autoFill="0" autoLine="0" autoPict="0">
                <anchor moveWithCells="1">
                  <from>
                    <xdr:col>4</xdr:col>
                    <xdr:colOff>142875</xdr:colOff>
                    <xdr:row>30</xdr:row>
                    <xdr:rowOff>161925</xdr:rowOff>
                  </from>
                  <to>
                    <xdr:col>8</xdr:col>
                    <xdr:colOff>171450</xdr:colOff>
                    <xdr:row>32</xdr:row>
                    <xdr:rowOff>9525</xdr:rowOff>
                  </to>
                </anchor>
              </controlPr>
            </control>
          </mc:Choice>
        </mc:AlternateContent>
        <mc:AlternateContent xmlns:mc="http://schemas.openxmlformats.org/markup-compatibility/2006">
          <mc:Choice Requires="x14">
            <control shapeId="241702" r:id="rId31" name="Check Box 38">
              <controlPr defaultSize="0" autoFill="0" autoLine="0" autoPict="0">
                <anchor moveWithCells="1">
                  <from>
                    <xdr:col>9</xdr:col>
                    <xdr:colOff>152400</xdr:colOff>
                    <xdr:row>29</xdr:row>
                    <xdr:rowOff>142875</xdr:rowOff>
                  </from>
                  <to>
                    <xdr:col>13</xdr:col>
                    <xdr:colOff>180975</xdr:colOff>
                    <xdr:row>30</xdr:row>
                    <xdr:rowOff>161925</xdr:rowOff>
                  </to>
                </anchor>
              </controlPr>
            </control>
          </mc:Choice>
        </mc:AlternateContent>
        <mc:AlternateContent xmlns:mc="http://schemas.openxmlformats.org/markup-compatibility/2006">
          <mc:Choice Requires="x14">
            <control shapeId="241703" r:id="rId32" name="Check Box 39">
              <controlPr defaultSize="0" autoFill="0" autoLine="0" autoPict="0">
                <anchor moveWithCells="1">
                  <from>
                    <xdr:col>4</xdr:col>
                    <xdr:colOff>152400</xdr:colOff>
                    <xdr:row>29</xdr:row>
                    <xdr:rowOff>152400</xdr:rowOff>
                  </from>
                  <to>
                    <xdr:col>8</xdr:col>
                    <xdr:colOff>180975</xdr:colOff>
                    <xdr:row>30</xdr:row>
                    <xdr:rowOff>171450</xdr:rowOff>
                  </to>
                </anchor>
              </controlPr>
            </control>
          </mc:Choice>
        </mc:AlternateContent>
        <mc:AlternateContent xmlns:mc="http://schemas.openxmlformats.org/markup-compatibility/2006">
          <mc:Choice Requires="x14">
            <control shapeId="241710" r:id="rId33" name="Check Box 46">
              <controlPr defaultSize="0" autoFill="0" autoLine="0" autoPict="0">
                <anchor moveWithCells="1">
                  <from>
                    <xdr:col>19</xdr:col>
                    <xdr:colOff>133350</xdr:colOff>
                    <xdr:row>48</xdr:row>
                    <xdr:rowOff>66675</xdr:rowOff>
                  </from>
                  <to>
                    <xdr:col>24</xdr:col>
                    <xdr:colOff>161925</xdr:colOff>
                    <xdr:row>50</xdr:row>
                    <xdr:rowOff>95250</xdr:rowOff>
                  </to>
                </anchor>
              </controlPr>
            </control>
          </mc:Choice>
        </mc:AlternateContent>
        <mc:AlternateContent xmlns:mc="http://schemas.openxmlformats.org/markup-compatibility/2006">
          <mc:Choice Requires="x14">
            <control shapeId="241711" r:id="rId34" name="Check Box 47">
              <controlPr defaultSize="0" autoFill="0" autoLine="0" autoPict="0">
                <anchor moveWithCells="1">
                  <from>
                    <xdr:col>25</xdr:col>
                    <xdr:colOff>123825</xdr:colOff>
                    <xdr:row>48</xdr:row>
                    <xdr:rowOff>66675</xdr:rowOff>
                  </from>
                  <to>
                    <xdr:col>28</xdr:col>
                    <xdr:colOff>133350</xdr:colOff>
                    <xdr:row>50</xdr:row>
                    <xdr:rowOff>95250</xdr:rowOff>
                  </to>
                </anchor>
              </controlPr>
            </control>
          </mc:Choice>
        </mc:AlternateContent>
        <mc:AlternateContent xmlns:mc="http://schemas.openxmlformats.org/markup-compatibility/2006">
          <mc:Choice Requires="x14">
            <control shapeId="241712" r:id="rId35" name="Check Box 48">
              <controlPr defaultSize="0" autoFill="0" autoLine="0" autoPict="0">
                <anchor moveWithCells="1">
                  <from>
                    <xdr:col>19</xdr:col>
                    <xdr:colOff>133350</xdr:colOff>
                    <xdr:row>58</xdr:row>
                    <xdr:rowOff>19050</xdr:rowOff>
                  </from>
                  <to>
                    <xdr:col>24</xdr:col>
                    <xdr:colOff>161925</xdr:colOff>
                    <xdr:row>59</xdr:row>
                    <xdr:rowOff>19050</xdr:rowOff>
                  </to>
                </anchor>
              </controlPr>
            </control>
          </mc:Choice>
        </mc:AlternateContent>
        <mc:AlternateContent xmlns:mc="http://schemas.openxmlformats.org/markup-compatibility/2006">
          <mc:Choice Requires="x14">
            <control shapeId="241713" r:id="rId36" name="Check Box 49">
              <controlPr defaultSize="0" autoFill="0" autoLine="0" autoPict="0">
                <anchor moveWithCells="1">
                  <from>
                    <xdr:col>25</xdr:col>
                    <xdr:colOff>123825</xdr:colOff>
                    <xdr:row>58</xdr:row>
                    <xdr:rowOff>19050</xdr:rowOff>
                  </from>
                  <to>
                    <xdr:col>28</xdr:col>
                    <xdr:colOff>133350</xdr:colOff>
                    <xdr:row>59</xdr:row>
                    <xdr:rowOff>19050</xdr:rowOff>
                  </to>
                </anchor>
              </controlPr>
            </control>
          </mc:Choice>
        </mc:AlternateContent>
        <mc:AlternateContent xmlns:mc="http://schemas.openxmlformats.org/markup-compatibility/2006">
          <mc:Choice Requires="x14">
            <control shapeId="241714" r:id="rId37" name="Check Box 50">
              <controlPr defaultSize="0" autoFill="0" autoLine="0" autoPict="0">
                <anchor moveWithCells="1">
                  <from>
                    <xdr:col>20</xdr:col>
                    <xdr:colOff>19050</xdr:colOff>
                    <xdr:row>21</xdr:row>
                    <xdr:rowOff>57150</xdr:rowOff>
                  </from>
                  <to>
                    <xdr:col>23</xdr:col>
                    <xdr:colOff>123825</xdr:colOff>
                    <xdr:row>22</xdr:row>
                    <xdr:rowOff>66675</xdr:rowOff>
                  </to>
                </anchor>
              </controlPr>
            </control>
          </mc:Choice>
        </mc:AlternateContent>
        <mc:AlternateContent xmlns:mc="http://schemas.openxmlformats.org/markup-compatibility/2006">
          <mc:Choice Requires="x14">
            <control shapeId="241719" r:id="rId38" name="Check Box 55">
              <controlPr defaultSize="0" autoFill="0" autoLine="0" autoPict="0">
                <anchor moveWithCells="1">
                  <from>
                    <xdr:col>19</xdr:col>
                    <xdr:colOff>76200</xdr:colOff>
                    <xdr:row>23</xdr:row>
                    <xdr:rowOff>171450</xdr:rowOff>
                  </from>
                  <to>
                    <xdr:col>22</xdr:col>
                    <xdr:colOff>28575</xdr:colOff>
                    <xdr:row>25</xdr:row>
                    <xdr:rowOff>28575</xdr:rowOff>
                  </to>
                </anchor>
              </controlPr>
            </control>
          </mc:Choice>
        </mc:AlternateContent>
        <mc:AlternateContent xmlns:mc="http://schemas.openxmlformats.org/markup-compatibility/2006">
          <mc:Choice Requires="x14">
            <control shapeId="241720" r:id="rId39" name="Check Box 56">
              <controlPr defaultSize="0" autoFill="0" autoLine="0" autoPict="0">
                <anchor moveWithCells="1">
                  <from>
                    <xdr:col>25</xdr:col>
                    <xdr:colOff>161925</xdr:colOff>
                    <xdr:row>24</xdr:row>
                    <xdr:rowOff>9525</xdr:rowOff>
                  </from>
                  <to>
                    <xdr:col>26</xdr:col>
                    <xdr:colOff>542925</xdr:colOff>
                    <xdr:row>25</xdr:row>
                    <xdr:rowOff>28575</xdr:rowOff>
                  </to>
                </anchor>
              </controlPr>
            </control>
          </mc:Choice>
        </mc:AlternateContent>
        <mc:AlternateContent xmlns:mc="http://schemas.openxmlformats.org/markup-compatibility/2006">
          <mc:Choice Requires="x14">
            <control shapeId="241722" r:id="rId40" name="Check Box 58">
              <controlPr defaultSize="0" autoFill="0" autoLine="0" autoPict="0">
                <anchor moveWithCells="1">
                  <from>
                    <xdr:col>15</xdr:col>
                    <xdr:colOff>0</xdr:colOff>
                    <xdr:row>12</xdr:row>
                    <xdr:rowOff>161925</xdr:rowOff>
                  </from>
                  <to>
                    <xdr:col>17</xdr:col>
                    <xdr:colOff>66675</xdr:colOff>
                    <xdr:row>14</xdr:row>
                    <xdr:rowOff>133350</xdr:rowOff>
                  </to>
                </anchor>
              </controlPr>
            </control>
          </mc:Choice>
        </mc:AlternateContent>
        <mc:AlternateContent xmlns:mc="http://schemas.openxmlformats.org/markup-compatibility/2006">
          <mc:Choice Requires="x14">
            <control shapeId="241725" r:id="rId41" name="Check Box 61">
              <controlPr defaultSize="0" autoFill="0" autoLine="0" autoPict="0">
                <anchor moveWithCells="1">
                  <from>
                    <xdr:col>19</xdr:col>
                    <xdr:colOff>0</xdr:colOff>
                    <xdr:row>41</xdr:row>
                    <xdr:rowOff>0</xdr:rowOff>
                  </from>
                  <to>
                    <xdr:col>22</xdr:col>
                    <xdr:colOff>123825</xdr:colOff>
                    <xdr:row>42</xdr:row>
                    <xdr:rowOff>66675</xdr:rowOff>
                  </to>
                </anchor>
              </controlPr>
            </control>
          </mc:Choice>
        </mc:AlternateContent>
        <mc:AlternateContent xmlns:mc="http://schemas.openxmlformats.org/markup-compatibility/2006">
          <mc:Choice Requires="x14">
            <control shapeId="241726" r:id="rId42" name="Check Box 62">
              <controlPr defaultSize="0" autoFill="0" autoLine="0" autoPict="0">
                <anchor moveWithCells="1">
                  <from>
                    <xdr:col>23</xdr:col>
                    <xdr:colOff>47625</xdr:colOff>
                    <xdr:row>41</xdr:row>
                    <xdr:rowOff>0</xdr:rowOff>
                  </from>
                  <to>
                    <xdr:col>26</xdr:col>
                    <xdr:colOff>180975</xdr:colOff>
                    <xdr:row>42</xdr:row>
                    <xdr:rowOff>66675</xdr:rowOff>
                  </to>
                </anchor>
              </controlPr>
            </control>
          </mc:Choice>
        </mc:AlternateContent>
        <mc:AlternateContent xmlns:mc="http://schemas.openxmlformats.org/markup-compatibility/2006">
          <mc:Choice Requires="x14">
            <control shapeId="241727" r:id="rId43" name="Check Box 63">
              <controlPr defaultSize="0" autoFill="0" autoLine="0" autoPict="0">
                <anchor moveWithCells="1">
                  <from>
                    <xdr:col>18</xdr:col>
                    <xdr:colOff>161925</xdr:colOff>
                    <xdr:row>10</xdr:row>
                    <xdr:rowOff>47625</xdr:rowOff>
                  </from>
                  <to>
                    <xdr:col>22</xdr:col>
                    <xdr:colOff>104775</xdr:colOff>
                    <xdr:row>11</xdr:row>
                    <xdr:rowOff>47625</xdr:rowOff>
                  </to>
                </anchor>
              </controlPr>
            </control>
          </mc:Choice>
        </mc:AlternateContent>
        <mc:AlternateContent xmlns:mc="http://schemas.openxmlformats.org/markup-compatibility/2006">
          <mc:Choice Requires="x14">
            <control shapeId="241728" r:id="rId44" name="Check Box 64">
              <controlPr defaultSize="0" autoFill="0" autoLine="0" autoPict="0">
                <anchor moveWithCells="1">
                  <from>
                    <xdr:col>23</xdr:col>
                    <xdr:colOff>28575</xdr:colOff>
                    <xdr:row>10</xdr:row>
                    <xdr:rowOff>47625</xdr:rowOff>
                  </from>
                  <to>
                    <xdr:col>26</xdr:col>
                    <xdr:colOff>161925</xdr:colOff>
                    <xdr:row>11</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CCFF"/>
  </sheetPr>
  <dimension ref="B2:BI81"/>
  <sheetViews>
    <sheetView showGridLines="0" view="pageBreakPreview" zoomScale="112" zoomScaleNormal="100" zoomScaleSheetLayoutView="112" workbookViewId="0">
      <selection activeCell="C2" sqref="C2:AM2"/>
    </sheetView>
  </sheetViews>
  <sheetFormatPr defaultColWidth="8" defaultRowHeight="12"/>
  <cols>
    <col min="1" max="1" width="3.5" style="4" customWidth="1"/>
    <col min="2" max="2" width="1.5" style="4" customWidth="1"/>
    <col min="3" max="3" width="1.625" style="4" customWidth="1"/>
    <col min="4" max="26" width="2.375" style="4" customWidth="1"/>
    <col min="27" max="27" width="2" style="4" customWidth="1"/>
    <col min="28" max="38" width="2.375" style="4" customWidth="1"/>
    <col min="39" max="39" width="5.25" style="4" customWidth="1"/>
    <col min="40" max="40" width="2.375" style="4" customWidth="1"/>
    <col min="41" max="58" width="2.625" style="4" customWidth="1"/>
    <col min="59" max="16384" width="8" style="4"/>
  </cols>
  <sheetData>
    <row r="2" spans="2:43" ht="14.1" customHeight="1">
      <c r="C2" s="2678" t="s">
        <v>1826</v>
      </c>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8" t="s">
        <v>1379</v>
      </c>
      <c r="AO2" s="2688"/>
      <c r="AP2" s="2688"/>
      <c r="AQ2" s="2688"/>
    </row>
    <row r="3" spans="2:43" ht="5.0999999999999996" customHeight="1" thickBot="1"/>
    <row r="4" spans="2:43" ht="14.1" customHeight="1">
      <c r="C4" s="2680" t="s">
        <v>766</v>
      </c>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2693" t="s">
        <v>193</v>
      </c>
      <c r="AC4" s="5393"/>
      <c r="AD4" s="5393"/>
      <c r="AE4" s="5393"/>
      <c r="AF4" s="5393"/>
      <c r="AG4" s="5393"/>
      <c r="AH4" s="5393"/>
      <c r="AI4" s="5393"/>
      <c r="AJ4" s="5393"/>
      <c r="AK4" s="5393"/>
      <c r="AL4" s="5393"/>
      <c r="AM4" s="5393"/>
      <c r="AN4" s="128"/>
    </row>
    <row r="5" spans="2:43" ht="6.95" customHeight="1">
      <c r="C5" s="256"/>
      <c r="D5" s="73"/>
      <c r="E5" s="73"/>
      <c r="F5" s="73"/>
      <c r="G5" s="73"/>
      <c r="H5" s="73"/>
      <c r="I5" s="73"/>
      <c r="J5" s="73"/>
      <c r="K5" s="73"/>
      <c r="L5" s="73"/>
      <c r="M5" s="73"/>
      <c r="N5" s="73"/>
      <c r="O5" s="73"/>
      <c r="P5" s="73"/>
      <c r="Q5" s="73"/>
      <c r="R5" s="73"/>
      <c r="S5" s="73"/>
      <c r="T5" s="73"/>
      <c r="U5" s="73"/>
      <c r="V5" s="73"/>
      <c r="W5" s="73"/>
      <c r="X5" s="73"/>
      <c r="Y5" s="73"/>
      <c r="Z5" s="73"/>
      <c r="AA5" s="74"/>
      <c r="AB5" s="45"/>
      <c r="AC5" s="44"/>
      <c r="AD5" s="44"/>
      <c r="AE5" s="44"/>
      <c r="AF5" s="44"/>
      <c r="AG5" s="44"/>
      <c r="AH5" s="44"/>
      <c r="AI5" s="44"/>
      <c r="AJ5" s="44"/>
      <c r="AK5" s="44"/>
      <c r="AL5" s="44"/>
      <c r="AM5" s="196"/>
      <c r="AN5" s="128"/>
    </row>
    <row r="6" spans="2:43" ht="14.1" customHeight="1">
      <c r="B6" s="1"/>
      <c r="C6" s="143"/>
      <c r="D6" s="4" t="s">
        <v>1666</v>
      </c>
      <c r="E6" s="47"/>
      <c r="F6" s="1226"/>
      <c r="G6" s="1227"/>
      <c r="H6" s="1227"/>
      <c r="I6" s="1228"/>
      <c r="J6" s="1228"/>
      <c r="K6" s="1205"/>
      <c r="L6" s="1205"/>
      <c r="M6" s="1205"/>
      <c r="N6" s="1205"/>
      <c r="O6" s="1205"/>
      <c r="P6" s="1205"/>
      <c r="Q6" s="1205"/>
      <c r="R6" s="1205"/>
      <c r="S6" s="1205"/>
      <c r="T6" s="1206"/>
      <c r="U6" s="1206"/>
      <c r="V6" s="1207"/>
      <c r="W6" s="1208"/>
      <c r="X6" s="1208"/>
      <c r="Y6" s="1205"/>
      <c r="Z6" s="1205"/>
      <c r="AA6" s="9"/>
      <c r="AB6" s="5395" t="s">
        <v>1120</v>
      </c>
      <c r="AC6" s="5396"/>
      <c r="AD6" s="5396"/>
      <c r="AE6" s="5396"/>
      <c r="AF6" s="5396"/>
      <c r="AG6" s="5396"/>
      <c r="AH6" s="5396"/>
      <c r="AI6" s="5396"/>
      <c r="AJ6" s="5396"/>
      <c r="AK6" s="5396"/>
      <c r="AL6" s="5396"/>
      <c r="AM6" s="5397"/>
      <c r="AN6" s="128"/>
    </row>
    <row r="7" spans="2:43" ht="14.1" customHeight="1">
      <c r="B7" s="1"/>
      <c r="C7" s="143"/>
      <c r="E7" s="47"/>
      <c r="F7" s="75"/>
      <c r="G7" s="47"/>
      <c r="H7" s="47"/>
      <c r="I7" s="76"/>
      <c r="J7" s="76"/>
      <c r="K7" s="1"/>
      <c r="L7" s="1"/>
      <c r="M7" s="1"/>
      <c r="N7" s="1"/>
      <c r="O7" s="1"/>
      <c r="P7" s="1"/>
      <c r="Q7" s="1"/>
      <c r="R7" s="1"/>
      <c r="S7" s="1"/>
      <c r="T7" s="103"/>
      <c r="U7" s="103"/>
      <c r="V7" s="18"/>
      <c r="W7" s="117"/>
      <c r="X7" s="117"/>
      <c r="Y7" s="1"/>
      <c r="Z7" s="1"/>
      <c r="AA7" s="9"/>
      <c r="AB7" s="1409" t="s">
        <v>48</v>
      </c>
      <c r="AC7" s="2672" t="s">
        <v>2184</v>
      </c>
      <c r="AD7" s="2672"/>
      <c r="AE7" s="2672"/>
      <c r="AF7" s="2672"/>
      <c r="AG7" s="2672"/>
      <c r="AH7" s="2672"/>
      <c r="AI7" s="2672"/>
      <c r="AJ7" s="2672"/>
      <c r="AK7" s="2672"/>
      <c r="AL7" s="2672"/>
      <c r="AM7" s="2687"/>
      <c r="AN7" s="128"/>
    </row>
    <row r="8" spans="2:43" ht="14.1" customHeight="1">
      <c r="B8" s="1"/>
      <c r="C8" s="143"/>
      <c r="D8" s="1" t="s">
        <v>770</v>
      </c>
      <c r="E8" s="1"/>
      <c r="G8" s="1"/>
      <c r="H8" s="1"/>
      <c r="I8" s="1"/>
      <c r="J8" s="1"/>
      <c r="K8" s="1"/>
      <c r="L8" s="1"/>
      <c r="M8" s="1"/>
      <c r="N8" s="1"/>
      <c r="O8" s="1"/>
      <c r="P8" s="1"/>
      <c r="Q8" s="1"/>
      <c r="R8" s="1"/>
      <c r="S8" s="122"/>
      <c r="T8" s="122"/>
      <c r="W8" s="122"/>
      <c r="AA8" s="9"/>
      <c r="AB8" s="2"/>
      <c r="AC8" s="2672"/>
      <c r="AD8" s="2672"/>
      <c r="AE8" s="2672"/>
      <c r="AF8" s="2672"/>
      <c r="AG8" s="2672"/>
      <c r="AH8" s="2672"/>
      <c r="AI8" s="2672"/>
      <c r="AJ8" s="2672"/>
      <c r="AK8" s="2672"/>
      <c r="AL8" s="2672"/>
      <c r="AM8" s="2687"/>
      <c r="AN8" s="128"/>
    </row>
    <row r="9" spans="2:43" ht="14.1" customHeight="1">
      <c r="B9" s="1"/>
      <c r="C9" s="143"/>
      <c r="D9" s="1"/>
      <c r="G9" s="1"/>
      <c r="H9" s="1"/>
      <c r="I9" s="1"/>
      <c r="J9" s="1"/>
      <c r="K9" s="1"/>
      <c r="L9" s="1"/>
      <c r="M9" s="1"/>
      <c r="N9" s="1"/>
      <c r="O9" s="1"/>
      <c r="P9" s="1"/>
      <c r="Q9" s="1"/>
      <c r="R9" s="1"/>
      <c r="S9" s="1"/>
      <c r="T9" s="103"/>
      <c r="U9" s="103"/>
      <c r="V9" s="18"/>
      <c r="W9" s="117"/>
      <c r="X9" s="117"/>
      <c r="Y9" s="1"/>
      <c r="Z9" s="1"/>
      <c r="AA9" s="9"/>
      <c r="AB9" s="2"/>
      <c r="AC9" s="5398" t="s">
        <v>2461</v>
      </c>
      <c r="AD9" s="5398"/>
      <c r="AE9" s="5398"/>
      <c r="AF9" s="5398"/>
      <c r="AG9" s="5398"/>
      <c r="AH9" s="5398"/>
      <c r="AI9" s="5398"/>
      <c r="AJ9" s="5398"/>
      <c r="AK9" s="5398"/>
      <c r="AL9" s="5398"/>
      <c r="AM9" s="5399"/>
      <c r="AN9" s="128"/>
    </row>
    <row r="10" spans="2:43" ht="14.1" customHeight="1">
      <c r="B10" s="1"/>
      <c r="C10" s="143"/>
      <c r="D10" s="1" t="s">
        <v>1598</v>
      </c>
      <c r="F10" s="1"/>
      <c r="G10" s="1"/>
      <c r="H10" s="1"/>
      <c r="I10" s="106"/>
      <c r="J10" s="106"/>
      <c r="K10" s="122"/>
      <c r="L10" s="29"/>
      <c r="M10" s="1"/>
      <c r="N10" s="1"/>
      <c r="O10" s="1"/>
      <c r="P10" s="1"/>
      <c r="Q10" s="1"/>
      <c r="R10" s="1"/>
      <c r="S10" s="1"/>
      <c r="T10" s="1"/>
      <c r="U10" s="1"/>
      <c r="V10" s="1"/>
      <c r="W10" s="1"/>
      <c r="X10" s="1"/>
      <c r="Y10" s="16"/>
      <c r="Z10" s="16"/>
      <c r="AA10" s="7"/>
      <c r="AB10" s="34"/>
      <c r="AC10" s="5398"/>
      <c r="AD10" s="5398"/>
      <c r="AE10" s="5398"/>
      <c r="AF10" s="5398"/>
      <c r="AG10" s="5398"/>
      <c r="AH10" s="5398"/>
      <c r="AI10" s="5398"/>
      <c r="AJ10" s="5398"/>
      <c r="AK10" s="5398"/>
      <c r="AL10" s="5398"/>
      <c r="AM10" s="5399"/>
      <c r="AN10" s="128"/>
    </row>
    <row r="11" spans="2:43" ht="14.1" customHeight="1">
      <c r="B11" s="1"/>
      <c r="C11" s="143"/>
      <c r="D11" s="1"/>
      <c r="E11" s="1"/>
      <c r="I11" s="106"/>
      <c r="J11" s="106"/>
      <c r="K11" s="122"/>
      <c r="L11" s="29"/>
      <c r="M11" s="1"/>
      <c r="N11" s="1"/>
      <c r="O11" s="1"/>
      <c r="P11" s="1"/>
      <c r="Q11" s="1"/>
      <c r="R11" s="1"/>
      <c r="S11" s="103"/>
      <c r="T11" s="103"/>
      <c r="U11" s="18"/>
      <c r="V11" s="117"/>
      <c r="W11" s="117"/>
      <c r="X11" s="1"/>
      <c r="Y11" s="1"/>
      <c r="Z11" s="1"/>
      <c r="AA11" s="7"/>
      <c r="AB11" s="10"/>
      <c r="AC11" s="5398"/>
      <c r="AD11" s="5398"/>
      <c r="AE11" s="5398"/>
      <c r="AF11" s="5398"/>
      <c r="AG11" s="5398"/>
      <c r="AH11" s="5398"/>
      <c r="AI11" s="5398"/>
      <c r="AJ11" s="5398"/>
      <c r="AK11" s="5398"/>
      <c r="AL11" s="5398"/>
      <c r="AM11" s="5399"/>
      <c r="AN11" s="128"/>
    </row>
    <row r="12" spans="2:43" ht="14.1" customHeight="1">
      <c r="B12" s="1"/>
      <c r="C12" s="143"/>
      <c r="D12" s="29" t="s">
        <v>266</v>
      </c>
      <c r="E12" s="122" t="s">
        <v>1085</v>
      </c>
      <c r="I12" s="106"/>
      <c r="J12" s="106"/>
      <c r="K12" s="122"/>
      <c r="L12" s="29"/>
      <c r="M12" s="1"/>
      <c r="N12" s="1"/>
      <c r="O12" s="1"/>
      <c r="P12" s="1"/>
      <c r="Q12" s="1"/>
      <c r="R12" s="1"/>
      <c r="S12" s="103"/>
      <c r="T12" s="103"/>
      <c r="U12" s="18"/>
      <c r="V12" s="117"/>
      <c r="W12" s="117"/>
      <c r="X12" s="1"/>
      <c r="Y12" s="1"/>
      <c r="Z12" s="1"/>
      <c r="AA12" s="7"/>
      <c r="AB12" s="10"/>
      <c r="AC12" s="5398"/>
      <c r="AD12" s="5398"/>
      <c r="AE12" s="5398"/>
      <c r="AF12" s="5398"/>
      <c r="AG12" s="5398"/>
      <c r="AH12" s="5398"/>
      <c r="AI12" s="5398"/>
      <c r="AJ12" s="5398"/>
      <c r="AK12" s="5398"/>
      <c r="AL12" s="5398"/>
      <c r="AM12" s="5399"/>
      <c r="AN12" s="128"/>
    </row>
    <row r="13" spans="2:43" ht="14.1" customHeight="1">
      <c r="B13" s="1"/>
      <c r="C13" s="143"/>
      <c r="D13" s="29"/>
      <c r="E13" s="122"/>
      <c r="I13" s="106"/>
      <c r="J13" s="106"/>
      <c r="K13" s="122"/>
      <c r="L13" s="29"/>
      <c r="M13" s="1"/>
      <c r="N13" s="1"/>
      <c r="O13" s="1"/>
      <c r="P13" s="1"/>
      <c r="Q13" s="1"/>
      <c r="R13" s="1"/>
      <c r="S13" s="103"/>
      <c r="T13" s="103"/>
      <c r="U13" s="18"/>
      <c r="V13" s="117"/>
      <c r="W13" s="117"/>
      <c r="X13" s="1"/>
      <c r="Y13" s="1"/>
      <c r="Z13" s="1"/>
      <c r="AA13" s="7"/>
      <c r="AB13" s="10"/>
      <c r="AC13" s="2030"/>
      <c r="AD13" s="2030"/>
      <c r="AE13" s="2030"/>
      <c r="AF13" s="2030"/>
      <c r="AG13" s="2030"/>
      <c r="AH13" s="2030"/>
      <c r="AI13" s="2030"/>
      <c r="AJ13" s="2030"/>
      <c r="AK13" s="2030"/>
      <c r="AL13" s="2030"/>
      <c r="AM13" s="2031"/>
      <c r="AN13" s="128"/>
    </row>
    <row r="14" spans="2:43" ht="14.1" customHeight="1">
      <c r="B14" s="1"/>
      <c r="C14" s="143"/>
      <c r="D14" s="29"/>
      <c r="E14" s="122"/>
      <c r="I14" s="106"/>
      <c r="J14" s="106"/>
      <c r="K14" s="122"/>
      <c r="L14" s="29"/>
      <c r="M14" s="1"/>
      <c r="N14" s="1"/>
      <c r="O14" s="1"/>
      <c r="P14" s="1"/>
      <c r="Q14" s="1"/>
      <c r="R14" s="1"/>
      <c r="S14" s="103"/>
      <c r="T14" s="103"/>
      <c r="U14" s="18"/>
      <c r="V14" s="117"/>
      <c r="W14" s="117"/>
      <c r="X14" s="1"/>
      <c r="Y14" s="1"/>
      <c r="Z14" s="1"/>
      <c r="AA14" s="7"/>
      <c r="AB14" s="10"/>
      <c r="AC14" s="2030"/>
      <c r="AD14" s="2030"/>
      <c r="AE14" s="2030"/>
      <c r="AF14" s="2030"/>
      <c r="AG14" s="2030"/>
      <c r="AH14" s="2030"/>
      <c r="AI14" s="2030"/>
      <c r="AJ14" s="2030"/>
      <c r="AK14" s="2030"/>
      <c r="AL14" s="2030"/>
      <c r="AM14" s="2031"/>
      <c r="AN14" s="128"/>
    </row>
    <row r="15" spans="2:43" ht="14.1" customHeight="1">
      <c r="B15" s="1"/>
      <c r="C15" s="143"/>
      <c r="D15" s="29"/>
      <c r="E15" s="122"/>
      <c r="I15" s="106"/>
      <c r="J15" s="106"/>
      <c r="K15" s="122"/>
      <c r="L15" s="29"/>
      <c r="M15" s="1"/>
      <c r="N15" s="1"/>
      <c r="O15" s="1"/>
      <c r="P15" s="1"/>
      <c r="Q15" s="1"/>
      <c r="R15" s="1"/>
      <c r="S15" s="103"/>
      <c r="T15" s="103"/>
      <c r="U15" s="18"/>
      <c r="V15" s="117"/>
      <c r="W15" s="117"/>
      <c r="X15" s="1"/>
      <c r="Y15" s="1"/>
      <c r="Z15" s="1"/>
      <c r="AA15" s="7"/>
      <c r="AB15" s="10"/>
      <c r="AC15" s="2030"/>
      <c r="AD15" s="2030"/>
      <c r="AE15" s="2030"/>
      <c r="AF15" s="2030"/>
      <c r="AG15" s="2030"/>
      <c r="AH15" s="2030"/>
      <c r="AI15" s="2030"/>
      <c r="AJ15" s="2030"/>
      <c r="AK15" s="2030"/>
      <c r="AL15" s="2030"/>
      <c r="AM15" s="2031"/>
      <c r="AN15" s="128"/>
    </row>
    <row r="16" spans="2:43" ht="14.1" customHeight="1">
      <c r="B16" s="1"/>
      <c r="C16" s="143"/>
      <c r="D16" s="29"/>
      <c r="E16" s="122"/>
      <c r="I16" s="106"/>
      <c r="J16" s="106"/>
      <c r="K16" s="122"/>
      <c r="L16" s="29"/>
      <c r="M16" s="1"/>
      <c r="N16" s="1"/>
      <c r="O16" s="1"/>
      <c r="P16" s="1"/>
      <c r="Q16" s="1"/>
      <c r="R16" s="1"/>
      <c r="S16" s="103"/>
      <c r="T16" s="103"/>
      <c r="U16" s="18"/>
      <c r="V16" s="117"/>
      <c r="W16" s="117"/>
      <c r="X16" s="1"/>
      <c r="Y16" s="1"/>
      <c r="Z16" s="1"/>
      <c r="AA16" s="7"/>
      <c r="AB16" s="10"/>
      <c r="AC16" s="2030"/>
      <c r="AD16" s="2030"/>
      <c r="AE16" s="2030"/>
      <c r="AF16" s="2030"/>
      <c r="AG16" s="2030"/>
      <c r="AH16" s="2030"/>
      <c r="AI16" s="2030"/>
      <c r="AJ16" s="2030"/>
      <c r="AK16" s="2030"/>
      <c r="AL16" s="2030"/>
      <c r="AM16" s="2031"/>
      <c r="AN16" s="128"/>
    </row>
    <row r="17" spans="2:52" ht="14.1" customHeight="1">
      <c r="B17" s="1"/>
      <c r="C17" s="143"/>
      <c r="D17" s="1"/>
      <c r="I17" s="122"/>
      <c r="J17" s="122"/>
      <c r="K17" s="122"/>
      <c r="L17" s="122"/>
      <c r="M17" s="122"/>
      <c r="N17" s="122"/>
      <c r="O17" s="122"/>
      <c r="P17" s="122"/>
      <c r="Q17" s="122"/>
      <c r="R17" s="122"/>
      <c r="S17" s="103"/>
      <c r="T17" s="103"/>
      <c r="U17" s="106"/>
      <c r="V17" s="106"/>
      <c r="W17" s="106"/>
      <c r="X17" s="122"/>
      <c r="Y17" s="1"/>
      <c r="Z17" s="1"/>
      <c r="AA17" s="7"/>
      <c r="AB17" s="137"/>
      <c r="AC17" s="2030"/>
      <c r="AD17" s="2030"/>
      <c r="AE17" s="2030"/>
      <c r="AF17" s="2030"/>
      <c r="AG17" s="2030"/>
      <c r="AH17" s="2030"/>
      <c r="AI17" s="2030"/>
      <c r="AJ17" s="2030"/>
      <c r="AK17" s="2030"/>
      <c r="AL17" s="2030"/>
      <c r="AM17" s="2031"/>
      <c r="AN17" s="128"/>
    </row>
    <row r="18" spans="2:52" ht="14.1" customHeight="1">
      <c r="B18" s="1"/>
      <c r="C18" s="143"/>
      <c r="D18" s="1"/>
      <c r="E18" s="122"/>
      <c r="J18" s="5394"/>
      <c r="K18" s="5394"/>
      <c r="L18" s="5394"/>
      <c r="M18" s="5394"/>
      <c r="N18" s="5394"/>
      <c r="O18" s="5394"/>
      <c r="P18" s="5394"/>
      <c r="Q18" s="5394"/>
      <c r="R18" s="5394"/>
      <c r="S18" s="5394"/>
      <c r="T18" s="5394"/>
      <c r="U18" s="5394"/>
      <c r="V18" s="5394"/>
      <c r="W18" s="5394"/>
      <c r="X18" s="5394"/>
      <c r="Y18" s="5394"/>
      <c r="Z18" s="5394"/>
      <c r="AA18" s="7"/>
      <c r="AB18" s="5"/>
      <c r="AC18" s="2030"/>
      <c r="AD18" s="2030"/>
      <c r="AE18" s="2030"/>
      <c r="AF18" s="2030"/>
      <c r="AG18" s="2030"/>
      <c r="AH18" s="2030"/>
      <c r="AI18" s="2030"/>
      <c r="AJ18" s="2030"/>
      <c r="AK18" s="2030"/>
      <c r="AL18" s="2030"/>
      <c r="AM18" s="2031"/>
      <c r="AN18" s="128"/>
    </row>
    <row r="19" spans="2:52" ht="14.1" customHeight="1">
      <c r="B19" s="1"/>
      <c r="C19" s="143"/>
      <c r="I19" s="77"/>
      <c r="J19" s="5394"/>
      <c r="K19" s="5394"/>
      <c r="L19" s="5394"/>
      <c r="M19" s="5394"/>
      <c r="N19" s="5394"/>
      <c r="O19" s="5394"/>
      <c r="P19" s="5394"/>
      <c r="Q19" s="5394"/>
      <c r="R19" s="5394"/>
      <c r="S19" s="5394"/>
      <c r="T19" s="5394"/>
      <c r="U19" s="5394"/>
      <c r="V19" s="5394"/>
      <c r="W19" s="5394"/>
      <c r="X19" s="5394"/>
      <c r="Y19" s="5394"/>
      <c r="Z19" s="5394"/>
      <c r="AA19" s="41"/>
      <c r="AB19" s="38"/>
      <c r="AC19" s="2030"/>
      <c r="AD19" s="2030"/>
      <c r="AE19" s="2030"/>
      <c r="AF19" s="2030"/>
      <c r="AG19" s="2030"/>
      <c r="AH19" s="2030"/>
      <c r="AI19" s="2030"/>
      <c r="AJ19" s="2030"/>
      <c r="AK19" s="2030"/>
      <c r="AL19" s="2030"/>
      <c r="AM19" s="2031"/>
      <c r="AN19" s="128"/>
    </row>
    <row r="20" spans="2:52" ht="14.1" customHeight="1">
      <c r="B20" s="1"/>
      <c r="C20" s="143"/>
      <c r="I20" s="78"/>
      <c r="J20" s="78"/>
      <c r="K20" s="78"/>
      <c r="L20" s="78"/>
      <c r="M20" s="78"/>
      <c r="N20" s="78"/>
      <c r="O20" s="78"/>
      <c r="P20" s="78"/>
      <c r="Q20" s="78"/>
      <c r="R20" s="78"/>
      <c r="S20" s="78"/>
      <c r="T20" s="78"/>
      <c r="U20" s="78"/>
      <c r="V20" s="78"/>
      <c r="W20" s="78"/>
      <c r="X20" s="78"/>
      <c r="Y20" s="78"/>
      <c r="Z20" s="78"/>
      <c r="AA20" s="41"/>
      <c r="AB20" s="38"/>
      <c r="AC20" s="2030"/>
      <c r="AD20" s="2030"/>
      <c r="AE20" s="2030"/>
      <c r="AF20" s="2030"/>
      <c r="AG20" s="2030"/>
      <c r="AH20" s="2030"/>
      <c r="AI20" s="2030"/>
      <c r="AJ20" s="2030"/>
      <c r="AK20" s="2030"/>
      <c r="AL20" s="2030"/>
      <c r="AM20" s="2031"/>
      <c r="AN20" s="128"/>
    </row>
    <row r="21" spans="2:52" ht="14.1" customHeight="1">
      <c r="B21" s="1"/>
      <c r="C21" s="143"/>
      <c r="D21" s="1" t="s">
        <v>1667</v>
      </c>
      <c r="F21" s="122"/>
      <c r="G21" s="122"/>
      <c r="H21" s="122"/>
      <c r="I21" s="122"/>
      <c r="J21" s="122"/>
      <c r="K21" s="122"/>
      <c r="L21" s="122"/>
      <c r="M21" s="122"/>
      <c r="N21" s="122"/>
      <c r="O21" s="122"/>
      <c r="P21" s="122"/>
      <c r="Q21" s="122"/>
      <c r="R21" s="122"/>
      <c r="S21" s="1"/>
      <c r="T21" s="122"/>
      <c r="U21" s="122"/>
      <c r="V21" s="1"/>
      <c r="W21" s="106"/>
      <c r="X21" s="106"/>
      <c r="Y21" s="1"/>
      <c r="Z21" s="1"/>
      <c r="AA21" s="7"/>
      <c r="AB21" s="12"/>
      <c r="AC21" s="134"/>
      <c r="AD21" s="134"/>
      <c r="AE21" s="134"/>
      <c r="AF21" s="134"/>
      <c r="AG21" s="134"/>
      <c r="AH21" s="134"/>
      <c r="AI21" s="134"/>
      <c r="AJ21" s="134"/>
      <c r="AK21" s="134"/>
      <c r="AL21" s="134"/>
      <c r="AM21" s="392"/>
      <c r="AN21" s="128"/>
    </row>
    <row r="22" spans="2:52" ht="14.1" customHeight="1">
      <c r="B22" s="1"/>
      <c r="C22" s="143"/>
      <c r="D22" s="1"/>
      <c r="F22" s="122"/>
      <c r="G22" s="122"/>
      <c r="H22" s="122"/>
      <c r="I22" s="122"/>
      <c r="J22" s="122"/>
      <c r="K22" s="122"/>
      <c r="L22" s="122"/>
      <c r="M22" s="122"/>
      <c r="N22" s="122"/>
      <c r="O22" s="122"/>
      <c r="P22" s="122"/>
      <c r="Q22" s="122"/>
      <c r="R22" s="122"/>
      <c r="S22" s="103"/>
      <c r="T22" s="103"/>
      <c r="U22" s="18"/>
      <c r="V22" s="117"/>
      <c r="W22" s="117"/>
      <c r="X22" s="1"/>
      <c r="Y22" s="1"/>
      <c r="Z22" s="1"/>
      <c r="AA22" s="7"/>
      <c r="AB22" s="12"/>
      <c r="AC22" s="134"/>
      <c r="AD22" s="134"/>
      <c r="AE22" s="134"/>
      <c r="AF22" s="134"/>
      <c r="AG22" s="134"/>
      <c r="AH22" s="134"/>
      <c r="AI22" s="134"/>
      <c r="AJ22" s="134"/>
      <c r="AK22" s="134"/>
      <c r="AL22" s="134"/>
      <c r="AM22" s="392"/>
      <c r="AN22" s="128"/>
    </row>
    <row r="23" spans="2:52" ht="14.1" customHeight="1">
      <c r="B23" s="1"/>
      <c r="C23" s="143"/>
      <c r="D23" s="1"/>
      <c r="F23" s="122"/>
      <c r="G23" s="122"/>
      <c r="H23" s="122"/>
      <c r="I23" s="122"/>
      <c r="J23" s="122"/>
      <c r="K23" s="122"/>
      <c r="L23" s="122"/>
      <c r="M23" s="122"/>
      <c r="N23" s="122"/>
      <c r="O23" s="122"/>
      <c r="P23" s="122"/>
      <c r="Q23" s="122"/>
      <c r="R23" s="122"/>
      <c r="S23" s="103"/>
      <c r="T23" s="103"/>
      <c r="U23" s="18"/>
      <c r="V23" s="117"/>
      <c r="W23" s="117"/>
      <c r="X23" s="1"/>
      <c r="Y23" s="1"/>
      <c r="Z23" s="1"/>
      <c r="AA23" s="7"/>
      <c r="AB23" s="12"/>
      <c r="AC23" s="134"/>
      <c r="AD23" s="134"/>
      <c r="AE23" s="134"/>
      <c r="AF23" s="134"/>
      <c r="AG23" s="134"/>
      <c r="AH23" s="134"/>
      <c r="AI23" s="134"/>
      <c r="AJ23" s="134"/>
      <c r="AK23" s="134"/>
      <c r="AL23" s="134"/>
      <c r="AM23" s="392"/>
      <c r="AN23" s="128"/>
    </row>
    <row r="24" spans="2:52" ht="14.1" customHeight="1">
      <c r="B24" s="1"/>
      <c r="C24" s="143"/>
      <c r="D24" s="2666" t="s">
        <v>1779</v>
      </c>
      <c r="E24" s="2666"/>
      <c r="F24" s="2666"/>
      <c r="G24" s="2666"/>
      <c r="H24" s="2666"/>
      <c r="I24" s="2666"/>
      <c r="J24" s="2666"/>
      <c r="K24" s="2666"/>
      <c r="L24" s="2666"/>
      <c r="M24" s="2666"/>
      <c r="N24" s="2666"/>
      <c r="O24" s="2666"/>
      <c r="P24" s="2666"/>
      <c r="Q24" s="2666"/>
      <c r="R24" s="2666"/>
      <c r="S24" s="2666"/>
      <c r="T24" s="2666"/>
      <c r="U24" s="2666"/>
      <c r="V24" s="2666"/>
      <c r="W24" s="2666"/>
      <c r="X24" s="2666"/>
      <c r="Y24" s="2666"/>
      <c r="Z24" s="2666"/>
      <c r="AA24" s="4190"/>
      <c r="AB24" s="5"/>
      <c r="AM24" s="153"/>
      <c r="AN24" s="128"/>
    </row>
    <row r="25" spans="2:52" ht="14.1" customHeight="1">
      <c r="B25" s="1"/>
      <c r="C25" s="143"/>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1350"/>
      <c r="AB25" s="38"/>
      <c r="AM25" s="153"/>
      <c r="AN25" s="128"/>
    </row>
    <row r="26" spans="2:52" ht="14.1" customHeight="1">
      <c r="B26" s="1"/>
      <c r="C26" s="143"/>
      <c r="D26" s="2666" t="s">
        <v>1780</v>
      </c>
      <c r="E26" s="2666"/>
      <c r="F26" s="2666"/>
      <c r="G26" s="2666"/>
      <c r="H26" s="2666"/>
      <c r="I26" s="2666"/>
      <c r="J26" s="2666"/>
      <c r="K26" s="2666"/>
      <c r="L26" s="2666"/>
      <c r="M26" s="2666"/>
      <c r="N26" s="2666"/>
      <c r="O26" s="2666"/>
      <c r="P26" s="2666"/>
      <c r="Q26" s="2666"/>
      <c r="R26" s="2666"/>
      <c r="S26" s="2666"/>
      <c r="T26" s="2666"/>
      <c r="U26" s="2666"/>
      <c r="V26" s="2666"/>
      <c r="W26" s="2666"/>
      <c r="X26" s="2666"/>
      <c r="Y26" s="2666"/>
      <c r="Z26" s="2666"/>
      <c r="AA26" s="4190"/>
      <c r="AB26" s="12"/>
      <c r="AC26" s="122"/>
      <c r="AD26" s="1"/>
      <c r="AE26" s="1"/>
      <c r="AF26" s="1"/>
      <c r="AG26" s="1"/>
      <c r="AH26" s="1"/>
      <c r="AI26" s="1"/>
      <c r="AJ26" s="1"/>
      <c r="AK26" s="1"/>
      <c r="AL26" s="1"/>
      <c r="AM26" s="153"/>
      <c r="AN26" s="128"/>
    </row>
    <row r="27" spans="2:52" ht="14.1" customHeight="1">
      <c r="B27" s="1"/>
      <c r="C27" s="143"/>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1350"/>
      <c r="AB27" s="82" t="s">
        <v>18</v>
      </c>
      <c r="AC27" s="2663" t="s">
        <v>882</v>
      </c>
      <c r="AD27" s="2663"/>
      <c r="AE27" s="2663"/>
      <c r="AF27" s="2663"/>
      <c r="AG27" s="2663"/>
      <c r="AH27" s="2663"/>
      <c r="AI27" s="2663"/>
      <c r="AJ27" s="2663"/>
      <c r="AK27" s="2663"/>
      <c r="AL27" s="2663"/>
      <c r="AM27" s="2664"/>
      <c r="AN27" s="128"/>
    </row>
    <row r="28" spans="2:52" ht="14.1" customHeight="1">
      <c r="B28" s="1"/>
      <c r="C28" s="143"/>
      <c r="D28" s="307"/>
      <c r="E28" s="307"/>
      <c r="F28" s="307"/>
      <c r="G28" s="307"/>
      <c r="H28" s="307"/>
      <c r="I28" s="307"/>
      <c r="J28" s="307"/>
      <c r="K28" s="307"/>
      <c r="L28" s="307"/>
      <c r="M28" s="307"/>
      <c r="N28" s="307"/>
      <c r="O28" s="307"/>
      <c r="P28" s="307"/>
      <c r="Q28" s="307"/>
      <c r="R28" s="307"/>
      <c r="S28" s="1" t="s">
        <v>1781</v>
      </c>
      <c r="T28" s="307"/>
      <c r="U28" s="307"/>
      <c r="V28" s="307"/>
      <c r="W28" s="307"/>
      <c r="X28" s="307"/>
      <c r="Y28" s="307"/>
      <c r="Z28" s="1637" t="s">
        <v>1782</v>
      </c>
      <c r="AA28" s="7"/>
      <c r="AB28" s="1628"/>
      <c r="AC28" s="2663"/>
      <c r="AD28" s="2663"/>
      <c r="AE28" s="2663"/>
      <c r="AF28" s="2663"/>
      <c r="AG28" s="2663"/>
      <c r="AH28" s="2663"/>
      <c r="AI28" s="2663"/>
      <c r="AJ28" s="2663"/>
      <c r="AK28" s="2663"/>
      <c r="AL28" s="2663"/>
      <c r="AM28" s="2664"/>
      <c r="AN28" s="128"/>
      <c r="AQ28" s="106"/>
      <c r="AR28" s="106"/>
      <c r="AS28" s="1"/>
      <c r="AT28" s="1"/>
      <c r="AU28" s="112"/>
      <c r="AV28" s="112"/>
      <c r="AW28" s="112"/>
      <c r="AX28" s="112"/>
      <c r="AY28" s="112"/>
      <c r="AZ28" s="112"/>
    </row>
    <row r="29" spans="2:52" ht="14.1" customHeight="1">
      <c r="B29" s="1"/>
      <c r="C29" s="143"/>
      <c r="E29" s="1"/>
      <c r="F29" s="1"/>
      <c r="G29" s="1"/>
      <c r="H29" s="1"/>
      <c r="I29" s="1"/>
      <c r="J29" s="1"/>
      <c r="K29" s="1"/>
      <c r="L29" s="1"/>
      <c r="M29" s="1"/>
      <c r="N29" s="1"/>
      <c r="O29" s="1"/>
      <c r="P29" s="1"/>
      <c r="Q29" s="1"/>
      <c r="R29" s="1"/>
      <c r="S29" s="122"/>
      <c r="T29" s="122"/>
      <c r="W29" s="122"/>
      <c r="AA29" s="9"/>
      <c r="AB29" s="12"/>
      <c r="AC29" s="133"/>
      <c r="AD29" s="133"/>
      <c r="AE29" s="133"/>
      <c r="AF29" s="133"/>
      <c r="AG29" s="133"/>
      <c r="AH29" s="133"/>
      <c r="AI29" s="133"/>
      <c r="AJ29" s="133"/>
      <c r="AK29" s="133"/>
      <c r="AL29" s="133"/>
      <c r="AM29" s="153"/>
      <c r="AN29" s="128"/>
      <c r="AQ29" s="106"/>
      <c r="AR29" s="106"/>
      <c r="AS29" s="1"/>
      <c r="AT29" s="1"/>
      <c r="AU29" s="112"/>
      <c r="AV29" s="112"/>
      <c r="AW29" s="117"/>
      <c r="AX29" s="117"/>
      <c r="AY29" s="117"/>
      <c r="AZ29" s="117"/>
    </row>
    <row r="30" spans="2:52" ht="14.1" customHeight="1">
      <c r="B30" s="1"/>
      <c r="C30" s="143"/>
      <c r="D30" s="1710" t="s">
        <v>2391</v>
      </c>
      <c r="F30" s="122"/>
      <c r="G30" s="1"/>
      <c r="H30" s="1"/>
      <c r="I30" s="1"/>
      <c r="J30" s="1"/>
      <c r="K30" s="1"/>
      <c r="L30" s="1"/>
      <c r="M30" s="1"/>
      <c r="N30" s="1"/>
      <c r="O30" s="1"/>
      <c r="P30" s="1"/>
      <c r="Q30" s="1"/>
      <c r="R30" s="1"/>
      <c r="S30" s="1"/>
      <c r="T30" s="1"/>
      <c r="U30" s="103"/>
      <c r="V30" s="103"/>
      <c r="W30" s="1"/>
      <c r="X30" s="103"/>
      <c r="Y30" s="103"/>
      <c r="Z30" s="1"/>
      <c r="AA30" s="1"/>
      <c r="AB30" s="5"/>
      <c r="AC30" s="133"/>
      <c r="AD30" s="133"/>
      <c r="AE30" s="133"/>
      <c r="AF30" s="133"/>
      <c r="AG30" s="133"/>
      <c r="AH30" s="133"/>
      <c r="AI30" s="133"/>
      <c r="AJ30" s="133"/>
      <c r="AK30" s="133"/>
      <c r="AL30" s="133"/>
      <c r="AM30" s="153"/>
      <c r="AN30" s="128"/>
      <c r="AQ30" s="106"/>
      <c r="AR30" s="106"/>
      <c r="AS30" s="1"/>
      <c r="AT30" s="1"/>
      <c r="AU30" s="112"/>
      <c r="AV30" s="112"/>
      <c r="AW30" s="112"/>
      <c r="AX30" s="112"/>
      <c r="AY30" s="112"/>
      <c r="AZ30" s="112"/>
    </row>
    <row r="31" spans="2:52" ht="14.1" customHeight="1">
      <c r="B31" s="1"/>
      <c r="C31" s="143"/>
      <c r="D31" s="122" t="s">
        <v>542</v>
      </c>
      <c r="E31" s="122"/>
      <c r="F31" s="122"/>
      <c r="G31" s="122"/>
      <c r="H31" s="122"/>
      <c r="I31" s="1"/>
      <c r="J31" s="1"/>
      <c r="K31" s="1"/>
      <c r="L31" s="1"/>
      <c r="M31" s="1"/>
      <c r="N31" s="1"/>
      <c r="O31" s="1"/>
      <c r="P31" s="1"/>
      <c r="Q31" s="1"/>
      <c r="R31" s="1"/>
      <c r="S31" s="1"/>
      <c r="T31" s="1"/>
      <c r="U31" s="1"/>
      <c r="W31" s="1"/>
      <c r="X31" s="1"/>
      <c r="Y31" s="1"/>
      <c r="AA31" s="134"/>
      <c r="AB31" s="12" t="s">
        <v>1042</v>
      </c>
      <c r="AC31" s="2695" t="s">
        <v>1207</v>
      </c>
      <c r="AD31" s="2695"/>
      <c r="AE31" s="2695"/>
      <c r="AF31" s="2695"/>
      <c r="AG31" s="2695"/>
      <c r="AH31" s="2695"/>
      <c r="AI31" s="2695"/>
      <c r="AJ31" s="2695"/>
      <c r="AK31" s="2695"/>
      <c r="AL31" s="2695"/>
      <c r="AM31" s="5392"/>
      <c r="AN31" s="128"/>
      <c r="AQ31" s="106"/>
      <c r="AR31" s="106"/>
      <c r="AS31" s="1"/>
      <c r="AT31" s="1"/>
      <c r="AU31" s="112"/>
      <c r="AV31" s="112"/>
      <c r="AW31" s="117"/>
      <c r="AX31" s="117"/>
      <c r="AY31" s="117"/>
      <c r="AZ31" s="117"/>
    </row>
    <row r="32" spans="2:52" ht="14.1" customHeight="1">
      <c r="B32" s="1"/>
      <c r="C32" s="143"/>
      <c r="D32" s="1"/>
      <c r="E32" s="122" t="s">
        <v>543</v>
      </c>
      <c r="F32" s="122"/>
      <c r="G32" s="122"/>
      <c r="H32" s="122"/>
      <c r="I32" s="1"/>
      <c r="J32" s="1"/>
      <c r="K32" s="1"/>
      <c r="L32" s="1"/>
      <c r="M32" s="70"/>
      <c r="N32" s="70"/>
      <c r="O32" s="70"/>
      <c r="P32" s="70"/>
      <c r="Q32" s="70"/>
      <c r="R32" s="70"/>
      <c r="S32" s="70"/>
      <c r="T32" s="70"/>
      <c r="U32" s="70"/>
      <c r="V32" s="70"/>
      <c r="W32" s="70"/>
      <c r="X32" s="70"/>
      <c r="Y32" s="70"/>
      <c r="AA32" s="1321"/>
      <c r="AB32" s="12"/>
      <c r="AC32" s="133"/>
      <c r="AD32" s="133"/>
      <c r="AE32" s="133"/>
      <c r="AF32" s="133"/>
      <c r="AG32" s="133"/>
      <c r="AH32" s="133"/>
      <c r="AI32" s="133"/>
      <c r="AJ32" s="133"/>
      <c r="AK32" s="133"/>
      <c r="AL32" s="133"/>
      <c r="AM32" s="153"/>
      <c r="AN32" s="128"/>
    </row>
    <row r="33" spans="2:61" ht="14.1" customHeight="1">
      <c r="B33" s="1"/>
      <c r="C33" s="143"/>
      <c r="D33" s="1"/>
      <c r="E33" s="122"/>
      <c r="F33" s="122"/>
      <c r="G33" s="122"/>
      <c r="H33" s="122"/>
      <c r="M33" s="70"/>
      <c r="N33" s="70"/>
      <c r="O33" s="70"/>
      <c r="P33" s="70"/>
      <c r="Q33" s="70"/>
      <c r="R33" s="70"/>
      <c r="S33" s="70"/>
      <c r="T33" s="70"/>
      <c r="U33" s="70"/>
      <c r="V33" s="70"/>
      <c r="W33" s="70"/>
      <c r="X33" s="70"/>
      <c r="Y33" s="70"/>
      <c r="AA33" s="134"/>
      <c r="AB33" s="5"/>
      <c r="AC33" s="133"/>
      <c r="AD33" s="133"/>
      <c r="AE33" s="133"/>
      <c r="AF33" s="133"/>
      <c r="AG33" s="133"/>
      <c r="AH33" s="133"/>
      <c r="AI33" s="133"/>
      <c r="AJ33" s="133"/>
      <c r="AK33" s="133"/>
      <c r="AL33" s="133"/>
      <c r="AM33" s="153"/>
      <c r="AN33" s="128"/>
    </row>
    <row r="34" spans="2:61" ht="14.1" customHeight="1">
      <c r="B34" s="1"/>
      <c r="C34" s="143"/>
      <c r="D34" s="1"/>
      <c r="F34" s="122"/>
      <c r="G34" s="122"/>
      <c r="H34" s="122"/>
      <c r="I34" s="1"/>
      <c r="J34" s="1"/>
      <c r="K34" s="1"/>
      <c r="L34" s="1"/>
      <c r="M34" s="1"/>
      <c r="N34" s="1"/>
      <c r="O34" s="1"/>
      <c r="P34" s="1"/>
      <c r="Q34" s="1"/>
      <c r="R34" s="1"/>
      <c r="S34" s="1"/>
      <c r="T34" s="1"/>
      <c r="U34" s="1"/>
      <c r="W34" s="1"/>
      <c r="X34" s="1"/>
      <c r="Y34" s="1"/>
      <c r="AA34" s="134"/>
      <c r="AB34" s="38"/>
      <c r="AC34" s="133"/>
      <c r="AD34" s="133"/>
      <c r="AE34" s="133"/>
      <c r="AF34" s="133"/>
      <c r="AG34" s="133"/>
      <c r="AH34" s="133"/>
      <c r="AI34" s="133"/>
      <c r="AJ34" s="133"/>
      <c r="AK34" s="133"/>
      <c r="AL34" s="133"/>
      <c r="AM34" s="153"/>
      <c r="AN34" s="128"/>
      <c r="AO34" s="106"/>
      <c r="AP34" s="106"/>
      <c r="BA34" s="112"/>
      <c r="BB34" s="112"/>
      <c r="BC34" s="112"/>
      <c r="BD34" s="112"/>
      <c r="BE34" s="112"/>
      <c r="BG34" s="112"/>
      <c r="BH34" s="112"/>
      <c r="BI34" s="112"/>
    </row>
    <row r="35" spans="2:61" ht="14.1" customHeight="1">
      <c r="B35" s="1"/>
      <c r="C35" s="143"/>
      <c r="D35" s="2666" t="s">
        <v>771</v>
      </c>
      <c r="E35" s="2666"/>
      <c r="F35" s="2666"/>
      <c r="G35" s="2666"/>
      <c r="H35" s="2666"/>
      <c r="I35" s="2666"/>
      <c r="J35" s="2666"/>
      <c r="K35" s="2666"/>
      <c r="L35" s="2666"/>
      <c r="M35" s="2666"/>
      <c r="N35" s="2666"/>
      <c r="O35" s="2666"/>
      <c r="P35" s="2666"/>
      <c r="Q35" s="2666"/>
      <c r="R35" s="2666"/>
      <c r="S35" s="2666"/>
      <c r="T35" s="2666"/>
      <c r="U35" s="2666"/>
      <c r="V35" s="2666"/>
      <c r="W35" s="2666"/>
      <c r="X35" s="2666"/>
      <c r="Y35" s="2666"/>
      <c r="Z35" s="2666"/>
      <c r="AA35" s="4190"/>
      <c r="AB35" s="12"/>
      <c r="AC35" s="133"/>
      <c r="AD35" s="133"/>
      <c r="AE35" s="133"/>
      <c r="AF35" s="133"/>
      <c r="AG35" s="133"/>
      <c r="AH35" s="133"/>
      <c r="AI35" s="133"/>
      <c r="AJ35" s="133"/>
      <c r="AK35" s="133"/>
      <c r="AL35" s="133"/>
      <c r="AM35" s="153"/>
      <c r="AN35" s="128"/>
      <c r="AO35" s="106"/>
      <c r="AP35" s="106"/>
      <c r="BA35" s="117"/>
      <c r="BB35" s="117"/>
      <c r="BC35" s="117"/>
      <c r="BD35" s="117"/>
      <c r="BE35" s="117"/>
      <c r="BF35" s="117"/>
      <c r="BG35" s="117"/>
      <c r="BH35" s="117"/>
      <c r="BI35" s="117"/>
    </row>
    <row r="36" spans="2:61" ht="14.1" customHeight="1">
      <c r="B36" s="1"/>
      <c r="C36" s="143"/>
      <c r="D36" s="1"/>
      <c r="E36" s="4" t="s">
        <v>544</v>
      </c>
      <c r="F36" s="122"/>
      <c r="G36" s="122"/>
      <c r="H36" s="122"/>
      <c r="M36" s="70"/>
      <c r="N36" s="70"/>
      <c r="O36" s="70"/>
      <c r="P36" s="70"/>
      <c r="Q36" s="70"/>
      <c r="R36" s="70"/>
      <c r="S36" s="70"/>
      <c r="T36" s="70"/>
      <c r="U36" s="70"/>
      <c r="V36" s="70"/>
      <c r="W36" s="70"/>
      <c r="X36" s="70"/>
      <c r="Y36" s="70"/>
      <c r="AA36" s="134"/>
      <c r="AB36" s="5"/>
      <c r="AC36" s="133"/>
      <c r="AD36" s="133"/>
      <c r="AE36" s="133"/>
      <c r="AF36" s="133"/>
      <c r="AG36" s="133"/>
      <c r="AH36" s="133"/>
      <c r="AI36" s="133"/>
      <c r="AJ36" s="133"/>
      <c r="AK36" s="133"/>
      <c r="AL36" s="133"/>
      <c r="AM36" s="153"/>
      <c r="AN36" s="128"/>
      <c r="AO36" s="106"/>
      <c r="AP36" s="106"/>
      <c r="BA36" s="112"/>
      <c r="BB36" s="112"/>
      <c r="BC36" s="112"/>
      <c r="BD36" s="112"/>
      <c r="BE36" s="112"/>
      <c r="BG36" s="112"/>
      <c r="BH36" s="112"/>
      <c r="BI36" s="112"/>
    </row>
    <row r="37" spans="2:61" ht="14.1" customHeight="1">
      <c r="B37" s="1"/>
      <c r="C37" s="143"/>
      <c r="D37" s="1"/>
      <c r="E37" s="122"/>
      <c r="F37" s="122"/>
      <c r="G37" s="122"/>
      <c r="H37" s="122"/>
      <c r="I37" s="1"/>
      <c r="J37" s="1"/>
      <c r="K37" s="1"/>
      <c r="L37" s="1"/>
      <c r="M37" s="1"/>
      <c r="N37" s="1"/>
      <c r="O37" s="1"/>
      <c r="P37" s="1"/>
      <c r="Q37" s="1"/>
      <c r="R37" s="1"/>
      <c r="S37" s="1"/>
      <c r="T37" s="1"/>
      <c r="U37" s="1"/>
      <c r="W37" s="1"/>
      <c r="X37" s="1"/>
      <c r="Y37" s="1"/>
      <c r="AA37" s="134"/>
      <c r="AB37" s="38"/>
      <c r="AC37" s="133"/>
      <c r="AD37" s="133"/>
      <c r="AE37" s="133"/>
      <c r="AF37" s="133"/>
      <c r="AG37" s="133"/>
      <c r="AH37" s="133"/>
      <c r="AI37" s="133"/>
      <c r="AJ37" s="133"/>
      <c r="AK37" s="133"/>
      <c r="AL37" s="133"/>
      <c r="AM37" s="153"/>
      <c r="AN37" s="128"/>
      <c r="AO37" s="106"/>
      <c r="AP37" s="106"/>
      <c r="BA37" s="117"/>
      <c r="BB37" s="117"/>
      <c r="BC37" s="117"/>
      <c r="BD37" s="117"/>
      <c r="BE37" s="117"/>
      <c r="BF37" s="117"/>
      <c r="BG37" s="117"/>
      <c r="BH37" s="117"/>
      <c r="BI37" s="117"/>
    </row>
    <row r="38" spans="2:61" ht="14.1" customHeight="1">
      <c r="B38" s="1"/>
      <c r="C38" s="143"/>
      <c r="D38" s="1"/>
      <c r="E38" s="122"/>
      <c r="F38" s="122"/>
      <c r="G38" s="122"/>
      <c r="H38" s="122"/>
      <c r="I38" s="1"/>
      <c r="J38" s="1"/>
      <c r="K38" s="1"/>
      <c r="L38" s="1"/>
      <c r="M38" s="70"/>
      <c r="N38" s="70"/>
      <c r="O38" s="70"/>
      <c r="P38" s="70"/>
      <c r="Q38" s="70"/>
      <c r="R38" s="70"/>
      <c r="S38" s="70"/>
      <c r="T38" s="70"/>
      <c r="U38" s="70"/>
      <c r="V38" s="70"/>
      <c r="W38" s="70"/>
      <c r="X38" s="70"/>
      <c r="Y38" s="70"/>
      <c r="AA38" s="1321"/>
      <c r="AB38" s="12"/>
      <c r="AC38" s="133"/>
      <c r="AD38" s="133"/>
      <c r="AE38" s="133"/>
      <c r="AF38" s="133"/>
      <c r="AG38" s="133"/>
      <c r="AH38" s="133"/>
      <c r="AI38" s="133"/>
      <c r="AJ38" s="133"/>
      <c r="AK38" s="133"/>
      <c r="AL38" s="133"/>
      <c r="AM38" s="153"/>
      <c r="AN38" s="128"/>
    </row>
    <row r="39" spans="2:61" ht="14.1" customHeight="1">
      <c r="B39" s="1"/>
      <c r="C39" s="143"/>
      <c r="D39" s="1"/>
      <c r="E39" s="122"/>
      <c r="F39" s="122"/>
      <c r="G39" s="122"/>
      <c r="H39" s="122"/>
      <c r="M39" s="70"/>
      <c r="N39" s="70"/>
      <c r="O39" s="70"/>
      <c r="P39" s="70"/>
      <c r="Q39" s="70"/>
      <c r="R39" s="70"/>
      <c r="S39" s="70"/>
      <c r="T39" s="70"/>
      <c r="U39" s="70"/>
      <c r="V39" s="70"/>
      <c r="W39" s="70"/>
      <c r="X39" s="70"/>
      <c r="Y39" s="70"/>
      <c r="AA39" s="134"/>
      <c r="AB39" s="5"/>
      <c r="AC39" s="133"/>
      <c r="AD39" s="133"/>
      <c r="AE39" s="133"/>
      <c r="AF39" s="133"/>
      <c r="AG39" s="133"/>
      <c r="AH39" s="133"/>
      <c r="AI39" s="133"/>
      <c r="AJ39" s="133"/>
      <c r="AK39" s="133"/>
      <c r="AL39" s="133"/>
      <c r="AM39" s="153"/>
      <c r="AN39" s="128"/>
    </row>
    <row r="40" spans="2:61" ht="14.1" customHeight="1">
      <c r="B40" s="1"/>
      <c r="C40" s="143"/>
      <c r="D40" s="1"/>
      <c r="E40" s="106"/>
      <c r="F40" s="106"/>
      <c r="G40" s="106"/>
      <c r="H40" s="106"/>
      <c r="I40" s="1"/>
      <c r="J40" s="1"/>
      <c r="K40" s="1"/>
      <c r="L40" s="112"/>
      <c r="M40" s="117"/>
      <c r="N40" s="117"/>
      <c r="O40" s="117"/>
      <c r="P40" s="117"/>
      <c r="Q40" s="117"/>
      <c r="R40" s="117"/>
      <c r="S40" s="117"/>
      <c r="T40" s="117"/>
      <c r="U40" s="117"/>
      <c r="V40" s="117"/>
      <c r="W40" s="117"/>
      <c r="X40" s="117"/>
      <c r="Y40" s="117"/>
      <c r="AA40" s="1321"/>
      <c r="AB40" s="38"/>
      <c r="AC40" s="133"/>
      <c r="AD40" s="133"/>
      <c r="AE40" s="133"/>
      <c r="AF40" s="133"/>
      <c r="AG40" s="133"/>
      <c r="AH40" s="133"/>
      <c r="AI40" s="133"/>
      <c r="AJ40" s="133"/>
      <c r="AK40" s="133"/>
      <c r="AL40" s="133"/>
      <c r="AM40" s="153"/>
    </row>
    <row r="41" spans="2:61" ht="14.1" customHeight="1" thickBot="1">
      <c r="C41" s="157"/>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76"/>
      <c r="AB41" s="177"/>
      <c r="AC41" s="132"/>
      <c r="AD41" s="132"/>
      <c r="AE41" s="132"/>
      <c r="AF41" s="132"/>
      <c r="AG41" s="132"/>
      <c r="AH41" s="132"/>
      <c r="AI41" s="132"/>
      <c r="AJ41" s="132"/>
      <c r="AK41" s="132"/>
      <c r="AL41" s="132"/>
      <c r="AM41" s="159"/>
    </row>
    <row r="42" spans="2:61" ht="14.1" customHeight="1"/>
    <row r="43" spans="2:61" ht="14.1" customHeight="1"/>
    <row r="44" spans="2:61" ht="14.1" customHeight="1"/>
    <row r="45" spans="2:61" ht="14.1" customHeight="1"/>
    <row r="46" spans="2:61" ht="14.1" customHeight="1"/>
    <row r="47" spans="2:61" ht="14.1" customHeight="1"/>
    <row r="48" spans="2:61"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sheetData>
  <mergeCells count="13">
    <mergeCell ref="AN2:AQ2"/>
    <mergeCell ref="AC31:AM31"/>
    <mergeCell ref="AC27:AM28"/>
    <mergeCell ref="D35:AA35"/>
    <mergeCell ref="C2:AM2"/>
    <mergeCell ref="D26:AA26"/>
    <mergeCell ref="C4:AA4"/>
    <mergeCell ref="AB4:AM4"/>
    <mergeCell ref="J18:Z19"/>
    <mergeCell ref="D24:AA24"/>
    <mergeCell ref="AB6:AM6"/>
    <mergeCell ref="AC7:AM8"/>
    <mergeCell ref="AC9:AM12"/>
  </mergeCells>
  <phoneticPr fontId="4"/>
  <hyperlinks>
    <hyperlink ref="AN2" location="'目次（保）'!A1" display="目次に戻る"/>
  </hyperlink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18</xdr:col>
                    <xdr:colOff>133350</xdr:colOff>
                    <xdr:row>7</xdr:row>
                    <xdr:rowOff>161925</xdr:rowOff>
                  </from>
                  <to>
                    <xdr:col>22</xdr:col>
                    <xdr:colOff>76200</xdr:colOff>
                    <xdr:row>8</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23</xdr:col>
                    <xdr:colOff>0</xdr:colOff>
                    <xdr:row>7</xdr:row>
                    <xdr:rowOff>161925</xdr:rowOff>
                  </from>
                  <to>
                    <xdr:col>26</xdr:col>
                    <xdr:colOff>133350</xdr:colOff>
                    <xdr:row>8</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18</xdr:col>
                    <xdr:colOff>133350</xdr:colOff>
                    <xdr:row>9</xdr:row>
                    <xdr:rowOff>142875</xdr:rowOff>
                  </from>
                  <to>
                    <xdr:col>22</xdr:col>
                    <xdr:colOff>76200</xdr:colOff>
                    <xdr:row>11</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23</xdr:col>
                    <xdr:colOff>0</xdr:colOff>
                    <xdr:row>9</xdr:row>
                    <xdr:rowOff>142875</xdr:rowOff>
                  </from>
                  <to>
                    <xdr:col>26</xdr:col>
                    <xdr:colOff>133350</xdr:colOff>
                    <xdr:row>11</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19</xdr:col>
                    <xdr:colOff>0</xdr:colOff>
                    <xdr:row>21</xdr:row>
                    <xdr:rowOff>0</xdr:rowOff>
                  </from>
                  <to>
                    <xdr:col>22</xdr:col>
                    <xdr:colOff>114300</xdr:colOff>
                    <xdr:row>22</xdr:row>
                    <xdr:rowOff>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23</xdr:col>
                    <xdr:colOff>38100</xdr:colOff>
                    <xdr:row>21</xdr:row>
                    <xdr:rowOff>0</xdr:rowOff>
                  </from>
                  <to>
                    <xdr:col>27</xdr:col>
                    <xdr:colOff>0</xdr:colOff>
                    <xdr:row>22</xdr:row>
                    <xdr:rowOff>0</xdr:rowOff>
                  </to>
                </anchor>
              </controlPr>
            </control>
          </mc:Choice>
        </mc:AlternateContent>
        <mc:AlternateContent xmlns:mc="http://schemas.openxmlformats.org/markup-compatibility/2006">
          <mc:Choice Requires="x14">
            <control shapeId="242711" r:id="rId10" name="Check Box 23">
              <controlPr defaultSize="0" autoFill="0" autoLine="0" autoPict="0">
                <anchor moveWithCells="1">
                  <from>
                    <xdr:col>18</xdr:col>
                    <xdr:colOff>161925</xdr:colOff>
                    <xdr:row>32</xdr:row>
                    <xdr:rowOff>38100</xdr:rowOff>
                  </from>
                  <to>
                    <xdr:col>22</xdr:col>
                    <xdr:colOff>66675</xdr:colOff>
                    <xdr:row>33</xdr:row>
                    <xdr:rowOff>38100</xdr:rowOff>
                  </to>
                </anchor>
              </controlPr>
            </control>
          </mc:Choice>
        </mc:AlternateContent>
        <mc:AlternateContent xmlns:mc="http://schemas.openxmlformats.org/markup-compatibility/2006">
          <mc:Choice Requires="x14">
            <control shapeId="242712" r:id="rId11" name="Check Box 24">
              <controlPr defaultSize="0" autoFill="0" autoLine="0" autoPict="0">
                <anchor moveWithCells="1">
                  <from>
                    <xdr:col>23</xdr:col>
                    <xdr:colOff>66675</xdr:colOff>
                    <xdr:row>32</xdr:row>
                    <xdr:rowOff>38100</xdr:rowOff>
                  </from>
                  <to>
                    <xdr:col>27</xdr:col>
                    <xdr:colOff>0</xdr:colOff>
                    <xdr:row>33</xdr:row>
                    <xdr:rowOff>38100</xdr:rowOff>
                  </to>
                </anchor>
              </controlPr>
            </control>
          </mc:Choice>
        </mc:AlternateContent>
        <mc:AlternateContent xmlns:mc="http://schemas.openxmlformats.org/markup-compatibility/2006">
          <mc:Choice Requires="x14">
            <control shapeId="242722" r:id="rId12" name="Check Box 34">
              <controlPr defaultSize="0" autoFill="0" autoLine="0" autoPict="0">
                <anchor moveWithCells="1">
                  <from>
                    <xdr:col>5</xdr:col>
                    <xdr:colOff>0</xdr:colOff>
                    <xdr:row>12</xdr:row>
                    <xdr:rowOff>9525</xdr:rowOff>
                  </from>
                  <to>
                    <xdr:col>12</xdr:col>
                    <xdr:colOff>171450</xdr:colOff>
                    <xdr:row>13</xdr:row>
                    <xdr:rowOff>57150</xdr:rowOff>
                  </to>
                </anchor>
              </controlPr>
            </control>
          </mc:Choice>
        </mc:AlternateContent>
        <mc:AlternateContent xmlns:mc="http://schemas.openxmlformats.org/markup-compatibility/2006">
          <mc:Choice Requires="x14">
            <control shapeId="242723" r:id="rId13" name="Check Box 35">
              <controlPr defaultSize="0" autoFill="0" autoLine="0" autoPict="0">
                <anchor moveWithCells="1">
                  <from>
                    <xdr:col>5</xdr:col>
                    <xdr:colOff>0</xdr:colOff>
                    <xdr:row>13</xdr:row>
                    <xdr:rowOff>0</xdr:rowOff>
                  </from>
                  <to>
                    <xdr:col>12</xdr:col>
                    <xdr:colOff>171450</xdr:colOff>
                    <xdr:row>14</xdr:row>
                    <xdr:rowOff>38100</xdr:rowOff>
                  </to>
                </anchor>
              </controlPr>
            </control>
          </mc:Choice>
        </mc:AlternateContent>
        <mc:AlternateContent xmlns:mc="http://schemas.openxmlformats.org/markup-compatibility/2006">
          <mc:Choice Requires="x14">
            <control shapeId="242724" r:id="rId14" name="Check Box 36">
              <controlPr defaultSize="0" autoFill="0" autoLine="0" autoPict="0">
                <anchor moveWithCells="1">
                  <from>
                    <xdr:col>5</xdr:col>
                    <xdr:colOff>9525</xdr:colOff>
                    <xdr:row>15</xdr:row>
                    <xdr:rowOff>0</xdr:rowOff>
                  </from>
                  <to>
                    <xdr:col>14</xdr:col>
                    <xdr:colOff>38100</xdr:colOff>
                    <xdr:row>16</xdr:row>
                    <xdr:rowOff>38100</xdr:rowOff>
                  </to>
                </anchor>
              </controlPr>
            </control>
          </mc:Choice>
        </mc:AlternateContent>
        <mc:AlternateContent xmlns:mc="http://schemas.openxmlformats.org/markup-compatibility/2006">
          <mc:Choice Requires="x14">
            <control shapeId="242725" r:id="rId15" name="Check Box 37">
              <controlPr defaultSize="0" autoFill="0" autoLine="0" autoPict="0">
                <anchor moveWithCells="1">
                  <from>
                    <xdr:col>5</xdr:col>
                    <xdr:colOff>0</xdr:colOff>
                    <xdr:row>16</xdr:row>
                    <xdr:rowOff>0</xdr:rowOff>
                  </from>
                  <to>
                    <xdr:col>12</xdr:col>
                    <xdr:colOff>171450</xdr:colOff>
                    <xdr:row>17</xdr:row>
                    <xdr:rowOff>38100</xdr:rowOff>
                  </to>
                </anchor>
              </controlPr>
            </control>
          </mc:Choice>
        </mc:AlternateContent>
        <mc:AlternateContent xmlns:mc="http://schemas.openxmlformats.org/markup-compatibility/2006">
          <mc:Choice Requires="x14">
            <control shapeId="242726" r:id="rId16" name="Check Box 38">
              <controlPr defaultSize="0" autoFill="0" autoLine="0" autoPict="0">
                <anchor moveWithCells="1">
                  <from>
                    <xdr:col>5</xdr:col>
                    <xdr:colOff>0</xdr:colOff>
                    <xdr:row>17</xdr:row>
                    <xdr:rowOff>0</xdr:rowOff>
                  </from>
                  <to>
                    <xdr:col>8</xdr:col>
                    <xdr:colOff>152400</xdr:colOff>
                    <xdr:row>18</xdr:row>
                    <xdr:rowOff>38100</xdr:rowOff>
                  </to>
                </anchor>
              </controlPr>
            </control>
          </mc:Choice>
        </mc:AlternateContent>
        <mc:AlternateContent xmlns:mc="http://schemas.openxmlformats.org/markup-compatibility/2006">
          <mc:Choice Requires="x14">
            <control shapeId="242727" r:id="rId17" name="Check Box 39">
              <controlPr defaultSize="0" autoFill="0" autoLine="0" autoPict="0">
                <anchor moveWithCells="1">
                  <from>
                    <xdr:col>5</xdr:col>
                    <xdr:colOff>0</xdr:colOff>
                    <xdr:row>14</xdr:row>
                    <xdr:rowOff>0</xdr:rowOff>
                  </from>
                  <to>
                    <xdr:col>12</xdr:col>
                    <xdr:colOff>171450</xdr:colOff>
                    <xdr:row>15</xdr:row>
                    <xdr:rowOff>38100</xdr:rowOff>
                  </to>
                </anchor>
              </controlPr>
            </control>
          </mc:Choice>
        </mc:AlternateContent>
        <mc:AlternateContent xmlns:mc="http://schemas.openxmlformats.org/markup-compatibility/2006">
          <mc:Choice Requires="x14">
            <control shapeId="242738" r:id="rId18" name="Check Box 50">
              <controlPr defaultSize="0" autoFill="0" autoLine="0" autoPict="0">
                <anchor moveWithCells="1">
                  <from>
                    <xdr:col>18</xdr:col>
                    <xdr:colOff>171450</xdr:colOff>
                    <xdr:row>23</xdr:row>
                    <xdr:rowOff>0</xdr:rowOff>
                  </from>
                  <to>
                    <xdr:col>22</xdr:col>
                    <xdr:colOff>104775</xdr:colOff>
                    <xdr:row>24</xdr:row>
                    <xdr:rowOff>0</xdr:rowOff>
                  </to>
                </anchor>
              </controlPr>
            </control>
          </mc:Choice>
        </mc:AlternateContent>
        <mc:AlternateContent xmlns:mc="http://schemas.openxmlformats.org/markup-compatibility/2006">
          <mc:Choice Requires="x14">
            <control shapeId="242739" r:id="rId19" name="Check Box 51">
              <controlPr defaultSize="0" autoFill="0" autoLine="0" autoPict="0">
                <anchor moveWithCells="1">
                  <from>
                    <xdr:col>23</xdr:col>
                    <xdr:colOff>28575</xdr:colOff>
                    <xdr:row>23</xdr:row>
                    <xdr:rowOff>0</xdr:rowOff>
                  </from>
                  <to>
                    <xdr:col>26</xdr:col>
                    <xdr:colOff>152400</xdr:colOff>
                    <xdr:row>24</xdr:row>
                    <xdr:rowOff>0</xdr:rowOff>
                  </to>
                </anchor>
              </controlPr>
            </control>
          </mc:Choice>
        </mc:AlternateContent>
        <mc:AlternateContent xmlns:mc="http://schemas.openxmlformats.org/markup-compatibility/2006">
          <mc:Choice Requires="x14">
            <control shapeId="242740" r:id="rId20" name="Check Box 52">
              <controlPr defaultSize="0" autoFill="0" autoLine="0" autoPict="0">
                <anchor moveWithCells="1">
                  <from>
                    <xdr:col>5</xdr:col>
                    <xdr:colOff>0</xdr:colOff>
                    <xdr:row>36</xdr:row>
                    <xdr:rowOff>0</xdr:rowOff>
                  </from>
                  <to>
                    <xdr:col>12</xdr:col>
                    <xdr:colOff>57150</xdr:colOff>
                    <xdr:row>37</xdr:row>
                    <xdr:rowOff>38100</xdr:rowOff>
                  </to>
                </anchor>
              </controlPr>
            </control>
          </mc:Choice>
        </mc:AlternateContent>
        <mc:AlternateContent xmlns:mc="http://schemas.openxmlformats.org/markup-compatibility/2006">
          <mc:Choice Requires="x14">
            <control shapeId="242741" r:id="rId21" name="Check Box 53">
              <controlPr defaultSize="0" autoFill="0" autoLine="0" autoPict="0">
                <anchor moveWithCells="1">
                  <from>
                    <xdr:col>5</xdr:col>
                    <xdr:colOff>0</xdr:colOff>
                    <xdr:row>36</xdr:row>
                    <xdr:rowOff>152400</xdr:rowOff>
                  </from>
                  <to>
                    <xdr:col>15</xdr:col>
                    <xdr:colOff>95250</xdr:colOff>
                    <xdr:row>38</xdr:row>
                    <xdr:rowOff>9525</xdr:rowOff>
                  </to>
                </anchor>
              </controlPr>
            </control>
          </mc:Choice>
        </mc:AlternateContent>
        <mc:AlternateContent xmlns:mc="http://schemas.openxmlformats.org/markup-compatibility/2006">
          <mc:Choice Requires="x14">
            <control shapeId="242742" r:id="rId22" name="Check Box 54">
              <controlPr defaultSize="0" autoFill="0" autoLine="0" autoPict="0">
                <anchor moveWithCells="1">
                  <from>
                    <xdr:col>5</xdr:col>
                    <xdr:colOff>0</xdr:colOff>
                    <xdr:row>37</xdr:row>
                    <xdr:rowOff>142875</xdr:rowOff>
                  </from>
                  <to>
                    <xdr:col>13</xdr:col>
                    <xdr:colOff>66675</xdr:colOff>
                    <xdr:row>39</xdr:row>
                    <xdr:rowOff>9525</xdr:rowOff>
                  </to>
                </anchor>
              </controlPr>
            </control>
          </mc:Choice>
        </mc:AlternateContent>
        <mc:AlternateContent xmlns:mc="http://schemas.openxmlformats.org/markup-compatibility/2006">
          <mc:Choice Requires="x14">
            <control shapeId="242743" r:id="rId23" name="Check Box 55">
              <controlPr defaultSize="0" autoFill="0" autoLine="0" autoPict="0">
                <anchor moveWithCells="1">
                  <from>
                    <xdr:col>5</xdr:col>
                    <xdr:colOff>0</xdr:colOff>
                    <xdr:row>38</xdr:row>
                    <xdr:rowOff>133350</xdr:rowOff>
                  </from>
                  <to>
                    <xdr:col>10</xdr:col>
                    <xdr:colOff>171450</xdr:colOff>
                    <xdr:row>40</xdr:row>
                    <xdr:rowOff>0</xdr:rowOff>
                  </to>
                </anchor>
              </controlPr>
            </control>
          </mc:Choice>
        </mc:AlternateContent>
        <mc:AlternateContent xmlns:mc="http://schemas.openxmlformats.org/markup-compatibility/2006">
          <mc:Choice Requires="x14">
            <control shapeId="242754" r:id="rId24" name="Check Box 66">
              <controlPr defaultSize="0" autoFill="0" autoLine="0" autoPict="0">
                <anchor moveWithCells="1">
                  <from>
                    <xdr:col>4</xdr:col>
                    <xdr:colOff>104775</xdr:colOff>
                    <xdr:row>27</xdr:row>
                    <xdr:rowOff>28575</xdr:rowOff>
                  </from>
                  <to>
                    <xdr:col>9</xdr:col>
                    <xdr:colOff>47625</xdr:colOff>
                    <xdr:row>27</xdr:row>
                    <xdr:rowOff>152400</xdr:rowOff>
                  </to>
                </anchor>
              </controlPr>
            </control>
          </mc:Choice>
        </mc:AlternateContent>
        <mc:AlternateContent xmlns:mc="http://schemas.openxmlformats.org/markup-compatibility/2006">
          <mc:Choice Requires="x14">
            <control shapeId="242755" r:id="rId25" name="Check Box 67">
              <controlPr defaultSize="0" autoFill="0" autoLine="0" autoPict="0">
                <anchor moveWithCells="1">
                  <from>
                    <xdr:col>9</xdr:col>
                    <xdr:colOff>28575</xdr:colOff>
                    <xdr:row>27</xdr:row>
                    <xdr:rowOff>9525</xdr:rowOff>
                  </from>
                  <to>
                    <xdr:col>12</xdr:col>
                    <xdr:colOff>171450</xdr:colOff>
                    <xdr:row>27</xdr:row>
                    <xdr:rowOff>171450</xdr:rowOff>
                  </to>
                </anchor>
              </controlPr>
            </control>
          </mc:Choice>
        </mc:AlternateContent>
        <mc:AlternateContent xmlns:mc="http://schemas.openxmlformats.org/markup-compatibility/2006">
          <mc:Choice Requires="x14">
            <control shapeId="242756" r:id="rId26" name="Check Box 68">
              <controlPr defaultSize="0" autoFill="0" autoLine="0" autoPict="0">
                <anchor moveWithCells="1">
                  <from>
                    <xdr:col>13</xdr:col>
                    <xdr:colOff>152400</xdr:colOff>
                    <xdr:row>27</xdr:row>
                    <xdr:rowOff>19050</xdr:rowOff>
                  </from>
                  <to>
                    <xdr:col>17</xdr:col>
                    <xdr:colOff>104775</xdr:colOff>
                    <xdr:row>28</xdr:row>
                    <xdr:rowOff>9525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CE103"/>
  <sheetViews>
    <sheetView showGridLines="0" view="pageBreakPreview" zoomScaleNormal="100" zoomScaleSheetLayoutView="100" workbookViewId="0"/>
  </sheetViews>
  <sheetFormatPr defaultColWidth="8" defaultRowHeight="12"/>
  <cols>
    <col min="1" max="2" width="1.5" style="4" customWidth="1"/>
    <col min="3" max="18" width="2.625" style="4" customWidth="1"/>
    <col min="19" max="19" width="2.625" style="1713" customWidth="1"/>
    <col min="20" max="22" width="2.625" style="4" customWidth="1"/>
    <col min="23" max="23" width="2.625" style="1713" customWidth="1"/>
    <col min="24" max="26" width="2.625" style="4" customWidth="1"/>
    <col min="27" max="27" width="2.625" style="1755" customWidth="1"/>
    <col min="28" max="38" width="2.625" style="4" customWidth="1"/>
    <col min="39" max="72" width="2.375" style="4" customWidth="1"/>
    <col min="73" max="16384" width="8" style="4"/>
  </cols>
  <sheetData>
    <row r="1" spans="1:61">
      <c r="S1" s="2047"/>
      <c r="W1" s="2047"/>
      <c r="AA1" s="2053"/>
    </row>
    <row r="2" spans="1:61" ht="14.1" customHeight="1">
      <c r="B2" s="2678" t="s">
        <v>1827</v>
      </c>
      <c r="C2" s="2689"/>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8" t="s">
        <v>1379</v>
      </c>
      <c r="AN2" s="2688"/>
      <c r="AO2" s="2688"/>
      <c r="AP2" s="2688"/>
    </row>
    <row r="3" spans="1:61" ht="5.0999999999999996" customHeight="1" thickBot="1"/>
    <row r="4" spans="1:61" ht="14.1" customHeight="1">
      <c r="B4" s="2680" t="s">
        <v>772</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5400" t="s">
        <v>193</v>
      </c>
      <c r="AB4" s="5401"/>
      <c r="AC4" s="5401"/>
      <c r="AD4" s="5401"/>
      <c r="AE4" s="5401"/>
      <c r="AF4" s="5401"/>
      <c r="AG4" s="5401"/>
      <c r="AH4" s="5401"/>
      <c r="AI4" s="5401"/>
      <c r="AJ4" s="5401"/>
      <c r="AK4" s="5401"/>
      <c r="AL4" s="5402"/>
    </row>
    <row r="5" spans="1:61" ht="6.95" customHeight="1">
      <c r="A5" s="1710"/>
      <c r="B5" s="152"/>
      <c r="C5" s="1710"/>
      <c r="D5" s="1710"/>
      <c r="E5" s="1710"/>
      <c r="F5" s="1710"/>
      <c r="G5" s="1710"/>
      <c r="H5" s="1710"/>
      <c r="I5" s="1710"/>
      <c r="J5" s="1710"/>
      <c r="K5" s="1710"/>
      <c r="L5" s="1710"/>
      <c r="M5" s="1710"/>
      <c r="N5" s="1710"/>
      <c r="O5" s="1710"/>
      <c r="P5" s="1710"/>
      <c r="Q5" s="1710"/>
      <c r="R5" s="1710"/>
      <c r="S5" s="1712"/>
      <c r="T5" s="1710"/>
      <c r="U5" s="65"/>
      <c r="V5" s="65"/>
      <c r="W5" s="1712"/>
      <c r="X5" s="65"/>
      <c r="Y5" s="65"/>
      <c r="Z5" s="1710"/>
      <c r="AA5" s="60"/>
      <c r="AB5" s="66"/>
      <c r="AC5" s="66"/>
      <c r="AD5" s="66"/>
      <c r="AE5" s="66"/>
      <c r="AF5" s="66"/>
      <c r="AG5" s="66"/>
      <c r="AH5" s="66"/>
      <c r="AI5" s="66"/>
      <c r="AJ5" s="66"/>
      <c r="AK5" s="66"/>
      <c r="AL5" s="153"/>
    </row>
    <row r="6" spans="1:61" ht="14.1" customHeight="1">
      <c r="A6" s="1710"/>
      <c r="B6" s="126" t="s">
        <v>682</v>
      </c>
      <c r="E6" s="1802"/>
      <c r="F6" s="1802"/>
      <c r="G6" s="1802"/>
      <c r="H6" s="1802"/>
      <c r="I6" s="1802"/>
      <c r="J6" s="1802"/>
      <c r="K6" s="1802"/>
      <c r="L6" s="1802"/>
      <c r="M6" s="1802"/>
      <c r="N6" s="1802"/>
      <c r="O6" s="1802"/>
      <c r="P6" s="1802"/>
      <c r="Q6" s="1802"/>
      <c r="R6" s="1802"/>
      <c r="T6" s="1802"/>
      <c r="U6" s="1802"/>
      <c r="V6" s="1802"/>
      <c r="W6" s="1712"/>
      <c r="X6" s="6"/>
      <c r="Y6" s="6"/>
      <c r="Z6" s="1710"/>
      <c r="AA6" s="60"/>
      <c r="AB6" s="66"/>
      <c r="AC6" s="66"/>
      <c r="AD6" s="66"/>
      <c r="AE6" s="66"/>
      <c r="AF6" s="66"/>
      <c r="AG6" s="66"/>
      <c r="AH6" s="66"/>
      <c r="AI6" s="66"/>
      <c r="AJ6" s="66"/>
      <c r="AK6" s="66"/>
      <c r="AL6" s="153"/>
    </row>
    <row r="7" spans="1:61" ht="14.1" customHeight="1">
      <c r="A7" s="1710"/>
      <c r="B7" s="126"/>
      <c r="E7" s="1802"/>
      <c r="F7" s="1802"/>
      <c r="G7" s="1802"/>
      <c r="H7" s="1802"/>
      <c r="I7" s="1802"/>
      <c r="J7" s="1802"/>
      <c r="K7" s="1802"/>
      <c r="L7" s="1802"/>
      <c r="M7" s="1802"/>
      <c r="N7" s="1802"/>
      <c r="O7" s="1802"/>
      <c r="P7" s="1802"/>
      <c r="Q7" s="1802"/>
      <c r="R7" s="1802"/>
      <c r="T7" s="1802"/>
      <c r="U7" s="1802"/>
      <c r="V7" s="1802"/>
      <c r="W7" s="1712"/>
      <c r="X7" s="6"/>
      <c r="Y7" s="6"/>
      <c r="Z7" s="1710"/>
      <c r="AA7" s="60"/>
      <c r="AB7" s="66"/>
      <c r="AC7" s="66"/>
      <c r="AD7" s="66"/>
      <c r="AE7" s="66"/>
      <c r="AF7" s="66"/>
      <c r="AG7" s="66"/>
      <c r="AH7" s="66"/>
      <c r="AI7" s="66"/>
      <c r="AJ7" s="66"/>
      <c r="AK7" s="66"/>
      <c r="AL7" s="153"/>
    </row>
    <row r="8" spans="1:61" ht="14.1" customHeight="1">
      <c r="A8" s="1710"/>
      <c r="B8" s="143"/>
      <c r="C8" s="1710" t="s">
        <v>545</v>
      </c>
      <c r="D8" s="1710"/>
      <c r="E8" s="1710"/>
      <c r="F8" s="1802"/>
      <c r="G8" s="1710"/>
      <c r="H8" s="1710"/>
      <c r="I8" s="1710"/>
      <c r="J8" s="1710"/>
      <c r="K8" s="1710"/>
      <c r="L8" s="1710"/>
      <c r="M8" s="1710"/>
      <c r="N8" s="1710"/>
      <c r="O8" s="1710"/>
      <c r="P8" s="1710"/>
      <c r="Q8" s="1710"/>
      <c r="R8" s="1710"/>
      <c r="S8" s="1712"/>
      <c r="T8" s="1710"/>
      <c r="U8" s="1802"/>
      <c r="V8" s="1802"/>
      <c r="W8" s="1712"/>
      <c r="X8" s="1802"/>
      <c r="Y8" s="1802"/>
      <c r="Z8" s="1710"/>
      <c r="AA8" s="60"/>
      <c r="AB8" s="66"/>
      <c r="AC8" s="66"/>
      <c r="AD8" s="66"/>
      <c r="AE8" s="66"/>
      <c r="AF8" s="66"/>
      <c r="AG8" s="66"/>
      <c r="AH8" s="66"/>
      <c r="AI8" s="66"/>
      <c r="AJ8" s="66"/>
      <c r="AK8" s="66"/>
      <c r="AL8" s="153"/>
    </row>
    <row r="9" spans="1:61" ht="14.1" customHeight="1">
      <c r="A9" s="1710"/>
      <c r="B9" s="143"/>
      <c r="C9" s="457" t="s">
        <v>1170</v>
      </c>
      <c r="D9" s="66"/>
      <c r="X9" s="1802"/>
      <c r="Y9" s="1802"/>
      <c r="Z9" s="1710"/>
      <c r="AA9" s="60"/>
      <c r="AB9" s="66"/>
      <c r="AC9" s="66"/>
      <c r="AD9" s="66"/>
      <c r="AE9" s="66"/>
      <c r="AF9" s="66"/>
      <c r="AG9" s="66"/>
      <c r="AH9" s="66"/>
      <c r="AI9" s="66"/>
      <c r="AJ9" s="66"/>
      <c r="AK9" s="66"/>
      <c r="AL9" s="153"/>
      <c r="AQ9" s="1710"/>
      <c r="AS9" s="1710"/>
      <c r="AT9" s="1710"/>
      <c r="AU9" s="1710"/>
      <c r="AV9" s="1710"/>
      <c r="AW9" s="1710"/>
      <c r="AX9" s="1710"/>
      <c r="AY9" s="1710"/>
      <c r="AZ9" s="1710"/>
      <c r="BA9" s="1710"/>
      <c r="BB9" s="1710"/>
      <c r="BC9" s="1710"/>
      <c r="BD9" s="1710"/>
      <c r="BE9" s="1710"/>
      <c r="BF9" s="1710"/>
      <c r="BG9" s="1802"/>
      <c r="BH9" s="1802"/>
      <c r="BI9" s="1710"/>
    </row>
    <row r="10" spans="1:61" ht="14.1" customHeight="1">
      <c r="A10" s="1710"/>
      <c r="B10" s="143"/>
      <c r="D10" s="67"/>
      <c r="E10" s="68"/>
      <c r="F10" s="68"/>
      <c r="G10" s="69"/>
      <c r="H10" s="5403" t="s">
        <v>546</v>
      </c>
      <c r="I10" s="5404"/>
      <c r="J10" s="5404"/>
      <c r="K10" s="5404"/>
      <c r="L10" s="5404"/>
      <c r="M10" s="5404"/>
      <c r="N10" s="5404"/>
      <c r="O10" s="5404"/>
      <c r="P10" s="5404"/>
      <c r="Q10" s="5404"/>
      <c r="R10" s="5405"/>
      <c r="S10" s="5403" t="s">
        <v>547</v>
      </c>
      <c r="T10" s="5404"/>
      <c r="U10" s="5404"/>
      <c r="V10" s="5404"/>
      <c r="W10" s="5404"/>
      <c r="X10" s="5404"/>
      <c r="Y10" s="5404"/>
      <c r="Z10" s="5404"/>
      <c r="AA10" s="5404"/>
      <c r="AB10" s="5404"/>
      <c r="AC10" s="5405"/>
      <c r="AE10" s="66"/>
      <c r="AF10" s="66"/>
      <c r="AG10" s="66"/>
      <c r="AH10" s="66"/>
      <c r="AI10" s="66"/>
      <c r="AJ10" s="66"/>
      <c r="AK10" s="66"/>
      <c r="AL10" s="153"/>
      <c r="AQ10" s="1714"/>
      <c r="AR10" s="1714"/>
      <c r="AS10" s="1714"/>
      <c r="AT10" s="1714"/>
      <c r="AU10" s="1710"/>
      <c r="AV10" s="257"/>
      <c r="AW10" s="257"/>
      <c r="AX10" s="1714"/>
      <c r="AY10" s="258"/>
      <c r="AZ10" s="258"/>
      <c r="BA10" s="1714"/>
      <c r="BB10" s="1710"/>
      <c r="BC10" s="1808"/>
      <c r="BD10" s="1807"/>
      <c r="BE10" s="1714"/>
      <c r="BF10" s="259"/>
      <c r="BG10" s="259"/>
      <c r="BH10" s="6"/>
      <c r="BI10" s="21"/>
    </row>
    <row r="11" spans="1:61" ht="14.1" customHeight="1">
      <c r="A11" s="1710"/>
      <c r="B11" s="143"/>
      <c r="D11" s="3808" t="s">
        <v>25</v>
      </c>
      <c r="E11" s="3809"/>
      <c r="F11" s="3809"/>
      <c r="G11" s="3810"/>
      <c r="H11" s="5408"/>
      <c r="I11" s="5409"/>
      <c r="J11" s="1766" t="s">
        <v>12</v>
      </c>
      <c r="K11" s="5406"/>
      <c r="L11" s="5406"/>
      <c r="M11" s="1766" t="s">
        <v>13</v>
      </c>
      <c r="N11" s="5409"/>
      <c r="O11" s="5409"/>
      <c r="P11" s="1766" t="s">
        <v>12</v>
      </c>
      <c r="Q11" s="5406"/>
      <c r="R11" s="5407"/>
      <c r="S11" s="5408"/>
      <c r="T11" s="5409"/>
      <c r="U11" s="1766" t="s">
        <v>12</v>
      </c>
      <c r="V11" s="5406"/>
      <c r="W11" s="5406"/>
      <c r="X11" s="1766" t="s">
        <v>13</v>
      </c>
      <c r="Y11" s="5409"/>
      <c r="Z11" s="5409"/>
      <c r="AA11" s="1766" t="s">
        <v>12</v>
      </c>
      <c r="AB11" s="5406"/>
      <c r="AC11" s="5407"/>
      <c r="AE11" s="66"/>
      <c r="AF11" s="66"/>
      <c r="AG11" s="66"/>
      <c r="AH11" s="66"/>
      <c r="AI11" s="66"/>
      <c r="AJ11" s="66"/>
      <c r="AK11" s="260"/>
      <c r="AL11" s="153"/>
      <c r="AQ11" s="1714"/>
      <c r="AR11" s="1714"/>
      <c r="AS11" s="1714"/>
      <c r="AT11" s="1714"/>
      <c r="AU11" s="1710"/>
      <c r="AV11" s="257"/>
      <c r="AW11" s="257"/>
      <c r="AX11" s="1714"/>
      <c r="AY11" s="258"/>
      <c r="AZ11" s="258"/>
      <c r="BA11" s="1714"/>
      <c r="BB11" s="1710"/>
      <c r="BC11" s="1808"/>
      <c r="BD11" s="1807"/>
      <c r="BE11" s="1714"/>
      <c r="BF11" s="259"/>
      <c r="BG11" s="259"/>
      <c r="BH11" s="6"/>
      <c r="BI11" s="21"/>
    </row>
    <row r="12" spans="1:61" ht="14.1" customHeight="1">
      <c r="A12" s="1710"/>
      <c r="B12" s="143"/>
      <c r="D12" s="3808" t="s">
        <v>119</v>
      </c>
      <c r="E12" s="3809"/>
      <c r="F12" s="3809"/>
      <c r="G12" s="3810"/>
      <c r="H12" s="5408"/>
      <c r="I12" s="5409"/>
      <c r="J12" s="1766" t="s">
        <v>12</v>
      </c>
      <c r="K12" s="5406"/>
      <c r="L12" s="5406"/>
      <c r="M12" s="1766" t="s">
        <v>13</v>
      </c>
      <c r="N12" s="5409"/>
      <c r="O12" s="5409"/>
      <c r="P12" s="1766" t="s">
        <v>12</v>
      </c>
      <c r="Q12" s="5406"/>
      <c r="R12" s="5407"/>
      <c r="S12" s="5408"/>
      <c r="T12" s="5409"/>
      <c r="U12" s="1766" t="s">
        <v>12</v>
      </c>
      <c r="V12" s="5406"/>
      <c r="W12" s="5406"/>
      <c r="X12" s="1766" t="s">
        <v>13</v>
      </c>
      <c r="Y12" s="5409"/>
      <c r="Z12" s="5409"/>
      <c r="AA12" s="1766" t="s">
        <v>12</v>
      </c>
      <c r="AB12" s="5406"/>
      <c r="AC12" s="5407"/>
      <c r="AE12" s="66"/>
      <c r="AF12" s="66"/>
      <c r="AG12" s="66"/>
      <c r="AH12" s="66"/>
      <c r="AI12" s="66"/>
      <c r="AJ12" s="66"/>
      <c r="AK12" s="66"/>
      <c r="AL12" s="153"/>
      <c r="AQ12" s="1755"/>
      <c r="AR12" s="1755"/>
      <c r="AS12" s="1755"/>
      <c r="AT12" s="1755"/>
      <c r="AU12" s="1710"/>
      <c r="AV12" s="257"/>
      <c r="AW12" s="257"/>
      <c r="AX12" s="1714"/>
      <c r="AY12" s="258"/>
      <c r="AZ12" s="258"/>
      <c r="BA12" s="1714"/>
      <c r="BB12" s="1710"/>
      <c r="BC12" s="1808"/>
      <c r="BD12" s="1807"/>
      <c r="BE12" s="1714"/>
      <c r="BF12" s="259"/>
      <c r="BG12" s="259"/>
      <c r="BH12" s="6"/>
      <c r="BI12" s="21"/>
    </row>
    <row r="13" spans="1:61" ht="14.1" customHeight="1">
      <c r="A13" s="1710"/>
      <c r="B13" s="143"/>
      <c r="D13" s="5403" t="s">
        <v>25</v>
      </c>
      <c r="E13" s="5404"/>
      <c r="F13" s="5404"/>
      <c r="G13" s="5405"/>
      <c r="H13" s="5408"/>
      <c r="I13" s="5409"/>
      <c r="J13" s="1766" t="s">
        <v>12</v>
      </c>
      <c r="K13" s="5406"/>
      <c r="L13" s="5406"/>
      <c r="M13" s="1766" t="s">
        <v>13</v>
      </c>
      <c r="N13" s="5409"/>
      <c r="O13" s="5409"/>
      <c r="P13" s="1766" t="s">
        <v>12</v>
      </c>
      <c r="Q13" s="5406"/>
      <c r="R13" s="5407"/>
      <c r="S13" s="5408"/>
      <c r="T13" s="5409"/>
      <c r="U13" s="1766" t="s">
        <v>12</v>
      </c>
      <c r="V13" s="5406"/>
      <c r="W13" s="5406"/>
      <c r="X13" s="1766" t="s">
        <v>13</v>
      </c>
      <c r="Y13" s="5409"/>
      <c r="Z13" s="5409"/>
      <c r="AA13" s="1766" t="s">
        <v>12</v>
      </c>
      <c r="AB13" s="5406"/>
      <c r="AC13" s="5407"/>
      <c r="AE13" s="66"/>
      <c r="AF13" s="66"/>
      <c r="AG13" s="66"/>
      <c r="AH13" s="66"/>
      <c r="AI13" s="66"/>
      <c r="AJ13" s="66"/>
      <c r="AK13" s="66"/>
      <c r="AL13" s="153"/>
      <c r="AQ13" s="5410"/>
      <c r="AR13" s="5410"/>
      <c r="AS13" s="5410"/>
      <c r="AT13" s="5410"/>
      <c r="AU13" s="5410"/>
      <c r="AV13" s="5410"/>
      <c r="AW13" s="5410"/>
      <c r="AX13" s="5410"/>
      <c r="AY13" s="5410"/>
      <c r="AZ13" s="5410"/>
      <c r="BA13" s="5410"/>
      <c r="BB13" s="5410"/>
      <c r="BC13" s="1802"/>
      <c r="BD13" s="1802"/>
      <c r="BE13" s="1710"/>
      <c r="BG13" s="1802"/>
      <c r="BH13" s="1802"/>
      <c r="BI13" s="21"/>
    </row>
    <row r="14" spans="1:61" ht="14.1" customHeight="1">
      <c r="A14" s="1710"/>
      <c r="B14" s="143"/>
      <c r="C14" s="4" t="s">
        <v>2392</v>
      </c>
      <c r="E14" s="1710"/>
      <c r="F14" s="1802"/>
      <c r="G14" s="1802"/>
      <c r="H14" s="1802"/>
      <c r="I14" s="1802"/>
      <c r="J14" s="1802"/>
      <c r="K14" s="1802"/>
      <c r="L14" s="1802"/>
      <c r="M14" s="1802"/>
      <c r="N14" s="1802"/>
      <c r="O14" s="1802"/>
      <c r="P14" s="1802"/>
      <c r="Q14" s="1802"/>
      <c r="R14" s="1802"/>
      <c r="T14" s="1802"/>
      <c r="W14" s="1712"/>
      <c r="Z14" s="1710"/>
      <c r="AA14" s="34"/>
      <c r="AB14" s="70"/>
      <c r="AC14" s="70"/>
      <c r="AD14" s="70"/>
      <c r="AE14" s="70"/>
      <c r="AF14" s="70"/>
      <c r="AG14" s="70"/>
      <c r="AH14" s="70"/>
      <c r="AI14" s="70"/>
      <c r="AJ14" s="70"/>
      <c r="AK14" s="70"/>
      <c r="AL14" s="261"/>
      <c r="AR14" s="2663"/>
      <c r="AS14" s="2663"/>
      <c r="AT14" s="2663"/>
      <c r="AU14" s="2663"/>
      <c r="AV14" s="2663"/>
      <c r="AW14" s="2663"/>
      <c r="AX14" s="2663"/>
      <c r="AY14" s="2663"/>
      <c r="AZ14" s="2663"/>
      <c r="BA14" s="2663"/>
      <c r="BB14" s="2663"/>
      <c r="BC14" s="1808"/>
      <c r="BD14" s="1807"/>
      <c r="BE14" s="1714"/>
      <c r="BF14" s="259"/>
      <c r="BG14" s="259"/>
      <c r="BH14" s="6"/>
      <c r="BI14" s="21"/>
    </row>
    <row r="15" spans="1:61" ht="14.1" customHeight="1">
      <c r="A15" s="1710"/>
      <c r="B15" s="143"/>
      <c r="C15" s="1710"/>
      <c r="D15" s="1710"/>
      <c r="E15" s="1802"/>
      <c r="F15" s="1802"/>
      <c r="G15" s="1710"/>
      <c r="H15" s="1783"/>
      <c r="I15" s="1783"/>
      <c r="J15" s="1710"/>
      <c r="K15" s="1710"/>
      <c r="L15" s="1710"/>
      <c r="M15" s="1710"/>
      <c r="N15" s="1710"/>
      <c r="O15" s="1710"/>
      <c r="P15" s="1802"/>
      <c r="Q15" s="1802"/>
      <c r="R15" s="1710"/>
      <c r="S15" s="902"/>
      <c r="T15" s="1755"/>
      <c r="U15" s="18"/>
      <c r="V15" s="1814"/>
      <c r="W15" s="904"/>
      <c r="X15" s="1710"/>
      <c r="Y15" s="1710"/>
      <c r="Z15" s="1710"/>
      <c r="AA15" s="34"/>
      <c r="AB15" s="70"/>
      <c r="AC15" s="70"/>
      <c r="AD15" s="70"/>
      <c r="AE15" s="70"/>
      <c r="AF15" s="70"/>
      <c r="AG15" s="70"/>
      <c r="AH15" s="70"/>
      <c r="AI15" s="70"/>
      <c r="AJ15" s="70"/>
      <c r="AK15" s="70"/>
      <c r="AL15" s="261"/>
      <c r="AP15" s="1809"/>
      <c r="AQ15" s="1714"/>
      <c r="AR15" s="1714"/>
      <c r="AS15" s="1714"/>
      <c r="AT15" s="1714"/>
      <c r="AU15" s="1710"/>
      <c r="AV15" s="1808"/>
      <c r="AW15" s="1807"/>
      <c r="AX15" s="1714"/>
      <c r="AY15" s="259"/>
      <c r="AZ15" s="259"/>
      <c r="BA15" s="1714"/>
      <c r="BB15" s="1710"/>
      <c r="BC15" s="1808"/>
      <c r="BD15" s="1807"/>
      <c r="BE15" s="1714"/>
      <c r="BF15" s="259"/>
      <c r="BG15" s="259"/>
      <c r="BH15" s="6"/>
      <c r="BI15" s="21"/>
    </row>
    <row r="16" spans="1:61" ht="14.1" customHeight="1">
      <c r="A16" s="1710"/>
      <c r="B16" s="143"/>
      <c r="C16" s="1714"/>
      <c r="D16" s="1783" t="s">
        <v>1594</v>
      </c>
      <c r="F16" s="1714"/>
      <c r="G16" s="1714"/>
      <c r="H16" s="2001"/>
      <c r="I16" s="35" t="s">
        <v>2393</v>
      </c>
      <c r="J16" s="5411"/>
      <c r="K16" s="5411"/>
      <c r="L16" s="5411"/>
      <c r="M16" s="5412"/>
      <c r="N16" s="5412"/>
      <c r="O16" s="1802" t="s">
        <v>162</v>
      </c>
      <c r="P16" s="5412"/>
      <c r="Q16" s="5412"/>
      <c r="R16" s="1714" t="s">
        <v>45</v>
      </c>
      <c r="S16" s="5411"/>
      <c r="T16" s="5411"/>
      <c r="U16" s="1802" t="s">
        <v>63</v>
      </c>
      <c r="V16" s="35" t="s">
        <v>2394</v>
      </c>
      <c r="Y16" s="1802"/>
      <c r="Z16" s="1714"/>
      <c r="AA16" s="5"/>
      <c r="AB16" s="114" t="s">
        <v>845</v>
      </c>
      <c r="AC16" s="70"/>
      <c r="AD16" s="70"/>
      <c r="AE16" s="70"/>
      <c r="AF16" s="70"/>
      <c r="AG16" s="70"/>
      <c r="AH16" s="70"/>
      <c r="AI16" s="70"/>
      <c r="AJ16" s="70"/>
      <c r="AK16" s="70"/>
      <c r="AL16" s="261"/>
      <c r="AP16" s="1809"/>
      <c r="AQ16" s="1710"/>
      <c r="AR16" s="1710"/>
      <c r="AS16" s="1802"/>
      <c r="AT16" s="1710"/>
      <c r="AU16" s="1710"/>
      <c r="AV16" s="1710"/>
      <c r="AW16" s="1710"/>
      <c r="AX16" s="1710"/>
      <c r="AY16" s="1710"/>
      <c r="AZ16" s="1710"/>
      <c r="BA16" s="1802"/>
      <c r="BB16" s="1802"/>
      <c r="BC16" s="1802"/>
      <c r="BD16" s="1802"/>
      <c r="BE16" s="1802"/>
      <c r="BF16" s="1802"/>
      <c r="BG16" s="1802"/>
      <c r="BH16" s="1802"/>
      <c r="BI16" s="21"/>
    </row>
    <row r="17" spans="1:60" ht="14.1" customHeight="1">
      <c r="A17" s="1710"/>
      <c r="B17" s="143"/>
      <c r="C17" s="1820"/>
      <c r="D17" s="1820"/>
      <c r="F17" s="71"/>
      <c r="G17" s="71"/>
      <c r="H17" s="71"/>
      <c r="I17" s="1802"/>
      <c r="J17" s="1802"/>
      <c r="K17" s="1802"/>
      <c r="L17" s="1802"/>
      <c r="M17" s="1802"/>
      <c r="N17" s="1802"/>
      <c r="O17" s="1802"/>
      <c r="P17" s="1802"/>
      <c r="Q17" s="1802"/>
      <c r="R17" s="1802"/>
      <c r="T17" s="1802"/>
      <c r="U17" s="3407"/>
      <c r="V17" s="3407"/>
      <c r="W17" s="903"/>
      <c r="X17" s="5390"/>
      <c r="Y17" s="5390"/>
      <c r="Z17" s="1710"/>
      <c r="AA17" s="72" t="s">
        <v>18</v>
      </c>
      <c r="AB17" s="4317"/>
      <c r="AC17" s="4317"/>
      <c r="AD17" s="4317"/>
      <c r="AE17" s="4317"/>
      <c r="AF17" s="4317"/>
      <c r="AG17" s="4317"/>
      <c r="AH17" s="4317"/>
      <c r="AI17" s="4317"/>
      <c r="AJ17" s="4317"/>
      <c r="AK17" s="4317"/>
      <c r="AL17" s="4318"/>
      <c r="AW17" s="5410"/>
      <c r="AX17" s="5410"/>
      <c r="AY17" s="5410"/>
      <c r="AZ17" s="5410"/>
      <c r="BA17" s="5410"/>
      <c r="BB17" s="5410"/>
      <c r="BC17" s="5410"/>
      <c r="BD17" s="5410"/>
      <c r="BE17" s="5410"/>
      <c r="BF17" s="5410"/>
      <c r="BG17" s="5410"/>
      <c r="BH17" s="5410"/>
    </row>
    <row r="18" spans="1:60" ht="14.1" customHeight="1">
      <c r="A18" s="1710"/>
      <c r="B18" s="143"/>
      <c r="E18" s="1710"/>
      <c r="F18" s="1802"/>
      <c r="G18" s="1802"/>
      <c r="H18" s="1802"/>
      <c r="I18" s="1802"/>
      <c r="J18" s="1802"/>
      <c r="K18" s="1802"/>
      <c r="L18" s="1802"/>
      <c r="M18" s="1802"/>
      <c r="N18" s="1802"/>
      <c r="O18" s="1802"/>
      <c r="P18" s="1802"/>
      <c r="Q18" s="1802"/>
      <c r="R18" s="1802"/>
      <c r="T18" s="1802"/>
      <c r="W18" s="1712"/>
      <c r="Z18" s="1710"/>
      <c r="AA18" s="34"/>
      <c r="AB18" s="4317"/>
      <c r="AC18" s="4317"/>
      <c r="AD18" s="4317"/>
      <c r="AE18" s="4317"/>
      <c r="AF18" s="4317"/>
      <c r="AG18" s="4317"/>
      <c r="AH18" s="4317"/>
      <c r="AI18" s="4317"/>
      <c r="AJ18" s="4317"/>
      <c r="AK18" s="4317"/>
      <c r="AL18" s="4318"/>
      <c r="AP18" s="1710"/>
      <c r="AQ18" s="1710"/>
      <c r="AR18" s="1802"/>
      <c r="AS18" s="1710"/>
      <c r="AW18" s="1809"/>
      <c r="AX18" s="2663"/>
      <c r="AY18" s="2663"/>
      <c r="AZ18" s="2663"/>
      <c r="BA18" s="2663"/>
      <c r="BB18" s="2663"/>
      <c r="BC18" s="2663"/>
      <c r="BD18" s="2663"/>
      <c r="BE18" s="2663"/>
      <c r="BF18" s="2663"/>
      <c r="BG18" s="2663"/>
      <c r="BH18" s="2663"/>
    </row>
    <row r="19" spans="1:60" ht="14.1" customHeight="1">
      <c r="A19" s="1710"/>
      <c r="B19" s="143"/>
      <c r="C19" s="5419" t="s">
        <v>1584</v>
      </c>
      <c r="D19" s="5419"/>
      <c r="E19" s="5419"/>
      <c r="F19" s="5419"/>
      <c r="G19" s="5419"/>
      <c r="H19" s="5419"/>
      <c r="I19" s="5419"/>
      <c r="J19" s="5419"/>
      <c r="K19" s="5419"/>
      <c r="L19" s="5419"/>
      <c r="M19" s="5419"/>
      <c r="N19" s="5419"/>
      <c r="O19" s="5419"/>
      <c r="P19" s="5419"/>
      <c r="Q19" s="5419"/>
      <c r="R19" s="5419"/>
      <c r="S19" s="5419"/>
      <c r="T19" s="5419"/>
      <c r="U19" s="5419"/>
      <c r="V19" s="5419"/>
      <c r="W19" s="5419"/>
      <c r="X19" s="5419"/>
      <c r="Y19" s="5419"/>
      <c r="Z19" s="5420"/>
      <c r="AA19" s="5"/>
      <c r="AB19" s="4317"/>
      <c r="AC19" s="4317"/>
      <c r="AD19" s="4317"/>
      <c r="AE19" s="4317"/>
      <c r="AF19" s="4317"/>
      <c r="AG19" s="4317"/>
      <c r="AH19" s="4317"/>
      <c r="AI19" s="4317"/>
      <c r="AJ19" s="4317"/>
      <c r="AK19" s="4317"/>
      <c r="AL19" s="4318"/>
    </row>
    <row r="20" spans="1:60" ht="14.1" customHeight="1">
      <c r="A20" s="1710"/>
      <c r="B20" s="143"/>
      <c r="C20" s="1820"/>
      <c r="D20" s="1820"/>
      <c r="F20" s="71"/>
      <c r="G20" s="71"/>
      <c r="H20" s="71"/>
      <c r="I20" s="1802"/>
      <c r="J20" s="1802"/>
      <c r="K20" s="1802"/>
      <c r="L20" s="1802"/>
      <c r="M20" s="1802"/>
      <c r="N20" s="1802"/>
      <c r="O20" s="1802"/>
      <c r="P20" s="1802"/>
      <c r="Q20" s="1802"/>
      <c r="R20" s="1802"/>
      <c r="T20" s="1802"/>
      <c r="U20" s="1755"/>
      <c r="V20" s="1755"/>
      <c r="W20" s="903"/>
      <c r="X20" s="1814"/>
      <c r="Y20" s="1814"/>
      <c r="Z20" s="1710"/>
      <c r="AA20" s="301"/>
      <c r="AB20" s="5413"/>
      <c r="AC20" s="5413"/>
      <c r="AD20" s="5413"/>
      <c r="AE20" s="5413"/>
      <c r="AF20" s="5413"/>
      <c r="AG20" s="5413"/>
      <c r="AH20" s="5413"/>
      <c r="AI20" s="5413"/>
      <c r="AJ20" s="5413"/>
      <c r="AK20" s="5413"/>
      <c r="AL20" s="213"/>
    </row>
    <row r="21" spans="1:60" ht="14.1" customHeight="1">
      <c r="A21" s="1710"/>
      <c r="B21" s="143"/>
      <c r="C21" s="1820"/>
      <c r="D21" s="1820"/>
      <c r="F21" s="71"/>
      <c r="G21" s="71"/>
      <c r="H21" s="71"/>
      <c r="I21" s="1802"/>
      <c r="J21" s="1802"/>
      <c r="K21" s="1802"/>
      <c r="L21" s="1802"/>
      <c r="M21" s="1802"/>
      <c r="N21" s="1802"/>
      <c r="O21" s="1802"/>
      <c r="P21" s="1802"/>
      <c r="Q21" s="1802"/>
      <c r="R21" s="1802"/>
      <c r="T21" s="1802"/>
      <c r="U21" s="1755"/>
      <c r="V21" s="1755"/>
      <c r="W21" s="903"/>
      <c r="X21" s="1814"/>
      <c r="Y21" s="1814"/>
      <c r="Z21" s="1710"/>
      <c r="AA21" s="5414" t="s">
        <v>826</v>
      </c>
      <c r="AB21" s="5415"/>
      <c r="AC21" s="5415"/>
      <c r="AD21" s="5415"/>
      <c r="AE21" s="5415"/>
      <c r="AF21" s="5415"/>
      <c r="AG21" s="5415"/>
      <c r="AH21" s="5415"/>
      <c r="AI21" s="5415"/>
      <c r="AJ21" s="5415"/>
      <c r="AK21" s="5415"/>
      <c r="AL21" s="5416"/>
      <c r="BB21" s="64"/>
      <c r="BC21" s="64"/>
      <c r="BD21" s="64"/>
      <c r="BE21" s="64"/>
    </row>
    <row r="22" spans="1:60" ht="14.1" customHeight="1">
      <c r="A22" s="1710"/>
      <c r="B22" s="143"/>
      <c r="C22" s="71" t="s">
        <v>1585</v>
      </c>
      <c r="D22" s="71"/>
      <c r="E22" s="71"/>
      <c r="F22" s="71"/>
      <c r="G22" s="71"/>
      <c r="H22" s="71"/>
      <c r="I22" s="71"/>
      <c r="J22" s="71"/>
      <c r="K22" s="71"/>
      <c r="L22" s="71"/>
      <c r="M22" s="71"/>
      <c r="N22" s="71"/>
      <c r="O22" s="71"/>
      <c r="P22" s="1802"/>
      <c r="Q22" s="1802"/>
      <c r="R22" s="1710"/>
      <c r="S22" s="902"/>
      <c r="T22" s="1755"/>
      <c r="U22" s="18"/>
      <c r="V22" s="1814"/>
      <c r="W22" s="904"/>
      <c r="X22" s="1710"/>
      <c r="Y22" s="1710"/>
      <c r="Z22" s="1804"/>
      <c r="AA22" s="34"/>
      <c r="AB22" s="4034" t="s">
        <v>1025</v>
      </c>
      <c r="AC22" s="4034"/>
      <c r="AD22" s="4034"/>
      <c r="AE22" s="4034"/>
      <c r="AF22" s="4034"/>
      <c r="AG22" s="4034"/>
      <c r="AH22" s="4034"/>
      <c r="AI22" s="4034"/>
      <c r="AJ22" s="4034"/>
      <c r="AK22" s="4034"/>
      <c r="AL22" s="4035"/>
      <c r="AW22" s="2663"/>
      <c r="AX22" s="2663"/>
      <c r="AY22" s="2663"/>
      <c r="AZ22" s="2663"/>
      <c r="BA22" s="2663"/>
      <c r="BB22" s="2663"/>
      <c r="BC22" s="2663"/>
      <c r="BD22" s="2663"/>
      <c r="BE22" s="2663"/>
      <c r="BF22" s="2663"/>
      <c r="BG22" s="2663"/>
    </row>
    <row r="23" spans="1:60" ht="14.1" customHeight="1">
      <c r="A23" s="1710"/>
      <c r="B23" s="143"/>
      <c r="C23" s="1802" t="s">
        <v>549</v>
      </c>
      <c r="D23" s="1802"/>
      <c r="F23" s="61"/>
      <c r="G23" s="71"/>
      <c r="H23" s="71"/>
      <c r="I23" s="71"/>
      <c r="J23" s="71"/>
      <c r="K23" s="71"/>
      <c r="L23" s="71"/>
      <c r="M23" s="71"/>
      <c r="N23" s="71"/>
      <c r="O23" s="71"/>
      <c r="P23" s="1802"/>
      <c r="Q23" s="1802"/>
      <c r="R23" s="1802"/>
      <c r="V23" s="1802"/>
      <c r="Z23" s="1804"/>
      <c r="AA23" s="1817"/>
      <c r="AB23" s="4034"/>
      <c r="AC23" s="4034"/>
      <c r="AD23" s="4034"/>
      <c r="AE23" s="4034"/>
      <c r="AF23" s="4034"/>
      <c r="AG23" s="4034"/>
      <c r="AH23" s="4034"/>
      <c r="AI23" s="4034"/>
      <c r="AJ23" s="4034"/>
      <c r="AK23" s="4034"/>
      <c r="AL23" s="4035"/>
      <c r="AW23" s="2663"/>
      <c r="AX23" s="2663"/>
      <c r="AY23" s="2663"/>
      <c r="AZ23" s="2663"/>
      <c r="BA23" s="2663"/>
      <c r="BB23" s="2663"/>
      <c r="BC23" s="2663"/>
      <c r="BD23" s="2663"/>
      <c r="BE23" s="2663"/>
      <c r="BF23" s="2663"/>
      <c r="BG23" s="2663"/>
    </row>
    <row r="24" spans="1:60" ht="14.1" customHeight="1">
      <c r="A24" s="1710"/>
      <c r="B24" s="143"/>
      <c r="F24" s="5417"/>
      <c r="G24" s="5417"/>
      <c r="H24" s="5417"/>
      <c r="I24" s="5417"/>
      <c r="J24" s="5417"/>
      <c r="K24" s="5417"/>
      <c r="L24" s="5417"/>
      <c r="M24" s="5417"/>
      <c r="N24" s="5417"/>
      <c r="O24" s="5417"/>
      <c r="P24" s="5417"/>
      <c r="Q24" s="5417"/>
      <c r="R24" s="5417"/>
      <c r="S24" s="5417"/>
      <c r="T24" s="5417"/>
      <c r="U24" s="4" t="s">
        <v>44</v>
      </c>
      <c r="V24" s="5418"/>
      <c r="W24" s="5418"/>
      <c r="X24" s="5418"/>
      <c r="Y24" s="5418"/>
      <c r="Z24" s="1804" t="s">
        <v>21</v>
      </c>
      <c r="AA24" s="5"/>
      <c r="AB24" s="4034"/>
      <c r="AC24" s="4034"/>
      <c r="AD24" s="4034"/>
      <c r="AE24" s="4034"/>
      <c r="AF24" s="4034"/>
      <c r="AG24" s="4034"/>
      <c r="AH24" s="4034"/>
      <c r="AI24" s="4034"/>
      <c r="AJ24" s="4034"/>
      <c r="AK24" s="4034"/>
      <c r="AL24" s="4035"/>
      <c r="AW24" s="2663"/>
      <c r="AX24" s="2663"/>
      <c r="AY24" s="2663"/>
      <c r="AZ24" s="2663"/>
      <c r="BA24" s="2663"/>
      <c r="BB24" s="2663"/>
      <c r="BC24" s="2663"/>
      <c r="BD24" s="2663"/>
      <c r="BE24" s="2663"/>
      <c r="BF24" s="2663"/>
      <c r="BG24" s="2663"/>
    </row>
    <row r="25" spans="1:60" ht="14.1" customHeight="1">
      <c r="A25" s="1710"/>
      <c r="B25" s="143"/>
      <c r="C25" s="424" t="s">
        <v>1208</v>
      </c>
      <c r="D25" s="1820"/>
      <c r="F25" s="1820"/>
      <c r="G25" s="61"/>
      <c r="H25" s="61"/>
      <c r="I25" s="1802"/>
      <c r="J25" s="1802"/>
      <c r="K25" s="1802"/>
      <c r="L25" s="1802"/>
      <c r="M25" s="1802"/>
      <c r="N25" s="1802"/>
      <c r="O25" s="1802"/>
      <c r="P25" s="1714"/>
      <c r="Q25" s="1755"/>
      <c r="R25" s="1802"/>
      <c r="V25" s="1802"/>
      <c r="Z25" s="1804"/>
      <c r="AA25" s="34" t="s">
        <v>205</v>
      </c>
      <c r="AB25" s="2663" t="s">
        <v>827</v>
      </c>
      <c r="AC25" s="2663"/>
      <c r="AD25" s="2663"/>
      <c r="AE25" s="2663"/>
      <c r="AF25" s="2663"/>
      <c r="AG25" s="2663"/>
      <c r="AH25" s="2663"/>
      <c r="AI25" s="2663"/>
      <c r="AJ25" s="2663"/>
      <c r="AK25" s="2663"/>
      <c r="AL25" s="2664"/>
      <c r="AW25" s="2663"/>
      <c r="AX25" s="2663"/>
      <c r="AY25" s="2663"/>
      <c r="AZ25" s="2663"/>
      <c r="BA25" s="2663"/>
      <c r="BB25" s="2663"/>
      <c r="BC25" s="2663"/>
      <c r="BD25" s="2663"/>
      <c r="BE25" s="2663"/>
      <c r="BF25" s="2663"/>
      <c r="BG25" s="2663"/>
    </row>
    <row r="26" spans="1:60" ht="14.1" customHeight="1">
      <c r="A26" s="1710"/>
      <c r="B26" s="143"/>
      <c r="I26" s="1802"/>
      <c r="J26" s="1802"/>
      <c r="K26" s="1802"/>
      <c r="L26" s="1802"/>
      <c r="M26" s="1802"/>
      <c r="N26" s="1802"/>
      <c r="O26" s="1802"/>
      <c r="P26" s="1755"/>
      <c r="Q26" s="1755"/>
      <c r="R26" s="1755"/>
      <c r="S26" s="902"/>
      <c r="T26" s="1755"/>
      <c r="U26" s="1755"/>
      <c r="V26" s="1755"/>
      <c r="W26" s="902"/>
      <c r="X26" s="1755"/>
      <c r="Y26" s="1755"/>
      <c r="Z26" s="1811"/>
      <c r="AA26" s="5"/>
      <c r="AB26" s="2663"/>
      <c r="AC26" s="2663"/>
      <c r="AD26" s="2663"/>
      <c r="AE26" s="2663"/>
      <c r="AF26" s="2663"/>
      <c r="AG26" s="2663"/>
      <c r="AH26" s="2663"/>
      <c r="AI26" s="2663"/>
      <c r="AJ26" s="2663"/>
      <c r="AK26" s="2663"/>
      <c r="AL26" s="2664"/>
    </row>
    <row r="27" spans="1:60" ht="14.1" customHeight="1">
      <c r="A27" s="1710"/>
      <c r="B27" s="152"/>
      <c r="C27" s="1820" t="s">
        <v>2395</v>
      </c>
      <c r="D27" s="1820"/>
      <c r="F27" s="71"/>
      <c r="G27" s="71"/>
      <c r="H27" s="61"/>
      <c r="I27" s="1802"/>
      <c r="J27" s="1802"/>
      <c r="K27" s="1802"/>
      <c r="L27" s="1802"/>
      <c r="M27" s="1802"/>
      <c r="N27" s="1802"/>
      <c r="O27" s="1710"/>
      <c r="P27" s="1802"/>
      <c r="Q27" s="1755"/>
      <c r="R27" s="1755"/>
      <c r="S27" s="902"/>
      <c r="T27" s="1710"/>
      <c r="U27" s="3407"/>
      <c r="V27" s="3407"/>
      <c r="W27" s="3407"/>
      <c r="X27" s="3407"/>
      <c r="Y27" s="3407"/>
      <c r="Z27" s="21"/>
      <c r="AA27" s="60"/>
      <c r="AB27" s="2663"/>
      <c r="AC27" s="2663"/>
      <c r="AD27" s="2663"/>
      <c r="AE27" s="2663"/>
      <c r="AF27" s="2663"/>
      <c r="AG27" s="2663"/>
      <c r="AH27" s="2663"/>
      <c r="AI27" s="2663"/>
      <c r="AJ27" s="2663"/>
      <c r="AK27" s="2663"/>
      <c r="AL27" s="2664"/>
    </row>
    <row r="28" spans="1:60" ht="14.1" customHeight="1">
      <c r="A28" s="1710"/>
      <c r="B28" s="152"/>
      <c r="C28" s="71"/>
      <c r="D28" s="71"/>
      <c r="F28" s="71"/>
      <c r="G28" s="71"/>
      <c r="H28" s="61"/>
      <c r="I28" s="1802"/>
      <c r="J28" s="1802"/>
      <c r="K28" s="1802"/>
      <c r="L28" s="1802"/>
      <c r="M28" s="1802"/>
      <c r="N28" s="1802"/>
      <c r="O28" s="1710"/>
      <c r="P28" s="1802"/>
      <c r="Q28" s="1755"/>
      <c r="R28" s="1755"/>
      <c r="S28" s="902"/>
      <c r="T28" s="1710"/>
      <c r="U28" s="1755"/>
      <c r="V28" s="1755"/>
      <c r="W28" s="902"/>
      <c r="X28" s="1755"/>
      <c r="Y28" s="1755"/>
      <c r="Z28" s="21"/>
      <c r="AA28" s="60"/>
      <c r="AB28" s="66"/>
      <c r="AC28" s="66"/>
      <c r="AD28" s="66"/>
      <c r="AE28" s="66"/>
      <c r="AF28" s="66"/>
      <c r="AG28" s="66"/>
      <c r="AH28" s="66"/>
      <c r="AI28" s="66"/>
      <c r="AJ28" s="66"/>
      <c r="AK28" s="66"/>
      <c r="AL28" s="153"/>
    </row>
    <row r="29" spans="1:60" ht="14.1" customHeight="1">
      <c r="A29" s="1710"/>
      <c r="B29" s="152"/>
      <c r="C29" s="1820" t="s">
        <v>551</v>
      </c>
      <c r="D29" s="1820"/>
      <c r="F29" s="71"/>
      <c r="G29" s="71"/>
      <c r="H29" s="61"/>
      <c r="I29" s="1802"/>
      <c r="J29" s="1802"/>
      <c r="K29" s="1802"/>
      <c r="L29" s="1802"/>
      <c r="M29" s="1802"/>
      <c r="N29" s="1802"/>
      <c r="O29" s="1710"/>
      <c r="P29" s="1802"/>
      <c r="Q29" s="1755"/>
      <c r="R29" s="1755"/>
      <c r="S29" s="902"/>
      <c r="T29" s="1710"/>
      <c r="U29" s="1755"/>
      <c r="V29" s="1755"/>
      <c r="W29" s="902"/>
      <c r="X29" s="1755"/>
      <c r="Y29" s="1755"/>
      <c r="Z29" s="55"/>
      <c r="AL29" s="15"/>
    </row>
    <row r="30" spans="1:60" ht="14.1" customHeight="1">
      <c r="A30" s="1710"/>
      <c r="B30" s="143"/>
      <c r="C30" s="1710"/>
      <c r="D30" s="1710" t="s">
        <v>552</v>
      </c>
      <c r="G30" s="1710"/>
      <c r="H30" s="1710"/>
      <c r="I30" s="1710"/>
      <c r="J30" s="1710"/>
      <c r="K30" s="1710"/>
      <c r="L30" s="1710"/>
      <c r="M30" s="1710"/>
      <c r="N30" s="1710"/>
      <c r="O30" s="1710"/>
      <c r="P30" s="1710"/>
      <c r="Q30" s="1710"/>
      <c r="R30" s="1710"/>
      <c r="S30" s="1712"/>
      <c r="T30" s="1711"/>
      <c r="U30" s="1802"/>
      <c r="V30" s="1802"/>
      <c r="W30" s="1712"/>
      <c r="X30" s="1802"/>
      <c r="Y30" s="1802"/>
      <c r="Z30" s="1811"/>
      <c r="AA30" s="50" t="s">
        <v>18</v>
      </c>
      <c r="AB30" s="2663" t="s">
        <v>553</v>
      </c>
      <c r="AC30" s="2663"/>
      <c r="AD30" s="2663"/>
      <c r="AE30" s="2663"/>
      <c r="AF30" s="2663"/>
      <c r="AG30" s="2663"/>
      <c r="AH30" s="2663"/>
      <c r="AI30" s="2663"/>
      <c r="AJ30" s="2663"/>
      <c r="AK30" s="2663"/>
      <c r="AL30" s="2664"/>
      <c r="AO30" s="1809"/>
      <c r="AP30" s="1818"/>
      <c r="AQ30" s="1818"/>
      <c r="AR30" s="1818"/>
      <c r="AS30" s="1818"/>
      <c r="AT30" s="1818"/>
      <c r="AU30" s="1818"/>
      <c r="AV30" s="1818"/>
      <c r="AW30" s="1818"/>
      <c r="AX30" s="1818"/>
      <c r="AY30" s="6"/>
      <c r="AZ30" s="6"/>
      <c r="BA30" s="1818"/>
    </row>
    <row r="31" spans="1:60" ht="14.1" customHeight="1">
      <c r="A31" s="1710"/>
      <c r="B31" s="143"/>
      <c r="C31" s="1802"/>
      <c r="D31" s="1802"/>
      <c r="E31" s="1710"/>
      <c r="Z31" s="7"/>
      <c r="AA31" s="60"/>
      <c r="AB31" s="2663"/>
      <c r="AC31" s="2663"/>
      <c r="AD31" s="2663"/>
      <c r="AE31" s="2663"/>
      <c r="AF31" s="2663"/>
      <c r="AG31" s="2663"/>
      <c r="AH31" s="2663"/>
      <c r="AI31" s="2663"/>
      <c r="AJ31" s="2663"/>
      <c r="AK31" s="2663"/>
      <c r="AL31" s="2664"/>
      <c r="AO31" s="1809"/>
      <c r="AP31" s="1818"/>
      <c r="AQ31" s="1818"/>
      <c r="AR31" s="1818"/>
      <c r="AS31" s="1818"/>
      <c r="AT31" s="1818"/>
      <c r="AU31" s="1818"/>
      <c r="AV31" s="1818"/>
      <c r="AW31" s="1818"/>
      <c r="AX31" s="1818"/>
      <c r="AY31" s="6"/>
      <c r="AZ31" s="6"/>
      <c r="BA31" s="1818"/>
    </row>
    <row r="32" spans="1:60" ht="14.1" customHeight="1">
      <c r="A32" s="1710"/>
      <c r="B32" s="143"/>
      <c r="C32" s="71" t="s">
        <v>1586</v>
      </c>
      <c r="D32" s="71"/>
      <c r="E32" s="1710"/>
      <c r="F32" s="1710"/>
      <c r="G32" s="1710"/>
      <c r="H32" s="1710"/>
      <c r="I32" s="1710"/>
      <c r="J32" s="1710"/>
      <c r="K32" s="1710"/>
      <c r="L32" s="1710"/>
      <c r="M32" s="1710"/>
      <c r="N32" s="1710"/>
      <c r="O32" s="1710"/>
      <c r="P32" s="1710"/>
      <c r="Q32" s="1710"/>
      <c r="R32" s="1710"/>
      <c r="S32" s="1712"/>
      <c r="T32" s="1711"/>
      <c r="U32" s="1802"/>
      <c r="V32" s="1802"/>
      <c r="W32" s="1712"/>
      <c r="X32" s="1802"/>
      <c r="Y32" s="1802"/>
      <c r="Z32" s="1811"/>
      <c r="AB32" s="2663"/>
      <c r="AC32" s="2663"/>
      <c r="AD32" s="2663"/>
      <c r="AE32" s="2663"/>
      <c r="AF32" s="2663"/>
      <c r="AG32" s="2663"/>
      <c r="AH32" s="2663"/>
      <c r="AI32" s="2663"/>
      <c r="AJ32" s="2663"/>
      <c r="AK32" s="2663"/>
      <c r="AL32" s="2664"/>
      <c r="AO32" s="1809"/>
      <c r="AP32" s="1818"/>
    </row>
    <row r="33" spans="1:61" ht="14.1" customHeight="1">
      <c r="A33" s="1710"/>
      <c r="B33" s="143"/>
      <c r="C33" s="1802" t="s">
        <v>549</v>
      </c>
      <c r="D33" s="1802"/>
      <c r="E33" s="61"/>
      <c r="F33" s="71"/>
      <c r="G33" s="71"/>
      <c r="H33" s="71"/>
      <c r="I33" s="71"/>
      <c r="J33" s="71"/>
      <c r="K33" s="71"/>
      <c r="L33" s="71"/>
      <c r="M33" s="71"/>
      <c r="N33" s="71"/>
      <c r="O33" s="1802"/>
      <c r="P33" s="1802"/>
      <c r="Q33" s="1802"/>
      <c r="R33" s="1802"/>
      <c r="U33" s="1802"/>
      <c r="Y33" s="1710"/>
      <c r="Z33" s="1811"/>
      <c r="AA33" s="333" t="s">
        <v>1119</v>
      </c>
      <c r="AB33" s="297"/>
      <c r="AC33" s="297"/>
      <c r="AD33" s="297"/>
      <c r="AE33" s="297"/>
      <c r="AF33" s="297"/>
      <c r="AG33" s="297"/>
      <c r="AH33" s="297"/>
      <c r="AI33" s="297"/>
      <c r="AJ33" s="297"/>
      <c r="AK33" s="297"/>
      <c r="AL33" s="440"/>
      <c r="AM33" s="128"/>
    </row>
    <row r="34" spans="1:61" ht="14.1" customHeight="1">
      <c r="A34" s="1710"/>
      <c r="B34" s="143"/>
      <c r="F34" s="1827"/>
      <c r="G34" s="1827"/>
      <c r="H34" s="1827"/>
      <c r="I34" s="1827"/>
      <c r="J34" s="1827"/>
      <c r="K34" s="1827"/>
      <c r="L34" s="1827"/>
      <c r="M34" s="1827"/>
      <c r="N34" s="1827"/>
      <c r="O34" s="1827"/>
      <c r="P34" s="1827"/>
      <c r="Q34" s="1827"/>
      <c r="R34" s="1827"/>
      <c r="S34" s="2002"/>
      <c r="T34" s="1827"/>
      <c r="U34" s="4" t="s">
        <v>971</v>
      </c>
      <c r="V34" s="121"/>
      <c r="W34" s="2003"/>
      <c r="X34" s="121"/>
      <c r="Y34" s="121"/>
      <c r="Z34" s="7" t="s">
        <v>225</v>
      </c>
      <c r="AA34" s="262" t="s">
        <v>18</v>
      </c>
      <c r="AB34" s="1818"/>
      <c r="AC34" s="297"/>
      <c r="AD34" s="297"/>
      <c r="AE34" s="297"/>
      <c r="AF34" s="297"/>
      <c r="AG34" s="297"/>
      <c r="AH34" s="297"/>
      <c r="AI34" s="297"/>
      <c r="AJ34" s="297"/>
      <c r="AK34" s="297"/>
      <c r="AL34" s="440"/>
      <c r="AM34" s="128"/>
    </row>
    <row r="35" spans="1:61" ht="14.1" customHeight="1">
      <c r="A35" s="1710"/>
      <c r="B35" s="143"/>
      <c r="C35" s="424" t="s">
        <v>1440</v>
      </c>
      <c r="D35" s="424"/>
      <c r="E35" s="424"/>
      <c r="F35" s="61"/>
      <c r="G35" s="61"/>
      <c r="H35" s="1802"/>
      <c r="I35" s="1802"/>
      <c r="J35" s="1802"/>
      <c r="K35" s="1802"/>
      <c r="L35" s="1802"/>
      <c r="M35" s="1802"/>
      <c r="N35" s="1802"/>
      <c r="O35" s="1714"/>
      <c r="P35" s="1755"/>
      <c r="Q35" s="1802"/>
      <c r="R35" s="1802"/>
      <c r="U35" s="1802"/>
      <c r="Y35" s="1710"/>
      <c r="Z35" s="7"/>
      <c r="AL35" s="15"/>
      <c r="AM35" s="128"/>
    </row>
    <row r="36" spans="1:61" ht="14.1" customHeight="1">
      <c r="A36" s="1710"/>
      <c r="B36" s="143"/>
      <c r="H36" s="1802"/>
      <c r="I36" s="1802"/>
      <c r="J36" s="1802"/>
      <c r="K36" s="1802"/>
      <c r="L36" s="1802"/>
      <c r="M36" s="1802"/>
      <c r="N36" s="1802"/>
      <c r="O36" s="1755"/>
      <c r="P36" s="1755"/>
      <c r="Q36" s="1755"/>
      <c r="R36" s="1755"/>
      <c r="S36" s="902"/>
      <c r="T36" s="1755"/>
      <c r="U36" s="1755"/>
      <c r="V36" s="1755"/>
      <c r="W36" s="902"/>
      <c r="X36" s="1755"/>
      <c r="Y36" s="1711"/>
      <c r="Z36" s="7"/>
      <c r="AA36" s="1823"/>
      <c r="AL36" s="15"/>
      <c r="AM36" s="128"/>
    </row>
    <row r="37" spans="1:61" ht="14.1" customHeight="1">
      <c r="A37" s="1710"/>
      <c r="B37" s="143"/>
      <c r="C37" s="1820" t="s">
        <v>2396</v>
      </c>
      <c r="D37" s="1820"/>
      <c r="E37" s="71"/>
      <c r="F37" s="71"/>
      <c r="G37" s="61"/>
      <c r="H37" s="1802"/>
      <c r="I37" s="1802"/>
      <c r="J37" s="1802"/>
      <c r="K37" s="1802"/>
      <c r="L37" s="1802"/>
      <c r="M37" s="1802"/>
      <c r="N37" s="1710"/>
      <c r="O37" s="1802"/>
      <c r="P37" s="1755"/>
      <c r="Q37" s="1755"/>
      <c r="R37" s="1755"/>
      <c r="S37" s="1712"/>
      <c r="T37" s="3407"/>
      <c r="U37" s="3407"/>
      <c r="V37" s="3407"/>
      <c r="W37" s="3407"/>
      <c r="X37" s="3407"/>
      <c r="Y37" s="21"/>
      <c r="AA37" s="620" t="s">
        <v>205</v>
      </c>
      <c r="AB37" s="4034" t="s">
        <v>1388</v>
      </c>
      <c r="AC37" s="4034"/>
      <c r="AD37" s="4034"/>
      <c r="AE37" s="4034"/>
      <c r="AF37" s="4034"/>
      <c r="AG37" s="4034"/>
      <c r="AH37" s="4034"/>
      <c r="AI37" s="4034"/>
      <c r="AJ37" s="4034"/>
      <c r="AK37" s="4034"/>
      <c r="AL37" s="4035"/>
    </row>
    <row r="38" spans="1:61" ht="14.1" customHeight="1">
      <c r="A38" s="1710"/>
      <c r="B38" s="143"/>
      <c r="C38" s="71"/>
      <c r="D38" s="71"/>
      <c r="E38" s="71"/>
      <c r="F38" s="71"/>
      <c r="G38" s="61"/>
      <c r="H38" s="1802"/>
      <c r="I38" s="1802"/>
      <c r="J38" s="1802"/>
      <c r="K38" s="1802"/>
      <c r="L38" s="1802"/>
      <c r="M38" s="1802"/>
      <c r="N38" s="1710"/>
      <c r="O38" s="1802"/>
      <c r="P38" s="1755"/>
      <c r="Q38" s="1755"/>
      <c r="R38" s="1755"/>
      <c r="S38" s="1712"/>
      <c r="T38" s="1755"/>
      <c r="U38" s="1755"/>
      <c r="V38" s="1755"/>
      <c r="W38" s="902"/>
      <c r="X38" s="1755"/>
      <c r="Y38" s="21"/>
      <c r="AA38" s="423"/>
      <c r="AB38" s="4034"/>
      <c r="AC38" s="4034"/>
      <c r="AD38" s="4034"/>
      <c r="AE38" s="4034"/>
      <c r="AF38" s="4034"/>
      <c r="AG38" s="4034"/>
      <c r="AH38" s="4034"/>
      <c r="AI38" s="4034"/>
      <c r="AJ38" s="4034"/>
      <c r="AK38" s="4034"/>
      <c r="AL38" s="4035"/>
    </row>
    <row r="39" spans="1:61" ht="14.1" customHeight="1">
      <c r="A39" s="1710"/>
      <c r="B39" s="143"/>
      <c r="C39" s="1820" t="s">
        <v>1441</v>
      </c>
      <c r="D39" s="1820"/>
      <c r="E39" s="71"/>
      <c r="F39" s="71"/>
      <c r="G39" s="61"/>
      <c r="H39" s="1802"/>
      <c r="I39" s="1802"/>
      <c r="J39" s="1802"/>
      <c r="K39" s="1802"/>
      <c r="L39" s="1802"/>
      <c r="M39" s="1802"/>
      <c r="N39" s="1710"/>
      <c r="O39" s="1802"/>
      <c r="P39" s="1755"/>
      <c r="Q39" s="1755"/>
      <c r="R39" s="1755"/>
      <c r="S39" s="1712"/>
      <c r="T39" s="1755"/>
      <c r="U39" s="1755"/>
      <c r="V39" s="1755"/>
      <c r="W39" s="902"/>
      <c r="X39" s="1755"/>
      <c r="Y39" s="21"/>
      <c r="AA39" s="423"/>
      <c r="AB39" s="4034"/>
      <c r="AC39" s="4034"/>
      <c r="AD39" s="4034"/>
      <c r="AE39" s="4034"/>
      <c r="AF39" s="4034"/>
      <c r="AG39" s="4034"/>
      <c r="AH39" s="4034"/>
      <c r="AI39" s="4034"/>
      <c r="AJ39" s="4034"/>
      <c r="AK39" s="4034"/>
      <c r="AL39" s="4035"/>
      <c r="AM39" s="35"/>
    </row>
    <row r="40" spans="1:61" ht="14.1" customHeight="1">
      <c r="A40" s="1710"/>
      <c r="B40" s="143"/>
      <c r="C40" s="1710"/>
      <c r="D40" s="1710" t="s">
        <v>554</v>
      </c>
      <c r="E40" s="1710"/>
      <c r="F40" s="1710"/>
      <c r="G40" s="1710"/>
      <c r="H40" s="1710"/>
      <c r="I40" s="1710"/>
      <c r="J40" s="1710"/>
      <c r="K40" s="1710"/>
      <c r="L40" s="1710"/>
      <c r="M40" s="1710"/>
      <c r="N40" s="1710"/>
      <c r="O40" s="1710"/>
      <c r="P40" s="1710"/>
      <c r="Q40" s="1710"/>
      <c r="R40" s="1710"/>
      <c r="S40" s="1712"/>
      <c r="T40" s="1802"/>
      <c r="U40" s="1802"/>
      <c r="V40" s="1710"/>
      <c r="X40" s="1802"/>
      <c r="Y40" s="1711"/>
      <c r="AA40" s="423"/>
      <c r="AB40" s="4034"/>
      <c r="AC40" s="4034"/>
      <c r="AD40" s="4034"/>
      <c r="AE40" s="4034"/>
      <c r="AF40" s="4034"/>
      <c r="AG40" s="4034"/>
      <c r="AH40" s="4034"/>
      <c r="AI40" s="4034"/>
      <c r="AJ40" s="4034"/>
      <c r="AK40" s="4034"/>
      <c r="AL40" s="4035"/>
    </row>
    <row r="41" spans="1:61" ht="14.1" customHeight="1">
      <c r="A41" s="1710"/>
      <c r="B41" s="143"/>
      <c r="C41" s="1710"/>
      <c r="D41" s="1710"/>
      <c r="E41" s="1710"/>
      <c r="F41" s="1710"/>
      <c r="G41" s="1710"/>
      <c r="H41" s="1710"/>
      <c r="I41" s="1710"/>
      <c r="J41" s="1710"/>
      <c r="K41" s="1710"/>
      <c r="L41" s="1710"/>
      <c r="M41" s="1710"/>
      <c r="N41" s="1710"/>
      <c r="O41" s="1710"/>
      <c r="P41" s="1710"/>
      <c r="Q41" s="1710"/>
      <c r="R41" s="1710"/>
      <c r="S41" s="1712"/>
      <c r="T41" s="1802"/>
      <c r="U41" s="1802"/>
      <c r="V41" s="1710"/>
      <c r="X41" s="1802"/>
      <c r="Y41" s="1711"/>
      <c r="AA41" s="262"/>
      <c r="AB41" s="1708"/>
      <c r="AC41" s="1708"/>
      <c r="AD41" s="1708"/>
      <c r="AE41" s="1708"/>
      <c r="AF41" s="1708"/>
      <c r="AG41" s="1708"/>
      <c r="AH41" s="1708"/>
      <c r="AI41" s="1708"/>
      <c r="AJ41" s="1708"/>
      <c r="AK41" s="1708"/>
      <c r="AL41" s="1709"/>
    </row>
    <row r="42" spans="1:61" ht="14.1" customHeight="1">
      <c r="A42" s="1710"/>
      <c r="B42" s="143"/>
      <c r="C42" s="1710" t="s">
        <v>1442</v>
      </c>
      <c r="D42" s="1710"/>
      <c r="E42" s="1710"/>
      <c r="F42" s="1710"/>
      <c r="G42" s="1710"/>
      <c r="H42" s="1710"/>
      <c r="I42" s="1710"/>
      <c r="J42" s="1710"/>
      <c r="K42" s="1710"/>
      <c r="L42" s="1710"/>
      <c r="M42" s="1710"/>
      <c r="N42" s="1710"/>
      <c r="O42" s="1710"/>
      <c r="P42" s="1710"/>
      <c r="Q42" s="1710"/>
      <c r="R42" s="1710"/>
      <c r="S42" s="1712"/>
      <c r="T42" s="1802"/>
      <c r="U42" s="1802"/>
      <c r="V42" s="1710"/>
      <c r="X42" s="1802"/>
      <c r="Y42" s="1711"/>
      <c r="AA42" s="262"/>
      <c r="AB42" s="1708"/>
      <c r="AC42" s="1708"/>
      <c r="AD42" s="1708"/>
      <c r="AE42" s="1708"/>
      <c r="AF42" s="1708"/>
      <c r="AG42" s="1708"/>
      <c r="AH42" s="1708"/>
      <c r="AI42" s="1708"/>
      <c r="AJ42" s="1708"/>
      <c r="AK42" s="1708"/>
      <c r="AL42" s="1709"/>
    </row>
    <row r="43" spans="1:61" ht="14.1" customHeight="1">
      <c r="A43" s="1710"/>
      <c r="B43" s="143"/>
      <c r="C43" s="1710"/>
      <c r="D43" s="1710" t="s">
        <v>1443</v>
      </c>
      <c r="E43" s="1710"/>
      <c r="F43" s="1710"/>
      <c r="G43" s="1710"/>
      <c r="H43" s="1710"/>
      <c r="I43" s="1710"/>
      <c r="J43" s="1710"/>
      <c r="K43" s="1710"/>
      <c r="L43" s="1710"/>
      <c r="M43" s="1710"/>
      <c r="N43" s="1710"/>
      <c r="O43" s="1710"/>
      <c r="P43" s="1710"/>
      <c r="Q43" s="1710"/>
      <c r="R43" s="1710"/>
      <c r="S43" s="1712"/>
      <c r="T43" s="1802"/>
      <c r="U43" s="1802"/>
      <c r="V43" s="1710"/>
      <c r="X43" s="1802"/>
      <c r="Y43" s="1711"/>
      <c r="AA43" s="262"/>
      <c r="AB43" s="1708"/>
      <c r="AC43" s="1708"/>
      <c r="AD43" s="1708"/>
      <c r="AE43" s="1708"/>
      <c r="AF43" s="1708"/>
      <c r="AG43" s="1708"/>
      <c r="AH43" s="1708"/>
      <c r="AI43" s="1708"/>
      <c r="AJ43" s="1708"/>
      <c r="AK43" s="1708"/>
      <c r="AL43" s="1709"/>
    </row>
    <row r="44" spans="1:61" ht="14.1" customHeight="1">
      <c r="A44" s="1710"/>
      <c r="B44" s="143"/>
      <c r="C44" s="1710"/>
      <c r="D44" s="1710"/>
      <c r="E44" s="1710"/>
      <c r="F44" s="1710"/>
      <c r="G44" s="1710"/>
      <c r="H44" s="1710"/>
      <c r="I44" s="1710"/>
      <c r="J44" s="1710"/>
      <c r="K44" s="1710"/>
      <c r="L44" s="1710"/>
      <c r="M44" s="1710"/>
      <c r="N44" s="1710"/>
      <c r="O44" s="1710"/>
      <c r="P44" s="1710"/>
      <c r="Q44" s="1710"/>
      <c r="R44" s="1710"/>
      <c r="S44" s="1712"/>
      <c r="T44" s="1802"/>
      <c r="U44" s="1802"/>
      <c r="V44" s="1710"/>
      <c r="X44" s="1802"/>
      <c r="Y44" s="1711"/>
      <c r="AA44" s="262"/>
      <c r="AB44" s="1708"/>
      <c r="AC44" s="1708"/>
      <c r="AD44" s="1708"/>
      <c r="AE44" s="1708"/>
      <c r="AF44" s="1708"/>
      <c r="AG44" s="1708"/>
      <c r="AH44" s="1708"/>
      <c r="AI44" s="1708"/>
      <c r="AJ44" s="1708"/>
      <c r="AK44" s="1708"/>
      <c r="AL44" s="1709"/>
    </row>
    <row r="45" spans="1:61" ht="14.1" customHeight="1">
      <c r="A45" s="1710"/>
      <c r="B45" s="143"/>
      <c r="F45" s="1820"/>
      <c r="G45" s="1820"/>
      <c r="H45" s="1820"/>
      <c r="I45" s="1802"/>
      <c r="J45" s="1802"/>
      <c r="K45" s="1802"/>
      <c r="L45" s="1710"/>
      <c r="M45" s="1802"/>
      <c r="N45" s="1802"/>
      <c r="O45" s="1802"/>
      <c r="P45" s="1710"/>
      <c r="Q45" s="1802"/>
      <c r="R45" s="1802"/>
      <c r="Y45" s="1711"/>
      <c r="Z45" s="21"/>
      <c r="AA45" s="140" t="s">
        <v>48</v>
      </c>
      <c r="AB45" s="2699" t="s">
        <v>556</v>
      </c>
      <c r="AC45" s="2699"/>
      <c r="AD45" s="2699"/>
      <c r="AE45" s="2699"/>
      <c r="AF45" s="2699"/>
      <c r="AG45" s="2699"/>
      <c r="AH45" s="2699"/>
      <c r="AI45" s="2699"/>
      <c r="AJ45" s="2699"/>
      <c r="AK45" s="2699"/>
      <c r="AL45" s="2701"/>
    </row>
    <row r="46" spans="1:61" ht="14.1" customHeight="1">
      <c r="A46" s="1710"/>
      <c r="B46" s="1229"/>
      <c r="C46" s="2667" t="s">
        <v>2397</v>
      </c>
      <c r="D46" s="2667"/>
      <c r="E46" s="2667"/>
      <c r="F46" s="2667"/>
      <c r="G46" s="2667"/>
      <c r="H46" s="2667"/>
      <c r="I46" s="2667"/>
      <c r="J46" s="2667"/>
      <c r="K46" s="2667"/>
      <c r="L46" s="2667"/>
      <c r="M46" s="2667"/>
      <c r="N46" s="2667"/>
      <c r="O46" s="2667"/>
      <c r="P46" s="2667"/>
      <c r="Q46" s="2667"/>
      <c r="R46" s="2667"/>
      <c r="S46" s="2667"/>
      <c r="T46" s="2667"/>
      <c r="U46" s="2667"/>
      <c r="V46" s="2667"/>
      <c r="W46" s="2667"/>
      <c r="X46" s="2667"/>
      <c r="Y46" s="2667"/>
      <c r="Z46" s="5302"/>
      <c r="AA46" s="140"/>
      <c r="AB46" s="2699"/>
      <c r="AC46" s="2699"/>
      <c r="AD46" s="2699"/>
      <c r="AE46" s="2699"/>
      <c r="AF46" s="2699"/>
      <c r="AG46" s="2699"/>
      <c r="AH46" s="2699"/>
      <c r="AI46" s="2699"/>
      <c r="AJ46" s="2699"/>
      <c r="AK46" s="2699"/>
      <c r="AL46" s="2701"/>
      <c r="AQ46" s="100"/>
      <c r="AR46" s="101"/>
      <c r="AS46" s="102"/>
      <c r="AT46" s="102"/>
      <c r="AU46" s="98"/>
      <c r="AV46" s="98"/>
      <c r="AW46" s="98"/>
      <c r="AX46" s="98"/>
      <c r="AY46" s="98"/>
      <c r="AZ46" s="98"/>
      <c r="BA46" s="98"/>
      <c r="BB46" s="98"/>
      <c r="BC46" s="1755"/>
      <c r="BD46" s="1755"/>
      <c r="BE46" s="18"/>
      <c r="BF46" s="1814"/>
      <c r="BG46" s="1814"/>
      <c r="BH46" s="1710"/>
      <c r="BI46" s="1710"/>
    </row>
    <row r="47" spans="1:61" ht="14.1" customHeight="1">
      <c r="A47" s="1710"/>
      <c r="B47" s="1229"/>
      <c r="C47" s="61"/>
      <c r="D47" s="4" t="s">
        <v>941</v>
      </c>
      <c r="F47" s="61"/>
      <c r="G47" s="61"/>
      <c r="H47" s="61"/>
      <c r="I47" s="1802"/>
      <c r="J47" s="1802"/>
      <c r="K47" s="1802"/>
      <c r="L47" s="1802"/>
      <c r="M47" s="1802"/>
      <c r="N47" s="1802"/>
      <c r="O47" s="1802"/>
      <c r="P47" s="1802"/>
      <c r="Q47" s="1802"/>
      <c r="R47" s="1802"/>
      <c r="V47" s="1802"/>
      <c r="Z47" s="1804"/>
      <c r="AA47" s="140" t="s">
        <v>48</v>
      </c>
      <c r="AB47" s="2699" t="s">
        <v>557</v>
      </c>
      <c r="AC47" s="2699"/>
      <c r="AD47" s="2699"/>
      <c r="AE47" s="2699"/>
      <c r="AF47" s="2699"/>
      <c r="AG47" s="2699"/>
      <c r="AH47" s="2699"/>
      <c r="AI47" s="2699"/>
      <c r="AJ47" s="2699"/>
      <c r="AK47" s="2699"/>
      <c r="AL47" s="2701"/>
    </row>
    <row r="48" spans="1:61" ht="14.1" customHeight="1" thickBot="1">
      <c r="A48" s="1710"/>
      <c r="B48" s="143"/>
      <c r="C48" s="1802" t="s">
        <v>2398</v>
      </c>
      <c r="F48" s="1710"/>
      <c r="H48" s="1802"/>
      <c r="I48" s="1710"/>
      <c r="J48" s="1802"/>
      <c r="K48" s="1802"/>
      <c r="L48" s="1710"/>
      <c r="M48" s="1710"/>
      <c r="N48" s="1710"/>
      <c r="O48" s="1710"/>
      <c r="P48" s="1710"/>
      <c r="Q48" s="1710"/>
      <c r="R48" s="1710"/>
      <c r="S48" s="1712"/>
      <c r="T48" s="1710"/>
      <c r="U48" s="1755"/>
      <c r="V48" s="1755"/>
      <c r="W48" s="902"/>
      <c r="X48" s="1755"/>
      <c r="Y48" s="1755"/>
      <c r="Z48" s="1710"/>
      <c r="AA48" s="263"/>
      <c r="AB48" s="2699"/>
      <c r="AC48" s="2699"/>
      <c r="AD48" s="2699"/>
      <c r="AE48" s="2699"/>
      <c r="AF48" s="2699"/>
      <c r="AG48" s="2699"/>
      <c r="AH48" s="2699"/>
      <c r="AI48" s="2699"/>
      <c r="AJ48" s="2699"/>
      <c r="AK48" s="2699"/>
      <c r="AL48" s="2701"/>
    </row>
    <row r="49" spans="1:38" ht="14.1" customHeight="1" thickBot="1">
      <c r="A49" s="1710"/>
      <c r="B49" s="143"/>
      <c r="C49" s="61"/>
      <c r="D49" s="5421" t="s">
        <v>125</v>
      </c>
      <c r="E49" s="5430"/>
      <c r="F49" s="5430"/>
      <c r="G49" s="5430"/>
      <c r="H49" s="5430"/>
      <c r="I49" s="5422"/>
      <c r="J49" s="5438" t="s">
        <v>81</v>
      </c>
      <c r="K49" s="5439"/>
      <c r="L49" s="5440"/>
      <c r="M49" s="5421" t="s">
        <v>558</v>
      </c>
      <c r="N49" s="5422"/>
      <c r="O49" s="5423" t="s">
        <v>108</v>
      </c>
      <c r="P49" s="5422"/>
      <c r="Q49" s="5423" t="s">
        <v>109</v>
      </c>
      <c r="R49" s="5422"/>
      <c r="S49" s="5423" t="s">
        <v>110</v>
      </c>
      <c r="T49" s="5422"/>
      <c r="U49" s="5423" t="s">
        <v>111</v>
      </c>
      <c r="V49" s="5422"/>
      <c r="W49" s="5423" t="s">
        <v>112</v>
      </c>
      <c r="X49" s="5422"/>
      <c r="Y49" s="5423" t="s">
        <v>118</v>
      </c>
      <c r="Z49" s="5422"/>
      <c r="AA49" s="5423" t="s">
        <v>113</v>
      </c>
      <c r="AB49" s="5422"/>
      <c r="AC49" s="5423" t="s">
        <v>114</v>
      </c>
      <c r="AD49" s="5422"/>
      <c r="AE49" s="5423" t="s">
        <v>115</v>
      </c>
      <c r="AF49" s="5422"/>
      <c r="AG49" s="5423" t="s">
        <v>116</v>
      </c>
      <c r="AH49" s="5422"/>
      <c r="AI49" s="5430" t="s">
        <v>117</v>
      </c>
      <c r="AJ49" s="5431"/>
      <c r="AK49" s="1714"/>
      <c r="AL49" s="144"/>
    </row>
    <row r="50" spans="1:38" ht="14.1" customHeight="1">
      <c r="A50" s="1710"/>
      <c r="B50" s="143"/>
      <c r="C50" s="1710"/>
      <c r="D50" s="5432"/>
      <c r="E50" s="2698"/>
      <c r="F50" s="2698"/>
      <c r="G50" s="2698"/>
      <c r="H50" s="2698"/>
      <c r="I50" s="5433"/>
      <c r="J50" s="5434"/>
      <c r="K50" s="5435"/>
      <c r="L50" s="5436"/>
      <c r="M50" s="5437"/>
      <c r="N50" s="5425"/>
      <c r="O50" s="5424"/>
      <c r="P50" s="5425"/>
      <c r="Q50" s="5424"/>
      <c r="R50" s="5425"/>
      <c r="S50" s="5424"/>
      <c r="T50" s="5425"/>
      <c r="U50" s="5424"/>
      <c r="V50" s="5425"/>
      <c r="W50" s="5424"/>
      <c r="X50" s="5425"/>
      <c r="Y50" s="5424"/>
      <c r="Z50" s="5425"/>
      <c r="AA50" s="5424"/>
      <c r="AB50" s="5425"/>
      <c r="AC50" s="5426"/>
      <c r="AD50" s="5427"/>
      <c r="AE50" s="5424"/>
      <c r="AF50" s="5425"/>
      <c r="AG50" s="5424"/>
      <c r="AH50" s="5425"/>
      <c r="AI50" s="5428"/>
      <c r="AJ50" s="5429"/>
      <c r="AK50" s="1802"/>
      <c r="AL50" s="144"/>
    </row>
    <row r="51" spans="1:38" ht="14.1" customHeight="1">
      <c r="A51" s="1710"/>
      <c r="B51" s="143"/>
      <c r="C51" s="1710"/>
      <c r="D51" s="5445"/>
      <c r="E51" s="3809"/>
      <c r="F51" s="3809"/>
      <c r="G51" s="3809"/>
      <c r="H51" s="3809"/>
      <c r="I51" s="5446"/>
      <c r="J51" s="5447"/>
      <c r="K51" s="5448"/>
      <c r="L51" s="5449"/>
      <c r="M51" s="5450"/>
      <c r="N51" s="5444"/>
      <c r="O51" s="5443"/>
      <c r="P51" s="5444"/>
      <c r="Q51" s="5443"/>
      <c r="R51" s="5444"/>
      <c r="S51" s="5443"/>
      <c r="T51" s="5444"/>
      <c r="U51" s="5443"/>
      <c r="V51" s="5444"/>
      <c r="W51" s="5443"/>
      <c r="X51" s="5444"/>
      <c r="Y51" s="5443"/>
      <c r="Z51" s="5444"/>
      <c r="AA51" s="5443"/>
      <c r="AB51" s="5444"/>
      <c r="AC51" s="5443"/>
      <c r="AD51" s="5444"/>
      <c r="AE51" s="5443"/>
      <c r="AF51" s="5444"/>
      <c r="AG51" s="5443"/>
      <c r="AH51" s="5444"/>
      <c r="AI51" s="5441"/>
      <c r="AJ51" s="5442"/>
      <c r="AK51" s="1802"/>
      <c r="AL51" s="144"/>
    </row>
    <row r="52" spans="1:38" ht="14.1" customHeight="1">
      <c r="A52" s="1710"/>
      <c r="B52" s="143"/>
      <c r="C52" s="1710"/>
      <c r="D52" s="5445"/>
      <c r="E52" s="3809"/>
      <c r="F52" s="3809"/>
      <c r="G52" s="3809"/>
      <c r="H52" s="3809"/>
      <c r="I52" s="5446"/>
      <c r="J52" s="5447"/>
      <c r="K52" s="5448"/>
      <c r="L52" s="5449"/>
      <c r="M52" s="5450"/>
      <c r="N52" s="5444"/>
      <c r="O52" s="5443"/>
      <c r="P52" s="5444"/>
      <c r="Q52" s="5443"/>
      <c r="R52" s="5444"/>
      <c r="S52" s="5443"/>
      <c r="T52" s="5444"/>
      <c r="U52" s="5443"/>
      <c r="V52" s="5444"/>
      <c r="W52" s="5443"/>
      <c r="X52" s="5444"/>
      <c r="Y52" s="5443"/>
      <c r="Z52" s="5444"/>
      <c r="AA52" s="5443"/>
      <c r="AB52" s="5444"/>
      <c r="AC52" s="5443"/>
      <c r="AD52" s="5444"/>
      <c r="AE52" s="5443"/>
      <c r="AF52" s="5444"/>
      <c r="AG52" s="5443"/>
      <c r="AH52" s="5444"/>
      <c r="AI52" s="5441"/>
      <c r="AJ52" s="5442"/>
      <c r="AK52" s="1802"/>
      <c r="AL52" s="144"/>
    </row>
    <row r="53" spans="1:38" ht="14.1" customHeight="1">
      <c r="A53" s="1710"/>
      <c r="B53" s="143"/>
      <c r="C53" s="1710"/>
      <c r="D53" s="5445"/>
      <c r="E53" s="3809"/>
      <c r="F53" s="3809"/>
      <c r="G53" s="3809"/>
      <c r="H53" s="3809"/>
      <c r="I53" s="5446"/>
      <c r="J53" s="5447"/>
      <c r="K53" s="5448"/>
      <c r="L53" s="5449"/>
      <c r="M53" s="5450"/>
      <c r="N53" s="5444"/>
      <c r="O53" s="5443"/>
      <c r="P53" s="5444"/>
      <c r="Q53" s="5443"/>
      <c r="R53" s="5444"/>
      <c r="S53" s="5443"/>
      <c r="T53" s="5444"/>
      <c r="U53" s="5443"/>
      <c r="V53" s="5444"/>
      <c r="W53" s="5443"/>
      <c r="X53" s="5444"/>
      <c r="Y53" s="5443"/>
      <c r="Z53" s="5444"/>
      <c r="AA53" s="5443"/>
      <c r="AB53" s="5444"/>
      <c r="AC53" s="5443"/>
      <c r="AD53" s="5444"/>
      <c r="AE53" s="5443"/>
      <c r="AF53" s="5444"/>
      <c r="AG53" s="5443"/>
      <c r="AH53" s="5444"/>
      <c r="AI53" s="5441"/>
      <c r="AJ53" s="5442"/>
      <c r="AK53" s="1802"/>
      <c r="AL53" s="144"/>
    </row>
    <row r="54" spans="1:38" ht="14.1" customHeight="1">
      <c r="A54" s="1710"/>
      <c r="B54" s="143"/>
      <c r="C54" s="1710"/>
      <c r="D54" s="5445"/>
      <c r="E54" s="3809"/>
      <c r="F54" s="3809"/>
      <c r="G54" s="3809"/>
      <c r="H54" s="3809"/>
      <c r="I54" s="5446"/>
      <c r="J54" s="5447"/>
      <c r="K54" s="5448"/>
      <c r="L54" s="5449"/>
      <c r="M54" s="5450"/>
      <c r="N54" s="5444"/>
      <c r="O54" s="5443"/>
      <c r="P54" s="5444"/>
      <c r="Q54" s="5443"/>
      <c r="R54" s="5444"/>
      <c r="S54" s="5443"/>
      <c r="T54" s="5444"/>
      <c r="U54" s="5443"/>
      <c r="V54" s="5444"/>
      <c r="W54" s="5443"/>
      <c r="X54" s="5444"/>
      <c r="Y54" s="5443"/>
      <c r="Z54" s="5444"/>
      <c r="AA54" s="5443"/>
      <c r="AB54" s="5444"/>
      <c r="AC54" s="5443"/>
      <c r="AD54" s="5444"/>
      <c r="AE54" s="5443"/>
      <c r="AF54" s="5444"/>
      <c r="AG54" s="5443"/>
      <c r="AH54" s="5444"/>
      <c r="AI54" s="5441"/>
      <c r="AJ54" s="5442"/>
      <c r="AK54" s="1802"/>
      <c r="AL54" s="144"/>
    </row>
    <row r="55" spans="1:38" ht="14.1" customHeight="1">
      <c r="A55" s="1710"/>
      <c r="B55" s="143"/>
      <c r="C55" s="1710"/>
      <c r="D55" s="5445"/>
      <c r="E55" s="3809"/>
      <c r="F55" s="3809"/>
      <c r="G55" s="3809"/>
      <c r="H55" s="3809"/>
      <c r="I55" s="5446"/>
      <c r="J55" s="5447"/>
      <c r="K55" s="5448"/>
      <c r="L55" s="5449"/>
      <c r="M55" s="5450"/>
      <c r="N55" s="5444"/>
      <c r="O55" s="5443"/>
      <c r="P55" s="5444"/>
      <c r="Q55" s="5443"/>
      <c r="R55" s="5444"/>
      <c r="S55" s="5443"/>
      <c r="T55" s="5444"/>
      <c r="U55" s="5443"/>
      <c r="V55" s="5444"/>
      <c r="W55" s="5443"/>
      <c r="X55" s="5444"/>
      <c r="Y55" s="5443"/>
      <c r="Z55" s="5444"/>
      <c r="AA55" s="5443"/>
      <c r="AB55" s="5444"/>
      <c r="AC55" s="5443"/>
      <c r="AD55" s="5444"/>
      <c r="AE55" s="5443"/>
      <c r="AF55" s="5444"/>
      <c r="AG55" s="5443"/>
      <c r="AH55" s="5444"/>
      <c r="AI55" s="5441"/>
      <c r="AJ55" s="5442"/>
      <c r="AK55" s="1802"/>
      <c r="AL55" s="144"/>
    </row>
    <row r="56" spans="1:38" ht="14.1" customHeight="1">
      <c r="A56" s="1710"/>
      <c r="B56" s="143"/>
      <c r="C56" s="1710"/>
      <c r="D56" s="5445"/>
      <c r="E56" s="3809"/>
      <c r="F56" s="3809"/>
      <c r="G56" s="3809"/>
      <c r="H56" s="3809"/>
      <c r="I56" s="5446"/>
      <c r="J56" s="5447"/>
      <c r="K56" s="5448"/>
      <c r="L56" s="5449"/>
      <c r="M56" s="5450"/>
      <c r="N56" s="5444"/>
      <c r="O56" s="5443"/>
      <c r="P56" s="5444"/>
      <c r="Q56" s="5443"/>
      <c r="R56" s="5444"/>
      <c r="S56" s="5443"/>
      <c r="T56" s="5444"/>
      <c r="U56" s="5443"/>
      <c r="V56" s="5444"/>
      <c r="W56" s="5443"/>
      <c r="X56" s="5444"/>
      <c r="Y56" s="5443"/>
      <c r="Z56" s="5444"/>
      <c r="AA56" s="5443"/>
      <c r="AB56" s="5444"/>
      <c r="AC56" s="5443"/>
      <c r="AD56" s="5444"/>
      <c r="AE56" s="5443"/>
      <c r="AF56" s="5444"/>
      <c r="AG56" s="5443"/>
      <c r="AH56" s="5444"/>
      <c r="AI56" s="5441"/>
      <c r="AJ56" s="5442"/>
      <c r="AK56" s="1802"/>
      <c r="AL56" s="144"/>
    </row>
    <row r="57" spans="1:38" ht="14.1" customHeight="1">
      <c r="A57" s="1710"/>
      <c r="B57" s="143"/>
      <c r="C57" s="1710"/>
      <c r="D57" s="5445"/>
      <c r="E57" s="3809"/>
      <c r="F57" s="3809"/>
      <c r="G57" s="3809"/>
      <c r="H57" s="3809"/>
      <c r="I57" s="5446"/>
      <c r="J57" s="5447"/>
      <c r="K57" s="5448"/>
      <c r="L57" s="5449"/>
      <c r="M57" s="5450"/>
      <c r="N57" s="5444"/>
      <c r="O57" s="5443"/>
      <c r="P57" s="5444"/>
      <c r="Q57" s="5443"/>
      <c r="R57" s="5444"/>
      <c r="S57" s="5443"/>
      <c r="T57" s="5444"/>
      <c r="U57" s="5443"/>
      <c r="V57" s="5444"/>
      <c r="W57" s="5443"/>
      <c r="X57" s="5444"/>
      <c r="Y57" s="5443"/>
      <c r="Z57" s="5444"/>
      <c r="AA57" s="5443"/>
      <c r="AB57" s="5444"/>
      <c r="AC57" s="5443"/>
      <c r="AD57" s="5444"/>
      <c r="AE57" s="5443"/>
      <c r="AF57" s="5444"/>
      <c r="AG57" s="5443"/>
      <c r="AH57" s="5444"/>
      <c r="AI57" s="5441"/>
      <c r="AJ57" s="5442"/>
      <c r="AK57" s="1802"/>
      <c r="AL57" s="144"/>
    </row>
    <row r="58" spans="1:38" ht="14.1" customHeight="1">
      <c r="A58" s="1710"/>
      <c r="B58" s="143"/>
      <c r="C58" s="1710"/>
      <c r="D58" s="5445"/>
      <c r="E58" s="3809"/>
      <c r="F58" s="3809"/>
      <c r="G58" s="3809"/>
      <c r="H58" s="3809"/>
      <c r="I58" s="5446"/>
      <c r="J58" s="5447"/>
      <c r="K58" s="5448"/>
      <c r="L58" s="5449"/>
      <c r="M58" s="5450"/>
      <c r="N58" s="5444"/>
      <c r="O58" s="5443"/>
      <c r="P58" s="5444"/>
      <c r="Q58" s="5443"/>
      <c r="R58" s="5444"/>
      <c r="S58" s="5443"/>
      <c r="T58" s="5444"/>
      <c r="U58" s="5443"/>
      <c r="V58" s="5444"/>
      <c r="W58" s="5443"/>
      <c r="X58" s="5444"/>
      <c r="Y58" s="5443"/>
      <c r="Z58" s="5444"/>
      <c r="AA58" s="5443"/>
      <c r="AB58" s="5444"/>
      <c r="AC58" s="5443"/>
      <c r="AD58" s="5444"/>
      <c r="AE58" s="5443"/>
      <c r="AF58" s="5444"/>
      <c r="AG58" s="5443"/>
      <c r="AH58" s="5444"/>
      <c r="AI58" s="5441"/>
      <c r="AJ58" s="5442"/>
      <c r="AK58" s="1802"/>
      <c r="AL58" s="144"/>
    </row>
    <row r="59" spans="1:38" ht="14.1" customHeight="1">
      <c r="A59" s="1710"/>
      <c r="B59" s="143"/>
      <c r="C59" s="1710"/>
      <c r="D59" s="5445"/>
      <c r="E59" s="3809"/>
      <c r="F59" s="3809"/>
      <c r="G59" s="3809"/>
      <c r="H59" s="3809"/>
      <c r="I59" s="5446"/>
      <c r="J59" s="5447"/>
      <c r="K59" s="5448"/>
      <c r="L59" s="5449"/>
      <c r="M59" s="5450"/>
      <c r="N59" s="5444"/>
      <c r="O59" s="5443"/>
      <c r="P59" s="5444"/>
      <c r="Q59" s="5443"/>
      <c r="R59" s="5444"/>
      <c r="S59" s="5443"/>
      <c r="T59" s="5444"/>
      <c r="U59" s="5443"/>
      <c r="V59" s="5444"/>
      <c r="W59" s="5443"/>
      <c r="X59" s="5444"/>
      <c r="Y59" s="5443"/>
      <c r="Z59" s="5444"/>
      <c r="AA59" s="5443"/>
      <c r="AB59" s="5444"/>
      <c r="AC59" s="5443"/>
      <c r="AD59" s="5444"/>
      <c r="AE59" s="5443"/>
      <c r="AF59" s="5444"/>
      <c r="AG59" s="5443"/>
      <c r="AH59" s="5444"/>
      <c r="AI59" s="5441"/>
      <c r="AJ59" s="5442"/>
      <c r="AK59" s="1802"/>
      <c r="AL59" s="144"/>
    </row>
    <row r="60" spans="1:38" ht="14.1" customHeight="1">
      <c r="A60" s="1710"/>
      <c r="B60" s="143"/>
      <c r="C60" s="1711"/>
      <c r="D60" s="5445"/>
      <c r="E60" s="3809"/>
      <c r="F60" s="3809"/>
      <c r="G60" s="3809"/>
      <c r="H60" s="3809"/>
      <c r="I60" s="5446"/>
      <c r="J60" s="5447"/>
      <c r="K60" s="5448"/>
      <c r="L60" s="5449"/>
      <c r="M60" s="5450"/>
      <c r="N60" s="5444"/>
      <c r="O60" s="5443"/>
      <c r="P60" s="5444"/>
      <c r="Q60" s="5443"/>
      <c r="R60" s="5444"/>
      <c r="S60" s="5443"/>
      <c r="T60" s="5444"/>
      <c r="U60" s="5443"/>
      <c r="V60" s="5444"/>
      <c r="W60" s="5443"/>
      <c r="X60" s="5444"/>
      <c r="Y60" s="5443"/>
      <c r="Z60" s="5444"/>
      <c r="AA60" s="5443"/>
      <c r="AB60" s="5444"/>
      <c r="AC60" s="5443"/>
      <c r="AD60" s="5444"/>
      <c r="AE60" s="5443"/>
      <c r="AF60" s="5444"/>
      <c r="AG60" s="5443"/>
      <c r="AH60" s="5444"/>
      <c r="AI60" s="5441"/>
      <c r="AJ60" s="5442"/>
      <c r="AK60" s="1802"/>
      <c r="AL60" s="144"/>
    </row>
    <row r="61" spans="1:38" ht="14.1" customHeight="1">
      <c r="A61" s="1710"/>
      <c r="B61" s="143"/>
      <c r="D61" s="5445"/>
      <c r="E61" s="3809"/>
      <c r="F61" s="3809"/>
      <c r="G61" s="3809"/>
      <c r="H61" s="3809"/>
      <c r="I61" s="5446"/>
      <c r="J61" s="5447"/>
      <c r="K61" s="5448"/>
      <c r="L61" s="5449"/>
      <c r="M61" s="5450"/>
      <c r="N61" s="5444"/>
      <c r="O61" s="5443"/>
      <c r="P61" s="5444"/>
      <c r="Q61" s="5443"/>
      <c r="R61" s="5444"/>
      <c r="S61" s="5443"/>
      <c r="T61" s="5444"/>
      <c r="U61" s="5443"/>
      <c r="V61" s="5444"/>
      <c r="W61" s="5443"/>
      <c r="X61" s="5444"/>
      <c r="Y61" s="5443"/>
      <c r="Z61" s="5444"/>
      <c r="AA61" s="5443"/>
      <c r="AB61" s="5444"/>
      <c r="AC61" s="5443"/>
      <c r="AD61" s="5444"/>
      <c r="AE61" s="5443"/>
      <c r="AF61" s="5444"/>
      <c r="AG61" s="5443"/>
      <c r="AH61" s="5444"/>
      <c r="AI61" s="5441"/>
      <c r="AJ61" s="5442"/>
      <c r="AK61" s="1802"/>
      <c r="AL61" s="144"/>
    </row>
    <row r="62" spans="1:38" ht="14.1" customHeight="1" thickBot="1">
      <c r="A62" s="1710"/>
      <c r="B62" s="143"/>
      <c r="C62" s="1710"/>
      <c r="D62" s="5451"/>
      <c r="E62" s="5452"/>
      <c r="F62" s="5452"/>
      <c r="G62" s="5452"/>
      <c r="H62" s="5452"/>
      <c r="I62" s="5453"/>
      <c r="J62" s="5454"/>
      <c r="K62" s="5455"/>
      <c r="L62" s="5456"/>
      <c r="M62" s="5457"/>
      <c r="N62" s="5458"/>
      <c r="O62" s="5459"/>
      <c r="P62" s="5458"/>
      <c r="Q62" s="5459"/>
      <c r="R62" s="5458"/>
      <c r="S62" s="5459"/>
      <c r="T62" s="5458"/>
      <c r="U62" s="5459"/>
      <c r="V62" s="5458"/>
      <c r="W62" s="5459"/>
      <c r="X62" s="5458"/>
      <c r="Y62" s="5459"/>
      <c r="Z62" s="5458"/>
      <c r="AA62" s="5459"/>
      <c r="AB62" s="5458"/>
      <c r="AC62" s="5459"/>
      <c r="AD62" s="5458"/>
      <c r="AE62" s="5459"/>
      <c r="AF62" s="5458"/>
      <c r="AG62" s="5459"/>
      <c r="AH62" s="5458"/>
      <c r="AI62" s="5460"/>
      <c r="AJ62" s="5461"/>
      <c r="AK62" s="1802"/>
      <c r="AL62" s="144"/>
    </row>
    <row r="63" spans="1:38" ht="14.1" customHeight="1">
      <c r="A63" s="1710"/>
      <c r="B63" s="143"/>
      <c r="C63" s="1710"/>
      <c r="D63" s="1710" t="s">
        <v>726</v>
      </c>
      <c r="E63" s="1714"/>
      <c r="F63" s="1714"/>
      <c r="G63" s="1714"/>
      <c r="H63" s="1714"/>
      <c r="I63" s="1714"/>
      <c r="J63" s="1755"/>
      <c r="K63" s="1755"/>
      <c r="L63" s="1755"/>
      <c r="M63" s="2004"/>
      <c r="N63" s="2004"/>
      <c r="O63" s="2004"/>
      <c r="P63" s="2004"/>
      <c r="Q63" s="2004"/>
      <c r="R63" s="2004"/>
      <c r="S63" s="2005"/>
      <c r="T63" s="2004"/>
      <c r="U63" s="2004"/>
      <c r="V63" s="2004"/>
      <c r="W63" s="2005"/>
      <c r="X63" s="2004"/>
      <c r="Y63" s="2004"/>
      <c r="Z63" s="2004"/>
      <c r="AA63" s="2004"/>
      <c r="AB63" s="2004"/>
      <c r="AC63" s="2004"/>
      <c r="AD63" s="2004"/>
      <c r="AE63" s="2004"/>
      <c r="AF63" s="2004"/>
      <c r="AG63" s="2004"/>
      <c r="AH63" s="2004"/>
      <c r="AI63" s="2004"/>
      <c r="AJ63" s="2004"/>
      <c r="AK63" s="1802"/>
      <c r="AL63" s="144"/>
    </row>
    <row r="64" spans="1:38" ht="14.1" customHeight="1" thickBot="1">
      <c r="A64" s="1710"/>
      <c r="B64" s="146"/>
      <c r="C64" s="147"/>
      <c r="D64" s="147"/>
      <c r="E64" s="147"/>
      <c r="F64" s="147"/>
      <c r="G64" s="147"/>
      <c r="H64" s="147"/>
      <c r="I64" s="147"/>
      <c r="J64" s="147"/>
      <c r="K64" s="147"/>
      <c r="L64" s="148"/>
      <c r="M64" s="132"/>
      <c r="N64" s="147"/>
      <c r="O64" s="147"/>
      <c r="P64" s="147"/>
      <c r="Q64" s="147"/>
      <c r="R64" s="147"/>
      <c r="S64" s="2006"/>
      <c r="T64" s="147"/>
      <c r="U64" s="264"/>
      <c r="V64" s="264"/>
      <c r="W64" s="2007"/>
      <c r="X64" s="148"/>
      <c r="Y64" s="264"/>
      <c r="Z64" s="253"/>
      <c r="AA64" s="265"/>
      <c r="AB64" s="147"/>
      <c r="AC64" s="147"/>
      <c r="AD64" s="147"/>
      <c r="AE64" s="147"/>
      <c r="AF64" s="147"/>
      <c r="AG64" s="147"/>
      <c r="AH64" s="147"/>
      <c r="AI64" s="147"/>
      <c r="AJ64" s="147"/>
      <c r="AK64" s="147"/>
      <c r="AL64" s="149"/>
    </row>
    <row r="65" spans="1:83" ht="14.1" customHeight="1"/>
    <row r="66" spans="1:83" ht="14.1" customHeight="1"/>
    <row r="67" spans="1:83" ht="14.1" customHeight="1"/>
    <row r="68" spans="1:83" ht="14.1" customHeight="1"/>
    <row r="69" spans="1:83" ht="14.1" customHeight="1"/>
    <row r="70" spans="1:83" ht="14.1" customHeight="1">
      <c r="A70" s="1710"/>
      <c r="AA70" s="4"/>
    </row>
    <row r="71" spans="1:83" ht="14.1" customHeight="1">
      <c r="A71" s="1710"/>
      <c r="AA71" s="4"/>
      <c r="BU71" s="66"/>
      <c r="BV71" s="66"/>
      <c r="BW71" s="66"/>
      <c r="BX71" s="66"/>
      <c r="BY71" s="66"/>
      <c r="BZ71" s="66"/>
      <c r="CA71" s="66"/>
      <c r="CB71" s="66"/>
      <c r="CC71" s="66"/>
      <c r="CD71" s="66"/>
      <c r="CE71" s="66"/>
    </row>
    <row r="72" spans="1:83" ht="14.1" customHeight="1">
      <c r="A72" s="1710"/>
      <c r="AA72" s="4"/>
      <c r="BU72" s="66"/>
      <c r="BV72" s="66"/>
      <c r="BW72" s="66"/>
      <c r="BX72" s="66"/>
      <c r="BY72" s="66"/>
      <c r="BZ72" s="66"/>
      <c r="CA72" s="66"/>
      <c r="CB72" s="66"/>
      <c r="CC72" s="66"/>
      <c r="CD72" s="66"/>
      <c r="CE72" s="66"/>
    </row>
    <row r="73" spans="1:83" ht="14.1" customHeight="1">
      <c r="A73" s="1710"/>
      <c r="AA73" s="4"/>
      <c r="BU73" s="66"/>
      <c r="BV73" s="66"/>
      <c r="BW73" s="66"/>
      <c r="BX73" s="66"/>
      <c r="BY73" s="66"/>
      <c r="BZ73" s="66"/>
      <c r="CA73" s="66"/>
      <c r="CB73" s="66"/>
      <c r="CC73" s="66"/>
      <c r="CD73" s="66"/>
      <c r="CE73" s="66"/>
    </row>
    <row r="74" spans="1:83" ht="14.1" customHeight="1">
      <c r="A74" s="1710"/>
      <c r="AA74" s="4"/>
      <c r="BU74" s="66"/>
      <c r="BV74" s="66"/>
      <c r="BW74" s="66"/>
      <c r="BX74" s="66"/>
      <c r="BY74" s="66"/>
      <c r="BZ74" s="66"/>
      <c r="CA74" s="66"/>
      <c r="CB74" s="66"/>
      <c r="CC74" s="260"/>
      <c r="CD74" s="260"/>
      <c r="CE74" s="66"/>
    </row>
    <row r="75" spans="1:83" ht="14.1" customHeight="1">
      <c r="A75" s="1710"/>
      <c r="AA75" s="4"/>
      <c r="BU75" s="66"/>
      <c r="BV75" s="66"/>
      <c r="BW75" s="66"/>
      <c r="BX75" s="66"/>
      <c r="BY75" s="66"/>
      <c r="BZ75" s="66"/>
      <c r="CA75" s="66"/>
      <c r="CB75" s="66"/>
      <c r="CC75" s="66"/>
      <c r="CD75" s="66"/>
      <c r="CE75" s="66"/>
    </row>
    <row r="76" spans="1:83" ht="14.1" customHeight="1">
      <c r="A76" s="1710"/>
      <c r="AA76" s="4"/>
      <c r="BU76" s="266"/>
      <c r="BV76" s="266"/>
      <c r="BW76" s="266"/>
      <c r="BX76" s="266"/>
      <c r="BY76" s="266"/>
      <c r="BZ76" s="266"/>
      <c r="CA76" s="266"/>
      <c r="CB76" s="266"/>
      <c r="CC76" s="66"/>
      <c r="CD76" s="66"/>
      <c r="CE76" s="66"/>
    </row>
    <row r="77" spans="1:83" ht="14.1" customHeight="1">
      <c r="A77" s="1710"/>
      <c r="AA77" s="4"/>
    </row>
    <row r="83" spans="3:3">
      <c r="C83" s="35" t="s">
        <v>1137</v>
      </c>
    </row>
    <row r="84" spans="3:3">
      <c r="C84" s="35"/>
    </row>
    <row r="85" spans="3:3">
      <c r="C85" s="35" t="s">
        <v>2399</v>
      </c>
    </row>
    <row r="86" spans="3:3">
      <c r="C86" s="35" t="s">
        <v>2400</v>
      </c>
    </row>
    <row r="87" spans="3:3">
      <c r="C87" s="35" t="s">
        <v>2401</v>
      </c>
    </row>
    <row r="88" spans="3:3">
      <c r="C88" s="35" t="s">
        <v>2402</v>
      </c>
    </row>
    <row r="89" spans="3:3">
      <c r="C89" s="35" t="s">
        <v>2403</v>
      </c>
    </row>
    <row r="90" spans="3:3">
      <c r="C90" s="35" t="s">
        <v>2404</v>
      </c>
    </row>
    <row r="91" spans="3:3">
      <c r="C91" s="35" t="s">
        <v>2405</v>
      </c>
    </row>
    <row r="92" spans="3:3">
      <c r="C92" s="35" t="s">
        <v>2406</v>
      </c>
    </row>
    <row r="93" spans="3:3">
      <c r="C93" s="35" t="s">
        <v>2407</v>
      </c>
    </row>
    <row r="94" spans="3:3">
      <c r="C94" s="35" t="s">
        <v>2408</v>
      </c>
    </row>
    <row r="95" spans="3:3">
      <c r="C95" s="35" t="s">
        <v>2409</v>
      </c>
    </row>
    <row r="96" spans="3:3">
      <c r="C96" s="35" t="s">
        <v>2410</v>
      </c>
    </row>
    <row r="97" spans="3:3">
      <c r="C97" s="35" t="s">
        <v>2411</v>
      </c>
    </row>
    <row r="98" spans="3:3">
      <c r="C98" s="35" t="s">
        <v>2412</v>
      </c>
    </row>
    <row r="99" spans="3:3">
      <c r="C99" s="35" t="s">
        <v>2413</v>
      </c>
    </row>
    <row r="100" spans="3:3">
      <c r="C100" s="35" t="s">
        <v>2414</v>
      </c>
    </row>
    <row r="101" spans="3:3">
      <c r="C101" s="35" t="s">
        <v>2415</v>
      </c>
    </row>
    <row r="102" spans="3:3">
      <c r="C102" s="35" t="s">
        <v>2416</v>
      </c>
    </row>
    <row r="103" spans="3:3">
      <c r="C103" s="35" t="s">
        <v>2417</v>
      </c>
    </row>
  </sheetData>
  <mergeCells count="255">
    <mergeCell ref="D60:I60"/>
    <mergeCell ref="J60:L60"/>
    <mergeCell ref="M60:N60"/>
    <mergeCell ref="O60:P60"/>
    <mergeCell ref="Q60:R60"/>
    <mergeCell ref="S60:T60"/>
    <mergeCell ref="U60:V60"/>
    <mergeCell ref="W60:X60"/>
    <mergeCell ref="U59:V59"/>
    <mergeCell ref="W59:X59"/>
    <mergeCell ref="D59:I59"/>
    <mergeCell ref="J59:L59"/>
    <mergeCell ref="M59:N59"/>
    <mergeCell ref="O59:P59"/>
    <mergeCell ref="Q59:R59"/>
    <mergeCell ref="S59:T59"/>
    <mergeCell ref="Y60:Z60"/>
    <mergeCell ref="AA60:AB60"/>
    <mergeCell ref="AC60:AD60"/>
    <mergeCell ref="AE60:AF60"/>
    <mergeCell ref="AG60:AH60"/>
    <mergeCell ref="AI60:AJ60"/>
    <mergeCell ref="AG59:AH59"/>
    <mergeCell ref="AI59:AJ59"/>
    <mergeCell ref="Y59:Z59"/>
    <mergeCell ref="AA59:AB59"/>
    <mergeCell ref="AC59:AD59"/>
    <mergeCell ref="AE59:AF59"/>
    <mergeCell ref="Y62:Z62"/>
    <mergeCell ref="AA62:AB62"/>
    <mergeCell ref="AC62:AD62"/>
    <mergeCell ref="AE62:AF62"/>
    <mergeCell ref="AG62:AH62"/>
    <mergeCell ref="AI62:AJ62"/>
    <mergeCell ref="AG61:AH61"/>
    <mergeCell ref="AI61:AJ61"/>
    <mergeCell ref="Y61:Z61"/>
    <mergeCell ref="AA61:AB61"/>
    <mergeCell ref="AC61:AD61"/>
    <mergeCell ref="AE61:AF61"/>
    <mergeCell ref="D62:I62"/>
    <mergeCell ref="J62:L62"/>
    <mergeCell ref="M62:N62"/>
    <mergeCell ref="O62:P62"/>
    <mergeCell ref="Q62:R62"/>
    <mergeCell ref="S62:T62"/>
    <mergeCell ref="U62:V62"/>
    <mergeCell ref="W62:X62"/>
    <mergeCell ref="U61:V61"/>
    <mergeCell ref="W61:X61"/>
    <mergeCell ref="D61:I61"/>
    <mergeCell ref="J61:L61"/>
    <mergeCell ref="M61:N61"/>
    <mergeCell ref="O61:P61"/>
    <mergeCell ref="Q61:R61"/>
    <mergeCell ref="S61:T61"/>
    <mergeCell ref="Y58:Z58"/>
    <mergeCell ref="AA58:AB58"/>
    <mergeCell ref="AC58:AD58"/>
    <mergeCell ref="AE58:AF58"/>
    <mergeCell ref="AG58:AH58"/>
    <mergeCell ref="AI58:AJ58"/>
    <mergeCell ref="AG57:AH57"/>
    <mergeCell ref="AI57:AJ57"/>
    <mergeCell ref="D58:I58"/>
    <mergeCell ref="J58:L58"/>
    <mergeCell ref="M58:N58"/>
    <mergeCell ref="O58:P58"/>
    <mergeCell ref="Q58:R58"/>
    <mergeCell ref="S58:T58"/>
    <mergeCell ref="U58:V58"/>
    <mergeCell ref="W58:X58"/>
    <mergeCell ref="U57:V57"/>
    <mergeCell ref="W57:X57"/>
    <mergeCell ref="Y57:Z57"/>
    <mergeCell ref="AA57:AB57"/>
    <mergeCell ref="AC57:AD57"/>
    <mergeCell ref="AE57:AF57"/>
    <mergeCell ref="D57:I57"/>
    <mergeCell ref="J57:L57"/>
    <mergeCell ref="M57:N57"/>
    <mergeCell ref="O57:P57"/>
    <mergeCell ref="Q57:R57"/>
    <mergeCell ref="S57:T57"/>
    <mergeCell ref="Y56:Z56"/>
    <mergeCell ref="AA56:AB56"/>
    <mergeCell ref="AC56:AD56"/>
    <mergeCell ref="AE56:AF56"/>
    <mergeCell ref="AG56:AH56"/>
    <mergeCell ref="AI56:AJ56"/>
    <mergeCell ref="AG55:AH55"/>
    <mergeCell ref="AI55:AJ55"/>
    <mergeCell ref="D56:I56"/>
    <mergeCell ref="J56:L56"/>
    <mergeCell ref="M56:N56"/>
    <mergeCell ref="O56:P56"/>
    <mergeCell ref="Q56:R56"/>
    <mergeCell ref="S56:T56"/>
    <mergeCell ref="U56:V56"/>
    <mergeCell ref="W56:X56"/>
    <mergeCell ref="U55:V55"/>
    <mergeCell ref="W55:X55"/>
    <mergeCell ref="Y55:Z55"/>
    <mergeCell ref="AA55:AB55"/>
    <mergeCell ref="AC55:AD55"/>
    <mergeCell ref="AE55:AF55"/>
    <mergeCell ref="D55:I55"/>
    <mergeCell ref="J55:L55"/>
    <mergeCell ref="M55:N55"/>
    <mergeCell ref="O55:P55"/>
    <mergeCell ref="Q55:R55"/>
    <mergeCell ref="S55:T55"/>
    <mergeCell ref="Y54:Z54"/>
    <mergeCell ref="AA54:AB54"/>
    <mergeCell ref="AC54:AD54"/>
    <mergeCell ref="AE54:AF54"/>
    <mergeCell ref="AG54:AH54"/>
    <mergeCell ref="AI54:AJ54"/>
    <mergeCell ref="AG53:AH53"/>
    <mergeCell ref="AI53:AJ53"/>
    <mergeCell ref="D54:I54"/>
    <mergeCell ref="J54:L54"/>
    <mergeCell ref="M54:N54"/>
    <mergeCell ref="O54:P54"/>
    <mergeCell ref="Q54:R54"/>
    <mergeCell ref="S54:T54"/>
    <mergeCell ref="U54:V54"/>
    <mergeCell ref="W54:X54"/>
    <mergeCell ref="U53:V53"/>
    <mergeCell ref="W53:X53"/>
    <mergeCell ref="Y53:Z53"/>
    <mergeCell ref="AA53:AB53"/>
    <mergeCell ref="AC53:AD53"/>
    <mergeCell ref="AE53:AF53"/>
    <mergeCell ref="D53:I53"/>
    <mergeCell ref="J53:L53"/>
    <mergeCell ref="M53:N53"/>
    <mergeCell ref="O53:P53"/>
    <mergeCell ref="Q53:R53"/>
    <mergeCell ref="S53:T53"/>
    <mergeCell ref="Y52:Z52"/>
    <mergeCell ref="AA52:AB52"/>
    <mergeCell ref="AC52:AD52"/>
    <mergeCell ref="AE52:AF52"/>
    <mergeCell ref="AG52:AH52"/>
    <mergeCell ref="AI52:AJ52"/>
    <mergeCell ref="AG51:AH51"/>
    <mergeCell ref="AI51:AJ51"/>
    <mergeCell ref="D52:I52"/>
    <mergeCell ref="J52:L52"/>
    <mergeCell ref="M52:N52"/>
    <mergeCell ref="O52:P52"/>
    <mergeCell ref="Q52:R52"/>
    <mergeCell ref="S52:T52"/>
    <mergeCell ref="U52:V52"/>
    <mergeCell ref="W52:X52"/>
    <mergeCell ref="U51:V51"/>
    <mergeCell ref="W51:X51"/>
    <mergeCell ref="Y51:Z51"/>
    <mergeCell ref="AA51:AB51"/>
    <mergeCell ref="AC51:AD51"/>
    <mergeCell ref="AE51:AF51"/>
    <mergeCell ref="D51:I51"/>
    <mergeCell ref="J51:L51"/>
    <mergeCell ref="M51:N51"/>
    <mergeCell ref="O51:P51"/>
    <mergeCell ref="Q51:R51"/>
    <mergeCell ref="S51:T51"/>
    <mergeCell ref="Y50:Z50"/>
    <mergeCell ref="AA50:AB50"/>
    <mergeCell ref="AC50:AD50"/>
    <mergeCell ref="AE50:AF50"/>
    <mergeCell ref="AG50:AH50"/>
    <mergeCell ref="AI50:AJ50"/>
    <mergeCell ref="AG49:AH49"/>
    <mergeCell ref="AI49:AJ49"/>
    <mergeCell ref="D50:I50"/>
    <mergeCell ref="J50:L50"/>
    <mergeCell ref="M50:N50"/>
    <mergeCell ref="O50:P50"/>
    <mergeCell ref="Q50:R50"/>
    <mergeCell ref="S50:T50"/>
    <mergeCell ref="U50:V50"/>
    <mergeCell ref="W50:X50"/>
    <mergeCell ref="U49:V49"/>
    <mergeCell ref="W49:X49"/>
    <mergeCell ref="Y49:Z49"/>
    <mergeCell ref="AA49:AB49"/>
    <mergeCell ref="AC49:AD49"/>
    <mergeCell ref="AE49:AF49"/>
    <mergeCell ref="D49:I49"/>
    <mergeCell ref="J49:L49"/>
    <mergeCell ref="M49:N49"/>
    <mergeCell ref="O49:P49"/>
    <mergeCell ref="Q49:R49"/>
    <mergeCell ref="S49:T49"/>
    <mergeCell ref="AB30:AL32"/>
    <mergeCell ref="T37:X37"/>
    <mergeCell ref="AB37:AL40"/>
    <mergeCell ref="AB45:AL46"/>
    <mergeCell ref="C46:Z46"/>
    <mergeCell ref="AB47:AL48"/>
    <mergeCell ref="AB20:AK20"/>
    <mergeCell ref="AA21:AL21"/>
    <mergeCell ref="AB22:AL24"/>
    <mergeCell ref="AW22:BG25"/>
    <mergeCell ref="F24:T24"/>
    <mergeCell ref="V24:Y24"/>
    <mergeCell ref="AB25:AL27"/>
    <mergeCell ref="U27:Y27"/>
    <mergeCell ref="U17:V17"/>
    <mergeCell ref="X17:Y17"/>
    <mergeCell ref="AB17:AL19"/>
    <mergeCell ref="AW17:BH17"/>
    <mergeCell ref="AX18:BH18"/>
    <mergeCell ref="C19:Z19"/>
    <mergeCell ref="AB13:AC13"/>
    <mergeCell ref="AQ13:BB13"/>
    <mergeCell ref="AR14:BB14"/>
    <mergeCell ref="J16:L16"/>
    <mergeCell ref="M16:N16"/>
    <mergeCell ref="P16:Q16"/>
    <mergeCell ref="S16:T16"/>
    <mergeCell ref="Y12:Z12"/>
    <mergeCell ref="AB12:AC12"/>
    <mergeCell ref="D13:G13"/>
    <mergeCell ref="H13:I13"/>
    <mergeCell ref="K13:L13"/>
    <mergeCell ref="N13:O13"/>
    <mergeCell ref="Q13:R13"/>
    <mergeCell ref="S13:T13"/>
    <mergeCell ref="V13:W13"/>
    <mergeCell ref="Y13:Z13"/>
    <mergeCell ref="V11:W11"/>
    <mergeCell ref="Y11:Z11"/>
    <mergeCell ref="B2:AL2"/>
    <mergeCell ref="AM2:AP2"/>
    <mergeCell ref="B4:Z4"/>
    <mergeCell ref="AA4:AL4"/>
    <mergeCell ref="H10:R10"/>
    <mergeCell ref="S10:AC10"/>
    <mergeCell ref="AB11:AC11"/>
    <mergeCell ref="D12:G12"/>
    <mergeCell ref="H12:I12"/>
    <mergeCell ref="K12:L12"/>
    <mergeCell ref="N12:O12"/>
    <mergeCell ref="Q12:R12"/>
    <mergeCell ref="S12:T12"/>
    <mergeCell ref="V12:W12"/>
    <mergeCell ref="D11:G11"/>
    <mergeCell ref="H11:I11"/>
    <mergeCell ref="K11:L11"/>
    <mergeCell ref="N11:O11"/>
    <mergeCell ref="Q11:R11"/>
    <mergeCell ref="S11:T11"/>
  </mergeCells>
  <phoneticPr fontId="4"/>
  <conditionalFormatting sqref="J16">
    <cfRule type="containsBlanks" dxfId="8" priority="1">
      <formula>LEN(TRIM(J16))=0</formula>
    </cfRule>
  </conditionalFormatting>
  <dataValidations count="2">
    <dataValidation type="list" allowBlank="1" showInputMessage="1" showErrorMessage="1" sqref="J50:L62">
      <formula1>$C$84:$C$103</formula1>
    </dataValidation>
    <dataValidation type="list" allowBlank="1" showInputMessage="1" showErrorMessage="1" sqref="J16">
      <formula1>"平成,令和"</formula1>
    </dataValidation>
  </dataValidations>
  <hyperlinks>
    <hyperlink ref="AM2" location="'目次（保）'!A1" display="目次に戻る"/>
  </hyperlinks>
  <printOptions horizontalCentered="1" verticalCentered="1"/>
  <pageMargins left="0.70866141732283472" right="0.31496062992125984" top="0.39370078740157483" bottom="0.39370078740157483" header="0.35433070866141736" footer="0.31496062992125984"/>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41" r:id="rId4" name="Check Box 1">
              <controlPr defaultSize="0" autoFill="0" autoLine="0" autoPict="0">
                <anchor moveWithCells="1">
                  <from>
                    <xdr:col>17</xdr:col>
                    <xdr:colOff>152400</xdr:colOff>
                    <xdr:row>14</xdr:row>
                    <xdr:rowOff>0</xdr:rowOff>
                  </from>
                  <to>
                    <xdr:col>21</xdr:col>
                    <xdr:colOff>85725</xdr:colOff>
                    <xdr:row>15</xdr:row>
                    <xdr:rowOff>0</xdr:rowOff>
                  </to>
                </anchor>
              </controlPr>
            </control>
          </mc:Choice>
        </mc:AlternateContent>
        <mc:AlternateContent xmlns:mc="http://schemas.openxmlformats.org/markup-compatibility/2006">
          <mc:Choice Requires="x14">
            <control shapeId="931842" r:id="rId5" name="Check Box 2">
              <controlPr defaultSize="0" autoFill="0" autoLine="0" autoPict="0">
                <anchor moveWithCells="1">
                  <from>
                    <xdr:col>22</xdr:col>
                    <xdr:colOff>9525</xdr:colOff>
                    <xdr:row>14</xdr:row>
                    <xdr:rowOff>0</xdr:rowOff>
                  </from>
                  <to>
                    <xdr:col>25</xdr:col>
                    <xdr:colOff>152400</xdr:colOff>
                    <xdr:row>15</xdr:row>
                    <xdr:rowOff>0</xdr:rowOff>
                  </to>
                </anchor>
              </controlPr>
            </control>
          </mc:Choice>
        </mc:AlternateContent>
        <mc:AlternateContent xmlns:mc="http://schemas.openxmlformats.org/markup-compatibility/2006">
          <mc:Choice Requires="x14">
            <control shapeId="931843" r:id="rId6" name="Check Box 3">
              <controlPr defaultSize="0" autoFill="0" autoLine="0" autoPict="0">
                <anchor moveWithCells="1">
                  <from>
                    <xdr:col>17</xdr:col>
                    <xdr:colOff>180975</xdr:colOff>
                    <xdr:row>7</xdr:row>
                    <xdr:rowOff>0</xdr:rowOff>
                  </from>
                  <to>
                    <xdr:col>21</xdr:col>
                    <xdr:colOff>114300</xdr:colOff>
                    <xdr:row>8</xdr:row>
                    <xdr:rowOff>38100</xdr:rowOff>
                  </to>
                </anchor>
              </controlPr>
            </control>
          </mc:Choice>
        </mc:AlternateContent>
        <mc:AlternateContent xmlns:mc="http://schemas.openxmlformats.org/markup-compatibility/2006">
          <mc:Choice Requires="x14">
            <control shapeId="931844" r:id="rId7" name="Check Box 4">
              <controlPr defaultSize="0" autoFill="0" autoLine="0" autoPict="0">
                <anchor moveWithCells="1">
                  <from>
                    <xdr:col>22</xdr:col>
                    <xdr:colOff>38100</xdr:colOff>
                    <xdr:row>7</xdr:row>
                    <xdr:rowOff>0</xdr:rowOff>
                  </from>
                  <to>
                    <xdr:col>25</xdr:col>
                    <xdr:colOff>180975</xdr:colOff>
                    <xdr:row>8</xdr:row>
                    <xdr:rowOff>38100</xdr:rowOff>
                  </to>
                </anchor>
              </controlPr>
            </control>
          </mc:Choice>
        </mc:AlternateContent>
        <mc:AlternateContent xmlns:mc="http://schemas.openxmlformats.org/markup-compatibility/2006">
          <mc:Choice Requires="x14">
            <control shapeId="931845" r:id="rId8" name="Check Box 5">
              <controlPr defaultSize="0" autoFill="0" autoLine="0" autoPict="0">
                <anchor moveWithCells="1">
                  <from>
                    <xdr:col>5</xdr:col>
                    <xdr:colOff>0</xdr:colOff>
                    <xdr:row>19</xdr:row>
                    <xdr:rowOff>0</xdr:rowOff>
                  </from>
                  <to>
                    <xdr:col>9</xdr:col>
                    <xdr:colOff>161925</xdr:colOff>
                    <xdr:row>20</xdr:row>
                    <xdr:rowOff>38100</xdr:rowOff>
                  </to>
                </anchor>
              </controlPr>
            </control>
          </mc:Choice>
        </mc:AlternateContent>
        <mc:AlternateContent xmlns:mc="http://schemas.openxmlformats.org/markup-compatibility/2006">
          <mc:Choice Requires="x14">
            <control shapeId="931846" r:id="rId9" name="Check Box 6">
              <controlPr defaultSize="0" autoFill="0" autoLine="0" autoPict="0">
                <anchor moveWithCells="1">
                  <from>
                    <xdr:col>10</xdr:col>
                    <xdr:colOff>0</xdr:colOff>
                    <xdr:row>19</xdr:row>
                    <xdr:rowOff>0</xdr:rowOff>
                  </from>
                  <to>
                    <xdr:col>14</xdr:col>
                    <xdr:colOff>161925</xdr:colOff>
                    <xdr:row>20</xdr:row>
                    <xdr:rowOff>38100</xdr:rowOff>
                  </to>
                </anchor>
              </controlPr>
            </control>
          </mc:Choice>
        </mc:AlternateContent>
        <mc:AlternateContent xmlns:mc="http://schemas.openxmlformats.org/markup-compatibility/2006">
          <mc:Choice Requires="x14">
            <control shapeId="931847" r:id="rId10" name="Check Box 7">
              <controlPr defaultSize="0" autoFill="0" autoLine="0" autoPict="0">
                <anchor moveWithCells="1">
                  <from>
                    <xdr:col>15</xdr:col>
                    <xdr:colOff>0</xdr:colOff>
                    <xdr:row>19</xdr:row>
                    <xdr:rowOff>0</xdr:rowOff>
                  </from>
                  <to>
                    <xdr:col>25</xdr:col>
                    <xdr:colOff>38100</xdr:colOff>
                    <xdr:row>20</xdr:row>
                    <xdr:rowOff>38100</xdr:rowOff>
                  </to>
                </anchor>
              </controlPr>
            </control>
          </mc:Choice>
        </mc:AlternateContent>
        <mc:AlternateContent xmlns:mc="http://schemas.openxmlformats.org/markup-compatibility/2006">
          <mc:Choice Requires="x14">
            <control shapeId="931848" r:id="rId11" name="Check Box 8">
              <controlPr defaultSize="0" autoFill="0" autoLine="0" autoPict="0">
                <anchor moveWithCells="1">
                  <from>
                    <xdr:col>17</xdr:col>
                    <xdr:colOff>180975</xdr:colOff>
                    <xdr:row>24</xdr:row>
                    <xdr:rowOff>152400</xdr:rowOff>
                  </from>
                  <to>
                    <xdr:col>21</xdr:col>
                    <xdr:colOff>114300</xdr:colOff>
                    <xdr:row>26</xdr:row>
                    <xdr:rowOff>19050</xdr:rowOff>
                  </to>
                </anchor>
              </controlPr>
            </control>
          </mc:Choice>
        </mc:AlternateContent>
        <mc:AlternateContent xmlns:mc="http://schemas.openxmlformats.org/markup-compatibility/2006">
          <mc:Choice Requires="x14">
            <control shapeId="931849" r:id="rId12" name="Check Box 9">
              <controlPr defaultSize="0" autoFill="0" autoLine="0" autoPict="0">
                <anchor moveWithCells="1">
                  <from>
                    <xdr:col>22</xdr:col>
                    <xdr:colOff>38100</xdr:colOff>
                    <xdr:row>24</xdr:row>
                    <xdr:rowOff>152400</xdr:rowOff>
                  </from>
                  <to>
                    <xdr:col>25</xdr:col>
                    <xdr:colOff>180975</xdr:colOff>
                    <xdr:row>26</xdr:row>
                    <xdr:rowOff>19050</xdr:rowOff>
                  </to>
                </anchor>
              </controlPr>
            </control>
          </mc:Choice>
        </mc:AlternateContent>
        <mc:AlternateContent xmlns:mc="http://schemas.openxmlformats.org/markup-compatibility/2006">
          <mc:Choice Requires="x14">
            <control shapeId="931850" r:id="rId13" name="Check Box 10">
              <controlPr defaultSize="0" autoFill="0" autoLine="0" autoPict="0">
                <anchor moveWithCells="1">
                  <from>
                    <xdr:col>17</xdr:col>
                    <xdr:colOff>180975</xdr:colOff>
                    <xdr:row>26</xdr:row>
                    <xdr:rowOff>0</xdr:rowOff>
                  </from>
                  <to>
                    <xdr:col>21</xdr:col>
                    <xdr:colOff>114300</xdr:colOff>
                    <xdr:row>27</xdr:row>
                    <xdr:rowOff>38100</xdr:rowOff>
                  </to>
                </anchor>
              </controlPr>
            </control>
          </mc:Choice>
        </mc:AlternateContent>
        <mc:AlternateContent xmlns:mc="http://schemas.openxmlformats.org/markup-compatibility/2006">
          <mc:Choice Requires="x14">
            <control shapeId="931851" r:id="rId14" name="Check Box 11">
              <controlPr defaultSize="0" autoFill="0" autoLine="0" autoPict="0">
                <anchor moveWithCells="1">
                  <from>
                    <xdr:col>22</xdr:col>
                    <xdr:colOff>38100</xdr:colOff>
                    <xdr:row>26</xdr:row>
                    <xdr:rowOff>0</xdr:rowOff>
                  </from>
                  <to>
                    <xdr:col>25</xdr:col>
                    <xdr:colOff>180975</xdr:colOff>
                    <xdr:row>27</xdr:row>
                    <xdr:rowOff>38100</xdr:rowOff>
                  </to>
                </anchor>
              </controlPr>
            </control>
          </mc:Choice>
        </mc:AlternateContent>
        <mc:AlternateContent xmlns:mc="http://schemas.openxmlformats.org/markup-compatibility/2006">
          <mc:Choice Requires="x14">
            <control shapeId="931852" r:id="rId15" name="Check Box 12">
              <controlPr defaultSize="0" autoFill="0" autoLine="0" autoPict="0">
                <anchor moveWithCells="1">
                  <from>
                    <xdr:col>17</xdr:col>
                    <xdr:colOff>171450</xdr:colOff>
                    <xdr:row>35</xdr:row>
                    <xdr:rowOff>28575</xdr:rowOff>
                  </from>
                  <to>
                    <xdr:col>21</xdr:col>
                    <xdr:colOff>123825</xdr:colOff>
                    <xdr:row>36</xdr:row>
                    <xdr:rowOff>66675</xdr:rowOff>
                  </to>
                </anchor>
              </controlPr>
            </control>
          </mc:Choice>
        </mc:AlternateContent>
        <mc:AlternateContent xmlns:mc="http://schemas.openxmlformats.org/markup-compatibility/2006">
          <mc:Choice Requires="x14">
            <control shapeId="931853" r:id="rId16" name="Check Box 13">
              <controlPr defaultSize="0" autoFill="0" autoLine="0" autoPict="0">
                <anchor moveWithCells="1">
                  <from>
                    <xdr:col>22</xdr:col>
                    <xdr:colOff>38100</xdr:colOff>
                    <xdr:row>35</xdr:row>
                    <xdr:rowOff>28575</xdr:rowOff>
                  </from>
                  <to>
                    <xdr:col>26</xdr:col>
                    <xdr:colOff>0</xdr:colOff>
                    <xdr:row>36</xdr:row>
                    <xdr:rowOff>66675</xdr:rowOff>
                  </to>
                </anchor>
              </controlPr>
            </control>
          </mc:Choice>
        </mc:AlternateContent>
        <mc:AlternateContent xmlns:mc="http://schemas.openxmlformats.org/markup-compatibility/2006">
          <mc:Choice Requires="x14">
            <control shapeId="931854" r:id="rId17" name="Check Box 14">
              <controlPr defaultSize="0" autoFill="0" autoLine="0" autoPict="0">
                <anchor moveWithCells="1">
                  <from>
                    <xdr:col>17</xdr:col>
                    <xdr:colOff>171450</xdr:colOff>
                    <xdr:row>36</xdr:row>
                    <xdr:rowOff>9525</xdr:rowOff>
                  </from>
                  <to>
                    <xdr:col>21</xdr:col>
                    <xdr:colOff>104775</xdr:colOff>
                    <xdr:row>37</xdr:row>
                    <xdr:rowOff>47625</xdr:rowOff>
                  </to>
                </anchor>
              </controlPr>
            </control>
          </mc:Choice>
        </mc:AlternateContent>
        <mc:AlternateContent xmlns:mc="http://schemas.openxmlformats.org/markup-compatibility/2006">
          <mc:Choice Requires="x14">
            <control shapeId="931855" r:id="rId18" name="Check Box 15">
              <controlPr defaultSize="0" autoFill="0" autoLine="0" autoPict="0">
                <anchor moveWithCells="1">
                  <from>
                    <xdr:col>22</xdr:col>
                    <xdr:colOff>38100</xdr:colOff>
                    <xdr:row>36</xdr:row>
                    <xdr:rowOff>9525</xdr:rowOff>
                  </from>
                  <to>
                    <xdr:col>25</xdr:col>
                    <xdr:colOff>180975</xdr:colOff>
                    <xdr:row>37</xdr:row>
                    <xdr:rowOff>47625</xdr:rowOff>
                  </to>
                </anchor>
              </controlPr>
            </control>
          </mc:Choice>
        </mc:AlternateContent>
        <mc:AlternateContent xmlns:mc="http://schemas.openxmlformats.org/markup-compatibility/2006">
          <mc:Choice Requires="x14">
            <control shapeId="931856" r:id="rId19" name="Check Box 16">
              <controlPr defaultSize="0" autoFill="0" autoLine="0" autoPict="0">
                <anchor moveWithCells="1">
                  <from>
                    <xdr:col>17</xdr:col>
                    <xdr:colOff>180975</xdr:colOff>
                    <xdr:row>39</xdr:row>
                    <xdr:rowOff>0</xdr:rowOff>
                  </from>
                  <to>
                    <xdr:col>21</xdr:col>
                    <xdr:colOff>114300</xdr:colOff>
                    <xdr:row>40</xdr:row>
                    <xdr:rowOff>0</xdr:rowOff>
                  </to>
                </anchor>
              </controlPr>
            </control>
          </mc:Choice>
        </mc:AlternateContent>
        <mc:AlternateContent xmlns:mc="http://schemas.openxmlformats.org/markup-compatibility/2006">
          <mc:Choice Requires="x14">
            <control shapeId="931857" r:id="rId20" name="Check Box 17">
              <controlPr defaultSize="0" autoFill="0" autoLine="0" autoPict="0">
                <anchor moveWithCells="1">
                  <from>
                    <xdr:col>22</xdr:col>
                    <xdr:colOff>38100</xdr:colOff>
                    <xdr:row>39</xdr:row>
                    <xdr:rowOff>0</xdr:rowOff>
                  </from>
                  <to>
                    <xdr:col>25</xdr:col>
                    <xdr:colOff>180975</xdr:colOff>
                    <xdr:row>40</xdr:row>
                    <xdr:rowOff>0</xdr:rowOff>
                  </to>
                </anchor>
              </controlPr>
            </control>
          </mc:Choice>
        </mc:AlternateContent>
        <mc:AlternateContent xmlns:mc="http://schemas.openxmlformats.org/markup-compatibility/2006">
          <mc:Choice Requires="x14">
            <control shapeId="931858" r:id="rId21" name="Check Box 18">
              <controlPr defaultSize="0" autoFill="0" autoLine="0" autoPict="0">
                <anchor moveWithCells="1">
                  <from>
                    <xdr:col>17</xdr:col>
                    <xdr:colOff>180975</xdr:colOff>
                    <xdr:row>29</xdr:row>
                    <xdr:rowOff>0</xdr:rowOff>
                  </from>
                  <to>
                    <xdr:col>21</xdr:col>
                    <xdr:colOff>114300</xdr:colOff>
                    <xdr:row>30</xdr:row>
                    <xdr:rowOff>38100</xdr:rowOff>
                  </to>
                </anchor>
              </controlPr>
            </control>
          </mc:Choice>
        </mc:AlternateContent>
        <mc:AlternateContent xmlns:mc="http://schemas.openxmlformats.org/markup-compatibility/2006">
          <mc:Choice Requires="x14">
            <control shapeId="931859" r:id="rId22" name="Check Box 19">
              <controlPr defaultSize="0" autoFill="0" autoLine="0" autoPict="0">
                <anchor moveWithCells="1">
                  <from>
                    <xdr:col>22</xdr:col>
                    <xdr:colOff>38100</xdr:colOff>
                    <xdr:row>29</xdr:row>
                    <xdr:rowOff>0</xdr:rowOff>
                  </from>
                  <to>
                    <xdr:col>25</xdr:col>
                    <xdr:colOff>180975</xdr:colOff>
                    <xdr:row>30</xdr:row>
                    <xdr:rowOff>38100</xdr:rowOff>
                  </to>
                </anchor>
              </controlPr>
            </control>
          </mc:Choice>
        </mc:AlternateContent>
        <mc:AlternateContent xmlns:mc="http://schemas.openxmlformats.org/markup-compatibility/2006">
          <mc:Choice Requires="x14">
            <control shapeId="931860" r:id="rId23" name="Check Box 20">
              <controlPr defaultSize="0" autoFill="0" autoLine="0" autoPict="0">
                <anchor moveWithCells="1">
                  <from>
                    <xdr:col>17</xdr:col>
                    <xdr:colOff>180975</xdr:colOff>
                    <xdr:row>43</xdr:row>
                    <xdr:rowOff>0</xdr:rowOff>
                  </from>
                  <to>
                    <xdr:col>21</xdr:col>
                    <xdr:colOff>114300</xdr:colOff>
                    <xdr:row>44</xdr:row>
                    <xdr:rowOff>0</xdr:rowOff>
                  </to>
                </anchor>
              </controlPr>
            </control>
          </mc:Choice>
        </mc:AlternateContent>
        <mc:AlternateContent xmlns:mc="http://schemas.openxmlformats.org/markup-compatibility/2006">
          <mc:Choice Requires="x14">
            <control shapeId="931861" r:id="rId24" name="Check Box 21">
              <controlPr defaultSize="0" autoFill="0" autoLine="0" autoPict="0">
                <anchor moveWithCells="1">
                  <from>
                    <xdr:col>22</xdr:col>
                    <xdr:colOff>38100</xdr:colOff>
                    <xdr:row>43</xdr:row>
                    <xdr:rowOff>0</xdr:rowOff>
                  </from>
                  <to>
                    <xdr:col>25</xdr:col>
                    <xdr:colOff>180975</xdr:colOff>
                    <xdr:row>44</xdr:row>
                    <xdr:rowOff>0</xdr:rowOff>
                  </to>
                </anchor>
              </controlPr>
            </control>
          </mc:Choice>
        </mc:AlternateContent>
        <mc:AlternateContent xmlns:mc="http://schemas.openxmlformats.org/markup-compatibility/2006">
          <mc:Choice Requires="x14">
            <control shapeId="931862" r:id="rId25" name="Check Box 22">
              <controlPr defaultSize="0" autoFill="0" autoLine="0" autoPict="0">
                <anchor moveWithCells="1">
                  <from>
                    <xdr:col>17</xdr:col>
                    <xdr:colOff>180975</xdr:colOff>
                    <xdr:row>46</xdr:row>
                    <xdr:rowOff>19050</xdr:rowOff>
                  </from>
                  <to>
                    <xdr:col>21</xdr:col>
                    <xdr:colOff>114300</xdr:colOff>
                    <xdr:row>47</xdr:row>
                    <xdr:rowOff>19050</xdr:rowOff>
                  </to>
                </anchor>
              </controlPr>
            </control>
          </mc:Choice>
        </mc:AlternateContent>
        <mc:AlternateContent xmlns:mc="http://schemas.openxmlformats.org/markup-compatibility/2006">
          <mc:Choice Requires="x14">
            <control shapeId="931863" r:id="rId26" name="Check Box 23">
              <controlPr defaultSize="0" autoFill="0" autoLine="0" autoPict="0">
                <anchor moveWithCells="1">
                  <from>
                    <xdr:col>22</xdr:col>
                    <xdr:colOff>38100</xdr:colOff>
                    <xdr:row>46</xdr:row>
                    <xdr:rowOff>19050</xdr:rowOff>
                  </from>
                  <to>
                    <xdr:col>25</xdr:col>
                    <xdr:colOff>180975</xdr:colOff>
                    <xdr:row>47</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CCFFFF"/>
  </sheetPr>
  <dimension ref="B2:AR77"/>
  <sheetViews>
    <sheetView view="pageBreakPreview" zoomScaleNormal="100" zoomScaleSheetLayoutView="100" workbookViewId="0"/>
  </sheetViews>
  <sheetFormatPr defaultRowHeight="13.5"/>
  <cols>
    <col min="1" max="1" width="3.625" style="512" customWidth="1"/>
    <col min="2" max="2" width="5.75" style="512" customWidth="1"/>
    <col min="3" max="3" width="2" style="512" customWidth="1"/>
    <col min="4" max="13" width="3.75" style="512" customWidth="1"/>
    <col min="14" max="14" width="5.75" style="512" customWidth="1"/>
    <col min="15" max="15" width="1.25" style="512" customWidth="1"/>
    <col min="16" max="25" width="3.75" style="512" customWidth="1"/>
    <col min="26" max="26" width="5.75" style="512" customWidth="1"/>
    <col min="27" max="27" width="1.625" style="512" customWidth="1"/>
    <col min="28" max="60" width="3.75" style="512" customWidth="1"/>
    <col min="61" max="257" width="9" style="512"/>
    <col min="258" max="258" width="5.75" style="512" customWidth="1"/>
    <col min="259" max="269" width="3.75" style="512" customWidth="1"/>
    <col min="270" max="270" width="5.75" style="512" customWidth="1"/>
    <col min="271" max="281" width="3.75" style="512" customWidth="1"/>
    <col min="282" max="282" width="5.75" style="512" customWidth="1"/>
    <col min="283" max="316" width="3.75" style="512" customWidth="1"/>
    <col min="317" max="513" width="9" style="512"/>
    <col min="514" max="514" width="5.75" style="512" customWidth="1"/>
    <col min="515" max="525" width="3.75" style="512" customWidth="1"/>
    <col min="526" max="526" width="5.75" style="512" customWidth="1"/>
    <col min="527" max="537" width="3.75" style="512" customWidth="1"/>
    <col min="538" max="538" width="5.75" style="512" customWidth="1"/>
    <col min="539" max="572" width="3.75" style="512" customWidth="1"/>
    <col min="573" max="769" width="9" style="512"/>
    <col min="770" max="770" width="5.75" style="512" customWidth="1"/>
    <col min="771" max="781" width="3.75" style="512" customWidth="1"/>
    <col min="782" max="782" width="5.75" style="512" customWidth="1"/>
    <col min="783" max="793" width="3.75" style="512" customWidth="1"/>
    <col min="794" max="794" width="5.75" style="512" customWidth="1"/>
    <col min="795" max="828" width="3.75" style="512" customWidth="1"/>
    <col min="829" max="1025" width="9" style="512"/>
    <col min="1026" max="1026" width="5.75" style="512" customWidth="1"/>
    <col min="1027" max="1037" width="3.75" style="512" customWidth="1"/>
    <col min="1038" max="1038" width="5.75" style="512" customWidth="1"/>
    <col min="1039" max="1049" width="3.75" style="512" customWidth="1"/>
    <col min="1050" max="1050" width="5.75" style="512" customWidth="1"/>
    <col min="1051" max="1084" width="3.75" style="512" customWidth="1"/>
    <col min="1085" max="1281" width="9" style="512"/>
    <col min="1282" max="1282" width="5.75" style="512" customWidth="1"/>
    <col min="1283" max="1293" width="3.75" style="512" customWidth="1"/>
    <col min="1294" max="1294" width="5.75" style="512" customWidth="1"/>
    <col min="1295" max="1305" width="3.75" style="512" customWidth="1"/>
    <col min="1306" max="1306" width="5.75" style="512" customWidth="1"/>
    <col min="1307" max="1340" width="3.75" style="512" customWidth="1"/>
    <col min="1341" max="1537" width="9" style="512"/>
    <col min="1538" max="1538" width="5.75" style="512" customWidth="1"/>
    <col min="1539" max="1549" width="3.75" style="512" customWidth="1"/>
    <col min="1550" max="1550" width="5.75" style="512" customWidth="1"/>
    <col min="1551" max="1561" width="3.75" style="512" customWidth="1"/>
    <col min="1562" max="1562" width="5.75" style="512" customWidth="1"/>
    <col min="1563" max="1596" width="3.75" style="512" customWidth="1"/>
    <col min="1597" max="1793" width="9" style="512"/>
    <col min="1794" max="1794" width="5.75" style="512" customWidth="1"/>
    <col min="1795" max="1805" width="3.75" style="512" customWidth="1"/>
    <col min="1806" max="1806" width="5.75" style="512" customWidth="1"/>
    <col min="1807" max="1817" width="3.75" style="512" customWidth="1"/>
    <col min="1818" max="1818" width="5.75" style="512" customWidth="1"/>
    <col min="1819" max="1852" width="3.75" style="512" customWidth="1"/>
    <col min="1853" max="2049" width="9" style="512"/>
    <col min="2050" max="2050" width="5.75" style="512" customWidth="1"/>
    <col min="2051" max="2061" width="3.75" style="512" customWidth="1"/>
    <col min="2062" max="2062" width="5.75" style="512" customWidth="1"/>
    <col min="2063" max="2073" width="3.75" style="512" customWidth="1"/>
    <col min="2074" max="2074" width="5.75" style="512" customWidth="1"/>
    <col min="2075" max="2108" width="3.75" style="512" customWidth="1"/>
    <col min="2109" max="2305" width="9" style="512"/>
    <col min="2306" max="2306" width="5.75" style="512" customWidth="1"/>
    <col min="2307" max="2317" width="3.75" style="512" customWidth="1"/>
    <col min="2318" max="2318" width="5.75" style="512" customWidth="1"/>
    <col min="2319" max="2329" width="3.75" style="512" customWidth="1"/>
    <col min="2330" max="2330" width="5.75" style="512" customWidth="1"/>
    <col min="2331" max="2364" width="3.75" style="512" customWidth="1"/>
    <col min="2365" max="2561" width="9" style="512"/>
    <col min="2562" max="2562" width="5.75" style="512" customWidth="1"/>
    <col min="2563" max="2573" width="3.75" style="512" customWidth="1"/>
    <col min="2574" max="2574" width="5.75" style="512" customWidth="1"/>
    <col min="2575" max="2585" width="3.75" style="512" customWidth="1"/>
    <col min="2586" max="2586" width="5.75" style="512" customWidth="1"/>
    <col min="2587" max="2620" width="3.75" style="512" customWidth="1"/>
    <col min="2621" max="2817" width="9" style="512"/>
    <col min="2818" max="2818" width="5.75" style="512" customWidth="1"/>
    <col min="2819" max="2829" width="3.75" style="512" customWidth="1"/>
    <col min="2830" max="2830" width="5.75" style="512" customWidth="1"/>
    <col min="2831" max="2841" width="3.75" style="512" customWidth="1"/>
    <col min="2842" max="2842" width="5.75" style="512" customWidth="1"/>
    <col min="2843" max="2876" width="3.75" style="512" customWidth="1"/>
    <col min="2877" max="3073" width="9" style="512"/>
    <col min="3074" max="3074" width="5.75" style="512" customWidth="1"/>
    <col min="3075" max="3085" width="3.75" style="512" customWidth="1"/>
    <col min="3086" max="3086" width="5.75" style="512" customWidth="1"/>
    <col min="3087" max="3097" width="3.75" style="512" customWidth="1"/>
    <col min="3098" max="3098" width="5.75" style="512" customWidth="1"/>
    <col min="3099" max="3132" width="3.75" style="512" customWidth="1"/>
    <col min="3133" max="3329" width="9" style="512"/>
    <col min="3330" max="3330" width="5.75" style="512" customWidth="1"/>
    <col min="3331" max="3341" width="3.75" style="512" customWidth="1"/>
    <col min="3342" max="3342" width="5.75" style="512" customWidth="1"/>
    <col min="3343" max="3353" width="3.75" style="512" customWidth="1"/>
    <col min="3354" max="3354" width="5.75" style="512" customWidth="1"/>
    <col min="3355" max="3388" width="3.75" style="512" customWidth="1"/>
    <col min="3389" max="3585" width="9" style="512"/>
    <col min="3586" max="3586" width="5.75" style="512" customWidth="1"/>
    <col min="3587" max="3597" width="3.75" style="512" customWidth="1"/>
    <col min="3598" max="3598" width="5.75" style="512" customWidth="1"/>
    <col min="3599" max="3609" width="3.75" style="512" customWidth="1"/>
    <col min="3610" max="3610" width="5.75" style="512" customWidth="1"/>
    <col min="3611" max="3644" width="3.75" style="512" customWidth="1"/>
    <col min="3645" max="3841" width="9" style="512"/>
    <col min="3842" max="3842" width="5.75" style="512" customWidth="1"/>
    <col min="3843" max="3853" width="3.75" style="512" customWidth="1"/>
    <col min="3854" max="3854" width="5.75" style="512" customWidth="1"/>
    <col min="3855" max="3865" width="3.75" style="512" customWidth="1"/>
    <col min="3866" max="3866" width="5.75" style="512" customWidth="1"/>
    <col min="3867" max="3900" width="3.75" style="512" customWidth="1"/>
    <col min="3901" max="4097" width="9" style="512"/>
    <col min="4098" max="4098" width="5.75" style="512" customWidth="1"/>
    <col min="4099" max="4109" width="3.75" style="512" customWidth="1"/>
    <col min="4110" max="4110" width="5.75" style="512" customWidth="1"/>
    <col min="4111" max="4121" width="3.75" style="512" customWidth="1"/>
    <col min="4122" max="4122" width="5.75" style="512" customWidth="1"/>
    <col min="4123" max="4156" width="3.75" style="512" customWidth="1"/>
    <col min="4157" max="4353" width="9" style="512"/>
    <col min="4354" max="4354" width="5.75" style="512" customWidth="1"/>
    <col min="4355" max="4365" width="3.75" style="512" customWidth="1"/>
    <col min="4366" max="4366" width="5.75" style="512" customWidth="1"/>
    <col min="4367" max="4377" width="3.75" style="512" customWidth="1"/>
    <col min="4378" max="4378" width="5.75" style="512" customWidth="1"/>
    <col min="4379" max="4412" width="3.75" style="512" customWidth="1"/>
    <col min="4413" max="4609" width="9" style="512"/>
    <col min="4610" max="4610" width="5.75" style="512" customWidth="1"/>
    <col min="4611" max="4621" width="3.75" style="512" customWidth="1"/>
    <col min="4622" max="4622" width="5.75" style="512" customWidth="1"/>
    <col min="4623" max="4633" width="3.75" style="512" customWidth="1"/>
    <col min="4634" max="4634" width="5.75" style="512" customWidth="1"/>
    <col min="4635" max="4668" width="3.75" style="512" customWidth="1"/>
    <col min="4669" max="4865" width="9" style="512"/>
    <col min="4866" max="4866" width="5.75" style="512" customWidth="1"/>
    <col min="4867" max="4877" width="3.75" style="512" customWidth="1"/>
    <col min="4878" max="4878" width="5.75" style="512" customWidth="1"/>
    <col min="4879" max="4889" width="3.75" style="512" customWidth="1"/>
    <col min="4890" max="4890" width="5.75" style="512" customWidth="1"/>
    <col min="4891" max="4924" width="3.75" style="512" customWidth="1"/>
    <col min="4925" max="5121" width="9" style="512"/>
    <col min="5122" max="5122" width="5.75" style="512" customWidth="1"/>
    <col min="5123" max="5133" width="3.75" style="512" customWidth="1"/>
    <col min="5134" max="5134" width="5.75" style="512" customWidth="1"/>
    <col min="5135" max="5145" width="3.75" style="512" customWidth="1"/>
    <col min="5146" max="5146" width="5.75" style="512" customWidth="1"/>
    <col min="5147" max="5180" width="3.75" style="512" customWidth="1"/>
    <col min="5181" max="5377" width="9" style="512"/>
    <col min="5378" max="5378" width="5.75" style="512" customWidth="1"/>
    <col min="5379" max="5389" width="3.75" style="512" customWidth="1"/>
    <col min="5390" max="5390" width="5.75" style="512" customWidth="1"/>
    <col min="5391" max="5401" width="3.75" style="512" customWidth="1"/>
    <col min="5402" max="5402" width="5.75" style="512" customWidth="1"/>
    <col min="5403" max="5436" width="3.75" style="512" customWidth="1"/>
    <col min="5437" max="5633" width="9" style="512"/>
    <col min="5634" max="5634" width="5.75" style="512" customWidth="1"/>
    <col min="5635" max="5645" width="3.75" style="512" customWidth="1"/>
    <col min="5646" max="5646" width="5.75" style="512" customWidth="1"/>
    <col min="5647" max="5657" width="3.75" style="512" customWidth="1"/>
    <col min="5658" max="5658" width="5.75" style="512" customWidth="1"/>
    <col min="5659" max="5692" width="3.75" style="512" customWidth="1"/>
    <col min="5693" max="5889" width="9" style="512"/>
    <col min="5890" max="5890" width="5.75" style="512" customWidth="1"/>
    <col min="5891" max="5901" width="3.75" style="512" customWidth="1"/>
    <col min="5902" max="5902" width="5.75" style="512" customWidth="1"/>
    <col min="5903" max="5913" width="3.75" style="512" customWidth="1"/>
    <col min="5914" max="5914" width="5.75" style="512" customWidth="1"/>
    <col min="5915" max="5948" width="3.75" style="512" customWidth="1"/>
    <col min="5949" max="6145" width="9" style="512"/>
    <col min="6146" max="6146" width="5.75" style="512" customWidth="1"/>
    <col min="6147" max="6157" width="3.75" style="512" customWidth="1"/>
    <col min="6158" max="6158" width="5.75" style="512" customWidth="1"/>
    <col min="6159" max="6169" width="3.75" style="512" customWidth="1"/>
    <col min="6170" max="6170" width="5.75" style="512" customWidth="1"/>
    <col min="6171" max="6204" width="3.75" style="512" customWidth="1"/>
    <col min="6205" max="6401" width="9" style="512"/>
    <col min="6402" max="6402" width="5.75" style="512" customWidth="1"/>
    <col min="6403" max="6413" width="3.75" style="512" customWidth="1"/>
    <col min="6414" max="6414" width="5.75" style="512" customWidth="1"/>
    <col min="6415" max="6425" width="3.75" style="512" customWidth="1"/>
    <col min="6426" max="6426" width="5.75" style="512" customWidth="1"/>
    <col min="6427" max="6460" width="3.75" style="512" customWidth="1"/>
    <col min="6461" max="6657" width="9" style="512"/>
    <col min="6658" max="6658" width="5.75" style="512" customWidth="1"/>
    <col min="6659" max="6669" width="3.75" style="512" customWidth="1"/>
    <col min="6670" max="6670" width="5.75" style="512" customWidth="1"/>
    <col min="6671" max="6681" width="3.75" style="512" customWidth="1"/>
    <col min="6682" max="6682" width="5.75" style="512" customWidth="1"/>
    <col min="6683" max="6716" width="3.75" style="512" customWidth="1"/>
    <col min="6717" max="6913" width="9" style="512"/>
    <col min="6914" max="6914" width="5.75" style="512" customWidth="1"/>
    <col min="6915" max="6925" width="3.75" style="512" customWidth="1"/>
    <col min="6926" max="6926" width="5.75" style="512" customWidth="1"/>
    <col min="6927" max="6937" width="3.75" style="512" customWidth="1"/>
    <col min="6938" max="6938" width="5.75" style="512" customWidth="1"/>
    <col min="6939" max="6972" width="3.75" style="512" customWidth="1"/>
    <col min="6973" max="7169" width="9" style="512"/>
    <col min="7170" max="7170" width="5.75" style="512" customWidth="1"/>
    <col min="7171" max="7181" width="3.75" style="512" customWidth="1"/>
    <col min="7182" max="7182" width="5.75" style="512" customWidth="1"/>
    <col min="7183" max="7193" width="3.75" style="512" customWidth="1"/>
    <col min="7194" max="7194" width="5.75" style="512" customWidth="1"/>
    <col min="7195" max="7228" width="3.75" style="512" customWidth="1"/>
    <col min="7229" max="7425" width="9" style="512"/>
    <col min="7426" max="7426" width="5.75" style="512" customWidth="1"/>
    <col min="7427" max="7437" width="3.75" style="512" customWidth="1"/>
    <col min="7438" max="7438" width="5.75" style="512" customWidth="1"/>
    <col min="7439" max="7449" width="3.75" style="512" customWidth="1"/>
    <col min="7450" max="7450" width="5.75" style="512" customWidth="1"/>
    <col min="7451" max="7484" width="3.75" style="512" customWidth="1"/>
    <col min="7485" max="7681" width="9" style="512"/>
    <col min="7682" max="7682" width="5.75" style="512" customWidth="1"/>
    <col min="7683" max="7693" width="3.75" style="512" customWidth="1"/>
    <col min="7694" max="7694" width="5.75" style="512" customWidth="1"/>
    <col min="7695" max="7705" width="3.75" style="512" customWidth="1"/>
    <col min="7706" max="7706" width="5.75" style="512" customWidth="1"/>
    <col min="7707" max="7740" width="3.75" style="512" customWidth="1"/>
    <col min="7741" max="7937" width="9" style="512"/>
    <col min="7938" max="7938" width="5.75" style="512" customWidth="1"/>
    <col min="7939" max="7949" width="3.75" style="512" customWidth="1"/>
    <col min="7950" max="7950" width="5.75" style="512" customWidth="1"/>
    <col min="7951" max="7961" width="3.75" style="512" customWidth="1"/>
    <col min="7962" max="7962" width="5.75" style="512" customWidth="1"/>
    <col min="7963" max="7996" width="3.75" style="512" customWidth="1"/>
    <col min="7997" max="8193" width="9" style="512"/>
    <col min="8194" max="8194" width="5.75" style="512" customWidth="1"/>
    <col min="8195" max="8205" width="3.75" style="512" customWidth="1"/>
    <col min="8206" max="8206" width="5.75" style="512" customWidth="1"/>
    <col min="8207" max="8217" width="3.75" style="512" customWidth="1"/>
    <col min="8218" max="8218" width="5.75" style="512" customWidth="1"/>
    <col min="8219" max="8252" width="3.75" style="512" customWidth="1"/>
    <col min="8253" max="8449" width="9" style="512"/>
    <col min="8450" max="8450" width="5.75" style="512" customWidth="1"/>
    <col min="8451" max="8461" width="3.75" style="512" customWidth="1"/>
    <col min="8462" max="8462" width="5.75" style="512" customWidth="1"/>
    <col min="8463" max="8473" width="3.75" style="512" customWidth="1"/>
    <col min="8474" max="8474" width="5.75" style="512" customWidth="1"/>
    <col min="8475" max="8508" width="3.75" style="512" customWidth="1"/>
    <col min="8509" max="8705" width="9" style="512"/>
    <col min="8706" max="8706" width="5.75" style="512" customWidth="1"/>
    <col min="8707" max="8717" width="3.75" style="512" customWidth="1"/>
    <col min="8718" max="8718" width="5.75" style="512" customWidth="1"/>
    <col min="8719" max="8729" width="3.75" style="512" customWidth="1"/>
    <col min="8730" max="8730" width="5.75" style="512" customWidth="1"/>
    <col min="8731" max="8764" width="3.75" style="512" customWidth="1"/>
    <col min="8765" max="8961" width="9" style="512"/>
    <col min="8962" max="8962" width="5.75" style="512" customWidth="1"/>
    <col min="8963" max="8973" width="3.75" style="512" customWidth="1"/>
    <col min="8974" max="8974" width="5.75" style="512" customWidth="1"/>
    <col min="8975" max="8985" width="3.75" style="512" customWidth="1"/>
    <col min="8986" max="8986" width="5.75" style="512" customWidth="1"/>
    <col min="8987" max="9020" width="3.75" style="512" customWidth="1"/>
    <col min="9021" max="9217" width="9" style="512"/>
    <col min="9218" max="9218" width="5.75" style="512" customWidth="1"/>
    <col min="9219" max="9229" width="3.75" style="512" customWidth="1"/>
    <col min="9230" max="9230" width="5.75" style="512" customWidth="1"/>
    <col min="9231" max="9241" width="3.75" style="512" customWidth="1"/>
    <col min="9242" max="9242" width="5.75" style="512" customWidth="1"/>
    <col min="9243" max="9276" width="3.75" style="512" customWidth="1"/>
    <col min="9277" max="9473" width="9" style="512"/>
    <col min="9474" max="9474" width="5.75" style="512" customWidth="1"/>
    <col min="9475" max="9485" width="3.75" style="512" customWidth="1"/>
    <col min="9486" max="9486" width="5.75" style="512" customWidth="1"/>
    <col min="9487" max="9497" width="3.75" style="512" customWidth="1"/>
    <col min="9498" max="9498" width="5.75" style="512" customWidth="1"/>
    <col min="9499" max="9532" width="3.75" style="512" customWidth="1"/>
    <col min="9533" max="9729" width="9" style="512"/>
    <col min="9730" max="9730" width="5.75" style="512" customWidth="1"/>
    <col min="9731" max="9741" width="3.75" style="512" customWidth="1"/>
    <col min="9742" max="9742" width="5.75" style="512" customWidth="1"/>
    <col min="9743" max="9753" width="3.75" style="512" customWidth="1"/>
    <col min="9754" max="9754" width="5.75" style="512" customWidth="1"/>
    <col min="9755" max="9788" width="3.75" style="512" customWidth="1"/>
    <col min="9789" max="9985" width="9" style="512"/>
    <col min="9986" max="9986" width="5.75" style="512" customWidth="1"/>
    <col min="9987" max="9997" width="3.75" style="512" customWidth="1"/>
    <col min="9998" max="9998" width="5.75" style="512" customWidth="1"/>
    <col min="9999" max="10009" width="3.75" style="512" customWidth="1"/>
    <col min="10010" max="10010" width="5.75" style="512" customWidth="1"/>
    <col min="10011" max="10044" width="3.75" style="512" customWidth="1"/>
    <col min="10045" max="10241" width="9" style="512"/>
    <col min="10242" max="10242" width="5.75" style="512" customWidth="1"/>
    <col min="10243" max="10253" width="3.75" style="512" customWidth="1"/>
    <col min="10254" max="10254" width="5.75" style="512" customWidth="1"/>
    <col min="10255" max="10265" width="3.75" style="512" customWidth="1"/>
    <col min="10266" max="10266" width="5.75" style="512" customWidth="1"/>
    <col min="10267" max="10300" width="3.75" style="512" customWidth="1"/>
    <col min="10301" max="10497" width="9" style="512"/>
    <col min="10498" max="10498" width="5.75" style="512" customWidth="1"/>
    <col min="10499" max="10509" width="3.75" style="512" customWidth="1"/>
    <col min="10510" max="10510" width="5.75" style="512" customWidth="1"/>
    <col min="10511" max="10521" width="3.75" style="512" customWidth="1"/>
    <col min="10522" max="10522" width="5.75" style="512" customWidth="1"/>
    <col min="10523" max="10556" width="3.75" style="512" customWidth="1"/>
    <col min="10557" max="10753" width="9" style="512"/>
    <col min="10754" max="10754" width="5.75" style="512" customWidth="1"/>
    <col min="10755" max="10765" width="3.75" style="512" customWidth="1"/>
    <col min="10766" max="10766" width="5.75" style="512" customWidth="1"/>
    <col min="10767" max="10777" width="3.75" style="512" customWidth="1"/>
    <col min="10778" max="10778" width="5.75" style="512" customWidth="1"/>
    <col min="10779" max="10812" width="3.75" style="512" customWidth="1"/>
    <col min="10813" max="11009" width="9" style="512"/>
    <col min="11010" max="11010" width="5.75" style="512" customWidth="1"/>
    <col min="11011" max="11021" width="3.75" style="512" customWidth="1"/>
    <col min="11022" max="11022" width="5.75" style="512" customWidth="1"/>
    <col min="11023" max="11033" width="3.75" style="512" customWidth="1"/>
    <col min="11034" max="11034" width="5.75" style="512" customWidth="1"/>
    <col min="11035" max="11068" width="3.75" style="512" customWidth="1"/>
    <col min="11069" max="11265" width="9" style="512"/>
    <col min="11266" max="11266" width="5.75" style="512" customWidth="1"/>
    <col min="11267" max="11277" width="3.75" style="512" customWidth="1"/>
    <col min="11278" max="11278" width="5.75" style="512" customWidth="1"/>
    <col min="11279" max="11289" width="3.75" style="512" customWidth="1"/>
    <col min="11290" max="11290" width="5.75" style="512" customWidth="1"/>
    <col min="11291" max="11324" width="3.75" style="512" customWidth="1"/>
    <col min="11325" max="11521" width="9" style="512"/>
    <col min="11522" max="11522" width="5.75" style="512" customWidth="1"/>
    <col min="11523" max="11533" width="3.75" style="512" customWidth="1"/>
    <col min="11534" max="11534" width="5.75" style="512" customWidth="1"/>
    <col min="11535" max="11545" width="3.75" style="512" customWidth="1"/>
    <col min="11546" max="11546" width="5.75" style="512" customWidth="1"/>
    <col min="11547" max="11580" width="3.75" style="512" customWidth="1"/>
    <col min="11581" max="11777" width="9" style="512"/>
    <col min="11778" max="11778" width="5.75" style="512" customWidth="1"/>
    <col min="11779" max="11789" width="3.75" style="512" customWidth="1"/>
    <col min="11790" max="11790" width="5.75" style="512" customWidth="1"/>
    <col min="11791" max="11801" width="3.75" style="512" customWidth="1"/>
    <col min="11802" max="11802" width="5.75" style="512" customWidth="1"/>
    <col min="11803" max="11836" width="3.75" style="512" customWidth="1"/>
    <col min="11837" max="12033" width="9" style="512"/>
    <col min="12034" max="12034" width="5.75" style="512" customWidth="1"/>
    <col min="12035" max="12045" width="3.75" style="512" customWidth="1"/>
    <col min="12046" max="12046" width="5.75" style="512" customWidth="1"/>
    <col min="12047" max="12057" width="3.75" style="512" customWidth="1"/>
    <col min="12058" max="12058" width="5.75" style="512" customWidth="1"/>
    <col min="12059" max="12092" width="3.75" style="512" customWidth="1"/>
    <col min="12093" max="12289" width="9" style="512"/>
    <col min="12290" max="12290" width="5.75" style="512" customWidth="1"/>
    <col min="12291" max="12301" width="3.75" style="512" customWidth="1"/>
    <col min="12302" max="12302" width="5.75" style="512" customWidth="1"/>
    <col min="12303" max="12313" width="3.75" style="512" customWidth="1"/>
    <col min="12314" max="12314" width="5.75" style="512" customWidth="1"/>
    <col min="12315" max="12348" width="3.75" style="512" customWidth="1"/>
    <col min="12349" max="12545" width="9" style="512"/>
    <col min="12546" max="12546" width="5.75" style="512" customWidth="1"/>
    <col min="12547" max="12557" width="3.75" style="512" customWidth="1"/>
    <col min="12558" max="12558" width="5.75" style="512" customWidth="1"/>
    <col min="12559" max="12569" width="3.75" style="512" customWidth="1"/>
    <col min="12570" max="12570" width="5.75" style="512" customWidth="1"/>
    <col min="12571" max="12604" width="3.75" style="512" customWidth="1"/>
    <col min="12605" max="12801" width="9" style="512"/>
    <col min="12802" max="12802" width="5.75" style="512" customWidth="1"/>
    <col min="12803" max="12813" width="3.75" style="512" customWidth="1"/>
    <col min="12814" max="12814" width="5.75" style="512" customWidth="1"/>
    <col min="12815" max="12825" width="3.75" style="512" customWidth="1"/>
    <col min="12826" max="12826" width="5.75" style="512" customWidth="1"/>
    <col min="12827" max="12860" width="3.75" style="512" customWidth="1"/>
    <col min="12861" max="13057" width="9" style="512"/>
    <col min="13058" max="13058" width="5.75" style="512" customWidth="1"/>
    <col min="13059" max="13069" width="3.75" style="512" customWidth="1"/>
    <col min="13070" max="13070" width="5.75" style="512" customWidth="1"/>
    <col min="13071" max="13081" width="3.75" style="512" customWidth="1"/>
    <col min="13082" max="13082" width="5.75" style="512" customWidth="1"/>
    <col min="13083" max="13116" width="3.75" style="512" customWidth="1"/>
    <col min="13117" max="13313" width="9" style="512"/>
    <col min="13314" max="13314" width="5.75" style="512" customWidth="1"/>
    <col min="13315" max="13325" width="3.75" style="512" customWidth="1"/>
    <col min="13326" max="13326" width="5.75" style="512" customWidth="1"/>
    <col min="13327" max="13337" width="3.75" style="512" customWidth="1"/>
    <col min="13338" max="13338" width="5.75" style="512" customWidth="1"/>
    <col min="13339" max="13372" width="3.75" style="512" customWidth="1"/>
    <col min="13373" max="13569" width="9" style="512"/>
    <col min="13570" max="13570" width="5.75" style="512" customWidth="1"/>
    <col min="13571" max="13581" width="3.75" style="512" customWidth="1"/>
    <col min="13582" max="13582" width="5.75" style="512" customWidth="1"/>
    <col min="13583" max="13593" width="3.75" style="512" customWidth="1"/>
    <col min="13594" max="13594" width="5.75" style="512" customWidth="1"/>
    <col min="13595" max="13628" width="3.75" style="512" customWidth="1"/>
    <col min="13629" max="13825" width="9" style="512"/>
    <col min="13826" max="13826" width="5.75" style="512" customWidth="1"/>
    <col min="13827" max="13837" width="3.75" style="512" customWidth="1"/>
    <col min="13838" max="13838" width="5.75" style="512" customWidth="1"/>
    <col min="13839" max="13849" width="3.75" style="512" customWidth="1"/>
    <col min="13850" max="13850" width="5.75" style="512" customWidth="1"/>
    <col min="13851" max="13884" width="3.75" style="512" customWidth="1"/>
    <col min="13885" max="14081" width="9" style="512"/>
    <col min="14082" max="14082" width="5.75" style="512" customWidth="1"/>
    <col min="14083" max="14093" width="3.75" style="512" customWidth="1"/>
    <col min="14094" max="14094" width="5.75" style="512" customWidth="1"/>
    <col min="14095" max="14105" width="3.75" style="512" customWidth="1"/>
    <col min="14106" max="14106" width="5.75" style="512" customWidth="1"/>
    <col min="14107" max="14140" width="3.75" style="512" customWidth="1"/>
    <col min="14141" max="14337" width="9" style="512"/>
    <col min="14338" max="14338" width="5.75" style="512" customWidth="1"/>
    <col min="14339" max="14349" width="3.75" style="512" customWidth="1"/>
    <col min="14350" max="14350" width="5.75" style="512" customWidth="1"/>
    <col min="14351" max="14361" width="3.75" style="512" customWidth="1"/>
    <col min="14362" max="14362" width="5.75" style="512" customWidth="1"/>
    <col min="14363" max="14396" width="3.75" style="512" customWidth="1"/>
    <col min="14397" max="14593" width="9" style="512"/>
    <col min="14594" max="14594" width="5.75" style="512" customWidth="1"/>
    <col min="14595" max="14605" width="3.75" style="512" customWidth="1"/>
    <col min="14606" max="14606" width="5.75" style="512" customWidth="1"/>
    <col min="14607" max="14617" width="3.75" style="512" customWidth="1"/>
    <col min="14618" max="14618" width="5.75" style="512" customWidth="1"/>
    <col min="14619" max="14652" width="3.75" style="512" customWidth="1"/>
    <col min="14653" max="14849" width="9" style="512"/>
    <col min="14850" max="14850" width="5.75" style="512" customWidth="1"/>
    <col min="14851" max="14861" width="3.75" style="512" customWidth="1"/>
    <col min="14862" max="14862" width="5.75" style="512" customWidth="1"/>
    <col min="14863" max="14873" width="3.75" style="512" customWidth="1"/>
    <col min="14874" max="14874" width="5.75" style="512" customWidth="1"/>
    <col min="14875" max="14908" width="3.75" style="512" customWidth="1"/>
    <col min="14909" max="15105" width="9" style="512"/>
    <col min="15106" max="15106" width="5.75" style="512" customWidth="1"/>
    <col min="15107" max="15117" width="3.75" style="512" customWidth="1"/>
    <col min="15118" max="15118" width="5.75" style="512" customWidth="1"/>
    <col min="15119" max="15129" width="3.75" style="512" customWidth="1"/>
    <col min="15130" max="15130" width="5.75" style="512" customWidth="1"/>
    <col min="15131" max="15164" width="3.75" style="512" customWidth="1"/>
    <col min="15165" max="15361" width="9" style="512"/>
    <col min="15362" max="15362" width="5.75" style="512" customWidth="1"/>
    <col min="15363" max="15373" width="3.75" style="512" customWidth="1"/>
    <col min="15374" max="15374" width="5.75" style="512" customWidth="1"/>
    <col min="15375" max="15385" width="3.75" style="512" customWidth="1"/>
    <col min="15386" max="15386" width="5.75" style="512" customWidth="1"/>
    <col min="15387" max="15420" width="3.75" style="512" customWidth="1"/>
    <col min="15421" max="15617" width="9" style="512"/>
    <col min="15618" max="15618" width="5.75" style="512" customWidth="1"/>
    <col min="15619" max="15629" width="3.75" style="512" customWidth="1"/>
    <col min="15630" max="15630" width="5.75" style="512" customWidth="1"/>
    <col min="15631" max="15641" width="3.75" style="512" customWidth="1"/>
    <col min="15642" max="15642" width="5.75" style="512" customWidth="1"/>
    <col min="15643" max="15676" width="3.75" style="512" customWidth="1"/>
    <col min="15677" max="15873" width="9" style="512"/>
    <col min="15874" max="15874" width="5.75" style="512" customWidth="1"/>
    <col min="15875" max="15885" width="3.75" style="512" customWidth="1"/>
    <col min="15886" max="15886" width="5.75" style="512" customWidth="1"/>
    <col min="15887" max="15897" width="3.75" style="512" customWidth="1"/>
    <col min="15898" max="15898" width="5.75" style="512" customWidth="1"/>
    <col min="15899" max="15932" width="3.75" style="512" customWidth="1"/>
    <col min="15933" max="16129" width="9" style="512"/>
    <col min="16130" max="16130" width="5.75" style="512" customWidth="1"/>
    <col min="16131" max="16141" width="3.75" style="512" customWidth="1"/>
    <col min="16142" max="16142" width="5.75" style="512" customWidth="1"/>
    <col min="16143" max="16153" width="3.75" style="512" customWidth="1"/>
    <col min="16154" max="16154" width="5.75" style="512" customWidth="1"/>
    <col min="16155" max="16188" width="3.75" style="512" customWidth="1"/>
    <col min="16189" max="16384" width="9" style="512"/>
  </cols>
  <sheetData>
    <row r="2" spans="2:37" s="511" customFormat="1" ht="30" customHeight="1">
      <c r="B2" s="626" t="s">
        <v>1227</v>
      </c>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1" t="s">
        <v>1228</v>
      </c>
    </row>
    <row r="3" spans="2:37" s="511" customFormat="1" ht="30" customHeight="1">
      <c r="B3" s="2328" t="s">
        <v>1414</v>
      </c>
      <c r="C3" s="2329"/>
      <c r="D3" s="2329"/>
      <c r="E3" s="2329"/>
      <c r="F3" s="2329"/>
      <c r="G3" s="2329"/>
      <c r="H3" s="2329"/>
      <c r="I3" s="2329"/>
      <c r="J3" s="2329"/>
      <c r="K3" s="2329"/>
      <c r="L3" s="2329"/>
      <c r="M3" s="2329"/>
      <c r="N3" s="2329"/>
      <c r="O3" s="2329"/>
      <c r="P3" s="2329"/>
      <c r="Q3" s="2329"/>
      <c r="R3" s="2329"/>
      <c r="S3" s="2329"/>
      <c r="T3" s="2329"/>
      <c r="U3" s="2329"/>
      <c r="V3" s="2329"/>
      <c r="W3" s="2329"/>
      <c r="X3" s="2329"/>
      <c r="Y3" s="2329"/>
      <c r="Z3" s="2329"/>
      <c r="AA3" s="2329"/>
      <c r="AB3" s="2329"/>
      <c r="AC3" s="2329"/>
      <c r="AD3" s="2329"/>
      <c r="AE3" s="2329"/>
      <c r="AF3" s="2329"/>
      <c r="AG3" s="2329"/>
      <c r="AH3" s="2329"/>
      <c r="AI3" s="2329"/>
      <c r="AJ3" s="2329"/>
      <c r="AK3" s="2329"/>
    </row>
    <row r="4" spans="2:37" s="511" customFormat="1" ht="18.75" customHeight="1">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c r="AD4" s="590"/>
      <c r="AE4" s="590"/>
      <c r="AF4" s="590"/>
      <c r="AG4" s="590"/>
      <c r="AH4" s="590"/>
      <c r="AI4" s="590"/>
      <c r="AJ4" s="590"/>
      <c r="AK4" s="590"/>
    </row>
    <row r="5" spans="2:37" s="511" customFormat="1" ht="20.100000000000001" customHeight="1">
      <c r="B5" s="1379" t="s">
        <v>1229</v>
      </c>
      <c r="C5" s="1380"/>
      <c r="D5" s="2330" t="s">
        <v>1230</v>
      </c>
      <c r="E5" s="2330"/>
      <c r="F5" s="2330"/>
      <c r="G5" s="2330"/>
      <c r="H5" s="2330"/>
      <c r="I5" s="2330"/>
      <c r="J5" s="2330"/>
      <c r="K5" s="2330"/>
      <c r="L5" s="2330"/>
      <c r="M5" s="2330"/>
      <c r="N5" s="1379" t="s">
        <v>1229</v>
      </c>
      <c r="O5" s="1380"/>
      <c r="P5" s="2330" t="s">
        <v>1230</v>
      </c>
      <c r="Q5" s="2330"/>
      <c r="R5" s="2330"/>
      <c r="S5" s="2330"/>
      <c r="T5" s="2330"/>
      <c r="U5" s="2330"/>
      <c r="V5" s="2330"/>
      <c r="W5" s="2330"/>
      <c r="X5" s="2330"/>
      <c r="Y5" s="2331"/>
      <c r="Z5" s="1380" t="s">
        <v>1229</v>
      </c>
      <c r="AA5" s="1380"/>
      <c r="AB5" s="2330" t="s">
        <v>1230</v>
      </c>
      <c r="AC5" s="2330"/>
      <c r="AD5" s="2330"/>
      <c r="AE5" s="2330"/>
      <c r="AF5" s="2330"/>
      <c r="AG5" s="2330"/>
      <c r="AH5" s="2330"/>
      <c r="AI5" s="2330"/>
      <c r="AJ5" s="2330"/>
      <c r="AK5" s="2331"/>
    </row>
    <row r="6" spans="2:37" s="511" customFormat="1" ht="20.100000000000001" customHeight="1">
      <c r="B6" s="1381" t="s">
        <v>1231</v>
      </c>
      <c r="C6" s="1382"/>
      <c r="D6" s="2332" t="s">
        <v>1232</v>
      </c>
      <c r="E6" s="2332"/>
      <c r="F6" s="2332"/>
      <c r="G6" s="2332"/>
      <c r="H6" s="2332"/>
      <c r="I6" s="2332"/>
      <c r="J6" s="2332"/>
      <c r="K6" s="2332"/>
      <c r="L6" s="2332"/>
      <c r="M6" s="2332"/>
      <c r="N6" s="1383" t="s">
        <v>1236</v>
      </c>
      <c r="O6" s="1382"/>
      <c r="P6" s="2333" t="s">
        <v>1237</v>
      </c>
      <c r="Q6" s="2333"/>
      <c r="R6" s="2333"/>
      <c r="S6" s="2333"/>
      <c r="T6" s="2333"/>
      <c r="U6" s="2333"/>
      <c r="V6" s="2333"/>
      <c r="W6" s="2333"/>
      <c r="X6" s="2333"/>
      <c r="Y6" s="2334"/>
      <c r="Z6" s="1383" t="s">
        <v>1240</v>
      </c>
      <c r="AA6" s="1382"/>
      <c r="AB6" s="2326" t="s">
        <v>1256</v>
      </c>
      <c r="AC6" s="2326"/>
      <c r="AD6" s="2326"/>
      <c r="AE6" s="2326"/>
      <c r="AF6" s="2326"/>
      <c r="AG6" s="2326"/>
      <c r="AH6" s="2326"/>
      <c r="AI6" s="2326"/>
      <c r="AJ6" s="2326"/>
      <c r="AK6" s="2327"/>
    </row>
    <row r="7" spans="2:37" s="511" customFormat="1" ht="20.100000000000001" customHeight="1">
      <c r="B7" s="1384"/>
      <c r="C7" s="1378"/>
      <c r="D7" s="2292" t="s">
        <v>1235</v>
      </c>
      <c r="E7" s="2292"/>
      <c r="F7" s="2292"/>
      <c r="G7" s="2292"/>
      <c r="H7" s="2292"/>
      <c r="I7" s="2292"/>
      <c r="J7" s="2292"/>
      <c r="K7" s="2292"/>
      <c r="L7" s="2292"/>
      <c r="M7" s="2292"/>
      <c r="N7" s="592"/>
      <c r="O7" s="1378"/>
      <c r="P7" s="2292" t="s">
        <v>1239</v>
      </c>
      <c r="Q7" s="2292"/>
      <c r="R7" s="2292"/>
      <c r="S7" s="2292"/>
      <c r="T7" s="2292"/>
      <c r="U7" s="2292"/>
      <c r="V7" s="2292"/>
      <c r="W7" s="2292"/>
      <c r="X7" s="2292"/>
      <c r="Y7" s="2318"/>
      <c r="AA7" s="1378"/>
      <c r="AB7" s="2294" t="s">
        <v>1260</v>
      </c>
      <c r="AC7" s="2294"/>
      <c r="AD7" s="2294"/>
      <c r="AE7" s="2294"/>
      <c r="AF7" s="2294"/>
      <c r="AG7" s="2294"/>
      <c r="AH7" s="2294"/>
      <c r="AI7" s="2294"/>
      <c r="AJ7" s="2294"/>
      <c r="AK7" s="2317"/>
    </row>
    <row r="8" spans="2:37" s="511" customFormat="1" ht="20.100000000000001" customHeight="1">
      <c r="B8" s="1384"/>
      <c r="C8" s="1378"/>
      <c r="D8" s="2335" t="s">
        <v>1238</v>
      </c>
      <c r="E8" s="2335"/>
      <c r="F8" s="2335"/>
      <c r="G8" s="2335"/>
      <c r="H8" s="2335"/>
      <c r="I8" s="2335"/>
      <c r="J8" s="2335"/>
      <c r="K8" s="2335"/>
      <c r="L8" s="2335"/>
      <c r="M8" s="2335"/>
      <c r="N8" s="592"/>
      <c r="O8" s="1378"/>
      <c r="P8" s="2292" t="s">
        <v>1242</v>
      </c>
      <c r="Q8" s="2292"/>
      <c r="R8" s="2292"/>
      <c r="S8" s="2292"/>
      <c r="T8" s="2292"/>
      <c r="U8" s="2292"/>
      <c r="V8" s="2292"/>
      <c r="W8" s="2292"/>
      <c r="X8" s="2292"/>
      <c r="Y8" s="2318"/>
      <c r="Z8" s="1377"/>
      <c r="AA8" s="1378"/>
      <c r="AB8" s="2294" t="s">
        <v>1856</v>
      </c>
      <c r="AC8" s="2294"/>
      <c r="AD8" s="2294"/>
      <c r="AE8" s="2294"/>
      <c r="AF8" s="2294"/>
      <c r="AG8" s="2294"/>
      <c r="AH8" s="2294"/>
      <c r="AI8" s="2294"/>
      <c r="AJ8" s="2294"/>
      <c r="AK8" s="2317"/>
    </row>
    <row r="9" spans="2:37" s="511" customFormat="1" ht="20.100000000000001" customHeight="1">
      <c r="B9" s="1384"/>
      <c r="C9" s="1378"/>
      <c r="D9" s="2292" t="s">
        <v>1241</v>
      </c>
      <c r="E9" s="2292"/>
      <c r="F9" s="2292"/>
      <c r="G9" s="2292"/>
      <c r="H9" s="2292"/>
      <c r="I9" s="2292"/>
      <c r="J9" s="2292"/>
      <c r="K9" s="2292"/>
      <c r="L9" s="2292"/>
      <c r="M9" s="2292"/>
      <c r="N9" s="627" t="s">
        <v>1245</v>
      </c>
      <c r="O9" s="1378"/>
      <c r="P9" s="2323" t="s">
        <v>1246</v>
      </c>
      <c r="Q9" s="2323"/>
      <c r="R9" s="2323"/>
      <c r="S9" s="2323"/>
      <c r="T9" s="2323"/>
      <c r="U9" s="2323"/>
      <c r="V9" s="2323"/>
      <c r="W9" s="2323"/>
      <c r="X9" s="2323"/>
      <c r="Y9" s="2324"/>
      <c r="Z9" s="1377"/>
      <c r="AA9" s="1378"/>
      <c r="AB9" s="2294" t="s">
        <v>1913</v>
      </c>
      <c r="AC9" s="2294"/>
      <c r="AD9" s="2294"/>
      <c r="AE9" s="2294"/>
      <c r="AF9" s="2294"/>
      <c r="AG9" s="2294"/>
      <c r="AH9" s="2294"/>
      <c r="AI9" s="2294"/>
      <c r="AJ9" s="2294"/>
      <c r="AK9" s="2317"/>
    </row>
    <row r="10" spans="2:37" s="511" customFormat="1" ht="20.100000000000001" customHeight="1">
      <c r="B10" s="1385" t="s">
        <v>1243</v>
      </c>
      <c r="C10" s="1378"/>
      <c r="D10" s="2292" t="s">
        <v>1244</v>
      </c>
      <c r="E10" s="2292"/>
      <c r="F10" s="2292"/>
      <c r="G10" s="2292"/>
      <c r="H10" s="2292"/>
      <c r="I10" s="2292"/>
      <c r="J10" s="2292"/>
      <c r="K10" s="2292"/>
      <c r="L10" s="2292"/>
      <c r="M10" s="2292"/>
      <c r="N10" s="627" t="s">
        <v>1249</v>
      </c>
      <c r="O10" s="1378"/>
      <c r="P10" s="2292" t="s">
        <v>1250</v>
      </c>
      <c r="Q10" s="2312"/>
      <c r="R10" s="2312"/>
      <c r="S10" s="2312"/>
      <c r="T10" s="2312"/>
      <c r="U10" s="2312"/>
      <c r="V10" s="2312"/>
      <c r="W10" s="2312"/>
      <c r="X10" s="2312"/>
      <c r="Y10" s="2322"/>
      <c r="Z10" s="1377"/>
      <c r="AA10" s="1378"/>
      <c r="AB10" s="2294" t="s">
        <v>1912</v>
      </c>
      <c r="AC10" s="2294"/>
      <c r="AD10" s="2294"/>
      <c r="AE10" s="2294"/>
      <c r="AF10" s="2294"/>
      <c r="AG10" s="2294"/>
      <c r="AH10" s="2294"/>
      <c r="AI10" s="2294"/>
      <c r="AJ10" s="2294"/>
      <c r="AK10" s="2317"/>
    </row>
    <row r="11" spans="2:37" s="511" customFormat="1" ht="20.100000000000001" customHeight="1">
      <c r="B11" s="1385" t="s">
        <v>1247</v>
      </c>
      <c r="C11" s="1378"/>
      <c r="D11" s="2310" t="s">
        <v>1248</v>
      </c>
      <c r="E11" s="2310"/>
      <c r="F11" s="2310"/>
      <c r="G11" s="2310"/>
      <c r="H11" s="2310"/>
      <c r="I11" s="2310"/>
      <c r="J11" s="2310"/>
      <c r="K11" s="2310"/>
      <c r="L11" s="2310"/>
      <c r="M11" s="2310"/>
      <c r="N11" s="627" t="s">
        <v>1252</v>
      </c>
      <c r="O11" s="1378"/>
      <c r="P11" s="2292" t="s">
        <v>1250</v>
      </c>
      <c r="Q11" s="2312"/>
      <c r="R11" s="2312"/>
      <c r="S11" s="2312"/>
      <c r="T11" s="2312"/>
      <c r="U11" s="2312"/>
      <c r="V11" s="2312"/>
      <c r="W11" s="2312"/>
      <c r="X11" s="2312"/>
      <c r="Y11" s="2322"/>
      <c r="AA11" s="1378"/>
      <c r="AB11" s="2320" t="s">
        <v>1275</v>
      </c>
      <c r="AC11" s="2320"/>
      <c r="AD11" s="2320"/>
      <c r="AE11" s="2320"/>
      <c r="AF11" s="2320"/>
      <c r="AG11" s="2320"/>
      <c r="AH11" s="2320"/>
      <c r="AI11" s="2320"/>
      <c r="AJ11" s="2320"/>
      <c r="AK11" s="2321"/>
    </row>
    <row r="12" spans="2:37" s="511" customFormat="1" ht="20.100000000000001" customHeight="1">
      <c r="B12" s="1384"/>
      <c r="C12" s="1378"/>
      <c r="D12" s="2292" t="s">
        <v>1251</v>
      </c>
      <c r="E12" s="2292"/>
      <c r="F12" s="2292"/>
      <c r="G12" s="2292"/>
      <c r="H12" s="2292"/>
      <c r="I12" s="2292"/>
      <c r="J12" s="2292"/>
      <c r="K12" s="2292"/>
      <c r="L12" s="2292"/>
      <c r="M12" s="2292"/>
      <c r="N12" s="627" t="s">
        <v>1254</v>
      </c>
      <c r="O12" s="1378"/>
      <c r="P12" s="2292" t="s">
        <v>1250</v>
      </c>
      <c r="Q12" s="2312"/>
      <c r="R12" s="2312"/>
      <c r="S12" s="2312"/>
      <c r="T12" s="2312"/>
      <c r="U12" s="2312"/>
      <c r="V12" s="2312"/>
      <c r="W12" s="2312"/>
      <c r="X12" s="2312"/>
      <c r="Y12" s="2322"/>
      <c r="Z12" s="1377"/>
      <c r="AA12" s="1378"/>
      <c r="AB12" s="2294" t="s">
        <v>1911</v>
      </c>
      <c r="AC12" s="2294"/>
      <c r="AD12" s="2294"/>
      <c r="AE12" s="2294"/>
      <c r="AF12" s="2294"/>
      <c r="AG12" s="2294"/>
      <c r="AH12" s="2294"/>
      <c r="AI12" s="2294"/>
      <c r="AJ12" s="2294"/>
      <c r="AK12" s="2317"/>
    </row>
    <row r="13" spans="2:37" s="511" customFormat="1" ht="20.100000000000001" customHeight="1">
      <c r="B13" s="1384"/>
      <c r="C13" s="1378"/>
      <c r="D13" s="2292" t="s">
        <v>1253</v>
      </c>
      <c r="E13" s="2292"/>
      <c r="F13" s="2292"/>
      <c r="G13" s="2292"/>
      <c r="H13" s="2292"/>
      <c r="I13" s="2292"/>
      <c r="J13" s="2292"/>
      <c r="K13" s="2292"/>
      <c r="L13" s="2292"/>
      <c r="M13" s="2292"/>
      <c r="N13" s="627" t="s">
        <v>1258</v>
      </c>
      <c r="O13" s="1378"/>
      <c r="P13" s="2323" t="s">
        <v>1259</v>
      </c>
      <c r="Q13" s="2323"/>
      <c r="R13" s="2323"/>
      <c r="S13" s="2323"/>
      <c r="T13" s="2323"/>
      <c r="U13" s="2323"/>
      <c r="V13" s="2323"/>
      <c r="W13" s="2323"/>
      <c r="X13" s="2323"/>
      <c r="Y13" s="2324"/>
      <c r="Z13" s="628" t="s">
        <v>1255</v>
      </c>
      <c r="AA13" s="1378"/>
      <c r="AB13" s="2294" t="s">
        <v>1910</v>
      </c>
      <c r="AC13" s="2294"/>
      <c r="AD13" s="2294"/>
      <c r="AE13" s="2294"/>
      <c r="AF13" s="2294"/>
      <c r="AG13" s="2294"/>
      <c r="AH13" s="2294"/>
      <c r="AI13" s="2294"/>
      <c r="AJ13" s="2294"/>
      <c r="AK13" s="2317"/>
    </row>
    <row r="14" spans="2:37" s="511" customFormat="1" ht="20.100000000000001" customHeight="1">
      <c r="B14" s="1384"/>
      <c r="C14" s="1378"/>
      <c r="D14" s="2292" t="s">
        <v>1257</v>
      </c>
      <c r="E14" s="2292"/>
      <c r="F14" s="2292"/>
      <c r="G14" s="2292"/>
      <c r="H14" s="2292"/>
      <c r="I14" s="2292"/>
      <c r="J14" s="2292"/>
      <c r="K14" s="2292"/>
      <c r="L14" s="2292"/>
      <c r="M14" s="2292"/>
      <c r="N14" s="627" t="s">
        <v>1263</v>
      </c>
      <c r="O14" s="1378"/>
      <c r="P14" s="2292" t="s">
        <v>1264</v>
      </c>
      <c r="Q14" s="2312"/>
      <c r="R14" s="2312"/>
      <c r="S14" s="2312"/>
      <c r="T14" s="2312"/>
      <c r="U14" s="2312"/>
      <c r="V14" s="2312"/>
      <c r="W14" s="2312"/>
      <c r="X14" s="2312"/>
      <c r="Y14" s="2322"/>
      <c r="AA14" s="1378"/>
      <c r="AB14" s="2294" t="s">
        <v>1909</v>
      </c>
      <c r="AC14" s="2294"/>
      <c r="AD14" s="2294"/>
      <c r="AE14" s="2294"/>
      <c r="AF14" s="2294"/>
      <c r="AG14" s="2294"/>
      <c r="AH14" s="2294"/>
      <c r="AI14" s="2294"/>
      <c r="AJ14" s="2294"/>
      <c r="AK14" s="2317"/>
    </row>
    <row r="15" spans="2:37" s="511" customFormat="1" ht="20.100000000000001" customHeight="1">
      <c r="B15" s="1385" t="s">
        <v>1261</v>
      </c>
      <c r="C15" s="1378"/>
      <c r="D15" s="2310" t="s">
        <v>1262</v>
      </c>
      <c r="E15" s="2310"/>
      <c r="F15" s="2310"/>
      <c r="G15" s="2310"/>
      <c r="H15" s="2310"/>
      <c r="I15" s="2310"/>
      <c r="J15" s="2310"/>
      <c r="K15" s="2310"/>
      <c r="L15" s="2310"/>
      <c r="M15" s="2310"/>
      <c r="N15" s="627" t="s">
        <v>1266</v>
      </c>
      <c r="O15" s="1378"/>
      <c r="P15" s="2292" t="s">
        <v>1250</v>
      </c>
      <c r="Q15" s="2312"/>
      <c r="R15" s="2312"/>
      <c r="S15" s="2312"/>
      <c r="T15" s="2312"/>
      <c r="U15" s="2312"/>
      <c r="V15" s="2312"/>
      <c r="W15" s="2312"/>
      <c r="X15" s="2312"/>
      <c r="Y15" s="2322"/>
      <c r="Z15" s="1377"/>
      <c r="AA15" s="1378"/>
      <c r="AB15" s="2320" t="s">
        <v>1284</v>
      </c>
      <c r="AC15" s="2320"/>
      <c r="AD15" s="2320"/>
      <c r="AE15" s="2320"/>
      <c r="AF15" s="2320"/>
      <c r="AG15" s="2320"/>
      <c r="AH15" s="2320"/>
      <c r="AI15" s="2320"/>
      <c r="AJ15" s="2320"/>
      <c r="AK15" s="2321"/>
    </row>
    <row r="16" spans="2:37" s="511" customFormat="1" ht="20.100000000000001" customHeight="1">
      <c r="B16" s="1384"/>
      <c r="C16" s="1378"/>
      <c r="D16" s="2292" t="s">
        <v>1265</v>
      </c>
      <c r="E16" s="2292"/>
      <c r="F16" s="2292"/>
      <c r="G16" s="2292"/>
      <c r="H16" s="2292"/>
      <c r="I16" s="2292"/>
      <c r="J16" s="2292"/>
      <c r="K16" s="2292"/>
      <c r="L16" s="2292"/>
      <c r="M16" s="2292"/>
      <c r="N16" s="627" t="s">
        <v>1268</v>
      </c>
      <c r="O16" s="1378"/>
      <c r="P16" s="2292" t="s">
        <v>1269</v>
      </c>
      <c r="Q16" s="2312"/>
      <c r="R16" s="2312"/>
      <c r="S16" s="2312"/>
      <c r="T16" s="2312"/>
      <c r="U16" s="2312"/>
      <c r="V16" s="2312"/>
      <c r="W16" s="2312"/>
      <c r="X16" s="2312"/>
      <c r="Y16" s="2322"/>
      <c r="AA16" s="1378"/>
      <c r="AB16" s="2294" t="s">
        <v>1908</v>
      </c>
      <c r="AC16" s="2294"/>
      <c r="AD16" s="2294"/>
      <c r="AE16" s="2294"/>
      <c r="AF16" s="2294"/>
      <c r="AG16" s="2294"/>
      <c r="AH16" s="2294"/>
      <c r="AI16" s="2294"/>
      <c r="AJ16" s="2294"/>
      <c r="AK16" s="2317"/>
    </row>
    <row r="17" spans="2:37" s="511" customFormat="1" ht="20.100000000000001" customHeight="1">
      <c r="B17" s="1384"/>
      <c r="C17" s="1378"/>
      <c r="D17" s="2292" t="s">
        <v>1267</v>
      </c>
      <c r="E17" s="2292"/>
      <c r="F17" s="2292"/>
      <c r="G17" s="2292"/>
      <c r="H17" s="2292"/>
      <c r="I17" s="2292"/>
      <c r="J17" s="2292"/>
      <c r="K17" s="2292"/>
      <c r="L17" s="2292"/>
      <c r="M17" s="2292"/>
      <c r="N17" s="627" t="s">
        <v>1271</v>
      </c>
      <c r="O17" s="1378"/>
      <c r="P17" s="2323" t="s">
        <v>1272</v>
      </c>
      <c r="Q17" s="2323"/>
      <c r="R17" s="2323"/>
      <c r="S17" s="2323"/>
      <c r="T17" s="2323"/>
      <c r="U17" s="2323"/>
      <c r="V17" s="2323"/>
      <c r="W17" s="2323"/>
      <c r="X17" s="2323"/>
      <c r="Y17" s="2324"/>
      <c r="Z17" s="628" t="s">
        <v>1280</v>
      </c>
      <c r="AA17" s="1378"/>
      <c r="AB17" s="2320" t="s">
        <v>1571</v>
      </c>
      <c r="AC17" s="2320"/>
      <c r="AD17" s="2320"/>
      <c r="AE17" s="2320"/>
      <c r="AF17" s="2320"/>
      <c r="AG17" s="2320"/>
      <c r="AH17" s="2320"/>
      <c r="AI17" s="2320"/>
      <c r="AJ17" s="2320"/>
      <c r="AK17" s="2321"/>
    </row>
    <row r="18" spans="2:37" s="511" customFormat="1" ht="20.100000000000001" customHeight="1">
      <c r="B18" s="1386" t="s">
        <v>1270</v>
      </c>
      <c r="C18" s="1378"/>
      <c r="D18" s="2325" t="s">
        <v>1845</v>
      </c>
      <c r="E18" s="2325"/>
      <c r="F18" s="2325"/>
      <c r="G18" s="2325"/>
      <c r="H18" s="2325"/>
      <c r="I18" s="2325"/>
      <c r="J18" s="2325"/>
      <c r="K18" s="2325"/>
      <c r="L18" s="2325"/>
      <c r="M18" s="2325"/>
      <c r="N18" s="627" t="s">
        <v>1274</v>
      </c>
      <c r="O18" s="1378"/>
      <c r="P18" s="2292" t="s">
        <v>1250</v>
      </c>
      <c r="Q18" s="2312"/>
      <c r="R18" s="2312"/>
      <c r="S18" s="2312"/>
      <c r="T18" s="2312"/>
      <c r="U18" s="2312"/>
      <c r="V18" s="2312"/>
      <c r="W18" s="2312"/>
      <c r="X18" s="2312"/>
      <c r="Y18" s="2322"/>
      <c r="Z18" s="1377"/>
      <c r="AA18" s="1378"/>
      <c r="AB18" s="2294" t="s">
        <v>1907</v>
      </c>
      <c r="AC18" s="2294"/>
      <c r="AD18" s="2294"/>
      <c r="AE18" s="2294"/>
      <c r="AF18" s="2294"/>
      <c r="AG18" s="2294"/>
      <c r="AH18" s="2294"/>
      <c r="AI18" s="2294"/>
      <c r="AJ18" s="2294"/>
      <c r="AK18" s="2317"/>
    </row>
    <row r="19" spans="2:37" s="511" customFormat="1" ht="20.100000000000001" customHeight="1">
      <c r="B19" s="1384"/>
      <c r="C19" s="1378"/>
      <c r="D19" s="2292" t="s">
        <v>1273</v>
      </c>
      <c r="E19" s="2292"/>
      <c r="F19" s="2292"/>
      <c r="G19" s="2292"/>
      <c r="H19" s="2292"/>
      <c r="I19" s="2292"/>
      <c r="J19" s="2292"/>
      <c r="K19" s="2292"/>
      <c r="L19" s="2292"/>
      <c r="M19" s="2292"/>
      <c r="N19" s="627" t="s">
        <v>1277</v>
      </c>
      <c r="O19" s="1378"/>
      <c r="P19" s="2292" t="s">
        <v>1250</v>
      </c>
      <c r="Q19" s="2312"/>
      <c r="R19" s="2312"/>
      <c r="S19" s="2312"/>
      <c r="T19" s="2312"/>
      <c r="U19" s="2312"/>
      <c r="V19" s="2312"/>
      <c r="W19" s="2312"/>
      <c r="X19" s="2312"/>
      <c r="Y19" s="2322"/>
      <c r="Z19" s="1377"/>
      <c r="AA19" s="1378"/>
      <c r="AB19" s="2320" t="s">
        <v>1291</v>
      </c>
      <c r="AC19" s="2320"/>
      <c r="AD19" s="2320"/>
      <c r="AE19" s="2320"/>
      <c r="AF19" s="2320"/>
      <c r="AG19" s="2320"/>
      <c r="AH19" s="2320"/>
      <c r="AI19" s="2320"/>
      <c r="AJ19" s="2320"/>
      <c r="AK19" s="2321"/>
    </row>
    <row r="20" spans="2:37" s="511" customFormat="1" ht="20.100000000000001" customHeight="1">
      <c r="B20" s="1384"/>
      <c r="C20" s="1378"/>
      <c r="D20" s="2292" t="s">
        <v>1276</v>
      </c>
      <c r="E20" s="2292"/>
      <c r="F20" s="2292"/>
      <c r="G20" s="2292"/>
      <c r="H20" s="2292"/>
      <c r="I20" s="2292"/>
      <c r="J20" s="2292"/>
      <c r="K20" s="2292"/>
      <c r="L20" s="2292"/>
      <c r="M20" s="2292"/>
      <c r="N20" s="627" t="s">
        <v>1279</v>
      </c>
      <c r="O20" s="1378"/>
      <c r="P20" s="2292" t="s">
        <v>1250</v>
      </c>
      <c r="Q20" s="2312"/>
      <c r="R20" s="2312"/>
      <c r="S20" s="2312"/>
      <c r="T20" s="2312"/>
      <c r="U20" s="2312"/>
      <c r="V20" s="2312"/>
      <c r="W20" s="2312"/>
      <c r="X20" s="2312"/>
      <c r="Y20" s="2322"/>
      <c r="Z20" s="1377"/>
      <c r="AA20" s="1378"/>
      <c r="AB20" s="2294" t="s">
        <v>1906</v>
      </c>
      <c r="AC20" s="2294"/>
      <c r="AD20" s="2294"/>
      <c r="AE20" s="2294"/>
      <c r="AF20" s="2294"/>
      <c r="AG20" s="2294"/>
      <c r="AH20" s="2294"/>
      <c r="AI20" s="2294"/>
      <c r="AJ20" s="2294"/>
      <c r="AK20" s="2317"/>
    </row>
    <row r="21" spans="2:37" s="511" customFormat="1" ht="20.100000000000001" customHeight="1">
      <c r="B21" s="1386" t="s">
        <v>1278</v>
      </c>
      <c r="C21" s="1378"/>
      <c r="D21" s="2325" t="s">
        <v>1846</v>
      </c>
      <c r="E21" s="2325"/>
      <c r="F21" s="2325"/>
      <c r="G21" s="2325"/>
      <c r="H21" s="2325"/>
      <c r="I21" s="2325"/>
      <c r="J21" s="2325"/>
      <c r="K21" s="2325"/>
      <c r="L21" s="2325"/>
      <c r="M21" s="2325"/>
      <c r="N21" s="627" t="s">
        <v>1281</v>
      </c>
      <c r="O21" s="1378"/>
      <c r="P21" s="2323" t="s">
        <v>1282</v>
      </c>
      <c r="Q21" s="2323"/>
      <c r="R21" s="2323"/>
      <c r="S21" s="2323"/>
      <c r="T21" s="2323"/>
      <c r="U21" s="2323"/>
      <c r="V21" s="2323"/>
      <c r="W21" s="2323"/>
      <c r="X21" s="2323"/>
      <c r="Y21" s="2324"/>
      <c r="Z21" s="1377"/>
      <c r="AA21" s="1378"/>
      <c r="AB21" s="2294" t="s">
        <v>1905</v>
      </c>
      <c r="AC21" s="2294"/>
      <c r="AD21" s="2294"/>
      <c r="AE21" s="2294"/>
      <c r="AF21" s="2294"/>
      <c r="AG21" s="2294"/>
      <c r="AH21" s="2294"/>
      <c r="AI21" s="2294"/>
      <c r="AJ21" s="2294"/>
      <c r="AK21" s="2317"/>
    </row>
    <row r="22" spans="2:37" s="511" customFormat="1" ht="20.100000000000001" customHeight="1">
      <c r="B22" s="1384"/>
      <c r="C22" s="1378"/>
      <c r="D22" s="2292" t="s">
        <v>1273</v>
      </c>
      <c r="E22" s="2292"/>
      <c r="F22" s="2292"/>
      <c r="G22" s="2292"/>
      <c r="H22" s="2292"/>
      <c r="I22" s="2292"/>
      <c r="J22" s="2292"/>
      <c r="K22" s="2292"/>
      <c r="L22" s="2292"/>
      <c r="M22" s="2292"/>
      <c r="N22" s="627" t="s">
        <v>1283</v>
      </c>
      <c r="O22" s="1378"/>
      <c r="P22" s="2292" t="s">
        <v>1250</v>
      </c>
      <c r="Q22" s="2312"/>
      <c r="R22" s="2312"/>
      <c r="S22" s="2312"/>
      <c r="T22" s="2312"/>
      <c r="U22" s="2312"/>
      <c r="V22" s="2312"/>
      <c r="W22" s="2312"/>
      <c r="X22" s="2312"/>
      <c r="Y22" s="2322"/>
      <c r="Z22" s="1377"/>
      <c r="AA22" s="1378"/>
      <c r="AB22" s="2294" t="s">
        <v>1904</v>
      </c>
      <c r="AC22" s="2294"/>
      <c r="AD22" s="2294"/>
      <c r="AE22" s="2294"/>
      <c r="AF22" s="2294"/>
      <c r="AG22" s="2294"/>
      <c r="AH22" s="2294"/>
      <c r="AI22" s="2294"/>
      <c r="AJ22" s="2294"/>
      <c r="AK22" s="2317"/>
    </row>
    <row r="23" spans="2:37" s="511" customFormat="1" ht="20.100000000000001" customHeight="1">
      <c r="B23" s="1384"/>
      <c r="C23" s="1378"/>
      <c r="D23" s="2292" t="s">
        <v>1276</v>
      </c>
      <c r="E23" s="2292"/>
      <c r="F23" s="2292"/>
      <c r="G23" s="2292"/>
      <c r="H23" s="2292"/>
      <c r="I23" s="2292"/>
      <c r="J23" s="2292"/>
      <c r="K23" s="2292"/>
      <c r="L23" s="2292"/>
      <c r="M23" s="2292"/>
      <c r="N23" s="627" t="s">
        <v>1287</v>
      </c>
      <c r="O23" s="1378"/>
      <c r="P23" s="2292" t="s">
        <v>1250</v>
      </c>
      <c r="Q23" s="2312"/>
      <c r="R23" s="2312"/>
      <c r="S23" s="2312"/>
      <c r="T23" s="2312"/>
      <c r="U23" s="2312"/>
      <c r="V23" s="2312"/>
      <c r="W23" s="2312"/>
      <c r="X23" s="2312"/>
      <c r="Y23" s="2322"/>
      <c r="Z23" s="1377"/>
      <c r="AA23" s="1378"/>
      <c r="AB23" s="2294" t="s">
        <v>1903</v>
      </c>
      <c r="AC23" s="2294"/>
      <c r="AD23" s="2294"/>
      <c r="AE23" s="2294"/>
      <c r="AF23" s="2294"/>
      <c r="AG23" s="2294"/>
      <c r="AH23" s="2294"/>
      <c r="AI23" s="2294"/>
      <c r="AJ23" s="2294"/>
      <c r="AK23" s="2317"/>
    </row>
    <row r="24" spans="2:37" s="511" customFormat="1" ht="20.100000000000001" customHeight="1">
      <c r="B24" s="1386" t="s">
        <v>1847</v>
      </c>
      <c r="C24" s="1378"/>
      <c r="D24" s="2325" t="s">
        <v>1848</v>
      </c>
      <c r="E24" s="2325"/>
      <c r="F24" s="2325"/>
      <c r="G24" s="2325"/>
      <c r="H24" s="2325"/>
      <c r="I24" s="2325"/>
      <c r="J24" s="2325"/>
      <c r="K24" s="2325"/>
      <c r="L24" s="2325"/>
      <c r="M24" s="2325"/>
      <c r="N24" s="627" t="s">
        <v>1289</v>
      </c>
      <c r="O24" s="1378"/>
      <c r="P24" s="2292" t="s">
        <v>1250</v>
      </c>
      <c r="Q24" s="2312"/>
      <c r="R24" s="2312"/>
      <c r="S24" s="2312"/>
      <c r="T24" s="2312"/>
      <c r="U24" s="2312"/>
      <c r="V24" s="2312"/>
      <c r="W24" s="2312"/>
      <c r="X24" s="2312"/>
      <c r="Y24" s="2322"/>
      <c r="Z24" s="1377"/>
      <c r="AA24" s="1378"/>
      <c r="AB24" s="2294" t="s">
        <v>1902</v>
      </c>
      <c r="AC24" s="2294"/>
      <c r="AD24" s="2294"/>
      <c r="AE24" s="2294"/>
      <c r="AF24" s="2294"/>
      <c r="AG24" s="2294"/>
      <c r="AH24" s="2294"/>
      <c r="AI24" s="2294"/>
      <c r="AJ24" s="2294"/>
      <c r="AK24" s="2317"/>
    </row>
    <row r="25" spans="2:37" s="511" customFormat="1" ht="20.100000000000001" customHeight="1">
      <c r="B25" s="1384"/>
      <c r="C25" s="1378"/>
      <c r="D25" s="2292" t="s">
        <v>1273</v>
      </c>
      <c r="E25" s="2292"/>
      <c r="F25" s="2292"/>
      <c r="G25" s="2292"/>
      <c r="H25" s="2292"/>
      <c r="I25" s="2292"/>
      <c r="J25" s="2292"/>
      <c r="K25" s="2292"/>
      <c r="L25" s="2292"/>
      <c r="M25" s="2292"/>
      <c r="N25" s="627" t="s">
        <v>1293</v>
      </c>
      <c r="O25" s="1378"/>
      <c r="P25" s="2292" t="s">
        <v>1294</v>
      </c>
      <c r="Q25" s="2292"/>
      <c r="R25" s="2292"/>
      <c r="S25" s="2292"/>
      <c r="T25" s="2292"/>
      <c r="U25" s="2292"/>
      <c r="V25" s="2292"/>
      <c r="W25" s="2292"/>
      <c r="X25" s="2292"/>
      <c r="Y25" s="2318"/>
      <c r="Z25" s="1377"/>
      <c r="AA25" s="1378"/>
      <c r="AB25" s="2320" t="s">
        <v>1308</v>
      </c>
      <c r="AC25" s="2320"/>
      <c r="AD25" s="2320"/>
      <c r="AE25" s="2320"/>
      <c r="AF25" s="2320"/>
      <c r="AG25" s="2320"/>
      <c r="AH25" s="2320"/>
      <c r="AI25" s="2320"/>
      <c r="AJ25" s="2320"/>
      <c r="AK25" s="2321"/>
    </row>
    <row r="26" spans="2:37" s="511" customFormat="1" ht="20.100000000000001" customHeight="1">
      <c r="B26" s="1384"/>
      <c r="C26" s="1378"/>
      <c r="D26" s="2292" t="s">
        <v>1276</v>
      </c>
      <c r="E26" s="2292"/>
      <c r="F26" s="2292"/>
      <c r="G26" s="2292"/>
      <c r="H26" s="2292"/>
      <c r="I26" s="2292"/>
      <c r="J26" s="2292"/>
      <c r="K26" s="2292"/>
      <c r="L26" s="2292"/>
      <c r="M26" s="2292"/>
      <c r="N26" s="592"/>
      <c r="O26" s="1378"/>
      <c r="P26" s="2292" t="s">
        <v>1296</v>
      </c>
      <c r="Q26" s="2292"/>
      <c r="R26" s="2292"/>
      <c r="S26" s="2292"/>
      <c r="T26" s="2292"/>
      <c r="U26" s="2292"/>
      <c r="V26" s="2292"/>
      <c r="W26" s="2292"/>
      <c r="X26" s="2292"/>
      <c r="Y26" s="2318"/>
      <c r="Z26" s="1377"/>
      <c r="AA26" s="1378"/>
      <c r="AB26" s="2304" t="s">
        <v>1894</v>
      </c>
      <c r="AC26" s="2304"/>
      <c r="AD26" s="2304"/>
      <c r="AE26" s="2304"/>
      <c r="AF26" s="2304"/>
      <c r="AG26" s="2304"/>
      <c r="AH26" s="2304"/>
      <c r="AI26" s="2304"/>
      <c r="AJ26" s="2304"/>
      <c r="AK26" s="2319"/>
    </row>
    <row r="27" spans="2:37" s="511" customFormat="1" ht="20.100000000000001" customHeight="1">
      <c r="B27" s="1386" t="s">
        <v>1849</v>
      </c>
      <c r="C27" s="1378"/>
      <c r="D27" s="2325" t="s">
        <v>1850</v>
      </c>
      <c r="E27" s="2325"/>
      <c r="F27" s="2325"/>
      <c r="G27" s="2325"/>
      <c r="H27" s="2325"/>
      <c r="I27" s="2325"/>
      <c r="J27" s="2325"/>
      <c r="K27" s="2325"/>
      <c r="L27" s="2325"/>
      <c r="M27" s="2325"/>
      <c r="N27" s="627" t="s">
        <v>1298</v>
      </c>
      <c r="O27" s="1378"/>
      <c r="P27" s="2292" t="s">
        <v>1299</v>
      </c>
      <c r="Q27" s="2292"/>
      <c r="R27" s="2292"/>
      <c r="S27" s="2292"/>
      <c r="T27" s="2292"/>
      <c r="U27" s="2292"/>
      <c r="V27" s="2292"/>
      <c r="W27" s="2292"/>
      <c r="X27" s="2292"/>
      <c r="Y27" s="2318"/>
      <c r="AA27" s="1378"/>
      <c r="AB27" s="2304" t="s">
        <v>1895</v>
      </c>
      <c r="AC27" s="2304"/>
      <c r="AD27" s="2304"/>
      <c r="AE27" s="2304"/>
      <c r="AF27" s="2304"/>
      <c r="AG27" s="2304"/>
      <c r="AH27" s="2304"/>
      <c r="AI27" s="2304"/>
      <c r="AJ27" s="2304"/>
      <c r="AK27" s="2319"/>
    </row>
    <row r="28" spans="2:37" s="511" customFormat="1" ht="20.100000000000001" customHeight="1">
      <c r="B28" s="1384"/>
      <c r="C28" s="1378"/>
      <c r="D28" s="2292" t="s">
        <v>1273</v>
      </c>
      <c r="E28" s="2292"/>
      <c r="F28" s="2292"/>
      <c r="G28" s="2292"/>
      <c r="H28" s="2292"/>
      <c r="I28" s="2292"/>
      <c r="J28" s="2292"/>
      <c r="K28" s="2292"/>
      <c r="L28" s="2292"/>
      <c r="M28" s="2292"/>
      <c r="N28" s="627" t="s">
        <v>1301</v>
      </c>
      <c r="O28" s="1378"/>
      <c r="P28" s="2292" t="s">
        <v>1299</v>
      </c>
      <c r="Q28" s="2292"/>
      <c r="R28" s="2292"/>
      <c r="S28" s="2292"/>
      <c r="T28" s="2292"/>
      <c r="U28" s="2292"/>
      <c r="V28" s="2292"/>
      <c r="W28" s="2292"/>
      <c r="X28" s="2292"/>
      <c r="Y28" s="2318"/>
      <c r="Z28" s="628" t="s">
        <v>1290</v>
      </c>
      <c r="AA28" s="1378"/>
      <c r="AB28" s="2294" t="s">
        <v>1901</v>
      </c>
      <c r="AC28" s="2294"/>
      <c r="AD28" s="2294"/>
      <c r="AE28" s="2294"/>
      <c r="AF28" s="2294"/>
      <c r="AG28" s="2294"/>
      <c r="AH28" s="2294"/>
      <c r="AI28" s="2294"/>
      <c r="AJ28" s="2294"/>
      <c r="AK28" s="2317"/>
    </row>
    <row r="29" spans="2:37" s="511" customFormat="1" ht="20.100000000000001" customHeight="1">
      <c r="B29" s="1384"/>
      <c r="C29" s="1378"/>
      <c r="D29" s="2292" t="s">
        <v>1276</v>
      </c>
      <c r="E29" s="2292"/>
      <c r="F29" s="2292"/>
      <c r="G29" s="2292"/>
      <c r="H29" s="2292"/>
      <c r="I29" s="2292"/>
      <c r="J29" s="2292"/>
      <c r="K29" s="2292"/>
      <c r="L29" s="2292"/>
      <c r="M29" s="2292"/>
      <c r="N29" s="627" t="s">
        <v>1304</v>
      </c>
      <c r="O29" s="1378"/>
      <c r="P29" s="2310" t="s">
        <v>1305</v>
      </c>
      <c r="Q29" s="2310"/>
      <c r="R29" s="2310"/>
      <c r="S29" s="2310"/>
      <c r="T29" s="2310"/>
      <c r="U29" s="2310"/>
      <c r="V29" s="2310"/>
      <c r="W29" s="2310"/>
      <c r="X29" s="2310"/>
      <c r="Y29" s="2314"/>
      <c r="AA29" s="1378"/>
      <c r="AB29" s="2294" t="s">
        <v>1900</v>
      </c>
      <c r="AC29" s="2294"/>
      <c r="AD29" s="2294"/>
      <c r="AE29" s="2294"/>
      <c r="AF29" s="2294"/>
      <c r="AG29" s="2294"/>
      <c r="AH29" s="2294"/>
      <c r="AI29" s="2294"/>
      <c r="AJ29" s="2294"/>
      <c r="AK29" s="2317"/>
    </row>
    <row r="30" spans="2:37" s="511" customFormat="1" ht="20.100000000000001" customHeight="1">
      <c r="B30" s="1385" t="s">
        <v>1285</v>
      </c>
      <c r="C30" s="1378"/>
      <c r="D30" s="2292" t="s">
        <v>1286</v>
      </c>
      <c r="E30" s="2292"/>
      <c r="F30" s="2292"/>
      <c r="G30" s="2292"/>
      <c r="H30" s="2292"/>
      <c r="I30" s="2292"/>
      <c r="J30" s="2292"/>
      <c r="K30" s="2292"/>
      <c r="L30" s="2292"/>
      <c r="M30" s="2292"/>
      <c r="N30" s="592"/>
      <c r="O30" s="1378"/>
      <c r="P30" s="2292" t="s">
        <v>1307</v>
      </c>
      <c r="Q30" s="2292"/>
      <c r="R30" s="2292"/>
      <c r="S30" s="2292"/>
      <c r="T30" s="2292"/>
      <c r="U30" s="2292"/>
      <c r="V30" s="2292"/>
      <c r="W30" s="2292"/>
      <c r="X30" s="2292"/>
      <c r="Y30" s="2318"/>
      <c r="Z30" s="628" t="s">
        <v>1314</v>
      </c>
      <c r="AA30" s="1378"/>
      <c r="AB30" s="2294" t="s">
        <v>1899</v>
      </c>
      <c r="AC30" s="2294"/>
      <c r="AD30" s="2294"/>
      <c r="AE30" s="2294"/>
      <c r="AF30" s="2294"/>
      <c r="AG30" s="2294"/>
      <c r="AH30" s="2294"/>
      <c r="AI30" s="2294"/>
      <c r="AJ30" s="2294"/>
      <c r="AK30" s="2317"/>
    </row>
    <row r="31" spans="2:37" s="511" customFormat="1" ht="20.100000000000001" customHeight="1">
      <c r="B31" s="1384"/>
      <c r="C31" s="1378"/>
      <c r="D31" s="2310" t="s">
        <v>1288</v>
      </c>
      <c r="E31" s="2310"/>
      <c r="F31" s="2310"/>
      <c r="G31" s="2310"/>
      <c r="H31" s="2310"/>
      <c r="I31" s="2310"/>
      <c r="J31" s="2310"/>
      <c r="K31" s="2310"/>
      <c r="L31" s="2310"/>
      <c r="M31" s="2310"/>
      <c r="N31" s="592"/>
      <c r="O31" s="1378"/>
      <c r="P31" s="2294" t="s">
        <v>1569</v>
      </c>
      <c r="Q31" s="2294"/>
      <c r="R31" s="2294"/>
      <c r="S31" s="2294"/>
      <c r="T31" s="2294"/>
      <c r="U31" s="2294"/>
      <c r="V31" s="2294"/>
      <c r="W31" s="2294"/>
      <c r="X31" s="2294"/>
      <c r="Y31" s="2295"/>
      <c r="Z31" s="1377"/>
      <c r="AA31" s="1378"/>
      <c r="AB31" s="2294" t="s">
        <v>1898</v>
      </c>
      <c r="AC31" s="2294"/>
      <c r="AD31" s="2294"/>
      <c r="AE31" s="2294"/>
      <c r="AF31" s="2294"/>
      <c r="AG31" s="2294"/>
      <c r="AH31" s="2294"/>
      <c r="AI31" s="2294"/>
      <c r="AJ31" s="2294"/>
      <c r="AK31" s="2317"/>
    </row>
    <row r="32" spans="2:37" s="511" customFormat="1" ht="20.100000000000001" customHeight="1">
      <c r="B32" s="1384"/>
      <c r="C32" s="1378"/>
      <c r="D32" s="2292" t="s">
        <v>1292</v>
      </c>
      <c r="E32" s="2292"/>
      <c r="F32" s="2292"/>
      <c r="G32" s="2292"/>
      <c r="H32" s="2292"/>
      <c r="I32" s="2292"/>
      <c r="J32" s="2292"/>
      <c r="K32" s="2292"/>
      <c r="L32" s="2292"/>
      <c r="M32" s="2292"/>
      <c r="N32" s="592"/>
      <c r="O32" s="1378"/>
      <c r="P32" s="2294" t="s">
        <v>1570</v>
      </c>
      <c r="Q32" s="2294"/>
      <c r="R32" s="2294"/>
      <c r="S32" s="2294"/>
      <c r="T32" s="2294"/>
      <c r="U32" s="2294"/>
      <c r="V32" s="2294"/>
      <c r="W32" s="2294"/>
      <c r="X32" s="2294"/>
      <c r="Y32" s="2295"/>
      <c r="Z32" s="1377"/>
      <c r="AA32" s="1378"/>
      <c r="AB32" s="2294" t="s">
        <v>1897</v>
      </c>
      <c r="AC32" s="2294"/>
      <c r="AD32" s="2294"/>
      <c r="AE32" s="2294"/>
      <c r="AF32" s="2294"/>
      <c r="AG32" s="2294"/>
      <c r="AH32" s="2294"/>
      <c r="AI32" s="2294"/>
      <c r="AJ32" s="2294"/>
      <c r="AK32" s="2317"/>
    </row>
    <row r="33" spans="2:37" s="511" customFormat="1" ht="20.100000000000001" customHeight="1">
      <c r="B33" s="1384"/>
      <c r="C33" s="1378"/>
      <c r="D33" s="2292" t="s">
        <v>1295</v>
      </c>
      <c r="E33" s="2292"/>
      <c r="F33" s="2292"/>
      <c r="G33" s="2292"/>
      <c r="H33" s="2292"/>
      <c r="I33" s="2292"/>
      <c r="J33" s="2292"/>
      <c r="K33" s="2292"/>
      <c r="L33" s="2292"/>
      <c r="M33" s="2292"/>
      <c r="N33" s="592"/>
      <c r="O33" s="1378"/>
      <c r="P33" s="2294" t="s">
        <v>1593</v>
      </c>
      <c r="Q33" s="2294"/>
      <c r="R33" s="2294"/>
      <c r="S33" s="2294"/>
      <c r="T33" s="2294"/>
      <c r="U33" s="2294"/>
      <c r="V33" s="2294"/>
      <c r="W33" s="2294"/>
      <c r="X33" s="2294"/>
      <c r="Y33" s="2295"/>
      <c r="Z33" s="1377"/>
      <c r="AA33" s="1378"/>
      <c r="AB33" s="2294" t="s">
        <v>1896</v>
      </c>
      <c r="AC33" s="2294"/>
      <c r="AD33" s="2294"/>
      <c r="AE33" s="2294"/>
      <c r="AF33" s="2294"/>
      <c r="AG33" s="2294"/>
      <c r="AH33" s="2294"/>
      <c r="AI33" s="2294"/>
      <c r="AJ33" s="2294"/>
      <c r="AK33" s="2317"/>
    </row>
    <row r="34" spans="2:37" s="511" customFormat="1" ht="20.100000000000001" customHeight="1">
      <c r="B34" s="1384"/>
      <c r="C34" s="1378"/>
      <c r="D34" s="2292" t="s">
        <v>1297</v>
      </c>
      <c r="E34" s="2292"/>
      <c r="F34" s="2292"/>
      <c r="G34" s="2292"/>
      <c r="H34" s="2292"/>
      <c r="I34" s="2292"/>
      <c r="J34" s="2292"/>
      <c r="K34" s="2292"/>
      <c r="L34" s="2292"/>
      <c r="M34" s="2292"/>
      <c r="N34" s="592"/>
      <c r="O34" s="1378"/>
      <c r="P34" s="2294" t="s">
        <v>1609</v>
      </c>
      <c r="Q34" s="2294"/>
      <c r="R34" s="2294"/>
      <c r="S34" s="2294"/>
      <c r="T34" s="2294"/>
      <c r="U34" s="2294"/>
      <c r="V34" s="2294"/>
      <c r="W34" s="2294"/>
      <c r="X34" s="2294"/>
      <c r="Y34" s="2295"/>
      <c r="Z34" s="628" t="s">
        <v>1319</v>
      </c>
      <c r="AA34" s="1378"/>
      <c r="AB34" s="2310" t="s">
        <v>1320</v>
      </c>
      <c r="AC34" s="2310"/>
      <c r="AD34" s="2310"/>
      <c r="AE34" s="2310"/>
      <c r="AF34" s="2310"/>
      <c r="AG34" s="2310"/>
      <c r="AH34" s="2310"/>
      <c r="AI34" s="2310"/>
      <c r="AJ34" s="2310"/>
      <c r="AK34" s="2311"/>
    </row>
    <row r="35" spans="2:37" ht="20.100000000000001" customHeight="1">
      <c r="B35" s="1384"/>
      <c r="C35" s="1378"/>
      <c r="D35" s="2292" t="s">
        <v>1300</v>
      </c>
      <c r="E35" s="2292"/>
      <c r="F35" s="2292"/>
      <c r="G35" s="2292"/>
      <c r="H35" s="2292"/>
      <c r="I35" s="2292"/>
      <c r="J35" s="2292"/>
      <c r="K35" s="2292"/>
      <c r="L35" s="2292"/>
      <c r="M35" s="2292"/>
      <c r="N35" s="592"/>
      <c r="O35" s="1378"/>
      <c r="P35" s="2294" t="s">
        <v>1610</v>
      </c>
      <c r="Q35" s="2294"/>
      <c r="R35" s="2294"/>
      <c r="S35" s="2294"/>
      <c r="T35" s="2294"/>
      <c r="U35" s="2294"/>
      <c r="V35" s="2294"/>
      <c r="W35" s="2294"/>
      <c r="X35" s="2294"/>
      <c r="Y35" s="2295"/>
      <c r="Z35" s="1377"/>
      <c r="AA35" s="1378"/>
      <c r="AB35" s="2292" t="s">
        <v>1322</v>
      </c>
      <c r="AC35" s="2292"/>
      <c r="AD35" s="2292"/>
      <c r="AE35" s="2292"/>
      <c r="AF35" s="2292"/>
      <c r="AG35" s="2292"/>
      <c r="AH35" s="2292"/>
      <c r="AI35" s="2292"/>
      <c r="AJ35" s="2292"/>
      <c r="AK35" s="2293"/>
    </row>
    <row r="36" spans="2:37" ht="20.100000000000001" customHeight="1">
      <c r="B36" s="1385" t="s">
        <v>1302</v>
      </c>
      <c r="C36" s="1378"/>
      <c r="D36" s="2292" t="s">
        <v>1303</v>
      </c>
      <c r="E36" s="2292"/>
      <c r="F36" s="2292"/>
      <c r="G36" s="2292"/>
      <c r="H36" s="2292"/>
      <c r="I36" s="2292"/>
      <c r="J36" s="2292"/>
      <c r="K36" s="2292"/>
      <c r="L36" s="2292"/>
      <c r="M36" s="2292"/>
      <c r="N36" s="592"/>
      <c r="O36" s="1378"/>
      <c r="P36" s="2294" t="s">
        <v>1611</v>
      </c>
      <c r="Q36" s="2294"/>
      <c r="R36" s="2294"/>
      <c r="S36" s="2294"/>
      <c r="T36" s="2294"/>
      <c r="U36" s="2294"/>
      <c r="V36" s="2294"/>
      <c r="W36" s="2294"/>
      <c r="X36" s="2294"/>
      <c r="Y36" s="2295"/>
      <c r="Z36" s="1377"/>
      <c r="AA36" s="1378"/>
      <c r="AB36" s="2292" t="s">
        <v>1327</v>
      </c>
      <c r="AC36" s="2292"/>
      <c r="AD36" s="2292"/>
      <c r="AE36" s="2292"/>
      <c r="AF36" s="2292"/>
      <c r="AG36" s="2292"/>
      <c r="AH36" s="2292"/>
      <c r="AI36" s="2292"/>
      <c r="AJ36" s="2292"/>
      <c r="AK36" s="2293"/>
    </row>
    <row r="37" spans="2:37" ht="20.100000000000001" customHeight="1">
      <c r="B37" s="1384"/>
      <c r="C37" s="1378"/>
      <c r="D37" s="2292" t="s">
        <v>1306</v>
      </c>
      <c r="E37" s="2292"/>
      <c r="F37" s="2292"/>
      <c r="G37" s="2292"/>
      <c r="H37" s="2292"/>
      <c r="I37" s="2292"/>
      <c r="J37" s="2292"/>
      <c r="K37" s="2292"/>
      <c r="L37" s="2292"/>
      <c r="M37" s="2292"/>
      <c r="N37" s="627" t="s">
        <v>1317</v>
      </c>
      <c r="O37" s="1378"/>
      <c r="P37" s="2294" t="s">
        <v>1612</v>
      </c>
      <c r="Q37" s="2294"/>
      <c r="R37" s="2294"/>
      <c r="S37" s="2294"/>
      <c r="T37" s="2294"/>
      <c r="U37" s="2294"/>
      <c r="V37" s="2294"/>
      <c r="W37" s="2294"/>
      <c r="X37" s="2294"/>
      <c r="Y37" s="2295"/>
      <c r="Z37" s="1377"/>
      <c r="AA37" s="1378"/>
      <c r="AB37" s="2292" t="s">
        <v>1330</v>
      </c>
      <c r="AC37" s="2292"/>
      <c r="AD37" s="2292"/>
      <c r="AE37" s="2292"/>
      <c r="AF37" s="2292"/>
      <c r="AG37" s="2292"/>
      <c r="AH37" s="2292"/>
      <c r="AI37" s="2292"/>
      <c r="AJ37" s="2292"/>
      <c r="AK37" s="2293"/>
    </row>
    <row r="38" spans="2:37" s="511" customFormat="1" ht="20.100000000000001" customHeight="1">
      <c r="B38" s="1384"/>
      <c r="C38" s="1378"/>
      <c r="D38" s="2292" t="s">
        <v>1309</v>
      </c>
      <c r="E38" s="2292"/>
      <c r="F38" s="2292"/>
      <c r="G38" s="2292"/>
      <c r="H38" s="2292"/>
      <c r="I38" s="2292"/>
      <c r="J38" s="2292"/>
      <c r="K38" s="2292"/>
      <c r="L38" s="2292"/>
      <c r="M38" s="2292"/>
      <c r="N38" s="592"/>
      <c r="O38" s="1378"/>
      <c r="P38" s="2294" t="s">
        <v>1613</v>
      </c>
      <c r="Q38" s="2294"/>
      <c r="R38" s="2294"/>
      <c r="S38" s="2294"/>
      <c r="T38" s="2294"/>
      <c r="U38" s="2294"/>
      <c r="V38" s="2294"/>
      <c r="W38" s="2294"/>
      <c r="X38" s="2294"/>
      <c r="Y38" s="2295"/>
      <c r="Z38" s="628"/>
      <c r="AA38" s="1378"/>
      <c r="AB38" s="2292" t="s">
        <v>1333</v>
      </c>
      <c r="AC38" s="2292"/>
      <c r="AD38" s="2292"/>
      <c r="AE38" s="2292"/>
      <c r="AF38" s="2292"/>
      <c r="AG38" s="2292"/>
      <c r="AH38" s="2292"/>
      <c r="AI38" s="2292"/>
      <c r="AJ38" s="2292"/>
      <c r="AK38" s="2293"/>
    </row>
    <row r="39" spans="2:37" s="511" customFormat="1" ht="20.100000000000001" customHeight="1">
      <c r="B39" s="1384"/>
      <c r="C39" s="1378"/>
      <c r="D39" s="2292" t="s">
        <v>1310</v>
      </c>
      <c r="E39" s="2292"/>
      <c r="F39" s="2292"/>
      <c r="G39" s="2292"/>
      <c r="H39" s="2292"/>
      <c r="I39" s="2292"/>
      <c r="J39" s="2292"/>
      <c r="K39" s="2292"/>
      <c r="L39" s="2292"/>
      <c r="M39" s="2292"/>
      <c r="N39" s="592"/>
      <c r="O39" s="1378"/>
      <c r="P39" s="2294" t="s">
        <v>1851</v>
      </c>
      <c r="Q39" s="2294"/>
      <c r="R39" s="2294"/>
      <c r="S39" s="2294"/>
      <c r="T39" s="2294"/>
      <c r="U39" s="2294"/>
      <c r="V39" s="2294"/>
      <c r="W39" s="2294"/>
      <c r="X39" s="2294"/>
      <c r="Y39" s="2295"/>
      <c r="Z39" s="1377"/>
      <c r="AA39" s="1378"/>
      <c r="AB39" s="2292" t="s">
        <v>1336</v>
      </c>
      <c r="AC39" s="2292"/>
      <c r="AD39" s="2292"/>
      <c r="AE39" s="2292"/>
      <c r="AF39" s="2292"/>
      <c r="AG39" s="2292"/>
      <c r="AH39" s="2292"/>
      <c r="AI39" s="2292"/>
      <c r="AJ39" s="2292"/>
      <c r="AK39" s="2293"/>
    </row>
    <row r="40" spans="2:37" ht="20.100000000000001" customHeight="1">
      <c r="B40" s="1385" t="s">
        <v>1311</v>
      </c>
      <c r="C40" s="1378"/>
      <c r="D40" s="2292" t="s">
        <v>1312</v>
      </c>
      <c r="E40" s="2292"/>
      <c r="F40" s="2292"/>
      <c r="G40" s="2292"/>
      <c r="H40" s="2292"/>
      <c r="I40" s="2292"/>
      <c r="J40" s="2292"/>
      <c r="K40" s="2292"/>
      <c r="L40" s="2292"/>
      <c r="M40" s="2292"/>
      <c r="N40" s="592"/>
      <c r="O40" s="1378"/>
      <c r="P40" s="2294" t="s">
        <v>1852</v>
      </c>
      <c r="Q40" s="2294"/>
      <c r="R40" s="2294"/>
      <c r="S40" s="2294"/>
      <c r="T40" s="2294"/>
      <c r="U40" s="2294"/>
      <c r="V40" s="2294"/>
      <c r="W40" s="2294"/>
      <c r="X40" s="2294"/>
      <c r="Y40" s="2295"/>
      <c r="Z40" s="628" t="s">
        <v>1339</v>
      </c>
      <c r="AA40" s="1378"/>
      <c r="AB40" s="2292" t="s">
        <v>1340</v>
      </c>
      <c r="AC40" s="2292"/>
      <c r="AD40" s="2292"/>
      <c r="AE40" s="2292"/>
      <c r="AF40" s="2292"/>
      <c r="AG40" s="2292"/>
      <c r="AH40" s="2292"/>
      <c r="AI40" s="2292"/>
      <c r="AJ40" s="2292"/>
      <c r="AK40" s="2293"/>
    </row>
    <row r="41" spans="2:37" s="511" customFormat="1" ht="20.100000000000001" customHeight="1">
      <c r="B41" s="1384"/>
      <c r="C41" s="1378"/>
      <c r="D41" s="2292" t="s">
        <v>1313</v>
      </c>
      <c r="E41" s="2292"/>
      <c r="F41" s="2292"/>
      <c r="G41" s="2292"/>
      <c r="H41" s="2292"/>
      <c r="I41" s="2292"/>
      <c r="J41" s="2292"/>
      <c r="K41" s="2292"/>
      <c r="L41" s="2292"/>
      <c r="M41" s="2292"/>
      <c r="N41" s="627" t="s">
        <v>1325</v>
      </c>
      <c r="O41" s="1378"/>
      <c r="P41" s="2310" t="s">
        <v>1326</v>
      </c>
      <c r="Q41" s="2310"/>
      <c r="R41" s="2310"/>
      <c r="S41" s="2310"/>
      <c r="T41" s="2310"/>
      <c r="U41" s="2310"/>
      <c r="V41" s="2310"/>
      <c r="W41" s="2310"/>
      <c r="X41" s="2310"/>
      <c r="Y41" s="2314"/>
      <c r="Z41" s="1377"/>
      <c r="AA41" s="1378"/>
      <c r="AB41" s="2292" t="s">
        <v>1343</v>
      </c>
      <c r="AC41" s="2292"/>
      <c r="AD41" s="2292"/>
      <c r="AE41" s="2292"/>
      <c r="AF41" s="2292"/>
      <c r="AG41" s="2292"/>
      <c r="AH41" s="2292"/>
      <c r="AI41" s="2292"/>
      <c r="AJ41" s="2292"/>
      <c r="AK41" s="2293"/>
    </row>
    <row r="42" spans="2:37" s="511" customFormat="1" ht="20.100000000000001" customHeight="1">
      <c r="B42" s="1384"/>
      <c r="C42" s="1378"/>
      <c r="D42" s="2292" t="s">
        <v>1315</v>
      </c>
      <c r="E42" s="2292"/>
      <c r="F42" s="2292"/>
      <c r="G42" s="2292"/>
      <c r="H42" s="2292"/>
      <c r="I42" s="2292"/>
      <c r="J42" s="2292"/>
      <c r="K42" s="2292"/>
      <c r="L42" s="2292"/>
      <c r="M42" s="2292"/>
      <c r="N42" s="592"/>
      <c r="O42" s="1378"/>
      <c r="P42" s="2294" t="s">
        <v>1329</v>
      </c>
      <c r="Q42" s="2294"/>
      <c r="R42" s="2294"/>
      <c r="S42" s="2294"/>
      <c r="T42" s="2294"/>
      <c r="U42" s="2294"/>
      <c r="V42" s="2294"/>
      <c r="W42" s="2294"/>
      <c r="X42" s="2294"/>
      <c r="Y42" s="2295"/>
      <c r="Z42" s="1377"/>
      <c r="AA42" s="1378"/>
      <c r="AB42" s="2292" t="s">
        <v>1346</v>
      </c>
      <c r="AC42" s="2292"/>
      <c r="AD42" s="2292"/>
      <c r="AE42" s="2292"/>
      <c r="AF42" s="2292"/>
      <c r="AG42" s="2292"/>
      <c r="AH42" s="2292"/>
      <c r="AI42" s="2292"/>
      <c r="AJ42" s="2292"/>
      <c r="AK42" s="2293"/>
    </row>
    <row r="43" spans="2:37" ht="20.100000000000001" customHeight="1">
      <c r="B43" s="1384"/>
      <c r="C43" s="1378"/>
      <c r="D43" s="2292" t="s">
        <v>1316</v>
      </c>
      <c r="E43" s="2292"/>
      <c r="F43" s="2292"/>
      <c r="G43" s="2292"/>
      <c r="H43" s="2292"/>
      <c r="I43" s="2292"/>
      <c r="J43" s="2292"/>
      <c r="K43" s="2292"/>
      <c r="L43" s="2292"/>
      <c r="M43" s="2292"/>
      <c r="N43" s="592"/>
      <c r="O43" s="1378"/>
      <c r="P43" s="2294" t="s">
        <v>1332</v>
      </c>
      <c r="Q43" s="2294"/>
      <c r="R43" s="2294"/>
      <c r="S43" s="2294"/>
      <c r="T43" s="2294"/>
      <c r="U43" s="2294"/>
      <c r="V43" s="2294"/>
      <c r="W43" s="2294"/>
      <c r="X43" s="2294"/>
      <c r="Y43" s="2295"/>
      <c r="Z43" s="1377"/>
      <c r="AA43" s="1378"/>
      <c r="AB43" s="2292" t="s">
        <v>1350</v>
      </c>
      <c r="AC43" s="2292"/>
      <c r="AD43" s="2292"/>
      <c r="AE43" s="2292"/>
      <c r="AF43" s="2292"/>
      <c r="AG43" s="2292"/>
      <c r="AH43" s="2292"/>
      <c r="AI43" s="2292"/>
      <c r="AJ43" s="2292"/>
      <c r="AK43" s="2293"/>
    </row>
    <row r="44" spans="2:37" ht="20.100000000000001" customHeight="1">
      <c r="B44" s="1384"/>
      <c r="C44" s="1378"/>
      <c r="D44" s="2292" t="s">
        <v>1318</v>
      </c>
      <c r="E44" s="2292"/>
      <c r="F44" s="2292"/>
      <c r="G44" s="2292"/>
      <c r="H44" s="2292"/>
      <c r="I44" s="2292"/>
      <c r="J44" s="2292"/>
      <c r="K44" s="2292"/>
      <c r="L44" s="2292"/>
      <c r="M44" s="2292"/>
      <c r="N44" s="592"/>
      <c r="O44" s="1378"/>
      <c r="P44" s="2294" t="s">
        <v>1335</v>
      </c>
      <c r="Q44" s="2294"/>
      <c r="R44" s="2294"/>
      <c r="S44" s="2294"/>
      <c r="T44" s="2294"/>
      <c r="U44" s="2294"/>
      <c r="V44" s="2294"/>
      <c r="W44" s="2294"/>
      <c r="X44" s="2294"/>
      <c r="Y44" s="2295"/>
      <c r="Z44" s="1377"/>
      <c r="AA44" s="1378"/>
      <c r="AB44" s="2310" t="s">
        <v>1353</v>
      </c>
      <c r="AC44" s="2310"/>
      <c r="AD44" s="2310"/>
      <c r="AE44" s="2310"/>
      <c r="AF44" s="2310"/>
      <c r="AG44" s="2310"/>
      <c r="AH44" s="2310"/>
      <c r="AI44" s="2310"/>
      <c r="AJ44" s="2310"/>
      <c r="AK44" s="2311"/>
    </row>
    <row r="45" spans="2:37" ht="20.100000000000001" customHeight="1">
      <c r="B45" s="1384"/>
      <c r="C45" s="1378"/>
      <c r="D45" s="2292" t="s">
        <v>1321</v>
      </c>
      <c r="E45" s="2292"/>
      <c r="F45" s="2292"/>
      <c r="G45" s="2292"/>
      <c r="H45" s="2292"/>
      <c r="I45" s="2292"/>
      <c r="J45" s="2292"/>
      <c r="K45" s="2292"/>
      <c r="L45" s="2292"/>
      <c r="M45" s="2292"/>
      <c r="N45" s="592"/>
      <c r="O45" s="1378"/>
      <c r="P45" s="2294" t="s">
        <v>1338</v>
      </c>
      <c r="Q45" s="2294"/>
      <c r="R45" s="2294"/>
      <c r="S45" s="2294"/>
      <c r="T45" s="2294"/>
      <c r="U45" s="2294"/>
      <c r="V45" s="2294"/>
      <c r="W45" s="2294"/>
      <c r="X45" s="2294"/>
      <c r="Y45" s="2295"/>
      <c r="Z45" s="628"/>
      <c r="AA45" s="1378"/>
      <c r="AB45" s="2292" t="s">
        <v>1356</v>
      </c>
      <c r="AC45" s="2292"/>
      <c r="AD45" s="2292"/>
      <c r="AE45" s="2292"/>
      <c r="AF45" s="2292"/>
      <c r="AG45" s="2292"/>
      <c r="AH45" s="2292"/>
      <c r="AI45" s="2292"/>
      <c r="AJ45" s="2292"/>
      <c r="AK45" s="2293"/>
    </row>
    <row r="46" spans="2:37" ht="20.100000000000001" customHeight="1">
      <c r="B46" s="1385" t="s">
        <v>1323</v>
      </c>
      <c r="C46" s="1378"/>
      <c r="D46" s="2310" t="s">
        <v>1324</v>
      </c>
      <c r="E46" s="2310"/>
      <c r="F46" s="2310"/>
      <c r="G46" s="2310"/>
      <c r="H46" s="2310"/>
      <c r="I46" s="2310"/>
      <c r="J46" s="2310"/>
      <c r="K46" s="2310"/>
      <c r="L46" s="2310"/>
      <c r="M46" s="2310"/>
      <c r="N46" s="592"/>
      <c r="O46" s="1378"/>
      <c r="P46" s="2294" t="s">
        <v>1342</v>
      </c>
      <c r="Q46" s="2294"/>
      <c r="R46" s="2294"/>
      <c r="S46" s="2294"/>
      <c r="T46" s="2294"/>
      <c r="U46" s="2294"/>
      <c r="V46" s="2294"/>
      <c r="W46" s="2294"/>
      <c r="X46" s="2294"/>
      <c r="Y46" s="2295"/>
      <c r="Z46" s="1377"/>
      <c r="AA46" s="1378"/>
      <c r="AB46" s="2292" t="s">
        <v>1358</v>
      </c>
      <c r="AC46" s="2292"/>
      <c r="AD46" s="2292"/>
      <c r="AE46" s="2292"/>
      <c r="AF46" s="2292"/>
      <c r="AG46" s="2292"/>
      <c r="AH46" s="2292"/>
      <c r="AI46" s="2292"/>
      <c r="AJ46" s="2292"/>
      <c r="AK46" s="2293"/>
    </row>
    <row r="47" spans="2:37" ht="20.100000000000001" customHeight="1">
      <c r="B47" s="1384"/>
      <c r="C47" s="1378"/>
      <c r="D47" s="2292" t="s">
        <v>1328</v>
      </c>
      <c r="E47" s="2292"/>
      <c r="F47" s="2292"/>
      <c r="G47" s="2292"/>
      <c r="H47" s="2292"/>
      <c r="I47" s="2292"/>
      <c r="J47" s="2292"/>
      <c r="K47" s="2292"/>
      <c r="L47" s="2292"/>
      <c r="M47" s="2292"/>
      <c r="N47" s="592"/>
      <c r="O47" s="1378"/>
      <c r="P47" s="2294" t="s">
        <v>1345</v>
      </c>
      <c r="Q47" s="2294"/>
      <c r="R47" s="2294"/>
      <c r="S47" s="2294"/>
      <c r="T47" s="2294"/>
      <c r="U47" s="2294"/>
      <c r="V47" s="2294"/>
      <c r="W47" s="2294"/>
      <c r="X47" s="2294"/>
      <c r="Y47" s="2295"/>
      <c r="Z47" s="628" t="s">
        <v>1362</v>
      </c>
      <c r="AA47" s="1378"/>
      <c r="AB47" s="2310" t="s">
        <v>1363</v>
      </c>
      <c r="AC47" s="2310"/>
      <c r="AD47" s="2310"/>
      <c r="AE47" s="2310"/>
      <c r="AF47" s="2310"/>
      <c r="AG47" s="2310"/>
      <c r="AH47" s="2310"/>
      <c r="AI47" s="2310"/>
      <c r="AJ47" s="2310"/>
      <c r="AK47" s="2311"/>
    </row>
    <row r="48" spans="2:37" ht="20.100000000000001" customHeight="1">
      <c r="B48" s="1384"/>
      <c r="C48" s="1378"/>
      <c r="D48" s="2292" t="s">
        <v>1331</v>
      </c>
      <c r="E48" s="2292"/>
      <c r="F48" s="2292"/>
      <c r="G48" s="2292"/>
      <c r="H48" s="2292"/>
      <c r="I48" s="2292"/>
      <c r="J48" s="2292"/>
      <c r="K48" s="2292"/>
      <c r="L48" s="2292"/>
      <c r="M48" s="2292"/>
      <c r="N48" s="627" t="s">
        <v>1348</v>
      </c>
      <c r="O48" s="1378"/>
      <c r="P48" s="2294" t="s">
        <v>1349</v>
      </c>
      <c r="Q48" s="2294"/>
      <c r="R48" s="2294"/>
      <c r="S48" s="2294"/>
      <c r="T48" s="2294"/>
      <c r="U48" s="2294"/>
      <c r="V48" s="2294"/>
      <c r="W48" s="2294"/>
      <c r="X48" s="2294"/>
      <c r="Y48" s="2295"/>
      <c r="Z48" s="628"/>
      <c r="AA48" s="1378"/>
      <c r="AB48" s="2315" t="s">
        <v>1366</v>
      </c>
      <c r="AC48" s="2315"/>
      <c r="AD48" s="2315"/>
      <c r="AE48" s="2315"/>
      <c r="AF48" s="2315"/>
      <c r="AG48" s="2315"/>
      <c r="AH48" s="2315"/>
      <c r="AI48" s="2315"/>
      <c r="AJ48" s="2315"/>
      <c r="AK48" s="2316"/>
    </row>
    <row r="49" spans="2:37" ht="20.100000000000001" customHeight="1">
      <c r="B49" s="1384"/>
      <c r="C49" s="1378"/>
      <c r="D49" s="2310" t="s">
        <v>1334</v>
      </c>
      <c r="E49" s="2310"/>
      <c r="F49" s="2310"/>
      <c r="G49" s="2310"/>
      <c r="H49" s="2310"/>
      <c r="I49" s="2310"/>
      <c r="J49" s="2310"/>
      <c r="K49" s="2310"/>
      <c r="L49" s="2310"/>
      <c r="M49" s="2310"/>
      <c r="N49" s="592"/>
      <c r="O49" s="1378"/>
      <c r="P49" s="2294" t="s">
        <v>1352</v>
      </c>
      <c r="Q49" s="2294"/>
      <c r="R49" s="2294"/>
      <c r="S49" s="2294"/>
      <c r="T49" s="2294"/>
      <c r="U49" s="2294"/>
      <c r="V49" s="2294"/>
      <c r="W49" s="2294"/>
      <c r="X49" s="2294"/>
      <c r="Y49" s="2295"/>
      <c r="Z49" s="1377"/>
      <c r="AA49" s="1378"/>
      <c r="AB49" s="2292" t="s">
        <v>1368</v>
      </c>
      <c r="AC49" s="2292"/>
      <c r="AD49" s="2292"/>
      <c r="AE49" s="2292"/>
      <c r="AF49" s="2292"/>
      <c r="AG49" s="2292"/>
      <c r="AH49" s="2292"/>
      <c r="AI49" s="2292"/>
      <c r="AJ49" s="2292"/>
      <c r="AK49" s="2293"/>
    </row>
    <row r="50" spans="2:37" ht="20.100000000000001" customHeight="1">
      <c r="B50" s="1384"/>
      <c r="C50" s="1378"/>
      <c r="D50" s="2292" t="s">
        <v>1337</v>
      </c>
      <c r="E50" s="2292"/>
      <c r="F50" s="2292"/>
      <c r="G50" s="2292"/>
      <c r="H50" s="2292"/>
      <c r="I50" s="2292"/>
      <c r="J50" s="2292"/>
      <c r="K50" s="2292"/>
      <c r="L50" s="2292"/>
      <c r="M50" s="2292"/>
      <c r="N50" s="592"/>
      <c r="O50" s="1378"/>
      <c r="P50" s="2304" t="s">
        <v>1853</v>
      </c>
      <c r="Q50" s="2304"/>
      <c r="R50" s="2304"/>
      <c r="S50" s="2304"/>
      <c r="T50" s="2304"/>
      <c r="U50" s="2304"/>
      <c r="V50" s="2304"/>
      <c r="W50" s="2304"/>
      <c r="X50" s="2304"/>
      <c r="Y50" s="2305"/>
      <c r="Z50" s="628" t="s">
        <v>1370</v>
      </c>
      <c r="AA50" s="1378"/>
      <c r="AB50" s="2292" t="s">
        <v>1250</v>
      </c>
      <c r="AC50" s="2312"/>
      <c r="AD50" s="2312"/>
      <c r="AE50" s="2312"/>
      <c r="AF50" s="2312"/>
      <c r="AG50" s="2312"/>
      <c r="AH50" s="2312"/>
      <c r="AI50" s="2312"/>
      <c r="AJ50" s="2312"/>
      <c r="AK50" s="2313"/>
    </row>
    <row r="51" spans="2:37" ht="20.100000000000001" customHeight="1">
      <c r="B51" s="1384"/>
      <c r="C51" s="1378"/>
      <c r="D51" s="2292" t="s">
        <v>1341</v>
      </c>
      <c r="E51" s="2292"/>
      <c r="F51" s="2292"/>
      <c r="G51" s="2292"/>
      <c r="H51" s="2292"/>
      <c r="I51" s="2292"/>
      <c r="J51" s="2292"/>
      <c r="K51" s="2292"/>
      <c r="L51" s="2292"/>
      <c r="M51" s="2292"/>
      <c r="N51" s="592"/>
      <c r="O51" s="1378"/>
      <c r="P51" s="2304" t="s">
        <v>1859</v>
      </c>
      <c r="Q51" s="2304"/>
      <c r="R51" s="2304"/>
      <c r="S51" s="2304"/>
      <c r="T51" s="2304"/>
      <c r="U51" s="2304"/>
      <c r="V51" s="2304"/>
      <c r="W51" s="2304"/>
      <c r="X51" s="2304"/>
      <c r="Y51" s="2305"/>
      <c r="Z51" s="1377"/>
      <c r="AA51" s="1378"/>
      <c r="AB51" s="2296" t="s">
        <v>1371</v>
      </c>
      <c r="AC51" s="2296"/>
      <c r="AD51" s="2296"/>
      <c r="AE51" s="2296"/>
      <c r="AF51" s="2296"/>
      <c r="AG51" s="2296"/>
      <c r="AH51" s="2296"/>
      <c r="AI51" s="2296"/>
      <c r="AJ51" s="2296"/>
      <c r="AK51" s="2297"/>
    </row>
    <row r="52" spans="2:37" ht="20.100000000000001" customHeight="1">
      <c r="B52" s="1384"/>
      <c r="C52" s="1378"/>
      <c r="D52" s="2292" t="s">
        <v>1344</v>
      </c>
      <c r="E52" s="2292"/>
      <c r="F52" s="2292"/>
      <c r="G52" s="2292"/>
      <c r="H52" s="2292"/>
      <c r="I52" s="2292"/>
      <c r="J52" s="2292"/>
      <c r="K52" s="2292"/>
      <c r="L52" s="2292"/>
      <c r="M52" s="2292"/>
      <c r="N52" s="592"/>
      <c r="O52" s="1378"/>
      <c r="P52" s="2294" t="s">
        <v>1361</v>
      </c>
      <c r="Q52" s="2294"/>
      <c r="R52" s="2294"/>
      <c r="S52" s="2294"/>
      <c r="T52" s="2294"/>
      <c r="U52" s="2294"/>
      <c r="V52" s="2294"/>
      <c r="W52" s="2294"/>
      <c r="X52" s="2294"/>
      <c r="Y52" s="2295"/>
      <c r="AB52" s="2302" t="s">
        <v>1374</v>
      </c>
      <c r="AC52" s="2302"/>
      <c r="AD52" s="2302"/>
      <c r="AE52" s="2302"/>
      <c r="AF52" s="2302"/>
      <c r="AG52" s="2302"/>
      <c r="AH52" s="2302"/>
      <c r="AI52" s="2302"/>
      <c r="AJ52" s="2302"/>
      <c r="AK52" s="2303"/>
    </row>
    <row r="53" spans="2:37" ht="20.100000000000001" customHeight="1">
      <c r="B53" s="1384"/>
      <c r="C53" s="1378"/>
      <c r="D53" s="2292" t="s">
        <v>1347</v>
      </c>
      <c r="E53" s="2292"/>
      <c r="F53" s="2292"/>
      <c r="G53" s="2292"/>
      <c r="H53" s="2292"/>
      <c r="I53" s="2292"/>
      <c r="J53" s="2292"/>
      <c r="K53" s="2292"/>
      <c r="L53" s="2292"/>
      <c r="M53" s="2292"/>
      <c r="N53" s="592"/>
      <c r="O53" s="1378"/>
      <c r="P53" s="2294" t="s">
        <v>1365</v>
      </c>
      <c r="Q53" s="2294"/>
      <c r="R53" s="2294"/>
      <c r="S53" s="2294"/>
      <c r="T53" s="2294"/>
      <c r="U53" s="2294"/>
      <c r="V53" s="2294"/>
      <c r="W53" s="2294"/>
      <c r="X53" s="2294"/>
      <c r="Y53" s="2295"/>
      <c r="Z53" s="513"/>
      <c r="AA53" s="513"/>
      <c r="AB53" s="2302" t="s">
        <v>1376</v>
      </c>
      <c r="AC53" s="2302"/>
      <c r="AD53" s="2302"/>
      <c r="AE53" s="2302"/>
      <c r="AF53" s="2302"/>
      <c r="AG53" s="2302"/>
      <c r="AH53" s="2302"/>
      <c r="AI53" s="2302"/>
      <c r="AJ53" s="2302"/>
      <c r="AK53" s="2303"/>
    </row>
    <row r="54" spans="2:37" ht="20.100000000000001" customHeight="1">
      <c r="B54" s="1384"/>
      <c r="C54" s="1378"/>
      <c r="D54" s="2292" t="s">
        <v>1351</v>
      </c>
      <c r="E54" s="2292"/>
      <c r="F54" s="2292"/>
      <c r="G54" s="2292"/>
      <c r="H54" s="2292"/>
      <c r="I54" s="2292"/>
      <c r="J54" s="2292"/>
      <c r="K54" s="2292"/>
      <c r="L54" s="2292"/>
      <c r="M54" s="2293"/>
      <c r="N54" s="1377"/>
      <c r="O54" s="1378"/>
      <c r="P54" s="2294" t="s">
        <v>1603</v>
      </c>
      <c r="Q54" s="2294"/>
      <c r="R54" s="2294"/>
      <c r="S54" s="2294"/>
      <c r="T54" s="2294"/>
      <c r="U54" s="2294"/>
      <c r="V54" s="2294"/>
      <c r="W54" s="2294"/>
      <c r="X54" s="2294"/>
      <c r="Y54" s="2295"/>
      <c r="Z54" s="513"/>
      <c r="AA54" s="513"/>
      <c r="AB54" s="2302" t="s">
        <v>1378</v>
      </c>
      <c r="AC54" s="2302"/>
      <c r="AD54" s="2302"/>
      <c r="AE54" s="2302"/>
      <c r="AF54" s="2302"/>
      <c r="AG54" s="2302"/>
      <c r="AH54" s="2302"/>
      <c r="AI54" s="2302"/>
      <c r="AJ54" s="2302"/>
      <c r="AK54" s="2303"/>
    </row>
    <row r="55" spans="2:37" ht="20.100000000000001" customHeight="1">
      <c r="B55" s="1385" t="s">
        <v>1354</v>
      </c>
      <c r="C55" s="1378"/>
      <c r="D55" s="2292" t="s">
        <v>1355</v>
      </c>
      <c r="E55" s="2292"/>
      <c r="F55" s="2292"/>
      <c r="G55" s="2292"/>
      <c r="H55" s="2292"/>
      <c r="I55" s="2292"/>
      <c r="J55" s="2292"/>
      <c r="K55" s="2292"/>
      <c r="L55" s="2292"/>
      <c r="M55" s="2293"/>
      <c r="O55" s="1378"/>
      <c r="P55" s="2294" t="s">
        <v>1604</v>
      </c>
      <c r="Q55" s="2294"/>
      <c r="R55" s="2294"/>
      <c r="S55" s="2294"/>
      <c r="T55" s="2294"/>
      <c r="U55" s="2294"/>
      <c r="V55" s="2294"/>
      <c r="W55" s="2294"/>
      <c r="X55" s="2294"/>
      <c r="Y55" s="2295"/>
      <c r="Z55" s="1266"/>
      <c r="AA55" s="511"/>
      <c r="AB55" s="2306"/>
      <c r="AC55" s="2306"/>
      <c r="AD55" s="2306"/>
      <c r="AE55" s="2306"/>
      <c r="AF55" s="2306"/>
      <c r="AG55" s="2306"/>
      <c r="AH55" s="2306"/>
      <c r="AI55" s="2306"/>
      <c r="AJ55" s="2306"/>
      <c r="AK55" s="2307"/>
    </row>
    <row r="56" spans="2:37" ht="20.100000000000001" customHeight="1">
      <c r="B56" s="1384"/>
      <c r="C56" s="1378"/>
      <c r="D56" s="2292" t="s">
        <v>1357</v>
      </c>
      <c r="E56" s="2292"/>
      <c r="F56" s="2292"/>
      <c r="G56" s="2292"/>
      <c r="H56" s="2292"/>
      <c r="I56" s="2292"/>
      <c r="J56" s="2292"/>
      <c r="K56" s="2292"/>
      <c r="L56" s="2292"/>
      <c r="M56" s="2293"/>
      <c r="N56" s="628" t="s">
        <v>1373</v>
      </c>
      <c r="O56" s="1378"/>
      <c r="P56" s="2294" t="s">
        <v>1605</v>
      </c>
      <c r="Q56" s="2294"/>
      <c r="R56" s="2294"/>
      <c r="S56" s="2294"/>
      <c r="T56" s="2294"/>
      <c r="U56" s="2294"/>
      <c r="V56" s="2294"/>
      <c r="W56" s="2294"/>
      <c r="X56" s="2294"/>
      <c r="Y56" s="2295"/>
      <c r="Z56" s="1267"/>
      <c r="AA56" s="513"/>
      <c r="AB56" s="2306"/>
      <c r="AC56" s="2306"/>
      <c r="AD56" s="2306"/>
      <c r="AE56" s="2306"/>
      <c r="AF56" s="2306"/>
      <c r="AG56" s="2306"/>
      <c r="AH56" s="2306"/>
      <c r="AI56" s="2306"/>
      <c r="AJ56" s="2306"/>
      <c r="AK56" s="2307"/>
    </row>
    <row r="57" spans="2:37" s="511" customFormat="1" ht="20.100000000000001" customHeight="1">
      <c r="B57" s="1385" t="s">
        <v>1359</v>
      </c>
      <c r="C57" s="1378"/>
      <c r="D57" s="2292" t="s">
        <v>1360</v>
      </c>
      <c r="E57" s="2292"/>
      <c r="F57" s="2292"/>
      <c r="G57" s="2292"/>
      <c r="H57" s="2292"/>
      <c r="I57" s="2292"/>
      <c r="J57" s="2292"/>
      <c r="K57" s="2292"/>
      <c r="L57" s="2292"/>
      <c r="M57" s="2293"/>
      <c r="N57" s="1377"/>
      <c r="O57" s="1378"/>
      <c r="P57" s="2294" t="s">
        <v>1606</v>
      </c>
      <c r="Q57" s="2294"/>
      <c r="R57" s="2294"/>
      <c r="S57" s="2294"/>
      <c r="T57" s="2294"/>
      <c r="U57" s="2294"/>
      <c r="V57" s="2294"/>
      <c r="W57" s="2294"/>
      <c r="X57" s="2294"/>
      <c r="Y57" s="2295"/>
      <c r="AB57" s="2306"/>
      <c r="AC57" s="2306"/>
      <c r="AD57" s="2306"/>
      <c r="AE57" s="2306"/>
      <c r="AF57" s="2306"/>
      <c r="AG57" s="2306"/>
      <c r="AH57" s="2306"/>
      <c r="AI57" s="2306"/>
      <c r="AJ57" s="2306"/>
      <c r="AK57" s="2307"/>
    </row>
    <row r="58" spans="2:37" s="511" customFormat="1" ht="19.5" customHeight="1">
      <c r="B58" s="1384"/>
      <c r="C58" s="1378"/>
      <c r="D58" s="2292" t="s">
        <v>1364</v>
      </c>
      <c r="E58" s="2292"/>
      <c r="F58" s="2292"/>
      <c r="G58" s="2292"/>
      <c r="H58" s="2292"/>
      <c r="I58" s="2292"/>
      <c r="J58" s="2292"/>
      <c r="K58" s="2292"/>
      <c r="L58" s="2292"/>
      <c r="M58" s="2293"/>
      <c r="O58" s="1378"/>
      <c r="P58" s="2294" t="s">
        <v>1607</v>
      </c>
      <c r="Q58" s="2294"/>
      <c r="R58" s="2294"/>
      <c r="S58" s="2294"/>
      <c r="T58" s="2294"/>
      <c r="U58" s="2294"/>
      <c r="V58" s="2294"/>
      <c r="W58" s="2294"/>
      <c r="X58" s="2294"/>
      <c r="Y58" s="2295"/>
      <c r="AB58" s="2306"/>
      <c r="AC58" s="2306"/>
      <c r="AD58" s="2306"/>
      <c r="AE58" s="2306"/>
      <c r="AF58" s="2306"/>
      <c r="AG58" s="2306"/>
      <c r="AH58" s="2306"/>
      <c r="AI58" s="2306"/>
      <c r="AJ58" s="2306"/>
      <c r="AK58" s="2307"/>
    </row>
    <row r="59" spans="2:37" ht="19.5" customHeight="1">
      <c r="B59" s="1384"/>
      <c r="C59" s="1378"/>
      <c r="D59" s="2292" t="s">
        <v>1367</v>
      </c>
      <c r="E59" s="2292"/>
      <c r="F59" s="2292"/>
      <c r="G59" s="2292"/>
      <c r="H59" s="2292"/>
      <c r="I59" s="2292"/>
      <c r="J59" s="2292"/>
      <c r="K59" s="2292"/>
      <c r="L59" s="2292"/>
      <c r="M59" s="2293"/>
      <c r="N59" s="1377"/>
      <c r="O59" s="1378"/>
      <c r="P59" s="2294" t="s">
        <v>1608</v>
      </c>
      <c r="Q59" s="2294"/>
      <c r="R59" s="2294"/>
      <c r="S59" s="2294"/>
      <c r="T59" s="2294"/>
      <c r="U59" s="2294"/>
      <c r="V59" s="2294"/>
      <c r="W59" s="2294"/>
      <c r="X59" s="2294"/>
      <c r="Y59" s="2295"/>
      <c r="AB59" s="2306"/>
      <c r="AC59" s="2306"/>
      <c r="AD59" s="2306"/>
      <c r="AE59" s="2306"/>
      <c r="AF59" s="2306"/>
      <c r="AG59" s="2306"/>
      <c r="AH59" s="2306"/>
      <c r="AI59" s="2306"/>
      <c r="AJ59" s="2306"/>
      <c r="AK59" s="2307"/>
    </row>
    <row r="60" spans="2:37" s="511" customFormat="1" ht="19.5" customHeight="1">
      <c r="B60" s="1384"/>
      <c r="C60" s="1378"/>
      <c r="D60" s="2292" t="s">
        <v>1369</v>
      </c>
      <c r="E60" s="2292"/>
      <c r="F60" s="2292"/>
      <c r="G60" s="2292"/>
      <c r="H60" s="2292"/>
      <c r="I60" s="2292"/>
      <c r="J60" s="2292"/>
      <c r="K60" s="2292"/>
      <c r="L60" s="2292"/>
      <c r="M60" s="2293"/>
      <c r="N60" s="628"/>
      <c r="O60" s="1378"/>
      <c r="P60" s="2294" t="s">
        <v>1854</v>
      </c>
      <c r="Q60" s="2294"/>
      <c r="R60" s="2294"/>
      <c r="S60" s="2294"/>
      <c r="T60" s="2294"/>
      <c r="U60" s="2294"/>
      <c r="V60" s="2294"/>
      <c r="W60" s="2294"/>
      <c r="X60" s="2294"/>
      <c r="Y60" s="2295"/>
      <c r="AB60" s="2306"/>
      <c r="AC60" s="2306"/>
      <c r="AD60" s="2306"/>
      <c r="AE60" s="2306"/>
      <c r="AF60" s="2306"/>
      <c r="AG60" s="2306"/>
      <c r="AH60" s="2306"/>
      <c r="AI60" s="2306"/>
      <c r="AJ60" s="2306"/>
      <c r="AK60" s="2307"/>
    </row>
    <row r="61" spans="2:37" ht="19.5" customHeight="1">
      <c r="B61" s="1384"/>
      <c r="C61" s="1378"/>
      <c r="D61" s="2292" t="s">
        <v>1372</v>
      </c>
      <c r="E61" s="2292"/>
      <c r="F61" s="2292"/>
      <c r="G61" s="2292"/>
      <c r="H61" s="2292"/>
      <c r="I61" s="2292"/>
      <c r="J61" s="2292"/>
      <c r="K61" s="2292"/>
      <c r="L61" s="2292"/>
      <c r="M61" s="2293"/>
      <c r="N61" s="1377"/>
      <c r="O61" s="1378"/>
      <c r="P61" s="2294" t="s">
        <v>1855</v>
      </c>
      <c r="Q61" s="2294"/>
      <c r="R61" s="2294"/>
      <c r="S61" s="2294"/>
      <c r="T61" s="2294"/>
      <c r="U61" s="2294"/>
      <c r="V61" s="2294"/>
      <c r="W61" s="2294"/>
      <c r="X61" s="2294"/>
      <c r="Y61" s="2295"/>
      <c r="AB61" s="2306"/>
      <c r="AC61" s="2306"/>
      <c r="AD61" s="2306"/>
      <c r="AE61" s="2306"/>
      <c r="AF61" s="2306"/>
      <c r="AG61" s="2306"/>
      <c r="AH61" s="2306"/>
      <c r="AI61" s="2306"/>
      <c r="AJ61" s="2306"/>
      <c r="AK61" s="2307"/>
    </row>
    <row r="62" spans="2:37" s="511" customFormat="1" ht="19.5" customHeight="1">
      <c r="B62" s="1384"/>
      <c r="C62" s="1378"/>
      <c r="D62" s="2292" t="s">
        <v>1375</v>
      </c>
      <c r="E62" s="2292"/>
      <c r="F62" s="2292"/>
      <c r="G62" s="2292"/>
      <c r="H62" s="2292"/>
      <c r="I62" s="2292"/>
      <c r="J62" s="2292"/>
      <c r="K62" s="2292"/>
      <c r="L62" s="2292"/>
      <c r="M62" s="2293"/>
      <c r="N62" s="512"/>
      <c r="O62" s="512"/>
      <c r="P62" s="2308"/>
      <c r="Q62" s="2308"/>
      <c r="R62" s="2308"/>
      <c r="S62" s="2308"/>
      <c r="T62" s="2308"/>
      <c r="U62" s="2308"/>
      <c r="V62" s="2308"/>
      <c r="W62" s="2308"/>
      <c r="X62" s="2308"/>
      <c r="Y62" s="2309"/>
      <c r="Z62" s="512"/>
      <c r="AA62" s="512"/>
      <c r="AB62" s="2306"/>
      <c r="AC62" s="2306"/>
      <c r="AD62" s="2306"/>
      <c r="AE62" s="2306"/>
      <c r="AF62" s="2306"/>
      <c r="AG62" s="2306"/>
      <c r="AH62" s="2306"/>
      <c r="AI62" s="2306"/>
      <c r="AJ62" s="2306"/>
      <c r="AK62" s="2307"/>
    </row>
    <row r="63" spans="2:37" ht="19.5" customHeight="1">
      <c r="B63" s="1384"/>
      <c r="C63" s="1378"/>
      <c r="D63" s="2292" t="s">
        <v>1377</v>
      </c>
      <c r="E63" s="2292"/>
      <c r="F63" s="2292"/>
      <c r="G63" s="2292"/>
      <c r="H63" s="2292"/>
      <c r="I63" s="2292"/>
      <c r="J63" s="2292"/>
      <c r="K63" s="2292"/>
      <c r="L63" s="2292"/>
      <c r="M63" s="2293"/>
      <c r="P63" s="2308"/>
      <c r="Q63" s="2308"/>
      <c r="R63" s="2308"/>
      <c r="S63" s="2308"/>
      <c r="T63" s="2308"/>
      <c r="U63" s="2308"/>
      <c r="V63" s="2308"/>
      <c r="W63" s="2308"/>
      <c r="X63" s="2308"/>
      <c r="Y63" s="2309"/>
      <c r="AB63" s="2306"/>
      <c r="AC63" s="2306"/>
      <c r="AD63" s="2306"/>
      <c r="AE63" s="2306"/>
      <c r="AF63" s="2306"/>
      <c r="AG63" s="2306"/>
      <c r="AH63" s="2306"/>
      <c r="AI63" s="2306"/>
      <c r="AJ63" s="2306"/>
      <c r="AK63" s="2307"/>
    </row>
    <row r="64" spans="2:37" ht="19.5" customHeight="1">
      <c r="B64" s="1387" t="s">
        <v>1233</v>
      </c>
      <c r="C64" s="938"/>
      <c r="D64" s="2290" t="s">
        <v>1234</v>
      </c>
      <c r="E64" s="2290"/>
      <c r="F64" s="2290"/>
      <c r="G64" s="2290"/>
      <c r="H64" s="2290"/>
      <c r="I64" s="2290"/>
      <c r="J64" s="2290"/>
      <c r="K64" s="2290"/>
      <c r="L64" s="2290"/>
      <c r="M64" s="2291"/>
      <c r="N64" s="1388"/>
      <c r="O64" s="1388"/>
      <c r="P64" s="2300"/>
      <c r="Q64" s="2300"/>
      <c r="R64" s="2300"/>
      <c r="S64" s="2300"/>
      <c r="T64" s="2300"/>
      <c r="U64" s="2300"/>
      <c r="V64" s="2300"/>
      <c r="W64" s="2300"/>
      <c r="X64" s="2300"/>
      <c r="Y64" s="2301"/>
      <c r="Z64" s="1388"/>
      <c r="AA64" s="1388"/>
      <c r="AB64" s="2298"/>
      <c r="AC64" s="2298"/>
      <c r="AD64" s="2298"/>
      <c r="AE64" s="2298"/>
      <c r="AF64" s="2298"/>
      <c r="AG64" s="2298"/>
      <c r="AH64" s="2298"/>
      <c r="AI64" s="2298"/>
      <c r="AJ64" s="2298"/>
      <c r="AK64" s="2299"/>
    </row>
    <row r="65" spans="2:44" ht="12.75" customHeight="1"/>
    <row r="66" spans="2:44" ht="12.75" customHeight="1">
      <c r="B66" s="511"/>
      <c r="C66" s="511"/>
      <c r="D66" s="511"/>
      <c r="E66" s="511"/>
      <c r="F66" s="511"/>
      <c r="G66" s="511"/>
      <c r="H66" s="511"/>
      <c r="I66" s="511"/>
      <c r="J66" s="511"/>
      <c r="K66" s="511"/>
      <c r="L66" s="511"/>
      <c r="M66" s="511"/>
    </row>
    <row r="67" spans="2:44">
      <c r="B67" s="511"/>
      <c r="C67" s="511"/>
      <c r="D67" s="511"/>
      <c r="E67" s="511"/>
      <c r="F67" s="511"/>
      <c r="G67" s="511"/>
      <c r="H67" s="511"/>
      <c r="I67" s="511"/>
      <c r="J67" s="511"/>
      <c r="K67" s="511"/>
      <c r="L67" s="511"/>
      <c r="M67" s="511"/>
      <c r="N67" s="513"/>
      <c r="O67" s="513"/>
      <c r="P67" s="513"/>
      <c r="Q67" s="513"/>
      <c r="R67" s="513"/>
      <c r="S67" s="513"/>
      <c r="T67" s="513"/>
      <c r="U67" s="513"/>
      <c r="V67" s="513"/>
      <c r="W67" s="513"/>
      <c r="X67" s="513"/>
      <c r="Y67" s="513"/>
      <c r="AL67" s="940"/>
      <c r="AM67" s="940"/>
      <c r="AN67" s="940"/>
      <c r="AO67" s="940"/>
      <c r="AP67" s="940"/>
      <c r="AQ67" s="940"/>
      <c r="AR67" s="940"/>
    </row>
    <row r="68" spans="2:44">
      <c r="N68" s="513"/>
      <c r="O68" s="513"/>
      <c r="P68" s="513"/>
      <c r="Q68" s="513"/>
      <c r="R68" s="513"/>
      <c r="S68" s="513"/>
      <c r="T68" s="513"/>
      <c r="U68" s="513"/>
      <c r="V68" s="513"/>
      <c r="W68" s="513"/>
      <c r="X68" s="513"/>
      <c r="Y68" s="513"/>
      <c r="AL68" s="939"/>
      <c r="AM68" s="939"/>
      <c r="AN68" s="939"/>
      <c r="AO68" s="939"/>
      <c r="AP68" s="939"/>
      <c r="AQ68" s="939"/>
      <c r="AR68" s="939"/>
    </row>
    <row r="69" spans="2:44">
      <c r="B69" s="511"/>
      <c r="C69" s="511"/>
      <c r="D69" s="511"/>
      <c r="E69" s="511"/>
      <c r="F69" s="511"/>
      <c r="G69" s="511"/>
      <c r="H69" s="511"/>
      <c r="I69" s="511"/>
      <c r="J69" s="511"/>
      <c r="K69" s="511"/>
      <c r="L69" s="511"/>
      <c r="M69" s="511"/>
      <c r="AL69" s="939"/>
      <c r="AM69" s="939"/>
      <c r="AN69" s="939"/>
      <c r="AO69" s="939"/>
      <c r="AP69" s="939"/>
      <c r="AQ69" s="939"/>
      <c r="AR69" s="939"/>
    </row>
    <row r="70" spans="2:44">
      <c r="N70" s="513"/>
      <c r="O70" s="513"/>
      <c r="P70" s="513"/>
      <c r="Q70" s="513"/>
      <c r="R70" s="513"/>
      <c r="S70" s="513"/>
      <c r="T70" s="513"/>
      <c r="U70" s="513"/>
      <c r="V70" s="513"/>
      <c r="W70" s="513"/>
      <c r="X70" s="513"/>
      <c r="Y70" s="513"/>
      <c r="AL70" s="939"/>
      <c r="AM70" s="939"/>
      <c r="AN70" s="939"/>
      <c r="AO70" s="939"/>
      <c r="AP70" s="939"/>
      <c r="AQ70" s="939"/>
      <c r="AR70" s="939"/>
    </row>
    <row r="71" spans="2:44">
      <c r="B71" s="511"/>
      <c r="C71" s="511"/>
      <c r="D71" s="511"/>
      <c r="E71" s="511"/>
      <c r="F71" s="511"/>
      <c r="G71" s="511"/>
      <c r="H71" s="511"/>
      <c r="I71" s="511"/>
      <c r="J71" s="511"/>
      <c r="K71" s="511"/>
      <c r="L71" s="511"/>
      <c r="M71" s="511"/>
    </row>
    <row r="72" spans="2:44">
      <c r="N72" s="513"/>
      <c r="O72" s="513"/>
      <c r="P72" s="513"/>
      <c r="Q72" s="513"/>
      <c r="R72" s="513"/>
      <c r="S72" s="513"/>
      <c r="T72" s="513"/>
      <c r="U72" s="513"/>
      <c r="V72" s="513"/>
      <c r="W72" s="513"/>
      <c r="X72" s="513"/>
      <c r="Y72" s="513"/>
    </row>
    <row r="76" spans="2:44">
      <c r="D76" s="514"/>
    </row>
    <row r="77" spans="2:44">
      <c r="D77" s="514"/>
    </row>
  </sheetData>
  <mergeCells count="181">
    <mergeCell ref="P18:Y18"/>
    <mergeCell ref="AB11:AK11"/>
    <mergeCell ref="D20:M20"/>
    <mergeCell ref="P19:Y19"/>
    <mergeCell ref="D17:M17"/>
    <mergeCell ref="B3:AK3"/>
    <mergeCell ref="D5:M5"/>
    <mergeCell ref="P5:Y5"/>
    <mergeCell ref="AB5:AK5"/>
    <mergeCell ref="D6:M6"/>
    <mergeCell ref="D9:M9"/>
    <mergeCell ref="P8:Y8"/>
    <mergeCell ref="D7:M7"/>
    <mergeCell ref="P6:Y6"/>
    <mergeCell ref="D15:M15"/>
    <mergeCell ref="P14:Y14"/>
    <mergeCell ref="AB8:AK8"/>
    <mergeCell ref="D16:M16"/>
    <mergeCell ref="P15:Y15"/>
    <mergeCell ref="AB9:AK9"/>
    <mergeCell ref="D13:M13"/>
    <mergeCell ref="P20:Y20"/>
    <mergeCell ref="AB13:AK13"/>
    <mergeCell ref="D8:M8"/>
    <mergeCell ref="AB6:AK6"/>
    <mergeCell ref="D14:M14"/>
    <mergeCell ref="P13:Y13"/>
    <mergeCell ref="AB7:AK7"/>
    <mergeCell ref="D11:M11"/>
    <mergeCell ref="P10:Y10"/>
    <mergeCell ref="D12:M12"/>
    <mergeCell ref="P11:Y11"/>
    <mergeCell ref="D10:M10"/>
    <mergeCell ref="P9:Y9"/>
    <mergeCell ref="AB12:AK12"/>
    <mergeCell ref="P12:Y12"/>
    <mergeCell ref="AB10:AK10"/>
    <mergeCell ref="AB14:AK14"/>
    <mergeCell ref="P7:Y7"/>
    <mergeCell ref="AB19:AK19"/>
    <mergeCell ref="P25:Y25"/>
    <mergeCell ref="D23:M23"/>
    <mergeCell ref="P22:Y22"/>
    <mergeCell ref="AB15:AK15"/>
    <mergeCell ref="D30:M30"/>
    <mergeCell ref="P23:Y23"/>
    <mergeCell ref="AB16:AK16"/>
    <mergeCell ref="AB17:AK17"/>
    <mergeCell ref="AB18:AK18"/>
    <mergeCell ref="D21:M21"/>
    <mergeCell ref="AB20:AK20"/>
    <mergeCell ref="D24:M24"/>
    <mergeCell ref="D25:M25"/>
    <mergeCell ref="D26:M26"/>
    <mergeCell ref="D27:M27"/>
    <mergeCell ref="D28:M28"/>
    <mergeCell ref="D29:M29"/>
    <mergeCell ref="AB23:AK23"/>
    <mergeCell ref="AB24:AK24"/>
    <mergeCell ref="P16:Y16"/>
    <mergeCell ref="D18:M18"/>
    <mergeCell ref="P17:Y17"/>
    <mergeCell ref="D19:M19"/>
    <mergeCell ref="P28:Y28"/>
    <mergeCell ref="AB34:AK34"/>
    <mergeCell ref="D36:M36"/>
    <mergeCell ref="P29:Y29"/>
    <mergeCell ref="AB29:AK29"/>
    <mergeCell ref="D33:M33"/>
    <mergeCell ref="P26:Y26"/>
    <mergeCell ref="AB30:AK30"/>
    <mergeCell ref="AB21:AK21"/>
    <mergeCell ref="D34:M34"/>
    <mergeCell ref="P27:Y27"/>
    <mergeCell ref="AB22:AK22"/>
    <mergeCell ref="D32:M32"/>
    <mergeCell ref="AB27:AK27"/>
    <mergeCell ref="AB32:AK32"/>
    <mergeCell ref="AB33:AK33"/>
    <mergeCell ref="AB28:AK28"/>
    <mergeCell ref="AB25:AK25"/>
    <mergeCell ref="D31:M31"/>
    <mergeCell ref="P24:Y24"/>
    <mergeCell ref="D22:M22"/>
    <mergeCell ref="P21:Y21"/>
    <mergeCell ref="AB26:AK26"/>
    <mergeCell ref="P33:Y33"/>
    <mergeCell ref="P30:Y30"/>
    <mergeCell ref="AB35:AK35"/>
    <mergeCell ref="P35:Y35"/>
    <mergeCell ref="D38:M38"/>
    <mergeCell ref="P31:Y31"/>
    <mergeCell ref="AB36:AK36"/>
    <mergeCell ref="P36:Y36"/>
    <mergeCell ref="D35:M35"/>
    <mergeCell ref="P37:Y37"/>
    <mergeCell ref="P38:Y38"/>
    <mergeCell ref="AB37:AK37"/>
    <mergeCell ref="D39:M39"/>
    <mergeCell ref="P42:Y42"/>
    <mergeCell ref="P43:Y43"/>
    <mergeCell ref="AB41:AK41"/>
    <mergeCell ref="P32:Y32"/>
    <mergeCell ref="D40:M40"/>
    <mergeCell ref="P34:Y34"/>
    <mergeCell ref="AB31:AK31"/>
    <mergeCell ref="P39:Y39"/>
    <mergeCell ref="AB38:AK38"/>
    <mergeCell ref="D37:M37"/>
    <mergeCell ref="AB39:AK39"/>
    <mergeCell ref="AB46:AK46"/>
    <mergeCell ref="D45:M45"/>
    <mergeCell ref="P40:Y40"/>
    <mergeCell ref="AB43:AK43"/>
    <mergeCell ref="D46:M46"/>
    <mergeCell ref="P41:Y41"/>
    <mergeCell ref="AB48:AK48"/>
    <mergeCell ref="D43:M43"/>
    <mergeCell ref="P48:Y48"/>
    <mergeCell ref="D44:M44"/>
    <mergeCell ref="AB42:AK42"/>
    <mergeCell ref="D41:M41"/>
    <mergeCell ref="D42:M42"/>
    <mergeCell ref="AB40:AK40"/>
    <mergeCell ref="AB63:AK63"/>
    <mergeCell ref="P62:Y62"/>
    <mergeCell ref="P63:Y63"/>
    <mergeCell ref="D54:M54"/>
    <mergeCell ref="AB53:AK53"/>
    <mergeCell ref="P49:Y49"/>
    <mergeCell ref="AB44:AK44"/>
    <mergeCell ref="AB49:AK49"/>
    <mergeCell ref="D51:M51"/>
    <mergeCell ref="P46:Y46"/>
    <mergeCell ref="D52:M52"/>
    <mergeCell ref="P47:Y47"/>
    <mergeCell ref="AB45:AK45"/>
    <mergeCell ref="D49:M49"/>
    <mergeCell ref="P44:Y44"/>
    <mergeCell ref="AB52:AK52"/>
    <mergeCell ref="P52:Y52"/>
    <mergeCell ref="AB47:AK47"/>
    <mergeCell ref="D50:M50"/>
    <mergeCell ref="P45:Y45"/>
    <mergeCell ref="D47:M47"/>
    <mergeCell ref="AB50:AK50"/>
    <mergeCell ref="D48:M48"/>
    <mergeCell ref="P50:Y50"/>
    <mergeCell ref="P56:Y56"/>
    <mergeCell ref="AB57:AK57"/>
    <mergeCell ref="AB58:AK58"/>
    <mergeCell ref="D53:M53"/>
    <mergeCell ref="P58:Y58"/>
    <mergeCell ref="AB59:AK59"/>
    <mergeCell ref="AB60:AK60"/>
    <mergeCell ref="AB61:AK61"/>
    <mergeCell ref="AB62:AK62"/>
    <mergeCell ref="D64:M64"/>
    <mergeCell ref="D59:M59"/>
    <mergeCell ref="P54:Y54"/>
    <mergeCell ref="P59:Y59"/>
    <mergeCell ref="D60:M60"/>
    <mergeCell ref="D57:M57"/>
    <mergeCell ref="D58:M58"/>
    <mergeCell ref="P61:Y61"/>
    <mergeCell ref="AB51:AK51"/>
    <mergeCell ref="AB64:AK64"/>
    <mergeCell ref="P64:Y64"/>
    <mergeCell ref="P60:Y60"/>
    <mergeCell ref="D55:M55"/>
    <mergeCell ref="AB54:AK54"/>
    <mergeCell ref="P53:Y53"/>
    <mergeCell ref="D56:M56"/>
    <mergeCell ref="P51:Y51"/>
    <mergeCell ref="AB55:AK55"/>
    <mergeCell ref="AB56:AK56"/>
    <mergeCell ref="D63:M63"/>
    <mergeCell ref="P57:Y57"/>
    <mergeCell ref="D61:M61"/>
    <mergeCell ref="P55:Y55"/>
    <mergeCell ref="D62:M62"/>
  </mergeCells>
  <phoneticPr fontId="4"/>
  <hyperlinks>
    <hyperlink ref="B6" location="'No1'!B1" display="No.1"/>
    <hyperlink ref="B10" location="'No2'!B1" display="No.2"/>
    <hyperlink ref="B11" location="'No3'!B1" display="No.3"/>
    <hyperlink ref="B15" location="'No4'!B1" display="No.4"/>
    <hyperlink ref="B18" location="'No5 (3歳児配置改善加算あり、４歳以上児配置改善加算あり）'!A1" display="No.5"/>
    <hyperlink ref="B21" location="'No5 (3歳児配置改善加算あり、４歳以上児配置改善加算なし）'!A1" display="No.5②"/>
    <hyperlink ref="B30" location="'No6'!B1" display="No.6"/>
    <hyperlink ref="B36" location="'No7'!B1" display="No.7"/>
    <hyperlink ref="B40" location="'No8'!B1" display="No.8"/>
    <hyperlink ref="B46" location="'No9'!B1" display="No.9"/>
    <hyperlink ref="B55" location="'No10'!B1" display="No.10"/>
    <hyperlink ref="B57" location="'No11'!B1" display="No.11"/>
    <hyperlink ref="N6" location="'No13'!B1" display="No.13"/>
    <hyperlink ref="N9" location="'No14'!C1" display="No.14"/>
    <hyperlink ref="N10" location="'No14'!C48" display="No.14②"/>
    <hyperlink ref="N11" location="'No14'!C98" display="No.14③"/>
    <hyperlink ref="N12" location="'No14'!C148" display="No.14④"/>
    <hyperlink ref="N13" location="'No15'!A1" display="No.15"/>
    <hyperlink ref="N14" location="'No15'!A44" display="No.15②"/>
    <hyperlink ref="N15" location="'No15'!A91" display="No.15③"/>
    <hyperlink ref="N16" location="'No15'!A138" display="No.15④"/>
    <hyperlink ref="N17" location="'No16'!C1" display="No.16"/>
    <hyperlink ref="N18" location="'No16'!C52" display="No.16②"/>
    <hyperlink ref="N19" location="'No16'!C102" display="No.16③"/>
    <hyperlink ref="N20" location="'No16'!C152" display="No.16④"/>
    <hyperlink ref="N21" location="'N017'!A1" display="No.17"/>
    <hyperlink ref="N22" location="'N017'!A44" display="No.17②"/>
    <hyperlink ref="N23" location="'N017'!A91" display="No.17③"/>
    <hyperlink ref="N24" location="'N017'!A138" display="No.17④"/>
    <hyperlink ref="N25" location="'No18'!B1" display="No.18"/>
    <hyperlink ref="N27" location="'No19'!B1" display="No.19"/>
    <hyperlink ref="N28" location="'No20'!B1" display="No.20"/>
    <hyperlink ref="N29" location="'No21'!B1" display="No.21"/>
    <hyperlink ref="N37" location="'No22'!B1" display="No.22"/>
    <hyperlink ref="N41" location="'No23'!B1" display="No.23"/>
    <hyperlink ref="N48" location="'No24'!B1" display="No.24"/>
    <hyperlink ref="N56" location="'Nｏ25'!B1" display="No.25"/>
    <hyperlink ref="Z13" location="'No27'!B1" display="No.27"/>
    <hyperlink ref="Z17" location="'No28'!B1" display="No.28"/>
    <hyperlink ref="Z28" location="'No29'!B1" display="No.29"/>
    <hyperlink ref="P9:Y9" location="'No14'!C3" display="別表1　正規：保育士の勤務状況"/>
    <hyperlink ref="P13:Y13" location="'No15'!A3" display="別表2　正規：園長及び保育士以外の勤務状況"/>
    <hyperlink ref="P17:Y17" location="'No16'!C3" display="別表3　非正規：保育士の勤務状況"/>
    <hyperlink ref="P21:Y21" location="'N017'!A3" display="別表4　非正規：保育士以外の勤務状況"/>
    <hyperlink ref="D6:M6" location="'No1'!B4" display="１ 入所児童の状況"/>
    <hyperlink ref="D8:M8" location="'No1'!B23" display="２ 施設、設備の状況"/>
    <hyperlink ref="D11:M11" location="'No3'!B5" display="３ 給水設備及び昇降機設備等の管理"/>
    <hyperlink ref="D15:M15" location="'No4'!B5" display="４ 職員配置の状況"/>
    <hyperlink ref="D31:M31" location="'No6'!B10" display="５ 施設運営管理の状況"/>
    <hyperlink ref="D46:M46" location="'No9'!B6" display="６ 給与の状況"/>
    <hyperlink ref="D49:M49" location="'No9'!B18" display="７ 職員処遇の状況"/>
    <hyperlink ref="P29:Y29" location="'No21'!B4" display="８ 児童処遇状況"/>
    <hyperlink ref="P41:Y41" location="'No23'!B5" display="９ 給食業務の状況"/>
    <hyperlink ref="AB6:AK6" location="'No26'!B5" display="１０ 児童の健康管理・安全管理の状況"/>
    <hyperlink ref="AB34:AK34" location="'No31'!B5" display="１１ 非常災害対策の状況"/>
    <hyperlink ref="AB44:AK44" location="'No32'!B36" display="１２ 保育所の情報提供等の状況"/>
    <hyperlink ref="AB47:AK47" location="'No33'!B5" display="１３ 福祉サービスの質の向上のための措置"/>
    <hyperlink ref="D18:M18" location="'No5 (3歳児配置改善加算あり、４歳以上児配置改善加算あり）'!A1" display="【3歳児配置改善加算ありの保育所】"/>
    <hyperlink ref="D21:M21" location="'No5 (3歳児配置改善加算あり、４歳以上児配置改善加算なし）'!A1" display="【3歳児配置改善加算あり、４歳以上児配置改善加算なし】"/>
    <hyperlink ref="Z6" location="'No26'!B1" display="No.26"/>
    <hyperlink ref="Z30" location="'No30'!B1" display="No.30"/>
    <hyperlink ref="Z34" location="'No31'!B1" display="No.31"/>
    <hyperlink ref="Z40" location="'No32'!B1" display="No.32"/>
    <hyperlink ref="Z47" location="'No33'!B1" display="No.33"/>
    <hyperlink ref="B64" location="'No12'!B1" display="No.12"/>
    <hyperlink ref="D64:M64" location="'No12'!B2" display="別表　職員の勤務割り振り表"/>
    <hyperlink ref="Z50" location="'No34'!B1" display="No.34"/>
    <hyperlink ref="D24:M24" location="'No5 (3歳児配置改善加算なし、４歳以上児配置改善加算あり）'!A1" display="【3歳児配置改善加算なし、４歳以上児配置改善加算あり】"/>
    <hyperlink ref="B24" location="'No5 (3歳児配置改善加算なし、４歳以上児配置改善加算あり）'!A1" display="No.5③"/>
    <hyperlink ref="B27" location="'No5 (3歳児配置改善加算なし、４歳以上児配置改善加算なし）'!A1" display="No.5④"/>
    <hyperlink ref="D27:M27" location="'No5 (3歳児配置改善加算なし、４歳以上児配置改善加算なし）'!A1" display="【3歳児配置改善加算なし、４歳以上児配置改善加算なし】"/>
  </hyperlinks>
  <printOptions horizontalCentered="1"/>
  <pageMargins left="0.66100781249999996" right="0.31106250000000002" top="0.97207031249999987" bottom="0.38882812499999997" header="0.50547656249999995" footer="0.50547656249999995"/>
  <pageSetup paperSize="9" scale="60"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BS102"/>
  <sheetViews>
    <sheetView showGridLines="0" view="pageBreakPreview" zoomScaleNormal="100" zoomScaleSheetLayoutView="100" workbookViewId="0">
      <selection activeCell="B4" sqref="B4:Z4"/>
    </sheetView>
  </sheetViews>
  <sheetFormatPr defaultColWidth="8" defaultRowHeight="12"/>
  <cols>
    <col min="1" max="2" width="1.5" style="4" customWidth="1"/>
    <col min="3" max="7" width="2.375" style="4" customWidth="1"/>
    <col min="8" max="8" width="4.625" style="4" customWidth="1"/>
    <col min="9" max="9" width="2.125" style="4" customWidth="1"/>
    <col min="10" max="11" width="4.625" style="4" customWidth="1"/>
    <col min="12" max="12" width="2.375" style="4" customWidth="1"/>
    <col min="13" max="13" width="4.625" style="4" customWidth="1"/>
    <col min="14" max="17" width="2.375" style="4" customWidth="1"/>
    <col min="18" max="18" width="2.375" style="1713" customWidth="1"/>
    <col min="19" max="20" width="2.375" style="4" customWidth="1"/>
    <col min="21" max="21" width="2.375" style="1713" customWidth="1"/>
    <col min="22" max="39" width="2.375" style="4" customWidth="1"/>
    <col min="40" max="40" width="1.875" style="4" customWidth="1"/>
    <col min="41" max="69" width="2.375" style="4" customWidth="1"/>
    <col min="70" max="16384" width="8" style="4"/>
  </cols>
  <sheetData>
    <row r="1" spans="1:71">
      <c r="R1" s="2047"/>
      <c r="U1" s="2047"/>
    </row>
    <row r="2" spans="1:71" ht="14.1" customHeight="1">
      <c r="B2" s="2678" t="s">
        <v>1828</v>
      </c>
      <c r="C2" s="2689"/>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8" t="s">
        <v>1379</v>
      </c>
      <c r="AO2" s="2688"/>
      <c r="AP2" s="2688"/>
      <c r="AQ2" s="2688"/>
      <c r="AR2" s="2688"/>
    </row>
    <row r="3" spans="1:71" ht="5.0999999999999996" customHeight="1" thickBot="1"/>
    <row r="4" spans="1:71" ht="14.1" customHeight="1">
      <c r="B4" s="2680" t="s">
        <v>773</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5400" t="s">
        <v>193</v>
      </c>
      <c r="AB4" s="5401"/>
      <c r="AC4" s="5401"/>
      <c r="AD4" s="5401"/>
      <c r="AE4" s="5401"/>
      <c r="AF4" s="5401"/>
      <c r="AG4" s="5401"/>
      <c r="AH4" s="5401"/>
      <c r="AI4" s="5401"/>
      <c r="AJ4" s="5401"/>
      <c r="AK4" s="5401"/>
      <c r="AL4" s="5401"/>
      <c r="AM4" s="5402"/>
      <c r="AN4" s="150"/>
      <c r="AO4" s="14" t="s">
        <v>2418</v>
      </c>
    </row>
    <row r="5" spans="1:71" ht="6.95" customHeight="1">
      <c r="B5" s="150"/>
      <c r="C5" s="44"/>
      <c r="D5" s="44"/>
      <c r="E5" s="44"/>
      <c r="F5" s="44"/>
      <c r="G5" s="44"/>
      <c r="H5" s="44"/>
      <c r="I5" s="44"/>
      <c r="J5" s="44"/>
      <c r="K5" s="44"/>
      <c r="L5" s="44"/>
      <c r="M5" s="44"/>
      <c r="N5" s="44"/>
      <c r="O5" s="44"/>
      <c r="P5" s="44"/>
      <c r="Q5" s="44"/>
      <c r="R5" s="905"/>
      <c r="S5" s="44"/>
      <c r="T5" s="44"/>
      <c r="U5" s="905"/>
      <c r="V5" s="44"/>
      <c r="W5" s="44"/>
      <c r="X5" s="44"/>
      <c r="Y5" s="44"/>
      <c r="Z5" s="44"/>
      <c r="AA5" s="45"/>
      <c r="AB5" s="44"/>
      <c r="AC5" s="44"/>
      <c r="AD5" s="44"/>
      <c r="AE5" s="44"/>
      <c r="AF5" s="44"/>
      <c r="AG5" s="44"/>
      <c r="AH5" s="44"/>
      <c r="AI5" s="44"/>
      <c r="AJ5" s="44"/>
      <c r="AK5" s="44"/>
      <c r="AL5" s="44"/>
      <c r="AM5" s="196"/>
      <c r="AN5" s="150"/>
    </row>
    <row r="6" spans="1:71" ht="14.1" customHeight="1">
      <c r="B6" s="143"/>
      <c r="C6" s="3833" t="s">
        <v>2229</v>
      </c>
      <c r="D6" s="3833"/>
      <c r="E6" s="3833"/>
      <c r="F6" s="3833"/>
      <c r="G6" s="3833"/>
      <c r="H6" s="3833"/>
      <c r="I6" s="3833"/>
      <c r="J6" s="3833"/>
      <c r="K6" s="3833"/>
      <c r="L6" s="3833"/>
      <c r="M6" s="3833"/>
      <c r="N6" s="3833"/>
      <c r="O6" s="3833"/>
      <c r="P6" s="3833"/>
      <c r="Q6" s="3833"/>
      <c r="R6" s="3833"/>
      <c r="S6" s="3833"/>
      <c r="T6" s="3833"/>
      <c r="U6" s="3833"/>
      <c r="V6" s="3833"/>
      <c r="W6" s="3833"/>
      <c r="X6" s="3833"/>
      <c r="Y6" s="3833"/>
      <c r="Z6" s="3834"/>
      <c r="AA6" s="2008"/>
      <c r="AB6" s="292"/>
      <c r="AC6" s="292"/>
      <c r="AD6" s="292"/>
      <c r="AE6" s="292"/>
      <c r="AF6" s="292"/>
      <c r="AG6" s="292"/>
      <c r="AH6" s="292"/>
      <c r="AI6" s="292"/>
      <c r="AJ6" s="292"/>
      <c r="AK6" s="292"/>
      <c r="AL6" s="292"/>
      <c r="AM6" s="434"/>
      <c r="AN6" s="150"/>
      <c r="AO6" s="14" t="s">
        <v>1390</v>
      </c>
    </row>
    <row r="7" spans="1:71" ht="14.1" customHeight="1">
      <c r="B7" s="143"/>
      <c r="C7" s="1783"/>
      <c r="D7" s="1783" t="s">
        <v>1783</v>
      </c>
      <c r="E7" s="1783"/>
      <c r="F7" s="1783"/>
      <c r="G7" s="1783"/>
      <c r="H7" s="1783"/>
      <c r="I7" s="1783"/>
      <c r="J7" s="1783"/>
      <c r="K7" s="1783"/>
      <c r="L7" s="1783"/>
      <c r="M7" s="1783"/>
      <c r="N7" s="1783"/>
      <c r="O7" s="1783"/>
      <c r="P7" s="1783"/>
      <c r="Q7" s="1783"/>
      <c r="R7" s="2009"/>
      <c r="S7" s="1783"/>
      <c r="T7" s="1783"/>
      <c r="U7" s="2009"/>
      <c r="V7" s="1783"/>
      <c r="W7" s="1783"/>
      <c r="X7" s="1783"/>
      <c r="Y7" s="1783"/>
      <c r="Z7" s="1783"/>
      <c r="AA7" s="2008"/>
      <c r="AB7" s="292"/>
      <c r="AC7" s="292"/>
      <c r="AD7" s="292"/>
      <c r="AE7" s="292"/>
      <c r="AF7" s="292"/>
      <c r="AG7" s="292"/>
      <c r="AH7" s="292"/>
      <c r="AI7" s="292"/>
      <c r="AJ7" s="292"/>
      <c r="AK7" s="292"/>
      <c r="AL7" s="292"/>
      <c r="AM7" s="434"/>
      <c r="AN7" s="150"/>
      <c r="AP7" s="4110" t="s">
        <v>2419</v>
      </c>
      <c r="AQ7" s="4110"/>
      <c r="AR7" s="4110"/>
      <c r="AS7" s="4110"/>
      <c r="AT7" s="4110"/>
      <c r="AU7" s="4110"/>
      <c r="AV7" s="4110"/>
      <c r="AW7" s="4110"/>
      <c r="AX7" s="4110"/>
      <c r="AY7" s="4110"/>
      <c r="AZ7" s="4110"/>
      <c r="BA7" s="4110"/>
      <c r="BB7" s="4110"/>
      <c r="BC7" s="4110"/>
      <c r="BD7" s="4110"/>
      <c r="BE7" s="4110"/>
      <c r="BF7" s="4110"/>
      <c r="BG7" s="4110"/>
      <c r="BH7" s="4110"/>
      <c r="BI7" s="4110"/>
      <c r="BJ7" s="4110"/>
      <c r="BK7" s="4110"/>
      <c r="BL7" s="4110"/>
      <c r="BM7" s="4110"/>
      <c r="BN7" s="4110"/>
      <c r="BO7" s="4110"/>
      <c r="BP7" s="4110"/>
      <c r="BQ7" s="4110"/>
      <c r="BR7" s="4110"/>
      <c r="BS7" s="4110"/>
    </row>
    <row r="8" spans="1:71" ht="14.1" customHeight="1">
      <c r="B8" s="143"/>
      <c r="C8" s="1783" t="s">
        <v>1784</v>
      </c>
      <c r="D8" s="14"/>
      <c r="E8" s="37"/>
      <c r="F8" s="37"/>
      <c r="G8" s="37"/>
      <c r="H8" s="37"/>
      <c r="I8" s="37"/>
      <c r="J8" s="37"/>
      <c r="K8" s="37"/>
      <c r="L8" s="37"/>
      <c r="M8" s="37"/>
      <c r="N8" s="37"/>
      <c r="O8" s="37"/>
      <c r="P8" s="37"/>
      <c r="Q8" s="37"/>
      <c r="R8" s="1917"/>
      <c r="S8" s="37"/>
      <c r="T8" s="37"/>
      <c r="U8" s="1917"/>
      <c r="V8" s="1783"/>
      <c r="W8" s="37"/>
      <c r="X8" s="37"/>
      <c r="Y8" s="37"/>
      <c r="Z8" s="37"/>
      <c r="AA8" s="1276" t="s">
        <v>205</v>
      </c>
      <c r="AB8" s="1824" t="s">
        <v>2420</v>
      </c>
      <c r="AC8" s="2010"/>
      <c r="AD8" s="2010"/>
      <c r="AE8" s="2010"/>
      <c r="AF8" s="2010"/>
      <c r="AG8" s="2010"/>
      <c r="AH8" s="2010"/>
      <c r="AI8" s="2010"/>
      <c r="AJ8" s="2010"/>
      <c r="AK8" s="2010"/>
      <c r="AL8" s="292"/>
      <c r="AM8" s="434"/>
      <c r="AN8" s="150"/>
      <c r="AP8" s="4110"/>
      <c r="AQ8" s="4110"/>
      <c r="AR8" s="4110"/>
      <c r="AS8" s="4110"/>
      <c r="AT8" s="4110"/>
      <c r="AU8" s="4110"/>
      <c r="AV8" s="4110"/>
      <c r="AW8" s="4110"/>
      <c r="AX8" s="4110"/>
      <c r="AY8" s="4110"/>
      <c r="AZ8" s="4110"/>
      <c r="BA8" s="4110"/>
      <c r="BB8" s="4110"/>
      <c r="BC8" s="4110"/>
      <c r="BD8" s="4110"/>
      <c r="BE8" s="4110"/>
      <c r="BF8" s="4110"/>
      <c r="BG8" s="4110"/>
      <c r="BH8" s="4110"/>
      <c r="BI8" s="4110"/>
      <c r="BJ8" s="4110"/>
      <c r="BK8" s="4110"/>
      <c r="BL8" s="4110"/>
      <c r="BM8" s="4110"/>
      <c r="BN8" s="4110"/>
      <c r="BO8" s="4110"/>
      <c r="BP8" s="4110"/>
      <c r="BQ8" s="4110"/>
      <c r="BR8" s="4110"/>
      <c r="BS8" s="4110"/>
    </row>
    <row r="9" spans="1:71" ht="14.1" customHeight="1">
      <c r="B9" s="143"/>
      <c r="C9" s="1783"/>
      <c r="D9" s="14"/>
      <c r="E9" s="14"/>
      <c r="F9" s="14"/>
      <c r="G9" s="14"/>
      <c r="H9" s="14"/>
      <c r="I9" s="14"/>
      <c r="J9" s="14"/>
      <c r="K9" s="14"/>
      <c r="L9" s="14"/>
      <c r="M9" s="14"/>
      <c r="N9" s="14"/>
      <c r="O9" s="14"/>
      <c r="P9" s="14"/>
      <c r="Q9" s="14"/>
      <c r="R9" s="1917"/>
      <c r="S9" s="14"/>
      <c r="T9" s="14"/>
      <c r="U9" s="1917"/>
      <c r="V9" s="14"/>
      <c r="W9" s="14"/>
      <c r="X9" s="317"/>
      <c r="Y9" s="317"/>
      <c r="Z9" s="37"/>
      <c r="AA9" s="1409"/>
      <c r="AB9" s="4110" t="s">
        <v>2421</v>
      </c>
      <c r="AC9" s="4110"/>
      <c r="AD9" s="4110"/>
      <c r="AE9" s="4110"/>
      <c r="AF9" s="4110"/>
      <c r="AG9" s="4110"/>
      <c r="AH9" s="4110"/>
      <c r="AI9" s="4110"/>
      <c r="AJ9" s="4110"/>
      <c r="AK9" s="4110"/>
      <c r="AL9" s="4110"/>
      <c r="AM9" s="4062"/>
      <c r="AN9" s="150"/>
      <c r="AP9" s="4110"/>
      <c r="AQ9" s="4110"/>
      <c r="AR9" s="4110"/>
      <c r="AS9" s="4110"/>
      <c r="AT9" s="4110"/>
      <c r="AU9" s="4110"/>
      <c r="AV9" s="4110"/>
      <c r="AW9" s="4110"/>
      <c r="AX9" s="4110"/>
      <c r="AY9" s="4110"/>
      <c r="AZ9" s="4110"/>
      <c r="BA9" s="4110"/>
      <c r="BB9" s="4110"/>
      <c r="BC9" s="4110"/>
      <c r="BD9" s="4110"/>
      <c r="BE9" s="4110"/>
      <c r="BF9" s="4110"/>
      <c r="BG9" s="4110"/>
      <c r="BH9" s="4110"/>
      <c r="BI9" s="4110"/>
      <c r="BJ9" s="4110"/>
      <c r="BK9" s="4110"/>
      <c r="BL9" s="4110"/>
      <c r="BM9" s="4110"/>
      <c r="BN9" s="4110"/>
      <c r="BO9" s="4110"/>
      <c r="BP9" s="4110"/>
      <c r="BQ9" s="4110"/>
      <c r="BR9" s="4110"/>
      <c r="BS9" s="4110"/>
    </row>
    <row r="10" spans="1:71" ht="14.1" customHeight="1">
      <c r="B10" s="143"/>
      <c r="C10" s="1790"/>
      <c r="D10" s="1786"/>
      <c r="E10" s="1786"/>
      <c r="F10" s="1786"/>
      <c r="G10" s="1786"/>
      <c r="H10" s="1786"/>
      <c r="I10" s="1786"/>
      <c r="J10" s="1786"/>
      <c r="K10" s="1786"/>
      <c r="L10" s="1786"/>
      <c r="M10" s="1786"/>
      <c r="N10" s="1786"/>
      <c r="O10" s="1786"/>
      <c r="P10" s="1786"/>
      <c r="Q10" s="1786"/>
      <c r="R10" s="2011"/>
      <c r="S10" s="1786"/>
      <c r="T10" s="1786"/>
      <c r="U10" s="2011"/>
      <c r="V10" s="1786"/>
      <c r="W10" s="1786"/>
      <c r="X10" s="317"/>
      <c r="Y10" s="317"/>
      <c r="Z10" s="1783"/>
      <c r="AA10" s="1409"/>
      <c r="AB10" s="4110"/>
      <c r="AC10" s="4110"/>
      <c r="AD10" s="4110"/>
      <c r="AE10" s="4110"/>
      <c r="AF10" s="4110"/>
      <c r="AG10" s="4110"/>
      <c r="AH10" s="4110"/>
      <c r="AI10" s="4110"/>
      <c r="AJ10" s="4110"/>
      <c r="AK10" s="4110"/>
      <c r="AL10" s="4110"/>
      <c r="AM10" s="4062"/>
      <c r="AN10" s="150"/>
      <c r="AP10" s="4110"/>
      <c r="AQ10" s="4110"/>
      <c r="AR10" s="4110"/>
      <c r="AS10" s="4110"/>
      <c r="AT10" s="4110"/>
      <c r="AU10" s="4110"/>
      <c r="AV10" s="4110"/>
      <c r="AW10" s="4110"/>
      <c r="AX10" s="4110"/>
      <c r="AY10" s="4110"/>
      <c r="AZ10" s="4110"/>
      <c r="BA10" s="4110"/>
      <c r="BB10" s="4110"/>
      <c r="BC10" s="4110"/>
      <c r="BD10" s="4110"/>
      <c r="BE10" s="4110"/>
      <c r="BF10" s="4110"/>
      <c r="BG10" s="4110"/>
      <c r="BH10" s="4110"/>
      <c r="BI10" s="4110"/>
      <c r="BJ10" s="4110"/>
      <c r="BK10" s="4110"/>
      <c r="BL10" s="4110"/>
      <c r="BM10" s="4110"/>
      <c r="BN10" s="4110"/>
      <c r="BO10" s="4110"/>
      <c r="BP10" s="4110"/>
      <c r="BQ10" s="4110"/>
      <c r="BR10" s="4110"/>
      <c r="BS10" s="4110"/>
    </row>
    <row r="11" spans="1:71" ht="14.1" customHeight="1">
      <c r="B11" s="143"/>
      <c r="C11" s="1783"/>
      <c r="D11" s="4063"/>
      <c r="E11" s="4063"/>
      <c r="F11" s="4063"/>
      <c r="G11" s="4063"/>
      <c r="H11" s="4063"/>
      <c r="I11" s="4063"/>
      <c r="J11" s="37"/>
      <c r="K11" s="464"/>
      <c r="L11" s="464"/>
      <c r="M11" s="464"/>
      <c r="N11" s="464"/>
      <c r="O11" s="464"/>
      <c r="P11" s="37"/>
      <c r="Q11" s="14"/>
      <c r="R11" s="1917"/>
      <c r="S11" s="14"/>
      <c r="T11" s="14"/>
      <c r="U11" s="1917"/>
      <c r="V11" s="14"/>
      <c r="W11" s="317"/>
      <c r="X11" s="317"/>
      <c r="Y11" s="317"/>
      <c r="Z11" s="1790"/>
      <c r="AA11" s="2008"/>
      <c r="AB11" s="4110"/>
      <c r="AC11" s="4110"/>
      <c r="AD11" s="4110"/>
      <c r="AE11" s="4110"/>
      <c r="AF11" s="4110"/>
      <c r="AG11" s="4110"/>
      <c r="AH11" s="4110"/>
      <c r="AI11" s="4110"/>
      <c r="AJ11" s="4110"/>
      <c r="AK11" s="4110"/>
      <c r="AL11" s="4110"/>
      <c r="AM11" s="4062"/>
      <c r="AN11" s="150"/>
      <c r="AP11" s="4110"/>
      <c r="AQ11" s="4110"/>
      <c r="AR11" s="4110"/>
      <c r="AS11" s="4110"/>
      <c r="AT11" s="4110"/>
      <c r="AU11" s="4110"/>
      <c r="AV11" s="4110"/>
      <c r="AW11" s="4110"/>
      <c r="AX11" s="4110"/>
      <c r="AY11" s="4110"/>
      <c r="AZ11" s="4110"/>
      <c r="BA11" s="4110"/>
      <c r="BB11" s="4110"/>
      <c r="BC11" s="4110"/>
      <c r="BD11" s="4110"/>
      <c r="BE11" s="4110"/>
      <c r="BF11" s="4110"/>
      <c r="BG11" s="4110"/>
      <c r="BH11" s="4110"/>
      <c r="BI11" s="4110"/>
      <c r="BJ11" s="4110"/>
      <c r="BK11" s="4110"/>
      <c r="BL11" s="4110"/>
      <c r="BM11" s="4110"/>
      <c r="BN11" s="4110"/>
      <c r="BO11" s="4110"/>
      <c r="BP11" s="4110"/>
      <c r="BQ11" s="4110"/>
      <c r="BR11" s="4110"/>
      <c r="BS11" s="4110"/>
    </row>
    <row r="12" spans="1:71" ht="14.1" customHeight="1">
      <c r="B12" s="143"/>
      <c r="C12" s="1783" t="s">
        <v>1785</v>
      </c>
      <c r="D12" s="424"/>
      <c r="E12" s="2012"/>
      <c r="F12" s="2012"/>
      <c r="G12" s="2012"/>
      <c r="H12" s="37"/>
      <c r="I12" s="37"/>
      <c r="J12" s="37"/>
      <c r="K12" s="37"/>
      <c r="L12" s="37"/>
      <c r="M12" s="37"/>
      <c r="N12" s="37"/>
      <c r="O12" s="37"/>
      <c r="P12" s="37"/>
      <c r="Q12" s="37"/>
      <c r="R12" s="1917"/>
      <c r="S12" s="14"/>
      <c r="T12" s="14"/>
      <c r="U12" s="1917"/>
      <c r="V12" s="14"/>
      <c r="W12" s="14"/>
      <c r="X12" s="14"/>
      <c r="Y12" s="14"/>
      <c r="Z12" s="296"/>
      <c r="AA12" s="170"/>
      <c r="AB12" s="14"/>
      <c r="AC12" s="14"/>
      <c r="AD12" s="14"/>
      <c r="AE12" s="14"/>
      <c r="AF12" s="14"/>
      <c r="AG12" s="14"/>
      <c r="AH12" s="292"/>
      <c r="AI12" s="292"/>
      <c r="AJ12" s="292"/>
      <c r="AK12" s="292"/>
      <c r="AL12" s="292"/>
      <c r="AM12" s="434"/>
      <c r="AN12" s="150"/>
      <c r="AO12" s="1797" t="s">
        <v>1391</v>
      </c>
      <c r="AP12" s="114"/>
      <c r="AS12" s="2013"/>
      <c r="AT12" s="2013"/>
      <c r="AU12" s="2013"/>
      <c r="AV12" s="2013"/>
      <c r="AW12" s="2013"/>
      <c r="AX12" s="2013"/>
      <c r="AY12" s="2013"/>
      <c r="AZ12" s="2013"/>
      <c r="BA12" s="2013"/>
      <c r="BB12" s="2013"/>
      <c r="BC12" s="2013"/>
      <c r="BD12" s="2013"/>
    </row>
    <row r="13" spans="1:71" ht="12" customHeight="1">
      <c r="B13" s="150"/>
      <c r="C13" s="292"/>
      <c r="D13" s="292"/>
      <c r="E13" s="292"/>
      <c r="F13" s="292"/>
      <c r="G13" s="292"/>
      <c r="H13" s="292"/>
      <c r="I13" s="292"/>
      <c r="J13" s="292"/>
      <c r="K13" s="292"/>
      <c r="L13" s="292"/>
      <c r="M13" s="292"/>
      <c r="N13" s="292"/>
      <c r="O13" s="292"/>
      <c r="P13" s="292"/>
      <c r="Q13" s="292"/>
      <c r="R13" s="1690"/>
      <c r="S13" s="292"/>
      <c r="T13" s="292"/>
      <c r="U13" s="1690"/>
      <c r="V13" s="292"/>
      <c r="W13" s="292"/>
      <c r="X13" s="292"/>
      <c r="Y13" s="292"/>
      <c r="Z13" s="292"/>
      <c r="AA13" s="519" t="s">
        <v>18</v>
      </c>
      <c r="AB13" s="3825" t="s">
        <v>559</v>
      </c>
      <c r="AC13" s="3825"/>
      <c r="AD13" s="3825"/>
      <c r="AE13" s="3825"/>
      <c r="AF13" s="3825"/>
      <c r="AG13" s="3825"/>
      <c r="AH13" s="3825"/>
      <c r="AI13" s="3825"/>
      <c r="AJ13" s="3825"/>
      <c r="AK13" s="3825"/>
      <c r="AL13" s="3825"/>
      <c r="AM13" s="3826"/>
      <c r="AN13" s="547"/>
      <c r="AO13" s="388" t="s">
        <v>2422</v>
      </c>
      <c r="AP13" s="114"/>
      <c r="AS13" s="2013"/>
      <c r="AT13" s="2013"/>
      <c r="AU13" s="2013"/>
      <c r="AV13" s="2013"/>
      <c r="AW13" s="2013"/>
      <c r="AX13" s="2013"/>
      <c r="AY13" s="2013"/>
      <c r="AZ13" s="2013"/>
      <c r="BA13" s="2013"/>
      <c r="BB13" s="2013"/>
      <c r="BC13" s="2013"/>
      <c r="BD13" s="2013"/>
    </row>
    <row r="14" spans="1:71" ht="14.1" customHeight="1">
      <c r="A14" s="1710"/>
      <c r="B14" s="143"/>
      <c r="C14" s="14"/>
      <c r="D14" s="14"/>
      <c r="E14" s="14"/>
      <c r="F14" s="14"/>
      <c r="G14" s="14"/>
      <c r="H14" s="14"/>
      <c r="I14" s="14"/>
      <c r="J14" s="14"/>
      <c r="K14" s="14"/>
      <c r="L14" s="14"/>
      <c r="M14" s="14"/>
      <c r="N14" s="14"/>
      <c r="O14" s="14"/>
      <c r="P14" s="14"/>
      <c r="Q14" s="14"/>
      <c r="R14" s="1917"/>
      <c r="S14" s="14"/>
      <c r="T14" s="14"/>
      <c r="U14" s="1917"/>
      <c r="V14" s="14"/>
      <c r="W14" s="14"/>
      <c r="X14" s="14"/>
      <c r="Y14" s="14"/>
      <c r="Z14" s="84"/>
      <c r="AA14" s="14"/>
      <c r="AB14" s="3825"/>
      <c r="AC14" s="3825"/>
      <c r="AD14" s="3825"/>
      <c r="AE14" s="3825"/>
      <c r="AF14" s="3825"/>
      <c r="AG14" s="3825"/>
      <c r="AH14" s="3825"/>
      <c r="AI14" s="3825"/>
      <c r="AJ14" s="3825"/>
      <c r="AK14" s="3825"/>
      <c r="AL14" s="3825"/>
      <c r="AM14" s="3826"/>
      <c r="AN14" s="547"/>
      <c r="AO14" s="114"/>
      <c r="AP14" s="388" t="s">
        <v>2423</v>
      </c>
      <c r="AR14" s="2013"/>
      <c r="AS14" s="2013"/>
      <c r="AT14" s="2013"/>
      <c r="AU14" s="2013"/>
      <c r="AV14" s="2013"/>
      <c r="AW14" s="2013"/>
      <c r="AX14" s="2013"/>
      <c r="AY14" s="2013"/>
      <c r="AZ14" s="2013"/>
      <c r="BA14" s="2013"/>
      <c r="BB14" s="2013"/>
      <c r="BC14" s="2013"/>
      <c r="BD14" s="2013"/>
    </row>
    <row r="15" spans="1:71" ht="14.1" customHeight="1">
      <c r="A15" s="1710"/>
      <c r="B15" s="143"/>
      <c r="C15" s="14"/>
      <c r="D15" s="14"/>
      <c r="E15" s="1783"/>
      <c r="F15" s="1783"/>
      <c r="G15" s="1783"/>
      <c r="H15" s="2014" t="s">
        <v>27</v>
      </c>
      <c r="I15" s="1790" t="s">
        <v>27</v>
      </c>
      <c r="J15" s="1790" t="s">
        <v>27</v>
      </c>
      <c r="K15" s="1790"/>
      <c r="L15" s="1783"/>
      <c r="M15" s="1790"/>
      <c r="N15" s="1790"/>
      <c r="O15" s="1790"/>
      <c r="P15" s="1790"/>
      <c r="Q15" s="1783"/>
      <c r="R15" s="2009"/>
      <c r="S15" s="14"/>
      <c r="T15" s="14"/>
      <c r="U15" s="1917"/>
      <c r="V15" s="14"/>
      <c r="W15" s="14"/>
      <c r="X15" s="14"/>
      <c r="Y15" s="14"/>
      <c r="Z15" s="318"/>
      <c r="AA15" s="413"/>
      <c r="AB15" s="3825"/>
      <c r="AC15" s="3825"/>
      <c r="AD15" s="3825"/>
      <c r="AE15" s="3825"/>
      <c r="AF15" s="3825"/>
      <c r="AG15" s="3825"/>
      <c r="AH15" s="3825"/>
      <c r="AI15" s="3825"/>
      <c r="AJ15" s="3825"/>
      <c r="AK15" s="3825"/>
      <c r="AL15" s="3825"/>
      <c r="AM15" s="3826"/>
      <c r="AN15" s="547"/>
      <c r="AO15" s="114"/>
      <c r="AP15" s="114"/>
      <c r="AQ15" s="2013"/>
      <c r="AR15" s="2013"/>
      <c r="AS15" s="2013"/>
      <c r="AT15" s="2013"/>
      <c r="AU15" s="2013"/>
      <c r="AV15" s="2013"/>
      <c r="AW15" s="2013"/>
      <c r="AX15" s="2013"/>
      <c r="AY15" s="2013"/>
      <c r="AZ15" s="2013"/>
      <c r="BA15" s="2013"/>
      <c r="BB15" s="2013"/>
      <c r="BC15" s="2013"/>
      <c r="BD15" s="2013"/>
    </row>
    <row r="16" spans="1:71" ht="14.1" customHeight="1">
      <c r="A16" s="1710"/>
      <c r="B16" s="143"/>
      <c r="C16" s="14" t="s">
        <v>1745</v>
      </c>
      <c r="D16" s="14"/>
      <c r="E16" s="14"/>
      <c r="F16" s="37"/>
      <c r="G16" s="14"/>
      <c r="H16" s="14"/>
      <c r="I16" s="14"/>
      <c r="J16" s="14"/>
      <c r="K16" s="14"/>
      <c r="L16" s="14"/>
      <c r="M16" s="14"/>
      <c r="N16" s="14"/>
      <c r="O16" s="14"/>
      <c r="P16" s="14"/>
      <c r="Q16" s="14"/>
      <c r="R16" s="1917"/>
      <c r="S16" s="4156" t="s">
        <v>45</v>
      </c>
      <c r="T16" s="4156"/>
      <c r="U16" s="5463"/>
      <c r="V16" s="5463"/>
      <c r="W16" s="316" t="s">
        <v>128</v>
      </c>
      <c r="X16" s="14"/>
      <c r="Y16" s="14"/>
      <c r="Z16" s="577"/>
      <c r="AA16" s="519" t="s">
        <v>195</v>
      </c>
      <c r="AB16" s="1787" t="s">
        <v>1747</v>
      </c>
      <c r="AC16" s="1787"/>
      <c r="AD16" s="1787"/>
      <c r="AE16" s="1787"/>
      <c r="AF16" s="1787"/>
      <c r="AG16" s="1787"/>
      <c r="AH16" s="1787"/>
      <c r="AI16" s="1787"/>
      <c r="AJ16" s="1787"/>
      <c r="AK16" s="317"/>
      <c r="AL16" s="297"/>
      <c r="AM16" s="1825"/>
      <c r="AN16" s="193"/>
      <c r="AP16" s="2013"/>
      <c r="AQ16" s="2013"/>
      <c r="AR16" s="2013"/>
      <c r="AS16" s="2013"/>
      <c r="AT16" s="2013"/>
      <c r="AU16" s="2013"/>
      <c r="AV16" s="2013"/>
      <c r="AW16" s="3774" t="s">
        <v>954</v>
      </c>
      <c r="AX16" s="5464"/>
      <c r="AY16" s="5464"/>
      <c r="AZ16" s="5464"/>
      <c r="BA16" s="5464"/>
      <c r="BB16" s="5464"/>
      <c r="BC16" s="5464"/>
      <c r="BD16" s="5464"/>
      <c r="BE16" s="5464"/>
      <c r="BF16" s="5464"/>
      <c r="BG16" s="5464"/>
      <c r="BH16" s="5464"/>
      <c r="BI16" s="5464"/>
      <c r="BJ16" s="5464"/>
      <c r="BK16" s="5465"/>
    </row>
    <row r="17" spans="1:64" ht="18" customHeight="1">
      <c r="A17" s="1710"/>
      <c r="B17" s="143"/>
      <c r="C17" s="14"/>
      <c r="D17" s="1783"/>
      <c r="E17" s="37"/>
      <c r="F17" s="1783"/>
      <c r="G17" s="1783"/>
      <c r="H17" s="1790"/>
      <c r="I17" s="1790"/>
      <c r="J17" s="1790"/>
      <c r="K17" s="1790"/>
      <c r="L17" s="1783"/>
      <c r="M17" s="1790"/>
      <c r="N17" s="1790"/>
      <c r="O17" s="1790"/>
      <c r="P17" s="1790"/>
      <c r="Q17" s="1783"/>
      <c r="R17" s="2009"/>
      <c r="S17" s="1790"/>
      <c r="T17" s="14"/>
      <c r="U17" s="2009"/>
      <c r="V17" s="14"/>
      <c r="W17" s="14"/>
      <c r="X17" s="14"/>
      <c r="Y17" s="14"/>
      <c r="Z17" s="1783"/>
      <c r="AA17" s="413"/>
      <c r="AB17" s="14"/>
      <c r="AC17" s="1779"/>
      <c r="AD17" s="1779"/>
      <c r="AE17" s="1779"/>
      <c r="AF17" s="1779"/>
      <c r="AG17" s="1779"/>
      <c r="AH17" s="1779"/>
      <c r="AI17" s="297"/>
      <c r="AJ17" s="297"/>
      <c r="AK17" s="297"/>
      <c r="AL17" s="297"/>
      <c r="AM17" s="440"/>
      <c r="AN17" s="569"/>
      <c r="AP17" s="2013"/>
      <c r="AQ17" s="2013"/>
      <c r="AR17" s="2013"/>
      <c r="AS17" s="2013"/>
      <c r="AT17" s="2013"/>
      <c r="AU17" s="2013"/>
      <c r="AV17" s="2013"/>
      <c r="AW17" s="5466"/>
      <c r="AX17" s="5467"/>
      <c r="AY17" s="5467"/>
      <c r="AZ17" s="5467"/>
      <c r="BA17" s="5467"/>
      <c r="BB17" s="5467"/>
      <c r="BC17" s="5467"/>
      <c r="BD17" s="5467"/>
      <c r="BE17" s="5467"/>
      <c r="BF17" s="5467"/>
      <c r="BG17" s="5467"/>
      <c r="BH17" s="5467"/>
      <c r="BI17" s="5467"/>
      <c r="BJ17" s="5467"/>
      <c r="BK17" s="5468"/>
    </row>
    <row r="18" spans="1:64" ht="14.1" customHeight="1">
      <c r="A18" s="1710"/>
      <c r="B18" s="143"/>
      <c r="C18" s="37" t="s">
        <v>2230</v>
      </c>
      <c r="D18" s="14"/>
      <c r="E18" s="14"/>
      <c r="F18" s="14"/>
      <c r="G18" s="14"/>
      <c r="H18" s="14"/>
      <c r="I18" s="14"/>
      <c r="J18" s="14"/>
      <c r="K18" s="14"/>
      <c r="L18" s="14"/>
      <c r="M18" s="14"/>
      <c r="N18" s="14"/>
      <c r="O18" s="14"/>
      <c r="P18" s="14"/>
      <c r="Q18" s="14"/>
      <c r="R18" s="1917"/>
      <c r="S18" s="14"/>
      <c r="T18" s="14"/>
      <c r="U18" s="1917"/>
      <c r="V18" s="14"/>
      <c r="W18" s="14"/>
      <c r="X18" s="14"/>
      <c r="Y18" s="14"/>
      <c r="Z18" s="1783"/>
      <c r="AA18" s="413"/>
      <c r="AB18" s="1779"/>
      <c r="AC18" s="1779"/>
      <c r="AD18" s="1779"/>
      <c r="AE18" s="1779"/>
      <c r="AF18" s="1779"/>
      <c r="AG18" s="1779"/>
      <c r="AH18" s="1779"/>
      <c r="AI18" s="297"/>
      <c r="AJ18" s="297"/>
      <c r="AK18" s="297"/>
      <c r="AL18" s="297"/>
      <c r="AM18" s="440"/>
      <c r="AN18" s="569"/>
      <c r="AP18" s="2013"/>
      <c r="AQ18" s="2013"/>
      <c r="AR18" s="2013"/>
      <c r="AS18" s="2013"/>
      <c r="AT18" s="2013"/>
      <c r="AU18" s="2013"/>
      <c r="AV18" s="2013"/>
      <c r="AW18" s="5466"/>
      <c r="AX18" s="5467"/>
      <c r="AY18" s="5467"/>
      <c r="AZ18" s="5467"/>
      <c r="BA18" s="5467"/>
      <c r="BB18" s="5467"/>
      <c r="BC18" s="5467"/>
      <c r="BD18" s="5467"/>
      <c r="BE18" s="5467"/>
      <c r="BF18" s="5467"/>
      <c r="BG18" s="5467"/>
      <c r="BH18" s="5467"/>
      <c r="BI18" s="5467"/>
      <c r="BJ18" s="5467"/>
      <c r="BK18" s="5468"/>
    </row>
    <row r="19" spans="1:64" ht="14.1" customHeight="1">
      <c r="A19" s="1710"/>
      <c r="B19" s="143"/>
      <c r="C19" s="14"/>
      <c r="D19" s="14"/>
      <c r="E19" s="14"/>
      <c r="F19" s="14"/>
      <c r="G19" s="14"/>
      <c r="H19" s="14"/>
      <c r="I19" s="14"/>
      <c r="J19" s="14"/>
      <c r="K19" s="14"/>
      <c r="L19" s="14"/>
      <c r="M19" s="14"/>
      <c r="N19" s="14"/>
      <c r="O19" s="14"/>
      <c r="P19" s="14"/>
      <c r="Q19" s="14"/>
      <c r="R19" s="1917"/>
      <c r="S19" s="14"/>
      <c r="T19" s="14"/>
      <c r="U19" s="1917"/>
      <c r="V19" s="14"/>
      <c r="W19" s="14"/>
      <c r="X19" s="14"/>
      <c r="Y19" s="14"/>
      <c r="Z19" s="1783"/>
      <c r="AA19" s="413"/>
      <c r="AB19" s="4034" t="s">
        <v>1008</v>
      </c>
      <c r="AC19" s="4034"/>
      <c r="AD19" s="4034"/>
      <c r="AE19" s="4034"/>
      <c r="AF19" s="4034"/>
      <c r="AG19" s="4034"/>
      <c r="AH19" s="4034"/>
      <c r="AI19" s="297"/>
      <c r="AJ19" s="297"/>
      <c r="AK19" s="297"/>
      <c r="AL19" s="297"/>
      <c r="AM19" s="440"/>
      <c r="AN19" s="569"/>
      <c r="AP19" s="2013"/>
      <c r="AQ19" s="2013"/>
      <c r="AR19" s="2013"/>
      <c r="AS19" s="2013"/>
      <c r="AT19" s="2013"/>
      <c r="AU19" s="2013"/>
      <c r="AV19" s="2013"/>
      <c r="AW19" s="5466"/>
      <c r="AX19" s="5467"/>
      <c r="AY19" s="5467"/>
      <c r="AZ19" s="5467"/>
      <c r="BA19" s="5467"/>
      <c r="BB19" s="5467"/>
      <c r="BC19" s="5467"/>
      <c r="BD19" s="5467"/>
      <c r="BE19" s="5467"/>
      <c r="BF19" s="5467"/>
      <c r="BG19" s="5467"/>
      <c r="BH19" s="5467"/>
      <c r="BI19" s="5467"/>
      <c r="BJ19" s="5467"/>
      <c r="BK19" s="5468"/>
    </row>
    <row r="20" spans="1:64" ht="14.1" customHeight="1">
      <c r="A20" s="1710"/>
      <c r="B20" s="143"/>
      <c r="C20" s="14"/>
      <c r="D20" s="14"/>
      <c r="E20" s="37"/>
      <c r="F20" s="1783"/>
      <c r="G20" s="1783"/>
      <c r="H20" s="1783"/>
      <c r="I20" s="1783"/>
      <c r="J20" s="14"/>
      <c r="K20" s="14"/>
      <c r="L20" s="14"/>
      <c r="M20" s="14"/>
      <c r="N20" s="1783"/>
      <c r="O20" s="14"/>
      <c r="P20" s="14"/>
      <c r="Q20" s="1783"/>
      <c r="R20" s="2009"/>
      <c r="S20" s="1783"/>
      <c r="T20" s="1783"/>
      <c r="U20" s="1917"/>
      <c r="V20" s="14"/>
      <c r="W20" s="14"/>
      <c r="X20" s="14"/>
      <c r="Y20" s="14"/>
      <c r="Z20" s="286"/>
      <c r="AA20" s="14"/>
      <c r="AB20" s="4034"/>
      <c r="AC20" s="4034"/>
      <c r="AD20" s="4034"/>
      <c r="AE20" s="4034"/>
      <c r="AF20" s="4034"/>
      <c r="AG20" s="4034"/>
      <c r="AH20" s="4034"/>
      <c r="AI20" s="14"/>
      <c r="AJ20" s="14"/>
      <c r="AK20" s="14"/>
      <c r="AL20" s="14"/>
      <c r="AM20" s="165"/>
      <c r="AN20" s="193"/>
      <c r="AP20" s="2013"/>
      <c r="AQ20" s="2013"/>
      <c r="AR20" s="2013"/>
      <c r="AS20" s="2013"/>
      <c r="AT20" s="2013"/>
      <c r="AU20" s="2013"/>
      <c r="AV20" s="2013"/>
      <c r="AW20" s="5466"/>
      <c r="AX20" s="5467"/>
      <c r="AY20" s="5467"/>
      <c r="AZ20" s="5467"/>
      <c r="BA20" s="5467"/>
      <c r="BB20" s="5467"/>
      <c r="BC20" s="5467"/>
      <c r="BD20" s="5467"/>
      <c r="BE20" s="5467"/>
      <c r="BF20" s="5467"/>
      <c r="BG20" s="5467"/>
      <c r="BH20" s="5467"/>
      <c r="BI20" s="5467"/>
      <c r="BJ20" s="5467"/>
      <c r="BK20" s="5468"/>
    </row>
    <row r="21" spans="1:64" ht="14.1" customHeight="1">
      <c r="A21" s="1710"/>
      <c r="B21" s="143"/>
      <c r="C21" s="1783" t="s">
        <v>1746</v>
      </c>
      <c r="D21" s="1783"/>
      <c r="E21" s="1783"/>
      <c r="F21" s="1783"/>
      <c r="G21" s="1783"/>
      <c r="H21" s="1783"/>
      <c r="I21" s="1783"/>
      <c r="J21" s="582"/>
      <c r="K21" s="5462"/>
      <c r="L21" s="5462"/>
      <c r="M21" s="582" t="s">
        <v>560</v>
      </c>
      <c r="N21" s="1783"/>
      <c r="O21" s="1783" t="s">
        <v>561</v>
      </c>
      <c r="P21" s="1783"/>
      <c r="Q21" s="1783"/>
      <c r="R21" s="2009"/>
      <c r="S21" s="295"/>
      <c r="T21" s="83"/>
      <c r="U21" s="2015"/>
      <c r="V21" s="5462"/>
      <c r="W21" s="5462"/>
      <c r="X21" s="582" t="s">
        <v>560</v>
      </c>
      <c r="Y21" s="1783"/>
      <c r="Z21" s="1783"/>
      <c r="AA21" s="413"/>
      <c r="AB21" s="4034"/>
      <c r="AC21" s="4034"/>
      <c r="AD21" s="4034"/>
      <c r="AE21" s="4034"/>
      <c r="AF21" s="4034"/>
      <c r="AG21" s="4034"/>
      <c r="AH21" s="4034"/>
      <c r="AI21" s="14"/>
      <c r="AJ21" s="14"/>
      <c r="AK21" s="14"/>
      <c r="AL21" s="14"/>
      <c r="AM21" s="165"/>
      <c r="AN21" s="570"/>
      <c r="AO21" s="1826"/>
      <c r="AP21" s="2013"/>
      <c r="AQ21" s="2013"/>
      <c r="AR21" s="2013"/>
      <c r="AS21" s="2013"/>
      <c r="AT21" s="2013"/>
      <c r="AU21" s="2013"/>
      <c r="AV21" s="2013"/>
      <c r="AW21" s="5466"/>
      <c r="AX21" s="5467"/>
      <c r="AY21" s="5467"/>
      <c r="AZ21" s="5467"/>
      <c r="BA21" s="5467"/>
      <c r="BB21" s="5467"/>
      <c r="BC21" s="5467"/>
      <c r="BD21" s="5467"/>
      <c r="BE21" s="5467"/>
      <c r="BF21" s="5467"/>
      <c r="BG21" s="5467"/>
      <c r="BH21" s="5467"/>
      <c r="BI21" s="5467"/>
      <c r="BJ21" s="5467"/>
      <c r="BK21" s="5468"/>
    </row>
    <row r="22" spans="1:64" ht="14.1" customHeight="1">
      <c r="A22" s="1710"/>
      <c r="B22" s="143"/>
      <c r="C22" s="14"/>
      <c r="D22" s="14"/>
      <c r="E22" s="37"/>
      <c r="F22" s="1783"/>
      <c r="G22" s="1783"/>
      <c r="H22" s="1801"/>
      <c r="I22" s="1801"/>
      <c r="J22" s="1783"/>
      <c r="K22" s="1783"/>
      <c r="L22" s="1801"/>
      <c r="M22" s="1801"/>
      <c r="N22" s="1783"/>
      <c r="O22" s="1783"/>
      <c r="P22" s="1801"/>
      <c r="Q22" s="1801"/>
      <c r="R22" s="1917"/>
      <c r="S22" s="1801"/>
      <c r="T22" s="1801"/>
      <c r="U22" s="2014"/>
      <c r="V22" s="1801"/>
      <c r="W22" s="1801"/>
      <c r="X22" s="1801"/>
      <c r="Y22" s="1801"/>
      <c r="Z22" s="286"/>
      <c r="AA22" s="413" t="s">
        <v>18</v>
      </c>
      <c r="AB22" s="4034" t="s">
        <v>1161</v>
      </c>
      <c r="AC22" s="4034"/>
      <c r="AD22" s="4034"/>
      <c r="AE22" s="4034"/>
      <c r="AF22" s="4034"/>
      <c r="AG22" s="4034"/>
      <c r="AH22" s="4034"/>
      <c r="AI22" s="4034"/>
      <c r="AJ22" s="4034"/>
      <c r="AK22" s="4034"/>
      <c r="AL22" s="4034"/>
      <c r="AM22" s="4035"/>
      <c r="AN22" s="570"/>
      <c r="AO22" s="1826"/>
      <c r="AP22" s="2013"/>
      <c r="AQ22" s="2013"/>
      <c r="AR22" s="2013"/>
      <c r="AS22" s="2013"/>
      <c r="AT22" s="2013"/>
      <c r="AU22" s="2013"/>
      <c r="AV22" s="2013"/>
      <c r="AW22" s="5466"/>
      <c r="AX22" s="5467"/>
      <c r="AY22" s="5467"/>
      <c r="AZ22" s="5467"/>
      <c r="BA22" s="5467"/>
      <c r="BB22" s="5467"/>
      <c r="BC22" s="5467"/>
      <c r="BD22" s="5467"/>
      <c r="BE22" s="5467"/>
      <c r="BF22" s="5467"/>
      <c r="BG22" s="5467"/>
      <c r="BH22" s="5467"/>
      <c r="BI22" s="5467"/>
      <c r="BJ22" s="5467"/>
      <c r="BK22" s="5468"/>
    </row>
    <row r="23" spans="1:64" ht="14.1" customHeight="1">
      <c r="A23" s="1710"/>
      <c r="B23" s="143"/>
      <c r="C23" s="1783" t="s">
        <v>816</v>
      </c>
      <c r="D23" s="14"/>
      <c r="E23" s="1783"/>
      <c r="F23" s="1783"/>
      <c r="G23" s="1783"/>
      <c r="H23" s="1783"/>
      <c r="I23" s="1783"/>
      <c r="J23" s="1783"/>
      <c r="K23" s="1783"/>
      <c r="L23" s="1783"/>
      <c r="M23" s="1783"/>
      <c r="N23" s="1783"/>
      <c r="O23" s="1783"/>
      <c r="P23" s="1783"/>
      <c r="Q23" s="1783"/>
      <c r="R23" s="2009"/>
      <c r="S23" s="1783"/>
      <c r="T23" s="1794"/>
      <c r="U23" s="2014"/>
      <c r="V23" s="295"/>
      <c r="W23" s="1794"/>
      <c r="X23" s="1794"/>
      <c r="Y23" s="1794"/>
      <c r="Z23" s="1783"/>
      <c r="AA23" s="413"/>
      <c r="AB23" s="4034"/>
      <c r="AC23" s="4034"/>
      <c r="AD23" s="4034"/>
      <c r="AE23" s="4034"/>
      <c r="AF23" s="4034"/>
      <c r="AG23" s="4034"/>
      <c r="AH23" s="4034"/>
      <c r="AI23" s="4034"/>
      <c r="AJ23" s="4034"/>
      <c r="AK23" s="4034"/>
      <c r="AL23" s="4034"/>
      <c r="AM23" s="4035"/>
      <c r="AN23" s="570"/>
      <c r="AO23" s="1826"/>
      <c r="AW23" s="5466"/>
      <c r="AX23" s="5467"/>
      <c r="AY23" s="5467"/>
      <c r="AZ23" s="5467"/>
      <c r="BA23" s="5467"/>
      <c r="BB23" s="5467"/>
      <c r="BC23" s="5467"/>
      <c r="BD23" s="5467"/>
      <c r="BE23" s="5467"/>
      <c r="BF23" s="5467"/>
      <c r="BG23" s="5467"/>
      <c r="BH23" s="5467"/>
      <c r="BI23" s="5467"/>
      <c r="BJ23" s="5467"/>
      <c r="BK23" s="5468"/>
    </row>
    <row r="24" spans="1:64" ht="14.1" customHeight="1">
      <c r="A24" s="1710"/>
      <c r="B24" s="143"/>
      <c r="C24" s="14"/>
      <c r="D24" s="14"/>
      <c r="E24" s="1783"/>
      <c r="F24" s="1783"/>
      <c r="G24" s="1783"/>
      <c r="H24" s="1787"/>
      <c r="I24" s="1787"/>
      <c r="J24" s="1787"/>
      <c r="K24" s="1787"/>
      <c r="L24" s="1787"/>
      <c r="M24" s="1787"/>
      <c r="N24" s="1787"/>
      <c r="O24" s="1787"/>
      <c r="P24" s="1787"/>
      <c r="Q24" s="1787"/>
      <c r="R24" s="2011"/>
      <c r="S24" s="14"/>
      <c r="T24" s="14"/>
      <c r="U24" s="1917"/>
      <c r="V24" s="14"/>
      <c r="W24" s="1783"/>
      <c r="X24" s="1783"/>
      <c r="Y24" s="1783"/>
      <c r="Z24" s="1783"/>
      <c r="AA24" s="413"/>
      <c r="AB24" s="4034"/>
      <c r="AC24" s="4034"/>
      <c r="AD24" s="4034"/>
      <c r="AE24" s="4034"/>
      <c r="AF24" s="4034"/>
      <c r="AG24" s="4034"/>
      <c r="AH24" s="4034"/>
      <c r="AI24" s="4034"/>
      <c r="AJ24" s="4034"/>
      <c r="AK24" s="4034"/>
      <c r="AL24" s="4034"/>
      <c r="AM24" s="4035"/>
      <c r="AN24" s="571"/>
      <c r="AO24" s="36"/>
      <c r="AW24" s="5469"/>
      <c r="AX24" s="5470"/>
      <c r="AY24" s="5470"/>
      <c r="AZ24" s="5470"/>
      <c r="BA24" s="5470"/>
      <c r="BB24" s="5470"/>
      <c r="BC24" s="5470"/>
      <c r="BD24" s="5470"/>
      <c r="BE24" s="5470"/>
      <c r="BF24" s="5470"/>
      <c r="BG24" s="5470"/>
      <c r="BH24" s="5470"/>
      <c r="BI24" s="5470"/>
      <c r="BJ24" s="5470"/>
      <c r="BK24" s="5471"/>
    </row>
    <row r="25" spans="1:64" ht="14.1" customHeight="1">
      <c r="A25" s="1710"/>
      <c r="B25" s="143"/>
      <c r="C25" s="1783" t="s">
        <v>675</v>
      </c>
      <c r="D25" s="14"/>
      <c r="E25" s="14"/>
      <c r="F25" s="14"/>
      <c r="G25" s="14"/>
      <c r="H25" s="14"/>
      <c r="I25" s="14"/>
      <c r="J25" s="14"/>
      <c r="K25" s="14"/>
      <c r="L25" s="14"/>
      <c r="M25" s="14"/>
      <c r="N25" s="14"/>
      <c r="O25" s="14"/>
      <c r="P25" s="14"/>
      <c r="Q25" s="14"/>
      <c r="R25" s="1917"/>
      <c r="S25" s="14"/>
      <c r="T25" s="14"/>
      <c r="U25" s="1917"/>
      <c r="V25" s="14"/>
      <c r="W25" s="14"/>
      <c r="X25" s="14"/>
      <c r="Y25" s="14"/>
      <c r="Z25" s="1783"/>
      <c r="AA25" s="365" t="s">
        <v>48</v>
      </c>
      <c r="AB25" s="4034" t="s">
        <v>562</v>
      </c>
      <c r="AC25" s="4034"/>
      <c r="AD25" s="4034"/>
      <c r="AE25" s="4034"/>
      <c r="AF25" s="4034"/>
      <c r="AG25" s="4034"/>
      <c r="AH25" s="4034"/>
      <c r="AI25" s="4034"/>
      <c r="AJ25" s="4034"/>
      <c r="AK25" s="4034"/>
      <c r="AL25" s="4034"/>
      <c r="AM25" s="4035"/>
      <c r="AN25" s="572"/>
      <c r="AO25" s="64"/>
    </row>
    <row r="26" spans="1:64" ht="14.1" customHeight="1">
      <c r="A26" s="1710"/>
      <c r="B26" s="143"/>
      <c r="C26" s="14" t="s">
        <v>1668</v>
      </c>
      <c r="D26" s="14"/>
      <c r="E26" s="14"/>
      <c r="F26" s="14"/>
      <c r="G26" s="14"/>
      <c r="H26" s="14"/>
      <c r="I26" s="14"/>
      <c r="J26" s="14"/>
      <c r="K26" s="14"/>
      <c r="L26" s="14"/>
      <c r="M26" s="14"/>
      <c r="N26" s="14"/>
      <c r="O26" s="14"/>
      <c r="P26" s="14"/>
      <c r="Q26" s="14"/>
      <c r="R26" s="1917"/>
      <c r="S26" s="14"/>
      <c r="T26" s="14"/>
      <c r="U26" s="1917"/>
      <c r="V26" s="14"/>
      <c r="W26" s="14"/>
      <c r="X26" s="14"/>
      <c r="Y26" s="14"/>
      <c r="Z26" s="14"/>
      <c r="AA26" s="365"/>
      <c r="AB26" s="4034"/>
      <c r="AC26" s="4034"/>
      <c r="AD26" s="4034"/>
      <c r="AE26" s="4034"/>
      <c r="AF26" s="4034"/>
      <c r="AG26" s="4034"/>
      <c r="AH26" s="4034"/>
      <c r="AI26" s="4034"/>
      <c r="AJ26" s="4034"/>
      <c r="AK26" s="4034"/>
      <c r="AL26" s="4034"/>
      <c r="AM26" s="4035"/>
      <c r="AN26" s="572"/>
      <c r="AO26" s="64"/>
      <c r="AP26" s="388"/>
      <c r="AQ26" s="388"/>
      <c r="AR26" s="35"/>
      <c r="AS26" s="35"/>
      <c r="AT26" s="35"/>
      <c r="AU26" s="35"/>
    </row>
    <row r="27" spans="1:64" ht="14.1" customHeight="1">
      <c r="A27" s="1710"/>
      <c r="B27" s="143"/>
      <c r="C27" s="14"/>
      <c r="D27" s="4266"/>
      <c r="E27" s="4267"/>
      <c r="F27" s="4267"/>
      <c r="G27" s="4268"/>
      <c r="H27" s="4159" t="s">
        <v>2265</v>
      </c>
      <c r="I27" s="4069"/>
      <c r="J27" s="4069"/>
      <c r="K27" s="5475" t="s">
        <v>1461</v>
      </c>
      <c r="L27" s="5476"/>
      <c r="M27" s="5476"/>
      <c r="N27" s="5475" t="s">
        <v>2266</v>
      </c>
      <c r="O27" s="5476"/>
      <c r="P27" s="5476"/>
      <c r="Q27" s="5476"/>
      <c r="R27" s="5476"/>
      <c r="S27" s="5476"/>
      <c r="T27" s="5476"/>
      <c r="U27" s="5476"/>
      <c r="V27" s="5476"/>
      <c r="W27" s="5476"/>
      <c r="X27" s="5476"/>
      <c r="Y27" s="5476"/>
      <c r="Z27" s="5476"/>
      <c r="AA27" s="5476"/>
      <c r="AB27" s="5476"/>
      <c r="AC27" s="5476"/>
      <c r="AD27" s="5476"/>
      <c r="AE27" s="5476"/>
      <c r="AF27" s="5476"/>
      <c r="AG27" s="5477"/>
      <c r="AH27" s="5478" t="s">
        <v>2267</v>
      </c>
      <c r="AI27" s="5479"/>
      <c r="AJ27" s="5479"/>
      <c r="AK27" s="5479"/>
      <c r="AL27" s="5480"/>
      <c r="AM27" s="165"/>
      <c r="AN27" s="193"/>
      <c r="AO27" s="1818"/>
      <c r="AP27" s="388" t="s">
        <v>2424</v>
      </c>
      <c r="AQ27" s="388"/>
      <c r="AR27" s="35"/>
      <c r="AS27" s="35"/>
      <c r="AT27" s="35"/>
      <c r="AU27" s="35"/>
    </row>
    <row r="28" spans="1:64" ht="14.1" customHeight="1">
      <c r="A28" s="1710"/>
      <c r="B28" s="143"/>
      <c r="C28" s="14"/>
      <c r="D28" s="4159" t="s">
        <v>1444</v>
      </c>
      <c r="E28" s="4069"/>
      <c r="F28" s="4069"/>
      <c r="G28" s="4071"/>
      <c r="H28" s="1686"/>
      <c r="I28" s="1687" t="s">
        <v>2268</v>
      </c>
      <c r="J28" s="1688"/>
      <c r="K28" s="1686"/>
      <c r="L28" s="1687" t="s">
        <v>2268</v>
      </c>
      <c r="M28" s="1688"/>
      <c r="N28" s="5481"/>
      <c r="O28" s="5482"/>
      <c r="P28" s="5482"/>
      <c r="Q28" s="5482"/>
      <c r="R28" s="4266"/>
      <c r="S28" s="4267"/>
      <c r="T28" s="4267"/>
      <c r="U28" s="4267"/>
      <c r="V28" s="4267"/>
      <c r="W28" s="4268"/>
      <c r="X28" s="5481"/>
      <c r="Y28" s="5482"/>
      <c r="Z28" s="5482"/>
      <c r="AA28" s="5482"/>
      <c r="AB28" s="4266"/>
      <c r="AC28" s="4267"/>
      <c r="AD28" s="4267"/>
      <c r="AE28" s="4267"/>
      <c r="AF28" s="4267"/>
      <c r="AG28" s="4268"/>
      <c r="AH28" s="5472"/>
      <c r="AI28" s="5473"/>
      <c r="AJ28" s="5473"/>
      <c r="AK28" s="5473"/>
      <c r="AL28" s="5474"/>
      <c r="AM28" s="165"/>
      <c r="AN28" s="128"/>
      <c r="AP28" s="388" t="s">
        <v>2425</v>
      </c>
      <c r="AQ28" s="388"/>
      <c r="AR28" s="35"/>
      <c r="AS28" s="35"/>
      <c r="AT28" s="35"/>
      <c r="AU28" s="35"/>
      <c r="BL28" s="66"/>
    </row>
    <row r="29" spans="1:64" ht="14.1" customHeight="1">
      <c r="A29" s="1710"/>
      <c r="B29" s="143"/>
      <c r="C29" s="287"/>
      <c r="D29" s="4159" t="s">
        <v>1445</v>
      </c>
      <c r="E29" s="4069"/>
      <c r="F29" s="4069"/>
      <c r="G29" s="4071"/>
      <c r="H29" s="1686"/>
      <c r="I29" s="1687" t="s">
        <v>2268</v>
      </c>
      <c r="J29" s="1805"/>
      <c r="K29" s="1686"/>
      <c r="L29" s="1687" t="s">
        <v>2268</v>
      </c>
      <c r="M29" s="1688"/>
      <c r="N29" s="5481"/>
      <c r="O29" s="5482"/>
      <c r="P29" s="5482"/>
      <c r="Q29" s="5482"/>
      <c r="R29" s="4266"/>
      <c r="S29" s="4267"/>
      <c r="T29" s="4267"/>
      <c r="U29" s="4267"/>
      <c r="V29" s="4267"/>
      <c r="W29" s="4268"/>
      <c r="X29" s="5481"/>
      <c r="Y29" s="5482"/>
      <c r="Z29" s="5482"/>
      <c r="AA29" s="5482"/>
      <c r="AB29" s="4266"/>
      <c r="AC29" s="4267"/>
      <c r="AD29" s="4267"/>
      <c r="AE29" s="4267"/>
      <c r="AF29" s="4267"/>
      <c r="AG29" s="4268"/>
      <c r="AH29" s="5486"/>
      <c r="AI29" s="5486"/>
      <c r="AJ29" s="5486"/>
      <c r="AK29" s="5486"/>
      <c r="AL29" s="5487"/>
      <c r="AM29" s="165"/>
      <c r="AN29" s="541"/>
      <c r="AO29" s="1708"/>
      <c r="AP29" s="388" t="s">
        <v>2426</v>
      </c>
      <c r="AQ29" s="114"/>
      <c r="BL29" s="66"/>
    </row>
    <row r="30" spans="1:64" ht="14.1" customHeight="1">
      <c r="A30" s="1710"/>
      <c r="B30" s="143"/>
      <c r="C30" s="37"/>
      <c r="D30" s="4159" t="s">
        <v>1444</v>
      </c>
      <c r="E30" s="4069"/>
      <c r="F30" s="4069"/>
      <c r="G30" s="4071"/>
      <c r="H30" s="1689"/>
      <c r="I30" s="1687" t="s">
        <v>2268</v>
      </c>
      <c r="J30" s="1805"/>
      <c r="K30" s="1686"/>
      <c r="L30" s="1687" t="s">
        <v>2268</v>
      </c>
      <c r="M30" s="1688"/>
      <c r="N30" s="5481"/>
      <c r="O30" s="5482"/>
      <c r="P30" s="5482"/>
      <c r="Q30" s="5482"/>
      <c r="R30" s="4266"/>
      <c r="S30" s="4267"/>
      <c r="T30" s="4267"/>
      <c r="U30" s="4267"/>
      <c r="V30" s="4267"/>
      <c r="W30" s="4268"/>
      <c r="X30" s="5481"/>
      <c r="Y30" s="5482"/>
      <c r="Z30" s="5482"/>
      <c r="AA30" s="5482"/>
      <c r="AB30" s="4266"/>
      <c r="AC30" s="4267"/>
      <c r="AD30" s="4267"/>
      <c r="AE30" s="4267"/>
      <c r="AF30" s="4267"/>
      <c r="AG30" s="4268"/>
      <c r="AH30" s="5483"/>
      <c r="AI30" s="5484"/>
      <c r="AJ30" s="5484"/>
      <c r="AK30" s="5484"/>
      <c r="AL30" s="5485"/>
      <c r="AM30" s="1825"/>
      <c r="AN30" s="541"/>
      <c r="AP30" s="388" t="s">
        <v>2427</v>
      </c>
      <c r="AQ30" s="114"/>
      <c r="BK30" s="66"/>
    </row>
    <row r="31" spans="1:64" ht="14.1" customHeight="1">
      <c r="A31" s="2032"/>
      <c r="B31" s="143"/>
      <c r="C31" s="37"/>
      <c r="D31" s="2034"/>
      <c r="E31" s="2034"/>
      <c r="F31" s="2034"/>
      <c r="G31" s="2034"/>
      <c r="H31" s="2035"/>
      <c r="I31" s="2036"/>
      <c r="J31" s="2037"/>
      <c r="K31" s="2035"/>
      <c r="L31" s="2036"/>
      <c r="M31" s="2038"/>
      <c r="N31" s="2039"/>
      <c r="O31" s="2039"/>
      <c r="P31" s="2039"/>
      <c r="Q31" s="2039"/>
      <c r="R31" s="2039"/>
      <c r="S31" s="2039"/>
      <c r="T31" s="2039"/>
      <c r="U31" s="2039"/>
      <c r="V31" s="2039"/>
      <c r="W31" s="2039"/>
      <c r="X31" s="2039"/>
      <c r="Y31" s="2039"/>
      <c r="Z31" s="2039"/>
      <c r="AA31" s="2039"/>
      <c r="AB31" s="2039"/>
      <c r="AC31" s="2039"/>
      <c r="AD31" s="2039"/>
      <c r="AE31" s="2039"/>
      <c r="AF31" s="2039"/>
      <c r="AG31" s="2039"/>
      <c r="AH31" s="2040"/>
      <c r="AI31" s="2040"/>
      <c r="AJ31" s="2040"/>
      <c r="AK31" s="2040"/>
      <c r="AL31" s="2040"/>
      <c r="AM31" s="2033"/>
      <c r="AN31" s="541"/>
      <c r="AP31" s="388" t="s">
        <v>2459</v>
      </c>
      <c r="AQ31" s="114"/>
      <c r="BK31" s="66"/>
    </row>
    <row r="32" spans="1:64" ht="14.1" customHeight="1">
      <c r="A32" s="1710"/>
      <c r="B32" s="143"/>
      <c r="C32" s="1783" t="s">
        <v>1858</v>
      </c>
      <c r="D32" s="14"/>
      <c r="E32" s="14"/>
      <c r="F32" s="14"/>
      <c r="G32" s="14"/>
      <c r="H32" s="14"/>
      <c r="I32" s="14"/>
      <c r="J32" s="14"/>
      <c r="K32" s="14"/>
      <c r="L32" s="14"/>
      <c r="M32" s="14"/>
      <c r="N32" s="14"/>
      <c r="O32" s="14"/>
      <c r="P32" s="14"/>
      <c r="Q32" s="14"/>
      <c r="R32" s="1917"/>
      <c r="S32" s="14"/>
      <c r="T32" s="14"/>
      <c r="U32" s="1917"/>
      <c r="V32" s="14"/>
      <c r="W32" s="14"/>
      <c r="X32" s="14"/>
      <c r="Y32" s="14"/>
      <c r="Z32" s="14"/>
      <c r="AA32" s="2016" t="s">
        <v>48</v>
      </c>
      <c r="AB32" s="5488" t="s">
        <v>2428</v>
      </c>
      <c r="AC32" s="5488"/>
      <c r="AD32" s="5488"/>
      <c r="AE32" s="5488"/>
      <c r="AF32" s="5488"/>
      <c r="AG32" s="5488"/>
      <c r="AH32" s="5488"/>
      <c r="AI32" s="5488"/>
      <c r="AJ32" s="5488"/>
      <c r="AK32" s="5488"/>
      <c r="AL32" s="5488"/>
      <c r="AM32" s="5489"/>
      <c r="AN32" s="128"/>
      <c r="AP32" s="388" t="s">
        <v>2429</v>
      </c>
      <c r="AQ32" s="114"/>
      <c r="AR32" s="1710"/>
      <c r="AS32" s="1710"/>
      <c r="AT32" s="1710"/>
      <c r="AV32" s="1710"/>
      <c r="AW32" s="1710"/>
      <c r="AX32" s="1710"/>
      <c r="AY32" s="1710"/>
      <c r="AZ32" s="1710"/>
      <c r="BA32" s="1710"/>
      <c r="BK32" s="66"/>
    </row>
    <row r="33" spans="1:66" ht="14.1" customHeight="1">
      <c r="A33" s="1710"/>
      <c r="B33" s="143"/>
      <c r="C33" s="14"/>
      <c r="D33" s="37"/>
      <c r="E33" s="37"/>
      <c r="F33" s="37"/>
      <c r="G33" s="37"/>
      <c r="H33" s="37"/>
      <c r="I33" s="37"/>
      <c r="J33" s="37"/>
      <c r="K33" s="37"/>
      <c r="L33" s="37"/>
      <c r="M33" s="37"/>
      <c r="N33" s="37"/>
      <c r="O33" s="37"/>
      <c r="P33" s="37"/>
      <c r="Q33" s="1783"/>
      <c r="R33" s="2014"/>
      <c r="S33" s="1794"/>
      <c r="T33" s="296"/>
      <c r="U33" s="2017"/>
      <c r="V33" s="315"/>
      <c r="W33" s="1783"/>
      <c r="X33" s="1783"/>
      <c r="Y33" s="1783"/>
      <c r="Z33" s="1784"/>
      <c r="AA33" s="2018"/>
      <c r="AB33" s="5488"/>
      <c r="AC33" s="5488"/>
      <c r="AD33" s="5488"/>
      <c r="AE33" s="5488"/>
      <c r="AF33" s="5488"/>
      <c r="AG33" s="5488"/>
      <c r="AH33" s="5488"/>
      <c r="AI33" s="5488"/>
      <c r="AJ33" s="5488"/>
      <c r="AK33" s="5488"/>
      <c r="AL33" s="5488"/>
      <c r="AM33" s="5489"/>
      <c r="AN33" s="128"/>
      <c r="AP33" s="388" t="s">
        <v>2430</v>
      </c>
      <c r="AQ33" s="1816"/>
      <c r="AR33" s="1802"/>
      <c r="AS33" s="1802"/>
      <c r="AT33" s="1802"/>
      <c r="AU33" s="1710"/>
      <c r="AV33" s="1710"/>
      <c r="AW33" s="1802"/>
      <c r="AX33" s="1802"/>
      <c r="AY33" s="1802"/>
      <c r="AZ33" s="1802"/>
      <c r="BA33" s="1802"/>
      <c r="BK33" s="266"/>
    </row>
    <row r="34" spans="1:66" ht="14.1" customHeight="1">
      <c r="A34" s="1710"/>
      <c r="B34" s="143"/>
      <c r="C34" s="1783"/>
      <c r="D34" s="37"/>
      <c r="E34" s="37"/>
      <c r="F34" s="37"/>
      <c r="G34" s="37"/>
      <c r="H34" s="37"/>
      <c r="I34" s="14"/>
      <c r="J34" s="37"/>
      <c r="K34" s="14"/>
      <c r="L34" s="1783"/>
      <c r="M34" s="1783"/>
      <c r="N34" s="1783"/>
      <c r="O34" s="1783"/>
      <c r="P34" s="1783"/>
      <c r="Q34" s="37"/>
      <c r="R34" s="1917"/>
      <c r="S34" s="14"/>
      <c r="T34" s="14"/>
      <c r="U34" s="1917"/>
      <c r="V34" s="14"/>
      <c r="W34" s="14"/>
      <c r="X34" s="14"/>
      <c r="Y34" s="14"/>
      <c r="Z34" s="1784"/>
      <c r="AA34" s="365" t="s">
        <v>18</v>
      </c>
      <c r="AB34" s="4034" t="s">
        <v>1723</v>
      </c>
      <c r="AC34" s="4034"/>
      <c r="AD34" s="4034"/>
      <c r="AE34" s="4034"/>
      <c r="AF34" s="4034"/>
      <c r="AG34" s="4034"/>
      <c r="AH34" s="4034"/>
      <c r="AI34" s="4034"/>
      <c r="AJ34" s="4034"/>
      <c r="AK34" s="4034"/>
      <c r="AL34" s="4034"/>
      <c r="AM34" s="4035"/>
      <c r="AN34" s="193"/>
      <c r="AP34" s="388" t="s">
        <v>2431</v>
      </c>
      <c r="AQ34" s="114"/>
      <c r="AR34" s="1802"/>
      <c r="AS34" s="1802"/>
      <c r="AT34" s="1802"/>
      <c r="AU34" s="1802"/>
      <c r="AV34" s="1802"/>
      <c r="AW34" s="1802"/>
      <c r="AX34" s="1802"/>
      <c r="AY34" s="1802"/>
      <c r="AZ34" s="1802"/>
      <c r="BA34" s="1802"/>
    </row>
    <row r="35" spans="1:66" ht="14.1" customHeight="1">
      <c r="A35" s="1710"/>
      <c r="B35" s="143"/>
      <c r="C35" s="1790" t="s">
        <v>1670</v>
      </c>
      <c r="D35" s="14"/>
      <c r="E35" s="14"/>
      <c r="F35" s="14"/>
      <c r="G35" s="14"/>
      <c r="H35" s="14"/>
      <c r="I35" s="14"/>
      <c r="J35" s="14"/>
      <c r="K35" s="14"/>
      <c r="L35" s="14"/>
      <c r="M35" s="14"/>
      <c r="N35" s="14"/>
      <c r="O35" s="14"/>
      <c r="P35" s="14"/>
      <c r="Q35" s="14"/>
      <c r="R35" s="1917"/>
      <c r="S35" s="14"/>
      <c r="T35" s="14"/>
      <c r="U35" s="1917"/>
      <c r="V35" s="14"/>
      <c r="W35" s="14"/>
      <c r="X35" s="14"/>
      <c r="Y35" s="14"/>
      <c r="Z35" s="14"/>
      <c r="AA35" s="333"/>
      <c r="AB35" s="4034"/>
      <c r="AC35" s="4034"/>
      <c r="AD35" s="4034"/>
      <c r="AE35" s="4034"/>
      <c r="AF35" s="4034"/>
      <c r="AG35" s="4034"/>
      <c r="AH35" s="4034"/>
      <c r="AI35" s="4034"/>
      <c r="AJ35" s="4034"/>
      <c r="AK35" s="4034"/>
      <c r="AL35" s="4034"/>
      <c r="AM35" s="4035"/>
      <c r="AN35" s="193"/>
      <c r="AP35" s="388" t="s">
        <v>2432</v>
      </c>
      <c r="AQ35" s="114"/>
      <c r="AR35" s="1710"/>
      <c r="AS35" s="1802"/>
      <c r="AU35" s="1710"/>
      <c r="AV35" s="1802"/>
      <c r="AW35" s="1710"/>
      <c r="AX35" s="1710"/>
      <c r="AY35" s="1710"/>
      <c r="AZ35" s="1710"/>
      <c r="BA35" s="1710"/>
    </row>
    <row r="36" spans="1:66" ht="14.1" customHeight="1">
      <c r="A36" s="1710"/>
      <c r="B36" s="143"/>
      <c r="C36" s="14"/>
      <c r="D36" s="14"/>
      <c r="E36" s="14"/>
      <c r="F36" s="14"/>
      <c r="G36" s="14"/>
      <c r="H36" s="14"/>
      <c r="I36" s="14"/>
      <c r="J36" s="14"/>
      <c r="K36" s="14"/>
      <c r="L36" s="14"/>
      <c r="M36" s="14"/>
      <c r="N36" s="14"/>
      <c r="O36" s="14"/>
      <c r="P36" s="14"/>
      <c r="Q36" s="14"/>
      <c r="R36" s="1917"/>
      <c r="S36" s="14"/>
      <c r="T36" s="14"/>
      <c r="U36" s="1917"/>
      <c r="V36" s="14"/>
      <c r="W36" s="14"/>
      <c r="X36" s="14"/>
      <c r="Y36" s="14"/>
      <c r="Z36" s="14"/>
      <c r="AA36" s="333"/>
      <c r="AB36" s="4034"/>
      <c r="AC36" s="4034"/>
      <c r="AD36" s="4034"/>
      <c r="AE36" s="4034"/>
      <c r="AF36" s="4034"/>
      <c r="AG36" s="4034"/>
      <c r="AH36" s="4034"/>
      <c r="AI36" s="4034"/>
      <c r="AJ36" s="4034"/>
      <c r="AK36" s="4034"/>
      <c r="AL36" s="4034"/>
      <c r="AM36" s="4035"/>
      <c r="AN36" s="193"/>
      <c r="AP36" s="388" t="s">
        <v>2433</v>
      </c>
      <c r="AQ36" s="114"/>
      <c r="AR36" s="1710"/>
      <c r="AS36" s="1815"/>
      <c r="AT36" s="1710"/>
      <c r="AU36" s="1710"/>
      <c r="AW36" s="1802"/>
      <c r="AX36" s="1802"/>
      <c r="AY36" s="1802"/>
      <c r="AZ36" s="1802"/>
      <c r="BA36" s="1802"/>
    </row>
    <row r="37" spans="1:66" ht="14.1" customHeight="1">
      <c r="A37" s="1710"/>
      <c r="B37" s="143"/>
      <c r="C37" s="14" t="s">
        <v>1786</v>
      </c>
      <c r="D37" s="14"/>
      <c r="E37" s="14"/>
      <c r="F37" s="14"/>
      <c r="G37" s="14"/>
      <c r="H37" s="14"/>
      <c r="I37" s="14"/>
      <c r="J37" s="14"/>
      <c r="K37" s="14"/>
      <c r="L37" s="14"/>
      <c r="M37" s="14"/>
      <c r="N37" s="14"/>
      <c r="O37" s="14"/>
      <c r="P37" s="14"/>
      <c r="Q37" s="14"/>
      <c r="R37" s="1917"/>
      <c r="S37" s="14"/>
      <c r="T37" s="14"/>
      <c r="U37" s="1917"/>
      <c r="V37" s="14"/>
      <c r="W37" s="14"/>
      <c r="X37" s="14"/>
      <c r="Y37" s="14"/>
      <c r="Z37" s="14"/>
      <c r="AA37" s="365" t="s">
        <v>18</v>
      </c>
      <c r="AB37" s="5490" t="s">
        <v>1669</v>
      </c>
      <c r="AC37" s="5490"/>
      <c r="AD37" s="5490"/>
      <c r="AE37" s="5490"/>
      <c r="AF37" s="5490"/>
      <c r="AG37" s="5490"/>
      <c r="AH37" s="5490"/>
      <c r="AI37" s="5490"/>
      <c r="AJ37" s="5490"/>
      <c r="AK37" s="5490"/>
      <c r="AL37" s="5490"/>
      <c r="AM37" s="5491"/>
      <c r="AN37" s="193"/>
      <c r="AP37" s="388" t="s">
        <v>2434</v>
      </c>
      <c r="AQ37" s="114"/>
    </row>
    <row r="38" spans="1:66" ht="14.1" customHeight="1">
      <c r="A38" s="1710"/>
      <c r="B38" s="143"/>
      <c r="C38" s="14"/>
      <c r="D38" s="14" t="s">
        <v>1543</v>
      </c>
      <c r="E38" s="14"/>
      <c r="F38" s="14"/>
      <c r="G38" s="14"/>
      <c r="H38" s="14"/>
      <c r="I38" s="14"/>
      <c r="J38" s="14"/>
      <c r="K38" s="14"/>
      <c r="L38" s="14"/>
      <c r="M38" s="14"/>
      <c r="N38" s="14"/>
      <c r="O38" s="14"/>
      <c r="P38" s="14"/>
      <c r="Q38" s="14"/>
      <c r="R38" s="1917"/>
      <c r="S38" s="14"/>
      <c r="T38" s="14"/>
      <c r="U38" s="1917"/>
      <c r="V38" s="14"/>
      <c r="W38" s="14"/>
      <c r="X38" s="14"/>
      <c r="Y38" s="14"/>
      <c r="Z38" s="14"/>
      <c r="AA38" s="413"/>
      <c r="AB38" s="5490"/>
      <c r="AC38" s="5490"/>
      <c r="AD38" s="5490"/>
      <c r="AE38" s="5490"/>
      <c r="AF38" s="5490"/>
      <c r="AG38" s="5490"/>
      <c r="AH38" s="5490"/>
      <c r="AI38" s="5490"/>
      <c r="AJ38" s="5490"/>
      <c r="AK38" s="5490"/>
      <c r="AL38" s="5490"/>
      <c r="AM38" s="5491"/>
      <c r="AN38" s="1821"/>
      <c r="AP38" s="388" t="s">
        <v>2435</v>
      </c>
      <c r="AQ38" s="114"/>
    </row>
    <row r="39" spans="1:66" ht="14.1" customHeight="1">
      <c r="A39" s="1710"/>
      <c r="B39" s="143"/>
      <c r="C39" s="14"/>
      <c r="D39" s="14"/>
      <c r="E39" s="14"/>
      <c r="F39" s="14"/>
      <c r="G39" s="14"/>
      <c r="H39" s="14"/>
      <c r="I39" s="14"/>
      <c r="J39" s="14"/>
      <c r="K39" s="14"/>
      <c r="L39" s="14"/>
      <c r="M39" s="14"/>
      <c r="N39" s="14"/>
      <c r="O39" s="14"/>
      <c r="P39" s="14"/>
      <c r="Q39" s="14"/>
      <c r="R39" s="1917"/>
      <c r="S39" s="14"/>
      <c r="T39" s="14"/>
      <c r="U39" s="1917"/>
      <c r="V39" s="14"/>
      <c r="W39" s="14"/>
      <c r="X39" s="14"/>
      <c r="Y39" s="14"/>
      <c r="Z39" s="14"/>
      <c r="AA39" s="365"/>
      <c r="AB39" s="5490"/>
      <c r="AC39" s="5490"/>
      <c r="AD39" s="5490"/>
      <c r="AE39" s="5490"/>
      <c r="AF39" s="5490"/>
      <c r="AG39" s="5490"/>
      <c r="AH39" s="5490"/>
      <c r="AI39" s="5490"/>
      <c r="AJ39" s="5490"/>
      <c r="AK39" s="5490"/>
      <c r="AL39" s="5490"/>
      <c r="AM39" s="5491"/>
      <c r="AN39" s="1821"/>
      <c r="AP39" s="388"/>
      <c r="AQ39" s="114"/>
      <c r="BB39" s="1802"/>
      <c r="BC39" s="1802"/>
      <c r="BD39" s="1802"/>
      <c r="BE39" s="1802"/>
      <c r="BF39" s="1710"/>
      <c r="BG39" s="1755"/>
      <c r="BH39" s="1755"/>
      <c r="BI39" s="18"/>
      <c r="BJ39" s="1814"/>
      <c r="BK39" s="1814"/>
      <c r="BL39" s="1710"/>
      <c r="BM39" s="1710"/>
      <c r="BN39" s="1710"/>
    </row>
    <row r="40" spans="1:66" ht="14.1" customHeight="1">
      <c r="A40" s="1710"/>
      <c r="B40" s="143"/>
      <c r="AA40" s="34"/>
      <c r="AM40" s="15"/>
      <c r="AN40" s="555"/>
      <c r="AQ40" s="114"/>
      <c r="BB40" s="1710"/>
      <c r="BC40" s="1710"/>
      <c r="BD40" s="1710"/>
      <c r="BE40" s="1710"/>
      <c r="BF40" s="1802"/>
      <c r="BG40" s="1802"/>
      <c r="BJ40" s="1802"/>
    </row>
    <row r="41" spans="1:66" ht="9.9499999999999993" customHeight="1">
      <c r="A41" s="1710"/>
      <c r="B41" s="143"/>
      <c r="C41" s="4" t="s">
        <v>1787</v>
      </c>
      <c r="F41" s="1205"/>
      <c r="G41" s="1205"/>
      <c r="H41" s="516"/>
      <c r="I41" s="1205"/>
      <c r="J41" s="1205"/>
      <c r="K41" s="1205"/>
      <c r="L41" s="516"/>
      <c r="M41" s="1205"/>
      <c r="N41" s="1205"/>
      <c r="O41" s="1205"/>
      <c r="P41" s="1205"/>
      <c r="Q41" s="1710"/>
      <c r="R41" s="1712"/>
      <c r="S41" s="1710"/>
      <c r="AA41" s="34" t="s">
        <v>205</v>
      </c>
      <c r="AB41" s="2663" t="s">
        <v>1671</v>
      </c>
      <c r="AC41" s="2663"/>
      <c r="AD41" s="2663"/>
      <c r="AE41" s="2663"/>
      <c r="AF41" s="2663"/>
      <c r="AG41" s="2663"/>
      <c r="AH41" s="2663"/>
      <c r="AI41" s="2663"/>
      <c r="AJ41" s="2663"/>
      <c r="AK41" s="2663"/>
      <c r="AL41" s="2663"/>
      <c r="AM41" s="2664"/>
      <c r="AN41" s="555"/>
      <c r="BB41" s="1802"/>
      <c r="BC41" s="1802"/>
      <c r="BE41" s="1802"/>
      <c r="BF41" s="1802"/>
      <c r="BG41" s="1802"/>
      <c r="BH41" s="1802"/>
      <c r="BI41" s="1802"/>
      <c r="BJ41" s="1802"/>
      <c r="BL41" s="1802"/>
      <c r="BM41" s="1802"/>
      <c r="BN41" s="1802"/>
    </row>
    <row r="42" spans="1:66" ht="14.1" customHeight="1">
      <c r="A42" s="1710"/>
      <c r="B42" s="143"/>
      <c r="C42" s="1710"/>
      <c r="F42" s="1710"/>
      <c r="H42" s="1710"/>
      <c r="J42" s="1710"/>
      <c r="K42" s="1710"/>
      <c r="L42" s="1710"/>
      <c r="M42" s="1710"/>
      <c r="N42" s="1710"/>
      <c r="O42" s="1710"/>
      <c r="P42" s="1710"/>
      <c r="Q42" s="1710"/>
      <c r="R42" s="1712"/>
      <c r="S42" s="1710"/>
      <c r="T42" s="1710"/>
      <c r="V42" s="1802"/>
      <c r="W42" s="1710"/>
      <c r="X42" s="1802"/>
      <c r="Y42" s="1802"/>
      <c r="AA42" s="1817"/>
      <c r="AB42" s="2663"/>
      <c r="AC42" s="2663"/>
      <c r="AD42" s="2663"/>
      <c r="AE42" s="2663"/>
      <c r="AF42" s="2663"/>
      <c r="AG42" s="2663"/>
      <c r="AH42" s="2663"/>
      <c r="AI42" s="2663"/>
      <c r="AJ42" s="2663"/>
      <c r="AK42" s="2663"/>
      <c r="AL42" s="2663"/>
      <c r="AM42" s="2664"/>
      <c r="AN42" s="555"/>
      <c r="AP42" s="35"/>
      <c r="BB42" s="1802"/>
      <c r="BC42" s="1802"/>
      <c r="BD42" s="1802"/>
      <c r="BE42" s="1802"/>
      <c r="BF42" s="1802"/>
      <c r="BG42" s="1802"/>
      <c r="BH42" s="1802"/>
      <c r="BI42" s="1802"/>
      <c r="BJ42" s="1802"/>
      <c r="BK42" s="1802"/>
      <c r="BL42" s="1802"/>
      <c r="BM42" s="1802"/>
      <c r="BN42" s="1802"/>
    </row>
    <row r="43" spans="1:66" ht="14.1" customHeight="1">
      <c r="A43" s="1710"/>
      <c r="B43" s="143"/>
      <c r="C43" s="4" t="s">
        <v>1788</v>
      </c>
      <c r="E43" s="1710"/>
      <c r="F43" s="933"/>
      <c r="G43" s="933"/>
      <c r="H43" s="933"/>
      <c r="I43" s="933"/>
      <c r="J43" s="933"/>
      <c r="K43" s="933"/>
      <c r="L43" s="933"/>
      <c r="M43" s="933"/>
      <c r="N43" s="933"/>
      <c r="O43" s="933"/>
      <c r="P43" s="933"/>
      <c r="Q43" s="933"/>
      <c r="R43" s="2019"/>
      <c r="S43" s="933"/>
      <c r="T43" s="933"/>
      <c r="U43" s="2019"/>
      <c r="V43" s="933"/>
      <c r="W43" s="933"/>
      <c r="X43" s="933"/>
      <c r="Y43" s="933"/>
      <c r="AA43" s="1817"/>
      <c r="AB43" s="2663"/>
      <c r="AC43" s="2663"/>
      <c r="AD43" s="2663"/>
      <c r="AE43" s="2663"/>
      <c r="AF43" s="2663"/>
      <c r="AG43" s="2663"/>
      <c r="AH43" s="2663"/>
      <c r="AI43" s="2663"/>
      <c r="AJ43" s="2663"/>
      <c r="AK43" s="2663"/>
      <c r="AL43" s="2663"/>
      <c r="AM43" s="2664"/>
      <c r="AN43" s="569"/>
      <c r="BB43" s="1710"/>
      <c r="BC43" s="1710"/>
      <c r="BD43" s="1710"/>
      <c r="BE43" s="1710"/>
      <c r="BF43" s="1710"/>
      <c r="BG43" s="1755"/>
      <c r="BH43" s="1755"/>
      <c r="BI43" s="18"/>
      <c r="BJ43" s="1814"/>
      <c r="BK43" s="1814"/>
      <c r="BL43" s="1710"/>
      <c r="BM43" s="1710"/>
      <c r="BN43" s="1710"/>
    </row>
    <row r="44" spans="1:66" ht="14.1" customHeight="1">
      <c r="A44" s="1710"/>
      <c r="B44" s="143"/>
      <c r="C44" s="1710"/>
      <c r="D44" s="933" t="s">
        <v>1544</v>
      </c>
      <c r="E44" s="933"/>
      <c r="F44" s="933"/>
      <c r="G44" s="933"/>
      <c r="H44" s="933"/>
      <c r="I44" s="933"/>
      <c r="J44" s="933"/>
      <c r="K44" s="933"/>
      <c r="L44" s="933"/>
      <c r="M44" s="933"/>
      <c r="N44" s="933"/>
      <c r="O44" s="933"/>
      <c r="P44" s="933"/>
      <c r="Q44" s="933"/>
      <c r="R44" s="2019"/>
      <c r="S44" s="933"/>
      <c r="T44" s="933"/>
      <c r="U44" s="2019"/>
      <c r="V44" s="933"/>
      <c r="W44" s="933"/>
      <c r="X44" s="933"/>
      <c r="Y44" s="933"/>
      <c r="AA44" s="1817"/>
      <c r="AB44" s="2663"/>
      <c r="AC44" s="2663"/>
      <c r="AD44" s="2663"/>
      <c r="AE44" s="2663"/>
      <c r="AF44" s="2663"/>
      <c r="AG44" s="2663"/>
      <c r="AH44" s="2663"/>
      <c r="AI44" s="2663"/>
      <c r="AJ44" s="2663"/>
      <c r="AK44" s="2663"/>
      <c r="AL44" s="2663"/>
      <c r="AM44" s="2664"/>
      <c r="AN44" s="569"/>
      <c r="BB44" s="1802"/>
      <c r="BC44" s="1802"/>
      <c r="BD44" s="1802"/>
      <c r="BE44" s="1802"/>
      <c r="BF44" s="1802"/>
      <c r="BG44" s="1802"/>
      <c r="BI44" s="18"/>
      <c r="BJ44" s="1814"/>
      <c r="BK44" s="1814"/>
      <c r="BL44" s="1710"/>
      <c r="BM44" s="1710"/>
      <c r="BN44" s="1710"/>
    </row>
    <row r="45" spans="1:66" ht="14.1" customHeight="1">
      <c r="A45" s="1710"/>
      <c r="B45" s="143"/>
      <c r="C45" s="1710"/>
      <c r="D45" s="933" t="s">
        <v>1545</v>
      </c>
      <c r="E45" s="933"/>
      <c r="F45" s="933"/>
      <c r="G45" s="933"/>
      <c r="H45" s="933"/>
      <c r="I45" s="933"/>
      <c r="J45" s="933"/>
      <c r="K45" s="933"/>
      <c r="L45" s="933"/>
      <c r="M45" s="933"/>
      <c r="N45" s="933"/>
      <c r="O45" s="933"/>
      <c r="P45" s="933"/>
      <c r="Q45" s="933"/>
      <c r="R45" s="2019"/>
      <c r="S45" s="933"/>
      <c r="T45" s="933"/>
      <c r="U45" s="2019"/>
      <c r="V45" s="933"/>
      <c r="W45" s="933"/>
      <c r="X45" s="933"/>
      <c r="Y45" s="933"/>
      <c r="AA45" s="1817"/>
      <c r="AM45" s="15"/>
      <c r="AN45" s="569"/>
    </row>
    <row r="46" spans="1:66" ht="14.1" customHeight="1">
      <c r="A46" s="1710"/>
      <c r="B46" s="143"/>
      <c r="C46" s="1710"/>
      <c r="D46" s="933" t="s">
        <v>1546</v>
      </c>
      <c r="E46" s="933"/>
      <c r="F46" s="933"/>
      <c r="G46" s="933"/>
      <c r="H46" s="933"/>
      <c r="I46" s="933"/>
      <c r="J46" s="933"/>
      <c r="K46" s="933"/>
      <c r="L46" s="933"/>
      <c r="M46" s="933"/>
      <c r="N46" s="933"/>
      <c r="O46" s="933"/>
      <c r="P46" s="933"/>
      <c r="Q46" s="933"/>
      <c r="R46" s="2019"/>
      <c r="S46" s="933"/>
      <c r="T46" s="933"/>
      <c r="U46" s="2019"/>
      <c r="V46" s="933"/>
      <c r="W46" s="933"/>
      <c r="X46" s="933"/>
      <c r="Y46" s="933"/>
      <c r="Z46" s="933"/>
      <c r="AA46" s="1817"/>
      <c r="AM46" s="15"/>
      <c r="AN46" s="541"/>
    </row>
    <row r="47" spans="1:66" ht="14.1" customHeight="1">
      <c r="A47" s="1710"/>
      <c r="B47" s="143"/>
      <c r="C47" s="1802"/>
      <c r="D47" s="1822"/>
      <c r="E47" s="1822"/>
      <c r="F47" s="1822"/>
      <c r="G47" s="1822"/>
      <c r="H47" s="1822"/>
      <c r="I47" s="1822"/>
      <c r="J47" s="1822"/>
      <c r="K47" s="1822"/>
      <c r="L47" s="1822"/>
      <c r="M47" s="1822"/>
      <c r="N47" s="1822"/>
      <c r="O47" s="1822"/>
      <c r="P47" s="1822"/>
      <c r="Q47" s="1822"/>
      <c r="R47" s="2020"/>
      <c r="S47" s="1822"/>
      <c r="T47" s="1822"/>
      <c r="U47" s="2020"/>
      <c r="V47" s="1822"/>
      <c r="W47" s="1822"/>
      <c r="X47" s="1822"/>
      <c r="Y47" s="1822"/>
      <c r="Z47" s="1710"/>
      <c r="AA47" s="1817"/>
      <c r="AM47" s="15"/>
      <c r="AN47" s="541"/>
    </row>
    <row r="48" spans="1:66" ht="14.1" customHeight="1">
      <c r="A48" s="1710"/>
      <c r="B48" s="143"/>
      <c r="C48" s="1802" t="s">
        <v>1789</v>
      </c>
      <c r="E48" s="1802"/>
      <c r="F48" s="1710"/>
      <c r="H48" s="1710"/>
      <c r="I48" s="1710"/>
      <c r="J48" s="1710"/>
      <c r="K48" s="1710"/>
      <c r="L48" s="1802"/>
      <c r="M48" s="1802"/>
      <c r="N48" s="1802"/>
      <c r="O48" s="1802"/>
      <c r="P48" s="1802"/>
      <c r="Q48" s="1802"/>
      <c r="S48" s="1802"/>
      <c r="T48" s="1802"/>
      <c r="V48" s="21"/>
      <c r="W48" s="1802"/>
      <c r="X48" s="1802"/>
      <c r="Y48" s="1802"/>
      <c r="Z48" s="1710"/>
      <c r="AA48" s="1817"/>
      <c r="AM48" s="15"/>
      <c r="AN48" s="541"/>
    </row>
    <row r="49" spans="1:41" ht="14.1" customHeight="1">
      <c r="A49" s="1710"/>
      <c r="B49" s="143"/>
      <c r="C49" s="1710"/>
      <c r="D49" s="933" t="s">
        <v>1547</v>
      </c>
      <c r="E49" s="933"/>
      <c r="F49" s="933"/>
      <c r="G49" s="933"/>
      <c r="H49" s="933"/>
      <c r="I49" s="933"/>
      <c r="J49" s="933"/>
      <c r="K49" s="933"/>
      <c r="L49" s="933"/>
      <c r="M49" s="933"/>
      <c r="N49" s="933"/>
      <c r="O49" s="933"/>
      <c r="P49" s="933"/>
      <c r="Q49" s="933"/>
      <c r="R49" s="2019"/>
      <c r="S49" s="933"/>
      <c r="T49" s="933"/>
      <c r="U49" s="2019"/>
      <c r="V49" s="933"/>
      <c r="W49" s="933"/>
      <c r="X49" s="933"/>
      <c r="Y49" s="933"/>
      <c r="Z49" s="933"/>
      <c r="AA49" s="1817"/>
      <c r="AB49" s="1818"/>
      <c r="AC49" s="6"/>
      <c r="AD49" s="6"/>
      <c r="AE49" s="6"/>
      <c r="AF49" s="6"/>
      <c r="AG49" s="6"/>
      <c r="AH49" s="6"/>
      <c r="AI49" s="6"/>
      <c r="AJ49" s="6"/>
      <c r="AK49" s="6"/>
      <c r="AL49" s="6"/>
      <c r="AM49" s="1819"/>
      <c r="AN49" s="541"/>
    </row>
    <row r="50" spans="1:41" ht="14.1" customHeight="1">
      <c r="A50" s="1710"/>
      <c r="B50" s="143"/>
      <c r="C50" s="1710"/>
      <c r="D50" s="933" t="s">
        <v>1548</v>
      </c>
      <c r="E50" s="933"/>
      <c r="F50" s="933"/>
      <c r="G50" s="933"/>
      <c r="H50" s="933"/>
      <c r="I50" s="933"/>
      <c r="J50" s="933"/>
      <c r="K50" s="933"/>
      <c r="L50" s="933"/>
      <c r="M50" s="933"/>
      <c r="N50" s="933"/>
      <c r="O50" s="933"/>
      <c r="P50" s="933"/>
      <c r="Q50" s="933"/>
      <c r="R50" s="2019"/>
      <c r="S50" s="933"/>
      <c r="T50" s="933"/>
      <c r="U50" s="2019"/>
      <c r="V50" s="933"/>
      <c r="W50" s="933"/>
      <c r="X50" s="933"/>
      <c r="Y50" s="933"/>
      <c r="Z50" s="933"/>
      <c r="AA50" s="1817"/>
      <c r="AB50" s="1818"/>
      <c r="AC50" s="6"/>
      <c r="AD50" s="6"/>
      <c r="AE50" s="6"/>
      <c r="AF50" s="6"/>
      <c r="AG50" s="6"/>
      <c r="AH50" s="6"/>
      <c r="AI50" s="6"/>
      <c r="AJ50" s="6"/>
      <c r="AK50" s="6"/>
      <c r="AL50" s="6"/>
      <c r="AM50" s="15"/>
      <c r="AN50" s="193"/>
    </row>
    <row r="51" spans="1:41" ht="14.1" customHeight="1">
      <c r="A51" s="1710"/>
      <c r="B51" s="143"/>
      <c r="C51" s="1710"/>
      <c r="D51" s="933"/>
      <c r="E51" s="933"/>
      <c r="F51" s="933"/>
      <c r="G51" s="933"/>
      <c r="H51" s="933"/>
      <c r="I51" s="933"/>
      <c r="J51" s="933"/>
      <c r="K51" s="933"/>
      <c r="L51" s="933"/>
      <c r="M51" s="933"/>
      <c r="N51" s="933"/>
      <c r="O51" s="933"/>
      <c r="P51" s="933"/>
      <c r="Q51" s="933"/>
      <c r="R51" s="2019"/>
      <c r="S51" s="933"/>
      <c r="T51" s="933"/>
      <c r="U51" s="2019"/>
      <c r="V51" s="933"/>
      <c r="W51" s="933"/>
      <c r="X51" s="933"/>
      <c r="Y51" s="933"/>
      <c r="Z51" s="933"/>
      <c r="AA51" s="934"/>
      <c r="AB51" s="933"/>
      <c r="AC51" s="933"/>
      <c r="AD51" s="933"/>
      <c r="AE51" s="933"/>
      <c r="AF51" s="933"/>
      <c r="AG51" s="933"/>
      <c r="AH51" s="933"/>
      <c r="AI51" s="933"/>
      <c r="AJ51" s="933"/>
      <c r="AK51" s="933"/>
      <c r="AL51" s="933"/>
      <c r="AM51" s="1819"/>
      <c r="AN51" s="1818"/>
      <c r="AO51" s="1818"/>
    </row>
    <row r="52" spans="1:41" ht="14.1" customHeight="1">
      <c r="A52" s="1710"/>
      <c r="B52" s="143"/>
      <c r="C52" s="4" t="s">
        <v>1672</v>
      </c>
      <c r="E52" s="1802"/>
      <c r="F52" s="1802"/>
      <c r="G52" s="1710"/>
      <c r="H52" s="1710"/>
      <c r="I52" s="1710"/>
      <c r="J52" s="1710"/>
      <c r="K52" s="1802"/>
      <c r="L52" s="1802"/>
      <c r="M52" s="1802"/>
      <c r="N52" s="1710"/>
      <c r="O52" s="1802"/>
      <c r="P52" s="1802"/>
      <c r="Q52" s="1802"/>
      <c r="S52" s="1802"/>
      <c r="T52" s="1802"/>
      <c r="V52" s="1802"/>
      <c r="W52" s="1802"/>
      <c r="X52" s="1802"/>
      <c r="Y52" s="1802"/>
      <c r="Z52" s="1803"/>
      <c r="AA52" s="1813" t="s">
        <v>18</v>
      </c>
      <c r="AB52" s="1818" t="s">
        <v>883</v>
      </c>
      <c r="AC52" s="933"/>
      <c r="AD52" s="933"/>
      <c r="AE52" s="933"/>
      <c r="AF52" s="933"/>
      <c r="AG52" s="933"/>
      <c r="AH52" s="933"/>
      <c r="AI52" s="933"/>
      <c r="AJ52" s="933"/>
      <c r="AK52" s="933"/>
      <c r="AL52" s="933"/>
      <c r="AM52" s="15"/>
      <c r="AN52" s="1818"/>
    </row>
    <row r="53" spans="1:41" ht="14.1" customHeight="1">
      <c r="A53" s="1710"/>
      <c r="B53" s="143"/>
      <c r="C53" s="1710" t="s">
        <v>2436</v>
      </c>
      <c r="D53" s="1767"/>
      <c r="E53" s="1767"/>
      <c r="F53" s="1767"/>
      <c r="G53" s="1767"/>
      <c r="H53" s="1767"/>
      <c r="I53" s="1767"/>
      <c r="J53" s="1767"/>
      <c r="K53" s="1767"/>
      <c r="L53" s="1767"/>
      <c r="M53" s="1767"/>
      <c r="N53" s="1767"/>
      <c r="O53" s="1767"/>
      <c r="P53" s="1767"/>
      <c r="Q53" s="1767"/>
      <c r="R53" s="2021"/>
      <c r="S53" s="1767"/>
      <c r="T53" s="1767"/>
      <c r="U53" s="2021"/>
      <c r="V53" s="1767"/>
      <c r="W53" s="1767"/>
      <c r="X53" s="1767"/>
      <c r="Y53" s="1767"/>
      <c r="Z53" s="1803"/>
      <c r="AA53" s="1813" t="s">
        <v>18</v>
      </c>
      <c r="AB53" s="1787"/>
      <c r="AC53" s="933"/>
      <c r="AD53" s="933"/>
      <c r="AE53" s="933"/>
      <c r="AF53" s="933"/>
      <c r="AG53" s="933"/>
      <c r="AH53" s="933"/>
      <c r="AI53" s="933"/>
      <c r="AJ53" s="933"/>
      <c r="AK53" s="933"/>
      <c r="AL53" s="933"/>
      <c r="AM53" s="1819"/>
      <c r="AN53" s="193"/>
    </row>
    <row r="54" spans="1:41" ht="14.1" customHeight="1">
      <c r="A54" s="1710"/>
      <c r="B54" s="143"/>
      <c r="E54" s="1802"/>
      <c r="F54" s="1802"/>
      <c r="G54" s="1710"/>
      <c r="H54" s="1710"/>
      <c r="I54" s="1710"/>
      <c r="J54" s="1710"/>
      <c r="K54" s="1802"/>
      <c r="L54" s="1802"/>
      <c r="M54" s="1802"/>
      <c r="N54" s="1710"/>
      <c r="O54" s="1802"/>
      <c r="P54" s="1802"/>
      <c r="Q54" s="1710"/>
      <c r="R54" s="902"/>
      <c r="S54" s="1755"/>
      <c r="T54" s="18"/>
      <c r="U54" s="904"/>
      <c r="V54" s="1814"/>
      <c r="W54" s="1710"/>
      <c r="X54" s="1710"/>
      <c r="Y54" s="1710"/>
      <c r="Z54" s="1804"/>
      <c r="AA54" s="933"/>
      <c r="AB54" s="933"/>
      <c r="AC54" s="933"/>
      <c r="AD54" s="933"/>
      <c r="AE54" s="933"/>
      <c r="AF54" s="933"/>
      <c r="AG54" s="933"/>
      <c r="AH54" s="933"/>
      <c r="AI54" s="933"/>
      <c r="AJ54" s="933"/>
      <c r="AK54" s="933"/>
      <c r="AL54" s="933"/>
      <c r="AM54" s="1819"/>
      <c r="AN54" s="193"/>
    </row>
    <row r="55" spans="1:41" ht="14.1" customHeight="1">
      <c r="A55" s="1710"/>
      <c r="B55" s="143"/>
      <c r="C55" s="1710" t="s">
        <v>1549</v>
      </c>
      <c r="D55" s="1710"/>
      <c r="E55" s="1710"/>
      <c r="F55" s="1710"/>
      <c r="G55" s="1710"/>
      <c r="H55" s="1710"/>
      <c r="I55" s="1802"/>
      <c r="J55" s="1710"/>
      <c r="K55" s="1710"/>
      <c r="L55" s="1802"/>
      <c r="M55" s="1802"/>
      <c r="N55" s="1802"/>
      <c r="O55" s="1802"/>
      <c r="P55" s="1802"/>
      <c r="Q55" s="1802"/>
      <c r="Z55" s="1811"/>
      <c r="AA55" s="933"/>
      <c r="AB55" s="6"/>
      <c r="AC55" s="1818"/>
      <c r="AD55" s="1818"/>
      <c r="AE55" s="1818"/>
      <c r="AF55" s="1818"/>
      <c r="AG55" s="1818"/>
      <c r="AH55" s="1818"/>
      <c r="AI55" s="1818"/>
      <c r="AJ55" s="1818"/>
      <c r="AK55" s="1818"/>
      <c r="AL55" s="1818"/>
      <c r="AM55" s="1819"/>
      <c r="AN55" s="193"/>
    </row>
    <row r="56" spans="1:41" ht="14.1" customHeight="1">
      <c r="A56" s="1710"/>
      <c r="B56" s="143"/>
      <c r="C56" s="1710"/>
      <c r="D56" s="4148"/>
      <c r="E56" s="4148"/>
      <c r="F56" s="4148"/>
      <c r="G56" s="4148"/>
      <c r="H56" s="4148"/>
      <c r="I56" s="4148"/>
      <c r="J56" s="4148"/>
      <c r="K56" s="4148"/>
      <c r="L56" s="4148"/>
      <c r="M56" s="4148"/>
      <c r="N56" s="4148"/>
      <c r="O56" s="4148"/>
      <c r="P56" s="4148"/>
      <c r="Q56" s="4148"/>
      <c r="R56" s="4148"/>
      <c r="S56" s="4148"/>
      <c r="T56" s="4148"/>
      <c r="U56" s="4148"/>
      <c r="V56" s="4148"/>
      <c r="W56" s="4148"/>
      <c r="X56" s="4148"/>
      <c r="Y56" s="4148"/>
      <c r="Z56" s="1811"/>
      <c r="AA56" s="933"/>
      <c r="AB56" s="6"/>
      <c r="AC56" s="1818"/>
      <c r="AD56" s="6"/>
      <c r="AE56" s="6"/>
      <c r="AF56" s="6"/>
      <c r="AG56" s="6"/>
      <c r="AH56" s="6"/>
      <c r="AI56" s="6"/>
      <c r="AJ56" s="6"/>
      <c r="AK56" s="6"/>
      <c r="AL56" s="6"/>
      <c r="AM56" s="1819"/>
      <c r="AN56" s="193"/>
    </row>
    <row r="57" spans="1:41" ht="14.1" customHeight="1">
      <c r="A57" s="1710"/>
      <c r="B57" s="143"/>
      <c r="C57" s="1710"/>
      <c r="D57" s="4148"/>
      <c r="E57" s="4148"/>
      <c r="F57" s="4148"/>
      <c r="G57" s="4148"/>
      <c r="H57" s="4148"/>
      <c r="I57" s="4148"/>
      <c r="J57" s="4148"/>
      <c r="K57" s="4148"/>
      <c r="L57" s="4148"/>
      <c r="M57" s="4148"/>
      <c r="N57" s="4148"/>
      <c r="O57" s="4148"/>
      <c r="P57" s="4148"/>
      <c r="Q57" s="4148"/>
      <c r="R57" s="4148"/>
      <c r="S57" s="4148"/>
      <c r="T57" s="4148"/>
      <c r="U57" s="4148"/>
      <c r="V57" s="4148"/>
      <c r="W57" s="4148"/>
      <c r="X57" s="4148"/>
      <c r="Y57" s="4148"/>
      <c r="Z57" s="1811"/>
      <c r="AA57" s="933"/>
      <c r="AB57" s="933"/>
      <c r="AC57" s="933"/>
      <c r="AD57" s="933"/>
      <c r="AE57" s="933"/>
      <c r="AF57" s="933"/>
      <c r="AG57" s="933"/>
      <c r="AH57" s="933"/>
      <c r="AI57" s="933"/>
      <c r="AJ57" s="933"/>
      <c r="AK57" s="933"/>
      <c r="AL57" s="933"/>
      <c r="AM57" s="1819"/>
      <c r="AN57" s="193"/>
    </row>
    <row r="58" spans="1:41" ht="14.1" customHeight="1">
      <c r="A58" s="1710"/>
      <c r="B58" s="143"/>
      <c r="C58" s="1710"/>
      <c r="D58" s="4148"/>
      <c r="E58" s="4148"/>
      <c r="F58" s="4148"/>
      <c r="G58" s="4148"/>
      <c r="H58" s="4148"/>
      <c r="I58" s="4148"/>
      <c r="J58" s="4148"/>
      <c r="K58" s="4148"/>
      <c r="L58" s="4148"/>
      <c r="M58" s="4148"/>
      <c r="N58" s="4148"/>
      <c r="O58" s="4148"/>
      <c r="P58" s="4148"/>
      <c r="Q58" s="4148"/>
      <c r="R58" s="4148"/>
      <c r="S58" s="4148"/>
      <c r="T58" s="4148"/>
      <c r="U58" s="4148"/>
      <c r="V58" s="4148"/>
      <c r="W58" s="4148"/>
      <c r="X58" s="4148"/>
      <c r="Y58" s="4148"/>
      <c r="Z58" s="1811"/>
      <c r="AA58" s="933"/>
      <c r="AB58" s="933"/>
      <c r="AC58" s="933"/>
      <c r="AD58" s="933"/>
      <c r="AE58" s="933"/>
      <c r="AF58" s="933"/>
      <c r="AG58" s="933"/>
      <c r="AH58" s="933"/>
      <c r="AI58" s="933"/>
      <c r="AJ58" s="933"/>
      <c r="AK58" s="933"/>
      <c r="AL58" s="933"/>
      <c r="AM58" s="1819"/>
      <c r="AN58" s="193"/>
    </row>
    <row r="59" spans="1:41" ht="14.1" customHeight="1">
      <c r="A59" s="1710"/>
      <c r="B59" s="143"/>
      <c r="C59" s="1710"/>
      <c r="D59" s="33"/>
      <c r="E59" s="33"/>
      <c r="F59" s="33"/>
      <c r="G59" s="33"/>
      <c r="H59" s="33"/>
      <c r="I59" s="33"/>
      <c r="J59" s="33"/>
      <c r="K59" s="33"/>
      <c r="L59" s="33"/>
      <c r="M59" s="33"/>
      <c r="N59" s="33"/>
      <c r="O59" s="33"/>
      <c r="P59" s="33"/>
      <c r="Q59" s="33"/>
      <c r="R59" s="908"/>
      <c r="S59" s="33"/>
      <c r="T59" s="33"/>
      <c r="U59" s="908"/>
      <c r="V59" s="33"/>
      <c r="W59" s="33"/>
      <c r="X59" s="33"/>
      <c r="Y59" s="33"/>
      <c r="Z59" s="1811"/>
      <c r="AA59" s="933"/>
      <c r="AB59" s="933"/>
      <c r="AC59" s="933"/>
      <c r="AD59" s="933"/>
      <c r="AE59" s="933"/>
      <c r="AF59" s="933"/>
      <c r="AG59" s="933"/>
      <c r="AH59" s="933"/>
      <c r="AI59" s="933"/>
      <c r="AJ59" s="933"/>
      <c r="AK59" s="933"/>
      <c r="AL59" s="933"/>
      <c r="AM59" s="1819"/>
      <c r="AN59" s="193"/>
    </row>
    <row r="60" spans="1:41" ht="14.1" customHeight="1">
      <c r="A60" s="1710"/>
      <c r="B60" s="143"/>
      <c r="C60" s="1802" t="s">
        <v>1673</v>
      </c>
      <c r="E60" s="33"/>
      <c r="F60" s="33"/>
      <c r="G60" s="33"/>
      <c r="H60" s="33"/>
      <c r="I60" s="33"/>
      <c r="J60" s="33"/>
      <c r="K60" s="33"/>
      <c r="L60" s="33"/>
      <c r="M60" s="33"/>
      <c r="N60" s="33"/>
      <c r="O60" s="33"/>
      <c r="P60" s="33"/>
      <c r="Q60" s="33"/>
      <c r="R60" s="908"/>
      <c r="S60" s="33"/>
      <c r="T60" s="33"/>
      <c r="U60" s="908"/>
      <c r="V60" s="33"/>
      <c r="W60" s="33"/>
      <c r="X60" s="33"/>
      <c r="Y60" s="33"/>
      <c r="Z60" s="1811"/>
      <c r="AA60" s="933"/>
      <c r="AB60" s="933"/>
      <c r="AC60" s="933"/>
      <c r="AD60" s="933"/>
      <c r="AE60" s="933"/>
      <c r="AF60" s="933"/>
      <c r="AG60" s="933"/>
      <c r="AH60" s="933"/>
      <c r="AI60" s="933"/>
      <c r="AJ60" s="933"/>
      <c r="AK60" s="933"/>
      <c r="AL60" s="933"/>
      <c r="AM60" s="1819"/>
      <c r="AN60" s="193"/>
    </row>
    <row r="61" spans="1:41" ht="14.1" customHeight="1">
      <c r="A61" s="1710"/>
      <c r="B61" s="143"/>
      <c r="C61" s="1710"/>
      <c r="D61" s="33"/>
      <c r="E61" s="33"/>
      <c r="F61" s="33"/>
      <c r="G61" s="33"/>
      <c r="H61" s="33"/>
      <c r="I61" s="33"/>
      <c r="J61" s="33"/>
      <c r="K61" s="33"/>
      <c r="L61" s="33"/>
      <c r="M61" s="33"/>
      <c r="N61" s="33"/>
      <c r="O61" s="33"/>
      <c r="P61" s="33"/>
      <c r="Q61" s="33"/>
      <c r="R61" s="908"/>
      <c r="S61" s="33"/>
      <c r="T61" s="33"/>
      <c r="U61" s="908"/>
      <c r="V61" s="33"/>
      <c r="W61" s="33"/>
      <c r="X61" s="33"/>
      <c r="Y61" s="33"/>
      <c r="Z61" s="1811"/>
      <c r="AA61" s="933"/>
      <c r="AB61" s="933"/>
      <c r="AC61" s="933"/>
      <c r="AD61" s="933"/>
      <c r="AE61" s="933"/>
      <c r="AF61" s="933"/>
      <c r="AG61" s="933"/>
      <c r="AH61" s="933"/>
      <c r="AI61" s="933"/>
      <c r="AJ61" s="933"/>
      <c r="AK61" s="933"/>
      <c r="AL61" s="933"/>
      <c r="AM61" s="1819"/>
      <c r="AN61" s="193"/>
    </row>
    <row r="62" spans="1:41" ht="14.1" customHeight="1">
      <c r="A62" s="1710"/>
      <c r="B62" s="143"/>
      <c r="C62" s="1710" t="s">
        <v>1550</v>
      </c>
      <c r="Z62" s="7"/>
      <c r="AA62" s="933"/>
      <c r="AB62" s="933"/>
      <c r="AC62" s="933"/>
      <c r="AD62" s="933"/>
      <c r="AE62" s="933"/>
      <c r="AF62" s="933"/>
      <c r="AG62" s="933"/>
      <c r="AH62" s="933"/>
      <c r="AI62" s="933"/>
      <c r="AJ62" s="933"/>
      <c r="AK62" s="933"/>
      <c r="AL62" s="933"/>
      <c r="AM62" s="1819"/>
      <c r="AN62" s="1818"/>
    </row>
    <row r="63" spans="1:41" ht="13.5" customHeight="1">
      <c r="B63" s="143"/>
      <c r="D63" s="2666"/>
      <c r="E63" s="2666"/>
      <c r="F63" s="2666"/>
      <c r="G63" s="2666"/>
      <c r="H63" s="2666"/>
      <c r="I63" s="2666"/>
      <c r="J63" s="2666"/>
      <c r="K63" s="2666"/>
      <c r="L63" s="2666"/>
      <c r="M63" s="2666"/>
      <c r="N63" s="2666"/>
      <c r="O63" s="2666"/>
      <c r="P63" s="2666"/>
      <c r="Q63" s="2666"/>
      <c r="R63" s="2666"/>
      <c r="S63" s="2666"/>
      <c r="T63" s="2666"/>
      <c r="U63" s="2666"/>
      <c r="V63" s="2666"/>
      <c r="W63" s="2666"/>
      <c r="X63" s="2666"/>
      <c r="Y63" s="2666"/>
      <c r="Z63" s="1803"/>
      <c r="AA63" s="933"/>
      <c r="AB63" s="933"/>
      <c r="AC63" s="933"/>
      <c r="AD63" s="933"/>
      <c r="AE63" s="933"/>
      <c r="AF63" s="933"/>
      <c r="AG63" s="933"/>
      <c r="AH63" s="933"/>
      <c r="AI63" s="933"/>
      <c r="AJ63" s="933"/>
      <c r="AK63" s="933"/>
      <c r="AL63" s="933"/>
      <c r="AM63" s="1819"/>
    </row>
    <row r="64" spans="1:41" ht="13.5" customHeight="1">
      <c r="B64" s="143"/>
      <c r="C64" s="1710"/>
      <c r="D64" s="2666"/>
      <c r="E64" s="2666"/>
      <c r="F64" s="2666"/>
      <c r="G64" s="2666"/>
      <c r="H64" s="2666"/>
      <c r="I64" s="2666"/>
      <c r="J64" s="2666"/>
      <c r="K64" s="2666"/>
      <c r="L64" s="2666"/>
      <c r="M64" s="2666"/>
      <c r="N64" s="2666"/>
      <c r="O64" s="2666"/>
      <c r="P64" s="2666"/>
      <c r="Q64" s="2666"/>
      <c r="R64" s="2666"/>
      <c r="S64" s="2666"/>
      <c r="T64" s="2666"/>
      <c r="U64" s="2666"/>
      <c r="V64" s="2666"/>
      <c r="W64" s="2666"/>
      <c r="X64" s="2666"/>
      <c r="Y64" s="2666"/>
      <c r="Z64" s="1811"/>
      <c r="AA64" s="933"/>
      <c r="AB64" s="933"/>
      <c r="AC64" s="933"/>
      <c r="AD64" s="933"/>
      <c r="AE64" s="933"/>
      <c r="AF64" s="933"/>
      <c r="AG64" s="933"/>
      <c r="AH64" s="933"/>
      <c r="AI64" s="933"/>
      <c r="AJ64" s="933"/>
      <c r="AK64" s="933"/>
      <c r="AL64" s="933"/>
      <c r="AM64" s="1819"/>
    </row>
    <row r="65" spans="2:39" ht="13.5" customHeight="1">
      <c r="B65" s="143"/>
      <c r="C65" s="1710"/>
      <c r="D65" s="2666"/>
      <c r="E65" s="2666"/>
      <c r="F65" s="2666"/>
      <c r="G65" s="2666"/>
      <c r="H65" s="2666"/>
      <c r="I65" s="2666"/>
      <c r="J65" s="2666"/>
      <c r="K65" s="2666"/>
      <c r="L65" s="2666"/>
      <c r="M65" s="2666"/>
      <c r="N65" s="2666"/>
      <c r="O65" s="2666"/>
      <c r="P65" s="2666"/>
      <c r="Q65" s="2666"/>
      <c r="R65" s="2666"/>
      <c r="S65" s="2666"/>
      <c r="T65" s="2666"/>
      <c r="U65" s="2666"/>
      <c r="V65" s="2666"/>
      <c r="W65" s="2666"/>
      <c r="X65" s="2666"/>
      <c r="Y65" s="2666"/>
      <c r="Z65" s="1811"/>
      <c r="AA65" s="933"/>
      <c r="AB65" s="933"/>
      <c r="AC65" s="933"/>
      <c r="AD65" s="933"/>
      <c r="AE65" s="933"/>
      <c r="AF65" s="933"/>
      <c r="AG65" s="933"/>
      <c r="AH65" s="933"/>
      <c r="AI65" s="933"/>
      <c r="AJ65" s="933"/>
      <c r="AK65" s="933"/>
      <c r="AL65" s="933"/>
      <c r="AM65" s="1819"/>
    </row>
    <row r="66" spans="2:39" ht="14.25" customHeight="1" thickBot="1">
      <c r="B66" s="146"/>
      <c r="C66" s="132"/>
      <c r="D66" s="148"/>
      <c r="E66" s="148"/>
      <c r="F66" s="148"/>
      <c r="G66" s="148"/>
      <c r="H66" s="148"/>
      <c r="I66" s="148"/>
      <c r="J66" s="148"/>
      <c r="K66" s="148"/>
      <c r="L66" s="148"/>
      <c r="M66" s="148"/>
      <c r="N66" s="148"/>
      <c r="O66" s="148"/>
      <c r="P66" s="148"/>
      <c r="Q66" s="148"/>
      <c r="R66" s="2007"/>
      <c r="S66" s="148"/>
      <c r="T66" s="148"/>
      <c r="U66" s="2007"/>
      <c r="V66" s="148"/>
      <c r="W66" s="148"/>
      <c r="X66" s="148"/>
      <c r="Y66" s="148"/>
      <c r="Z66" s="1358"/>
      <c r="AA66" s="218"/>
      <c r="AB66" s="218"/>
      <c r="AC66" s="218"/>
      <c r="AD66" s="218"/>
      <c r="AE66" s="218"/>
      <c r="AF66" s="218"/>
      <c r="AG66" s="218"/>
      <c r="AH66" s="218"/>
      <c r="AI66" s="218"/>
      <c r="AJ66" s="218"/>
      <c r="AK66" s="218"/>
      <c r="AL66" s="218"/>
      <c r="AM66" s="219"/>
    </row>
    <row r="68" spans="2:39">
      <c r="C68" s="1710"/>
    </row>
    <row r="69" spans="2:39">
      <c r="C69" s="1710"/>
    </row>
    <row r="82" spans="3:3">
      <c r="C82" s="35" t="s">
        <v>1137</v>
      </c>
    </row>
    <row r="83" spans="3:3">
      <c r="C83" s="35"/>
    </row>
    <row r="84" spans="3:3">
      <c r="C84" s="35" t="s">
        <v>2399</v>
      </c>
    </row>
    <row r="85" spans="3:3">
      <c r="C85" s="35" t="s">
        <v>2400</v>
      </c>
    </row>
    <row r="86" spans="3:3">
      <c r="C86" s="35" t="s">
        <v>2401</v>
      </c>
    </row>
    <row r="87" spans="3:3">
      <c r="C87" s="35" t="s">
        <v>2402</v>
      </c>
    </row>
    <row r="88" spans="3:3">
      <c r="C88" s="35" t="s">
        <v>2403</v>
      </c>
    </row>
    <row r="89" spans="3:3">
      <c r="C89" s="35" t="s">
        <v>2404</v>
      </c>
    </row>
    <row r="90" spans="3:3">
      <c r="C90" s="35" t="s">
        <v>2405</v>
      </c>
    </row>
    <row r="91" spans="3:3">
      <c r="C91" s="35" t="s">
        <v>2406</v>
      </c>
    </row>
    <row r="92" spans="3:3">
      <c r="C92" s="35" t="s">
        <v>2407</v>
      </c>
    </row>
    <row r="93" spans="3:3">
      <c r="C93" s="35" t="s">
        <v>2408</v>
      </c>
    </row>
    <row r="94" spans="3:3">
      <c r="C94" s="35" t="s">
        <v>2409</v>
      </c>
    </row>
    <row r="95" spans="3:3">
      <c r="C95" s="35" t="s">
        <v>2410</v>
      </c>
    </row>
    <row r="96" spans="3:3">
      <c r="C96" s="35" t="s">
        <v>2411</v>
      </c>
    </row>
    <row r="97" spans="3:3">
      <c r="C97" s="35" t="s">
        <v>2412</v>
      </c>
    </row>
    <row r="98" spans="3:3">
      <c r="C98" s="35" t="s">
        <v>2413</v>
      </c>
    </row>
    <row r="99" spans="3:3">
      <c r="C99" s="35" t="s">
        <v>2414</v>
      </c>
    </row>
    <row r="100" spans="3:3">
      <c r="C100" s="35" t="s">
        <v>2415</v>
      </c>
    </row>
    <row r="101" spans="3:3">
      <c r="C101" s="35" t="s">
        <v>2416</v>
      </c>
    </row>
    <row r="102" spans="3:3">
      <c r="C102" s="35" t="s">
        <v>2417</v>
      </c>
    </row>
  </sheetData>
  <mergeCells count="46">
    <mergeCell ref="AB32:AM33"/>
    <mergeCell ref="AB34:AM36"/>
    <mergeCell ref="AB37:AM39"/>
    <mergeCell ref="AB41:AM44"/>
    <mergeCell ref="D56:Y58"/>
    <mergeCell ref="D63:Y65"/>
    <mergeCell ref="D30:G30"/>
    <mergeCell ref="N30:Q30"/>
    <mergeCell ref="R30:W30"/>
    <mergeCell ref="X30:AA30"/>
    <mergeCell ref="AB30:AG30"/>
    <mergeCell ref="AH30:AL30"/>
    <mergeCell ref="D29:G29"/>
    <mergeCell ref="N29:Q29"/>
    <mergeCell ref="R29:W29"/>
    <mergeCell ref="X29:AA29"/>
    <mergeCell ref="AB29:AG29"/>
    <mergeCell ref="AH29:AL29"/>
    <mergeCell ref="AH28:AL28"/>
    <mergeCell ref="AB25:AM26"/>
    <mergeCell ref="D27:G27"/>
    <mergeCell ref="H27:J27"/>
    <mergeCell ref="K27:M27"/>
    <mergeCell ref="N27:AG27"/>
    <mergeCell ref="AH27:AL27"/>
    <mergeCell ref="D28:G28"/>
    <mergeCell ref="N28:Q28"/>
    <mergeCell ref="R28:W28"/>
    <mergeCell ref="X28:AA28"/>
    <mergeCell ref="AB28:AG28"/>
    <mergeCell ref="K21:L21"/>
    <mergeCell ref="V21:W21"/>
    <mergeCell ref="AB22:AM24"/>
    <mergeCell ref="B2:AM2"/>
    <mergeCell ref="AN2:AR2"/>
    <mergeCell ref="B4:Z4"/>
    <mergeCell ref="AA4:AM4"/>
    <mergeCell ref="C6:Z6"/>
    <mergeCell ref="AP7:BS11"/>
    <mergeCell ref="AB9:AM11"/>
    <mergeCell ref="D11:I11"/>
    <mergeCell ref="AB13:AM15"/>
    <mergeCell ref="S16:T16"/>
    <mergeCell ref="U16:V16"/>
    <mergeCell ref="AW16:BK24"/>
    <mergeCell ref="AB19:AH21"/>
  </mergeCells>
  <phoneticPr fontId="4"/>
  <dataValidations count="2">
    <dataValidation type="list" allowBlank="1" showInputMessage="1" showErrorMessage="1" sqref="N28:Q31 X28:AA31">
      <formula1>$C$83:$C$102</formula1>
    </dataValidation>
    <dataValidation type="list" allowBlank="1" showInputMessage="1" showErrorMessage="1" sqref="AH28:AH31">
      <formula1>"有,無"</formula1>
    </dataValidation>
  </dataValidations>
  <hyperlinks>
    <hyperlink ref="AN2" location="'目次（保）'!A1" display="目次に戻る"/>
  </hyperlinks>
  <printOptions horizontalCentered="1" verticalCentered="1"/>
  <pageMargins left="0.70866141732283472" right="0.31496062992125984" top="0.39370078740157483" bottom="0.39370078740157483" header="0.19685039370078741" footer="0.19685039370078741"/>
  <pageSetup paperSize="9" scale="92" orientation="portrait" r:id="rId1"/>
  <headerFooter alignWithMargins="0"/>
  <colBreaks count="1" manualBreakCount="1">
    <brk id="39" min="1"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932865" r:id="rId4" name="Check Box 1">
              <controlPr defaultSize="0" autoFill="0" autoLine="0" autoPict="0">
                <anchor moveWithCells="1">
                  <from>
                    <xdr:col>17</xdr:col>
                    <xdr:colOff>28575</xdr:colOff>
                    <xdr:row>40</xdr:row>
                    <xdr:rowOff>9525</xdr:rowOff>
                  </from>
                  <to>
                    <xdr:col>19</xdr:col>
                    <xdr:colOff>161925</xdr:colOff>
                    <xdr:row>41</xdr:row>
                    <xdr:rowOff>0</xdr:rowOff>
                  </to>
                </anchor>
              </controlPr>
            </control>
          </mc:Choice>
        </mc:AlternateContent>
        <mc:AlternateContent xmlns:mc="http://schemas.openxmlformats.org/markup-compatibility/2006">
          <mc:Choice Requires="x14">
            <control shapeId="932866" r:id="rId5" name="Check Box 2">
              <controlPr defaultSize="0" autoFill="0" autoLine="0" autoPict="0">
                <anchor moveWithCells="1">
                  <from>
                    <xdr:col>20</xdr:col>
                    <xdr:colOff>47625</xdr:colOff>
                    <xdr:row>40</xdr:row>
                    <xdr:rowOff>9525</xdr:rowOff>
                  </from>
                  <to>
                    <xdr:col>23</xdr:col>
                    <xdr:colOff>0</xdr:colOff>
                    <xdr:row>41</xdr:row>
                    <xdr:rowOff>0</xdr:rowOff>
                  </to>
                </anchor>
              </controlPr>
            </control>
          </mc:Choice>
        </mc:AlternateContent>
        <mc:AlternateContent xmlns:mc="http://schemas.openxmlformats.org/markup-compatibility/2006">
          <mc:Choice Requires="x14">
            <control shapeId="932867" r:id="rId6" name="Check Box 3">
              <controlPr defaultSize="0" autoFill="0" autoLine="0" autoPict="0">
                <anchor moveWithCells="1">
                  <from>
                    <xdr:col>17</xdr:col>
                    <xdr:colOff>9525</xdr:colOff>
                    <xdr:row>22</xdr:row>
                    <xdr:rowOff>9525</xdr:rowOff>
                  </from>
                  <to>
                    <xdr:col>21</xdr:col>
                    <xdr:colOff>0</xdr:colOff>
                    <xdr:row>23</xdr:row>
                    <xdr:rowOff>47625</xdr:rowOff>
                  </to>
                </anchor>
              </controlPr>
            </control>
          </mc:Choice>
        </mc:AlternateContent>
        <mc:AlternateContent xmlns:mc="http://schemas.openxmlformats.org/markup-compatibility/2006">
          <mc:Choice Requires="x14">
            <control shapeId="932868" r:id="rId7" name="Check Box 4">
              <controlPr defaultSize="0" autoFill="0" autoLine="0" autoPict="0">
                <anchor moveWithCells="1">
                  <from>
                    <xdr:col>19</xdr:col>
                    <xdr:colOff>171450</xdr:colOff>
                    <xdr:row>22</xdr:row>
                    <xdr:rowOff>9525</xdr:rowOff>
                  </from>
                  <to>
                    <xdr:col>24</xdr:col>
                    <xdr:colOff>0</xdr:colOff>
                    <xdr:row>23</xdr:row>
                    <xdr:rowOff>47625</xdr:rowOff>
                  </to>
                </anchor>
              </controlPr>
            </control>
          </mc:Choice>
        </mc:AlternateContent>
        <mc:AlternateContent xmlns:mc="http://schemas.openxmlformats.org/markup-compatibility/2006">
          <mc:Choice Requires="x14">
            <control shapeId="932869" r:id="rId8" name="Check Box 5">
              <controlPr defaultSize="0" autoFill="0" autoLine="0" autoPict="0">
                <anchor moveWithCells="1">
                  <from>
                    <xdr:col>17</xdr:col>
                    <xdr:colOff>28575</xdr:colOff>
                    <xdr:row>32</xdr:row>
                    <xdr:rowOff>95250</xdr:rowOff>
                  </from>
                  <to>
                    <xdr:col>20</xdr:col>
                    <xdr:colOff>133350</xdr:colOff>
                    <xdr:row>33</xdr:row>
                    <xdr:rowOff>95250</xdr:rowOff>
                  </to>
                </anchor>
              </controlPr>
            </control>
          </mc:Choice>
        </mc:AlternateContent>
        <mc:AlternateContent xmlns:mc="http://schemas.openxmlformats.org/markup-compatibility/2006">
          <mc:Choice Requires="x14">
            <control shapeId="932870" r:id="rId9" name="Check Box 6">
              <controlPr defaultSize="0" autoFill="0" autoLine="0" autoPict="0">
                <anchor moveWithCells="1">
                  <from>
                    <xdr:col>20</xdr:col>
                    <xdr:colOff>9525</xdr:colOff>
                    <xdr:row>32</xdr:row>
                    <xdr:rowOff>95250</xdr:rowOff>
                  </from>
                  <to>
                    <xdr:col>23</xdr:col>
                    <xdr:colOff>123825</xdr:colOff>
                    <xdr:row>33</xdr:row>
                    <xdr:rowOff>95250</xdr:rowOff>
                  </to>
                </anchor>
              </controlPr>
            </control>
          </mc:Choice>
        </mc:AlternateContent>
        <mc:AlternateContent xmlns:mc="http://schemas.openxmlformats.org/markup-compatibility/2006">
          <mc:Choice Requires="x14">
            <control shapeId="932871" r:id="rId10" name="Check Box 7">
              <controlPr defaultSize="0" autoFill="0" autoLine="0" autoPict="0">
                <anchor moveWithCells="1">
                  <from>
                    <xdr:col>17</xdr:col>
                    <xdr:colOff>28575</xdr:colOff>
                    <xdr:row>37</xdr:row>
                    <xdr:rowOff>38100</xdr:rowOff>
                  </from>
                  <to>
                    <xdr:col>20</xdr:col>
                    <xdr:colOff>47625</xdr:colOff>
                    <xdr:row>38</xdr:row>
                    <xdr:rowOff>123825</xdr:rowOff>
                  </to>
                </anchor>
              </controlPr>
            </control>
          </mc:Choice>
        </mc:AlternateContent>
        <mc:AlternateContent xmlns:mc="http://schemas.openxmlformats.org/markup-compatibility/2006">
          <mc:Choice Requires="x14">
            <control shapeId="932872" r:id="rId11" name="Check Box 8">
              <controlPr defaultSize="0" autoFill="0" autoLine="0" autoPict="0">
                <anchor moveWithCells="1">
                  <from>
                    <xdr:col>20</xdr:col>
                    <xdr:colOff>28575</xdr:colOff>
                    <xdr:row>37</xdr:row>
                    <xdr:rowOff>38100</xdr:rowOff>
                  </from>
                  <to>
                    <xdr:col>23</xdr:col>
                    <xdr:colOff>57150</xdr:colOff>
                    <xdr:row>38</xdr:row>
                    <xdr:rowOff>123825</xdr:rowOff>
                  </to>
                </anchor>
              </controlPr>
            </control>
          </mc:Choice>
        </mc:AlternateContent>
        <mc:AlternateContent xmlns:mc="http://schemas.openxmlformats.org/markup-compatibility/2006">
          <mc:Choice Requires="x14">
            <control shapeId="932873" r:id="rId12" name="Check Box 9">
              <controlPr defaultSize="0" autoFill="0" autoLine="0" autoPict="0">
                <anchor moveWithCells="1">
                  <from>
                    <xdr:col>17</xdr:col>
                    <xdr:colOff>19050</xdr:colOff>
                    <xdr:row>49</xdr:row>
                    <xdr:rowOff>161925</xdr:rowOff>
                  </from>
                  <to>
                    <xdr:col>20</xdr:col>
                    <xdr:colOff>28575</xdr:colOff>
                    <xdr:row>50</xdr:row>
                    <xdr:rowOff>161925</xdr:rowOff>
                  </to>
                </anchor>
              </controlPr>
            </control>
          </mc:Choice>
        </mc:AlternateContent>
        <mc:AlternateContent xmlns:mc="http://schemas.openxmlformats.org/markup-compatibility/2006">
          <mc:Choice Requires="x14">
            <control shapeId="932874" r:id="rId13" name="Check Box 10">
              <controlPr defaultSize="0" autoFill="0" autoLine="0" autoPict="0">
                <anchor moveWithCells="1">
                  <from>
                    <xdr:col>20</xdr:col>
                    <xdr:colOff>19050</xdr:colOff>
                    <xdr:row>49</xdr:row>
                    <xdr:rowOff>161925</xdr:rowOff>
                  </from>
                  <to>
                    <xdr:col>23</xdr:col>
                    <xdr:colOff>38100</xdr:colOff>
                    <xdr:row>50</xdr:row>
                    <xdr:rowOff>161925</xdr:rowOff>
                  </to>
                </anchor>
              </controlPr>
            </control>
          </mc:Choice>
        </mc:AlternateContent>
        <mc:AlternateContent xmlns:mc="http://schemas.openxmlformats.org/markup-compatibility/2006">
          <mc:Choice Requires="x14">
            <control shapeId="932875" r:id="rId14" name="Check Box 11">
              <controlPr defaultSize="0" autoFill="0" autoLine="0" autoPict="0">
                <anchor moveWithCells="1">
                  <from>
                    <xdr:col>13</xdr:col>
                    <xdr:colOff>161925</xdr:colOff>
                    <xdr:row>8</xdr:row>
                    <xdr:rowOff>161925</xdr:rowOff>
                  </from>
                  <to>
                    <xdr:col>26</xdr:col>
                    <xdr:colOff>47625</xdr:colOff>
                    <xdr:row>10</xdr:row>
                    <xdr:rowOff>142875</xdr:rowOff>
                  </to>
                </anchor>
              </controlPr>
            </control>
          </mc:Choice>
        </mc:AlternateContent>
        <mc:AlternateContent xmlns:mc="http://schemas.openxmlformats.org/markup-compatibility/2006">
          <mc:Choice Requires="x14">
            <control shapeId="932876" r:id="rId15" name="Check Box 12">
              <controlPr defaultSize="0" autoFill="0" autoLine="0" autoPict="0">
                <anchor moveWithCells="1">
                  <from>
                    <xdr:col>9</xdr:col>
                    <xdr:colOff>114300</xdr:colOff>
                    <xdr:row>8</xdr:row>
                    <xdr:rowOff>142875</xdr:rowOff>
                  </from>
                  <to>
                    <xdr:col>15</xdr:col>
                    <xdr:colOff>38100</xdr:colOff>
                    <xdr:row>10</xdr:row>
                    <xdr:rowOff>161925</xdr:rowOff>
                  </to>
                </anchor>
              </controlPr>
            </control>
          </mc:Choice>
        </mc:AlternateContent>
        <mc:AlternateContent xmlns:mc="http://schemas.openxmlformats.org/markup-compatibility/2006">
          <mc:Choice Requires="x14">
            <control shapeId="932877" r:id="rId16" name="Check Box 13">
              <controlPr defaultSize="0" autoFill="0" autoLine="0" autoPict="0">
                <anchor moveWithCells="1">
                  <from>
                    <xdr:col>3</xdr:col>
                    <xdr:colOff>76200</xdr:colOff>
                    <xdr:row>7</xdr:row>
                    <xdr:rowOff>123825</xdr:rowOff>
                  </from>
                  <to>
                    <xdr:col>10</xdr:col>
                    <xdr:colOff>0</xdr:colOff>
                    <xdr:row>9</xdr:row>
                    <xdr:rowOff>142875</xdr:rowOff>
                  </to>
                </anchor>
              </controlPr>
            </control>
          </mc:Choice>
        </mc:AlternateContent>
        <mc:AlternateContent xmlns:mc="http://schemas.openxmlformats.org/markup-compatibility/2006">
          <mc:Choice Requires="x14">
            <control shapeId="932878" r:id="rId17" name="Check Box 14">
              <controlPr defaultSize="0" autoFill="0" autoLine="0" autoPict="0">
                <anchor moveWithCells="1">
                  <from>
                    <xdr:col>9</xdr:col>
                    <xdr:colOff>123825</xdr:colOff>
                    <xdr:row>7</xdr:row>
                    <xdr:rowOff>123825</xdr:rowOff>
                  </from>
                  <to>
                    <xdr:col>15</xdr:col>
                    <xdr:colOff>47625</xdr:colOff>
                    <xdr:row>9</xdr:row>
                    <xdr:rowOff>142875</xdr:rowOff>
                  </to>
                </anchor>
              </controlPr>
            </control>
          </mc:Choice>
        </mc:AlternateContent>
        <mc:AlternateContent xmlns:mc="http://schemas.openxmlformats.org/markup-compatibility/2006">
          <mc:Choice Requires="x14">
            <control shapeId="932879" r:id="rId18" name="Check Box 15">
              <controlPr defaultSize="0" autoFill="0" autoLine="0" autoPict="0">
                <anchor moveWithCells="1">
                  <from>
                    <xdr:col>3</xdr:col>
                    <xdr:colOff>76200</xdr:colOff>
                    <xdr:row>8</xdr:row>
                    <xdr:rowOff>142875</xdr:rowOff>
                  </from>
                  <to>
                    <xdr:col>10</xdr:col>
                    <xdr:colOff>9525</xdr:colOff>
                    <xdr:row>10</xdr:row>
                    <xdr:rowOff>161925</xdr:rowOff>
                  </to>
                </anchor>
              </controlPr>
            </control>
          </mc:Choice>
        </mc:AlternateContent>
        <mc:AlternateContent xmlns:mc="http://schemas.openxmlformats.org/markup-compatibility/2006">
          <mc:Choice Requires="x14">
            <control shapeId="932880" r:id="rId19" name="Check Box 16">
              <controlPr defaultSize="0" autoFill="0" autoLine="0" autoPict="0">
                <anchor moveWithCells="1">
                  <from>
                    <xdr:col>13</xdr:col>
                    <xdr:colOff>161925</xdr:colOff>
                    <xdr:row>7</xdr:row>
                    <xdr:rowOff>133350</xdr:rowOff>
                  </from>
                  <to>
                    <xdr:col>26</xdr:col>
                    <xdr:colOff>19050</xdr:colOff>
                    <xdr:row>9</xdr:row>
                    <xdr:rowOff>142875</xdr:rowOff>
                  </to>
                </anchor>
              </controlPr>
            </control>
          </mc:Choice>
        </mc:AlternateContent>
        <mc:AlternateContent xmlns:mc="http://schemas.openxmlformats.org/markup-compatibility/2006">
          <mc:Choice Requires="x14">
            <control shapeId="932881" r:id="rId20" name="Check Box 17">
              <controlPr defaultSize="0" autoFill="0" autoLine="0" autoPict="0">
                <anchor moveWithCells="1">
                  <from>
                    <xdr:col>17</xdr:col>
                    <xdr:colOff>19050</xdr:colOff>
                    <xdr:row>45</xdr:row>
                    <xdr:rowOff>85725</xdr:rowOff>
                  </from>
                  <to>
                    <xdr:col>20</xdr:col>
                    <xdr:colOff>38100</xdr:colOff>
                    <xdr:row>46</xdr:row>
                    <xdr:rowOff>38100</xdr:rowOff>
                  </to>
                </anchor>
              </controlPr>
            </control>
          </mc:Choice>
        </mc:AlternateContent>
        <mc:AlternateContent xmlns:mc="http://schemas.openxmlformats.org/markup-compatibility/2006">
          <mc:Choice Requires="x14">
            <control shapeId="932882" r:id="rId21" name="Check Box 18">
              <controlPr defaultSize="0" autoFill="0" autoLine="0" autoPict="0">
                <anchor moveWithCells="1">
                  <from>
                    <xdr:col>20</xdr:col>
                    <xdr:colOff>28575</xdr:colOff>
                    <xdr:row>45</xdr:row>
                    <xdr:rowOff>85725</xdr:rowOff>
                  </from>
                  <to>
                    <xdr:col>23</xdr:col>
                    <xdr:colOff>47625</xdr:colOff>
                    <xdr:row>46</xdr:row>
                    <xdr:rowOff>38100</xdr:rowOff>
                  </to>
                </anchor>
              </controlPr>
            </control>
          </mc:Choice>
        </mc:AlternateContent>
        <mc:AlternateContent xmlns:mc="http://schemas.openxmlformats.org/markup-compatibility/2006">
          <mc:Choice Requires="x14">
            <control shapeId="932883" r:id="rId22" name="Check Box 19">
              <controlPr defaultSize="0" autoFill="0" autoLine="0" autoPict="0">
                <anchor moveWithCells="1">
                  <from>
                    <xdr:col>17</xdr:col>
                    <xdr:colOff>9525</xdr:colOff>
                    <xdr:row>18</xdr:row>
                    <xdr:rowOff>19050</xdr:rowOff>
                  </from>
                  <to>
                    <xdr:col>21</xdr:col>
                    <xdr:colOff>19050</xdr:colOff>
                    <xdr:row>19</xdr:row>
                    <xdr:rowOff>57150</xdr:rowOff>
                  </to>
                </anchor>
              </controlPr>
            </control>
          </mc:Choice>
        </mc:AlternateContent>
        <mc:AlternateContent xmlns:mc="http://schemas.openxmlformats.org/markup-compatibility/2006">
          <mc:Choice Requires="x14">
            <control shapeId="932884" r:id="rId23" name="Check Box 20">
              <controlPr defaultSize="0" autoFill="0" autoLine="0" autoPict="0">
                <anchor moveWithCells="1">
                  <from>
                    <xdr:col>19</xdr:col>
                    <xdr:colOff>161925</xdr:colOff>
                    <xdr:row>18</xdr:row>
                    <xdr:rowOff>19050</xdr:rowOff>
                  </from>
                  <to>
                    <xdr:col>24</xdr:col>
                    <xdr:colOff>0</xdr:colOff>
                    <xdr:row>19</xdr:row>
                    <xdr:rowOff>57150</xdr:rowOff>
                  </to>
                </anchor>
              </controlPr>
            </control>
          </mc:Choice>
        </mc:AlternateContent>
        <mc:AlternateContent xmlns:mc="http://schemas.openxmlformats.org/markup-compatibility/2006">
          <mc:Choice Requires="x14">
            <control shapeId="932885" r:id="rId24" name="Check Box 21">
              <controlPr defaultSize="0" autoFill="0" autoLine="0" autoPict="0">
                <anchor moveWithCells="1">
                  <from>
                    <xdr:col>2</xdr:col>
                    <xdr:colOff>152400</xdr:colOff>
                    <xdr:row>12</xdr:row>
                    <xdr:rowOff>85725</xdr:rowOff>
                  </from>
                  <to>
                    <xdr:col>9</xdr:col>
                    <xdr:colOff>28575</xdr:colOff>
                    <xdr:row>13</xdr:row>
                    <xdr:rowOff>123825</xdr:rowOff>
                  </to>
                </anchor>
              </controlPr>
            </control>
          </mc:Choice>
        </mc:AlternateContent>
        <mc:AlternateContent xmlns:mc="http://schemas.openxmlformats.org/markup-compatibility/2006">
          <mc:Choice Requires="x14">
            <control shapeId="932886" r:id="rId25" name="Check Box 22">
              <controlPr defaultSize="0" autoFill="0" autoLine="0" autoPict="0">
                <anchor moveWithCells="1">
                  <from>
                    <xdr:col>7</xdr:col>
                    <xdr:colOff>314325</xdr:colOff>
                    <xdr:row>12</xdr:row>
                    <xdr:rowOff>85725</xdr:rowOff>
                  </from>
                  <to>
                    <xdr:col>12</xdr:col>
                    <xdr:colOff>47625</xdr:colOff>
                    <xdr:row>13</xdr:row>
                    <xdr:rowOff>123825</xdr:rowOff>
                  </to>
                </anchor>
              </controlPr>
            </control>
          </mc:Choice>
        </mc:AlternateContent>
        <mc:AlternateContent xmlns:mc="http://schemas.openxmlformats.org/markup-compatibility/2006">
          <mc:Choice Requires="x14">
            <control shapeId="932887" r:id="rId26" name="Check Box 23">
              <controlPr defaultSize="0" autoFill="0" autoLine="0" autoPict="0">
                <anchor moveWithCells="1">
                  <from>
                    <xdr:col>10</xdr:col>
                    <xdr:colOff>352425</xdr:colOff>
                    <xdr:row>12</xdr:row>
                    <xdr:rowOff>85725</xdr:rowOff>
                  </from>
                  <to>
                    <xdr:col>17</xdr:col>
                    <xdr:colOff>161925</xdr:colOff>
                    <xdr:row>13</xdr:row>
                    <xdr:rowOff>123825</xdr:rowOff>
                  </to>
                </anchor>
              </controlPr>
            </control>
          </mc:Choice>
        </mc:AlternateContent>
        <mc:AlternateContent xmlns:mc="http://schemas.openxmlformats.org/markup-compatibility/2006">
          <mc:Choice Requires="x14">
            <control shapeId="932888" r:id="rId27" name="Check Box 24">
              <controlPr defaultSize="0" autoFill="0" autoLine="0" autoPict="0">
                <anchor moveWithCells="1">
                  <from>
                    <xdr:col>15</xdr:col>
                    <xdr:colOff>104775</xdr:colOff>
                    <xdr:row>12</xdr:row>
                    <xdr:rowOff>85725</xdr:rowOff>
                  </from>
                  <to>
                    <xdr:col>25</xdr:col>
                    <xdr:colOff>95250</xdr:colOff>
                    <xdr:row>13</xdr:row>
                    <xdr:rowOff>114300</xdr:rowOff>
                  </to>
                </anchor>
              </controlPr>
            </control>
          </mc:Choice>
        </mc:AlternateContent>
        <mc:AlternateContent xmlns:mc="http://schemas.openxmlformats.org/markup-compatibility/2006">
          <mc:Choice Requires="x14">
            <control shapeId="932889" r:id="rId28" name="Check Box 25">
              <controlPr defaultSize="0" autoFill="0" autoLine="0" autoPict="0">
                <anchor moveWithCells="1">
                  <from>
                    <xdr:col>17</xdr:col>
                    <xdr:colOff>38100</xdr:colOff>
                    <xdr:row>60</xdr:row>
                    <xdr:rowOff>28575</xdr:rowOff>
                  </from>
                  <to>
                    <xdr:col>21</xdr:col>
                    <xdr:colOff>66675</xdr:colOff>
                    <xdr:row>61</xdr:row>
                    <xdr:rowOff>28575</xdr:rowOff>
                  </to>
                </anchor>
              </controlPr>
            </control>
          </mc:Choice>
        </mc:AlternateContent>
        <mc:AlternateContent xmlns:mc="http://schemas.openxmlformats.org/markup-compatibility/2006">
          <mc:Choice Requires="x14">
            <control shapeId="932890" r:id="rId29" name="Check Box 26">
              <controlPr defaultSize="0" autoFill="0" autoLine="0" autoPict="0">
                <anchor moveWithCells="1">
                  <from>
                    <xdr:col>20</xdr:col>
                    <xdr:colOff>28575</xdr:colOff>
                    <xdr:row>60</xdr:row>
                    <xdr:rowOff>28575</xdr:rowOff>
                  </from>
                  <to>
                    <xdr:col>24</xdr:col>
                    <xdr:colOff>66675</xdr:colOff>
                    <xdr:row>61</xdr:row>
                    <xdr:rowOff>28575</xdr:rowOff>
                  </to>
                </anchor>
              </controlPr>
            </control>
          </mc:Choice>
        </mc:AlternateContent>
        <mc:AlternateContent xmlns:mc="http://schemas.openxmlformats.org/markup-compatibility/2006">
          <mc:Choice Requires="x14">
            <control shapeId="932891" r:id="rId30" name="Check Box 27">
              <controlPr defaultSize="0" autoFill="0" autoLine="0" autoPict="0">
                <anchor moveWithCells="1">
                  <from>
                    <xdr:col>17</xdr:col>
                    <xdr:colOff>28575</xdr:colOff>
                    <xdr:row>53</xdr:row>
                    <xdr:rowOff>9525</xdr:rowOff>
                  </from>
                  <to>
                    <xdr:col>20</xdr:col>
                    <xdr:colOff>142875</xdr:colOff>
                    <xdr:row>54</xdr:row>
                    <xdr:rowOff>47625</xdr:rowOff>
                  </to>
                </anchor>
              </controlPr>
            </control>
          </mc:Choice>
        </mc:AlternateContent>
        <mc:AlternateContent xmlns:mc="http://schemas.openxmlformats.org/markup-compatibility/2006">
          <mc:Choice Requires="x14">
            <control shapeId="932892" r:id="rId31" name="Check Box 28">
              <controlPr defaultSize="0" autoFill="0" autoLine="0" autoPict="0">
                <anchor moveWithCells="1">
                  <from>
                    <xdr:col>20</xdr:col>
                    <xdr:colOff>38100</xdr:colOff>
                    <xdr:row>53</xdr:row>
                    <xdr:rowOff>9525</xdr:rowOff>
                  </from>
                  <to>
                    <xdr:col>23</xdr:col>
                    <xdr:colOff>171450</xdr:colOff>
                    <xdr:row>54</xdr:row>
                    <xdr:rowOff>47625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CFF"/>
  </sheetPr>
  <dimension ref="A2:AR69"/>
  <sheetViews>
    <sheetView showGridLines="0" view="pageBreakPreview" zoomScaleNormal="100" zoomScaleSheetLayoutView="100" workbookViewId="0">
      <selection activeCell="B4" sqref="B4:AA4"/>
    </sheetView>
  </sheetViews>
  <sheetFormatPr defaultColWidth="8" defaultRowHeight="12"/>
  <cols>
    <col min="1" max="1" width="1.5" style="4" customWidth="1"/>
    <col min="2" max="2" width="1.625" style="4" customWidth="1"/>
    <col min="3" max="26" width="2.375" style="4" customWidth="1"/>
    <col min="27" max="27" width="10.375" style="4" customWidth="1"/>
    <col min="28" max="73" width="2.375" style="4" customWidth="1"/>
    <col min="74" max="16384" width="8" style="4"/>
  </cols>
  <sheetData>
    <row r="2" spans="1:44" ht="14.1" customHeight="1">
      <c r="B2" s="4411" t="s">
        <v>1829</v>
      </c>
      <c r="C2" s="5492"/>
      <c r="D2" s="5492"/>
      <c r="E2" s="5492"/>
      <c r="F2" s="5492"/>
      <c r="G2" s="5492"/>
      <c r="H2" s="5492"/>
      <c r="I2" s="5492"/>
      <c r="J2" s="5492"/>
      <c r="K2" s="5492"/>
      <c r="L2" s="5492"/>
      <c r="M2" s="5492"/>
      <c r="N2" s="5492"/>
      <c r="O2" s="5492"/>
      <c r="P2" s="5492"/>
      <c r="Q2" s="5492"/>
      <c r="R2" s="5492"/>
      <c r="S2" s="5492"/>
      <c r="T2" s="5492"/>
      <c r="U2" s="5492"/>
      <c r="V2" s="5492"/>
      <c r="W2" s="5492"/>
      <c r="X2" s="5492"/>
      <c r="Y2" s="5492"/>
      <c r="Z2" s="5492"/>
      <c r="AA2" s="5492"/>
      <c r="AB2" s="5492"/>
      <c r="AC2" s="5492"/>
      <c r="AD2" s="5492"/>
      <c r="AE2" s="5492"/>
      <c r="AF2" s="5492"/>
      <c r="AG2" s="5492"/>
      <c r="AH2" s="5492"/>
      <c r="AI2" s="5492"/>
      <c r="AJ2" s="5492"/>
      <c r="AK2" s="5492"/>
      <c r="AL2" s="5492"/>
      <c r="AM2" s="5492"/>
      <c r="AN2" s="5492"/>
      <c r="AO2" s="2688" t="s">
        <v>1379</v>
      </c>
      <c r="AP2" s="2688"/>
      <c r="AQ2" s="2688"/>
      <c r="AR2" s="2688"/>
    </row>
    <row r="3" spans="1:44" ht="5.0999999999999996" customHeight="1" thickBot="1"/>
    <row r="4" spans="1:44" ht="14.1" customHeight="1">
      <c r="B4" s="2680" t="s">
        <v>773</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5493" t="s">
        <v>193</v>
      </c>
      <c r="AC4" s="5494"/>
      <c r="AD4" s="5494"/>
      <c r="AE4" s="5494"/>
      <c r="AF4" s="5494"/>
      <c r="AG4" s="5494"/>
      <c r="AH4" s="5494"/>
      <c r="AI4" s="5494"/>
      <c r="AJ4" s="5494"/>
      <c r="AK4" s="5494"/>
      <c r="AL4" s="5494"/>
      <c r="AM4" s="5494"/>
      <c r="AN4" s="5495"/>
      <c r="AO4" s="128"/>
    </row>
    <row r="5" spans="1:44" ht="6.95" customHeight="1">
      <c r="B5" s="1324"/>
      <c r="C5" s="56"/>
      <c r="D5" s="56"/>
      <c r="E5" s="56"/>
      <c r="F5" s="56"/>
      <c r="G5" s="56"/>
      <c r="H5" s="56"/>
      <c r="I5" s="56"/>
      <c r="J5" s="56"/>
      <c r="K5" s="56"/>
      <c r="L5" s="56"/>
      <c r="M5" s="56"/>
      <c r="N5" s="56"/>
      <c r="O5" s="56"/>
      <c r="P5" s="56"/>
      <c r="Q5" s="56"/>
      <c r="R5" s="56"/>
      <c r="S5" s="56"/>
      <c r="T5" s="56"/>
      <c r="U5" s="56"/>
      <c r="V5" s="56"/>
      <c r="W5" s="56"/>
      <c r="X5" s="56"/>
      <c r="Y5" s="1"/>
      <c r="Z5" s="1"/>
      <c r="AA5" s="44"/>
      <c r="AB5" s="57"/>
      <c r="AC5" s="19"/>
      <c r="AD5" s="19"/>
      <c r="AE5" s="19"/>
      <c r="AF5" s="19"/>
      <c r="AG5" s="19"/>
      <c r="AH5" s="19"/>
      <c r="AI5" s="19"/>
      <c r="AJ5" s="19"/>
      <c r="AK5" s="19"/>
      <c r="AL5" s="19"/>
      <c r="AM5" s="19"/>
      <c r="AN5" s="268"/>
      <c r="AO5" s="128"/>
    </row>
    <row r="6" spans="1:44" ht="14.1" customHeight="1">
      <c r="A6" s="1"/>
      <c r="B6" s="143"/>
      <c r="C6" s="122" t="s">
        <v>1674</v>
      </c>
      <c r="D6" s="33"/>
      <c r="E6" s="33"/>
      <c r="F6" s="33"/>
      <c r="G6" s="33"/>
      <c r="H6" s="33"/>
      <c r="I6" s="33"/>
      <c r="J6" s="33"/>
      <c r="K6" s="33"/>
      <c r="L6" s="33"/>
      <c r="M6" s="33"/>
      <c r="N6" s="33"/>
      <c r="O6" s="33"/>
      <c r="P6" s="33"/>
      <c r="Q6" s="33"/>
      <c r="R6" s="33"/>
      <c r="S6" s="33"/>
      <c r="T6" s="33"/>
      <c r="U6" s="33"/>
      <c r="V6" s="33"/>
      <c r="W6" s="33"/>
      <c r="X6" s="33"/>
      <c r="Y6" s="969"/>
      <c r="Z6" s="969"/>
      <c r="AA6" s="192"/>
      <c r="AB6" s="38"/>
      <c r="AC6" s="112"/>
      <c r="AD6" s="112"/>
      <c r="AE6" s="112"/>
      <c r="AF6" s="112"/>
      <c r="AG6" s="112"/>
      <c r="AH6" s="112"/>
      <c r="AI6" s="112"/>
      <c r="AJ6" s="112"/>
      <c r="AK6" s="112"/>
      <c r="AL6" s="112"/>
      <c r="AM6" s="112"/>
      <c r="AN6" s="392"/>
      <c r="AO6" s="128"/>
    </row>
    <row r="7" spans="1:44" ht="14.1" customHeight="1">
      <c r="A7" s="1"/>
      <c r="B7" s="143"/>
      <c r="C7" s="4" t="s">
        <v>774</v>
      </c>
      <c r="D7" s="33"/>
      <c r="E7" s="33"/>
      <c r="F7" s="33"/>
      <c r="G7" s="33"/>
      <c r="H7" s="33"/>
      <c r="I7" s="33"/>
      <c r="J7" s="33"/>
      <c r="K7" s="33"/>
      <c r="L7" s="33"/>
      <c r="M7" s="33"/>
      <c r="N7" s="33"/>
      <c r="O7" s="33"/>
      <c r="P7" s="33"/>
      <c r="Q7" s="33"/>
      <c r="R7" s="33"/>
      <c r="S7" s="33"/>
      <c r="T7" s="33"/>
      <c r="U7" s="33"/>
      <c r="V7" s="33"/>
      <c r="W7" s="33"/>
      <c r="X7" s="33"/>
      <c r="Y7" s="969"/>
      <c r="Z7" s="969"/>
      <c r="AA7" s="192"/>
      <c r="AB7" s="38"/>
      <c r="AC7" s="112"/>
      <c r="AD7" s="112"/>
      <c r="AE7" s="112"/>
      <c r="AF7" s="112"/>
      <c r="AG7" s="112"/>
      <c r="AH7" s="112"/>
      <c r="AI7" s="112"/>
      <c r="AJ7" s="112"/>
      <c r="AK7" s="112"/>
      <c r="AL7" s="112"/>
      <c r="AM7" s="112"/>
      <c r="AN7" s="392"/>
      <c r="AO7" s="128"/>
    </row>
    <row r="8" spans="1:44" ht="14.1" customHeight="1">
      <c r="A8" s="1"/>
      <c r="B8" s="143"/>
      <c r="C8" s="1"/>
      <c r="E8" s="114" t="s">
        <v>208</v>
      </c>
      <c r="Q8" s="1"/>
      <c r="R8" s="1"/>
      <c r="S8" s="1"/>
      <c r="T8" s="1"/>
      <c r="U8" s="1"/>
      <c r="V8" s="1"/>
      <c r="W8" s="1"/>
      <c r="X8" s="1"/>
      <c r="Y8" s="1"/>
      <c r="Z8" s="1"/>
      <c r="AA8" s="192"/>
      <c r="AB8" s="38"/>
      <c r="AC8" s="112"/>
      <c r="AD8" s="112"/>
      <c r="AE8" s="112"/>
      <c r="AF8" s="112"/>
      <c r="AG8" s="112"/>
      <c r="AH8" s="112"/>
      <c r="AI8" s="112"/>
      <c r="AJ8" s="112"/>
      <c r="AK8" s="112"/>
      <c r="AL8" s="112"/>
      <c r="AM8" s="112"/>
      <c r="AN8" s="392"/>
      <c r="AO8" s="128"/>
    </row>
    <row r="9" spans="1:44" ht="14.1" customHeight="1">
      <c r="A9" s="1"/>
      <c r="B9" s="143"/>
      <c r="C9" s="1"/>
      <c r="E9" s="118" t="s">
        <v>209</v>
      </c>
      <c r="F9" s="1"/>
      <c r="G9" s="1"/>
      <c r="I9" s="1"/>
      <c r="J9" s="1"/>
      <c r="K9" s="1"/>
      <c r="L9" s="1"/>
      <c r="M9" s="1"/>
      <c r="N9" s="1"/>
      <c r="O9" s="1"/>
      <c r="P9" s="1"/>
      <c r="Q9" s="1"/>
      <c r="R9" s="1"/>
      <c r="S9" s="1"/>
      <c r="T9" s="122"/>
      <c r="U9" s="122"/>
      <c r="V9" s="21"/>
      <c r="W9" s="122"/>
      <c r="X9" s="122"/>
      <c r="Y9" s="122"/>
      <c r="Z9" s="1"/>
      <c r="AA9" s="192"/>
      <c r="AB9" s="38"/>
      <c r="AC9" s="112"/>
      <c r="AD9" s="112"/>
      <c r="AE9" s="112"/>
      <c r="AF9" s="112"/>
      <c r="AG9" s="112"/>
      <c r="AH9" s="112"/>
      <c r="AI9" s="112"/>
      <c r="AJ9" s="112"/>
      <c r="AK9" s="112"/>
      <c r="AL9" s="112"/>
      <c r="AM9" s="112"/>
      <c r="AN9" s="392"/>
      <c r="AO9" s="128"/>
    </row>
    <row r="10" spans="1:44" ht="14.1" customHeight="1">
      <c r="A10" s="1"/>
      <c r="B10" s="143"/>
      <c r="C10" s="1"/>
      <c r="E10" s="114" t="s">
        <v>563</v>
      </c>
      <c r="F10" s="122"/>
      <c r="G10" s="122"/>
      <c r="I10" s="122"/>
      <c r="J10" s="122"/>
      <c r="K10" s="122"/>
      <c r="L10" s="122"/>
      <c r="M10" s="122"/>
      <c r="N10" s="122"/>
      <c r="O10" s="122"/>
      <c r="P10" s="122"/>
      <c r="Q10" s="122"/>
      <c r="R10" s="122"/>
      <c r="S10" s="122"/>
      <c r="T10" s="122"/>
      <c r="U10" s="122"/>
      <c r="V10" s="1"/>
      <c r="W10" s="122"/>
      <c r="X10" s="122"/>
      <c r="Y10" s="122"/>
      <c r="Z10" s="122"/>
      <c r="AA10" s="192"/>
      <c r="AB10" s="38"/>
      <c r="AC10" s="112"/>
      <c r="AD10" s="112"/>
      <c r="AE10" s="112"/>
      <c r="AF10" s="112"/>
      <c r="AG10" s="112"/>
      <c r="AH10" s="112"/>
      <c r="AI10" s="112"/>
      <c r="AJ10" s="112"/>
      <c r="AK10" s="112"/>
      <c r="AL10" s="112"/>
      <c r="AM10" s="112"/>
      <c r="AN10" s="392"/>
      <c r="AO10" s="128"/>
    </row>
    <row r="11" spans="1:44" ht="14.1" customHeight="1">
      <c r="A11" s="1"/>
      <c r="B11" s="143"/>
      <c r="C11" s="1"/>
      <c r="D11" s="1"/>
      <c r="E11" s="3808" t="s">
        <v>126</v>
      </c>
      <c r="F11" s="3809"/>
      <c r="G11" s="3809"/>
      <c r="H11" s="3809"/>
      <c r="I11" s="3809"/>
      <c r="J11" s="3809"/>
      <c r="K11" s="3809"/>
      <c r="L11" s="3810"/>
      <c r="M11" s="3808" t="s">
        <v>98</v>
      </c>
      <c r="N11" s="3809"/>
      <c r="O11" s="3809"/>
      <c r="P11" s="3810"/>
      <c r="Q11" s="3808" t="s">
        <v>127</v>
      </c>
      <c r="R11" s="3809"/>
      <c r="S11" s="3809"/>
      <c r="T11" s="3809"/>
      <c r="U11" s="3809"/>
      <c r="V11" s="3809"/>
      <c r="W11" s="3809"/>
      <c r="X11" s="3810"/>
      <c r="Y11" s="106"/>
      <c r="Z11" s="122"/>
      <c r="AA11" s="192"/>
      <c r="AB11" s="38"/>
      <c r="AC11" s="112"/>
      <c r="AD11" s="112"/>
      <c r="AE11" s="112"/>
      <c r="AF11" s="112"/>
      <c r="AG11" s="112"/>
      <c r="AH11" s="112"/>
      <c r="AI11" s="112"/>
      <c r="AJ11" s="112"/>
      <c r="AK11" s="112"/>
      <c r="AL11" s="112"/>
      <c r="AM11" s="112"/>
      <c r="AN11" s="392"/>
      <c r="AO11" s="128"/>
    </row>
    <row r="12" spans="1:44" ht="14.1" customHeight="1">
      <c r="A12" s="1"/>
      <c r="B12" s="143"/>
      <c r="D12" s="1"/>
      <c r="E12" s="1322"/>
      <c r="F12" s="1328"/>
      <c r="G12" s="1328"/>
      <c r="H12" s="1328"/>
      <c r="I12" s="1328"/>
      <c r="J12" s="1328"/>
      <c r="K12" s="1328"/>
      <c r="L12" s="1329"/>
      <c r="M12" s="1333"/>
      <c r="N12" s="1334"/>
      <c r="O12" s="1334"/>
      <c r="P12" s="1335"/>
      <c r="Q12" s="1333"/>
      <c r="R12" s="1334"/>
      <c r="S12" s="1334"/>
      <c r="T12" s="1334"/>
      <c r="U12" s="1334"/>
      <c r="V12" s="1334"/>
      <c r="W12" s="1334"/>
      <c r="X12" s="1335"/>
      <c r="Y12" s="391"/>
      <c r="Z12" s="106"/>
      <c r="AA12" s="7"/>
      <c r="AB12" s="12"/>
      <c r="AC12" s="134"/>
      <c r="AD12" s="134"/>
      <c r="AE12" s="134"/>
      <c r="AF12" s="134"/>
      <c r="AG12" s="134"/>
      <c r="AH12" s="134"/>
      <c r="AI12" s="134"/>
      <c r="AJ12" s="134"/>
      <c r="AK12" s="134"/>
      <c r="AL12" s="134"/>
      <c r="AM12" s="134"/>
      <c r="AN12" s="392"/>
      <c r="AO12" s="128"/>
    </row>
    <row r="13" spans="1:44" ht="8.1" customHeight="1">
      <c r="A13" s="1"/>
      <c r="B13" s="143"/>
      <c r="D13" s="1"/>
      <c r="E13" s="1330"/>
      <c r="F13" s="1331"/>
      <c r="G13" s="1331"/>
      <c r="H13" s="1331"/>
      <c r="I13" s="1331"/>
      <c r="J13" s="1331"/>
      <c r="K13" s="1331"/>
      <c r="L13" s="1332"/>
      <c r="M13" s="1336"/>
      <c r="N13" s="1337"/>
      <c r="O13" s="1337"/>
      <c r="P13" s="1338"/>
      <c r="Q13" s="1336"/>
      <c r="R13" s="1337"/>
      <c r="S13" s="1337"/>
      <c r="T13" s="1337"/>
      <c r="U13" s="1337"/>
      <c r="V13" s="1337"/>
      <c r="W13" s="1337"/>
      <c r="X13" s="1338"/>
      <c r="Y13" s="391"/>
      <c r="Z13" s="391"/>
      <c r="AA13" s="8"/>
      <c r="AB13" s="137"/>
      <c r="AC13" s="118"/>
      <c r="AD13" s="118"/>
      <c r="AE13" s="118"/>
      <c r="AF13" s="118"/>
      <c r="AG13" s="118"/>
      <c r="AH13" s="118"/>
      <c r="AI13" s="118"/>
      <c r="AJ13" s="118"/>
      <c r="AK13" s="118"/>
      <c r="AL13" s="118"/>
      <c r="AM13" s="118"/>
      <c r="AN13" s="392"/>
      <c r="AO13" s="128"/>
    </row>
    <row r="14" spans="1:44" ht="14.1" customHeight="1">
      <c r="A14" s="1"/>
      <c r="B14" s="186" t="s">
        <v>28</v>
      </c>
      <c r="C14" s="20"/>
      <c r="D14" s="1"/>
      <c r="E14" s="1"/>
      <c r="F14" s="1"/>
      <c r="G14" s="1"/>
      <c r="H14" s="1"/>
      <c r="I14" s="1"/>
      <c r="J14" s="1"/>
      <c r="K14" s="1"/>
      <c r="L14" s="1"/>
      <c r="M14" s="1"/>
      <c r="N14" s="1"/>
      <c r="O14" s="1"/>
      <c r="P14" s="1"/>
      <c r="Q14" s="1"/>
      <c r="R14" s="1"/>
      <c r="S14" s="21"/>
      <c r="T14" s="88"/>
      <c r="U14" s="112"/>
      <c r="V14" s="1"/>
      <c r="W14" s="112"/>
      <c r="X14" s="112"/>
      <c r="Y14" s="112"/>
      <c r="Z14" s="391"/>
      <c r="AA14" s="9"/>
      <c r="AB14" s="137"/>
      <c r="AC14" s="4555" t="s">
        <v>1928</v>
      </c>
      <c r="AD14" s="4555"/>
      <c r="AE14" s="4555"/>
      <c r="AF14" s="4555"/>
      <c r="AG14" s="4555"/>
      <c r="AH14" s="4555"/>
      <c r="AI14" s="4555"/>
      <c r="AJ14" s="4555"/>
      <c r="AK14" s="4555"/>
      <c r="AL14" s="4555"/>
      <c r="AM14" s="4555"/>
      <c r="AN14" s="4556"/>
      <c r="AO14" s="128"/>
    </row>
    <row r="15" spans="1:44" ht="18" customHeight="1">
      <c r="A15" s="1"/>
      <c r="B15" s="143"/>
      <c r="C15" s="4" t="s">
        <v>1551</v>
      </c>
      <c r="D15" s="1"/>
      <c r="F15" s="1"/>
      <c r="G15" s="1"/>
      <c r="H15" s="122"/>
      <c r="I15" s="122"/>
      <c r="J15" s="1"/>
      <c r="K15" s="1"/>
      <c r="L15" s="122"/>
      <c r="M15" s="122"/>
      <c r="N15" s="1"/>
      <c r="O15" s="1"/>
      <c r="P15" s="106"/>
      <c r="Q15" s="1"/>
      <c r="R15" s="103"/>
      <c r="S15" s="103"/>
      <c r="T15" s="18"/>
      <c r="U15" s="117"/>
      <c r="V15" s="117"/>
      <c r="W15" s="1"/>
      <c r="X15" s="1"/>
      <c r="Y15" s="1"/>
      <c r="Z15" s="1"/>
      <c r="AA15" s="9"/>
      <c r="AB15" s="137"/>
      <c r="AC15" s="118"/>
      <c r="AD15" s="118"/>
      <c r="AE15" s="118"/>
      <c r="AF15" s="118"/>
      <c r="AG15" s="118"/>
      <c r="AH15" s="118"/>
      <c r="AI15" s="118"/>
      <c r="AJ15" s="118"/>
      <c r="AK15" s="118"/>
      <c r="AL15" s="118"/>
      <c r="AM15" s="114"/>
      <c r="AN15" s="392"/>
      <c r="AO15" s="128"/>
    </row>
    <row r="16" spans="1:44" ht="14.1" customHeight="1">
      <c r="B16" s="143"/>
      <c r="C16" s="1"/>
      <c r="E16" s="1"/>
      <c r="F16" s="1"/>
      <c r="G16" s="1"/>
      <c r="H16" s="1"/>
      <c r="I16" s="1"/>
      <c r="J16" s="1"/>
      <c r="K16" s="1"/>
      <c r="L16" s="1"/>
      <c r="M16" s="1"/>
      <c r="N16" s="1"/>
      <c r="O16" s="1"/>
      <c r="P16" s="1"/>
      <c r="Q16" s="122"/>
      <c r="R16" s="122"/>
      <c r="U16" s="122"/>
      <c r="AA16" s="9"/>
      <c r="AB16" s="137"/>
      <c r="AC16" s="118"/>
      <c r="AD16" s="118"/>
      <c r="AE16" s="118"/>
      <c r="AF16" s="118"/>
      <c r="AG16" s="118"/>
      <c r="AH16" s="118"/>
      <c r="AI16" s="118"/>
      <c r="AJ16" s="118"/>
      <c r="AK16" s="118"/>
      <c r="AL16" s="118"/>
      <c r="AM16" s="118"/>
      <c r="AN16" s="392"/>
      <c r="AO16" s="128"/>
    </row>
    <row r="17" spans="1:41" ht="14.1" customHeight="1">
      <c r="A17" s="1"/>
      <c r="B17" s="143"/>
      <c r="C17" s="4" t="s">
        <v>1552</v>
      </c>
      <c r="D17" s="122"/>
      <c r="E17" s="1"/>
      <c r="F17" s="1"/>
      <c r="G17" s="1"/>
      <c r="H17" s="122"/>
      <c r="I17" s="122"/>
      <c r="J17" s="122"/>
      <c r="K17" s="122"/>
      <c r="L17" s="122"/>
      <c r="M17" s="122"/>
      <c r="N17" s="122"/>
      <c r="O17" s="122"/>
      <c r="P17" s="122"/>
      <c r="Q17" s="1"/>
      <c r="R17" s="103"/>
      <c r="S17" s="103"/>
      <c r="T17" s="18"/>
      <c r="U17" s="117"/>
      <c r="V17" s="117"/>
      <c r="W17" s="1"/>
      <c r="X17" s="1"/>
      <c r="Y17" s="1"/>
      <c r="Z17" s="1"/>
      <c r="AA17" s="9"/>
      <c r="AB17" s="40"/>
      <c r="AC17" s="118"/>
      <c r="AD17" s="118"/>
      <c r="AE17" s="118"/>
      <c r="AF17" s="118"/>
      <c r="AG17" s="118"/>
      <c r="AH17" s="118"/>
      <c r="AI17" s="118"/>
      <c r="AJ17" s="118"/>
      <c r="AK17" s="118"/>
      <c r="AL17" s="6"/>
      <c r="AM17" s="36"/>
      <c r="AN17" s="392"/>
      <c r="AO17" s="128"/>
    </row>
    <row r="18" spans="1:41" ht="14.1" customHeight="1">
      <c r="A18" s="1"/>
      <c r="B18" s="143"/>
      <c r="C18" s="1"/>
      <c r="D18" s="122"/>
      <c r="E18" s="1"/>
      <c r="F18" s="1"/>
      <c r="G18" s="1"/>
      <c r="H18" s="1"/>
      <c r="I18" s="106"/>
      <c r="J18" s="106"/>
      <c r="K18" s="122"/>
      <c r="L18" s="29"/>
      <c r="M18" s="1"/>
      <c r="N18" s="1"/>
      <c r="O18" s="1"/>
      <c r="P18" s="1"/>
      <c r="Q18" s="122"/>
      <c r="R18" s="122"/>
      <c r="U18" s="122"/>
      <c r="AA18" s="9"/>
      <c r="AB18" s="137"/>
      <c r="AC18" s="6"/>
      <c r="AD18" s="118"/>
      <c r="AE18" s="6"/>
      <c r="AF18" s="6"/>
      <c r="AG18" s="6"/>
      <c r="AH18" s="6"/>
      <c r="AI18" s="6"/>
      <c r="AJ18" s="6"/>
      <c r="AK18" s="6"/>
      <c r="AL18" s="6"/>
      <c r="AM18" s="6"/>
      <c r="AN18" s="392"/>
      <c r="AO18" s="128"/>
    </row>
    <row r="19" spans="1:41" ht="14.1" customHeight="1">
      <c r="A19" s="1"/>
      <c r="B19" s="143"/>
      <c r="C19" s="4" t="s">
        <v>1553</v>
      </c>
      <c r="D19" s="122"/>
      <c r="E19" s="1"/>
      <c r="F19" s="1"/>
      <c r="G19" s="1"/>
      <c r="H19" s="1"/>
      <c r="I19" s="106"/>
      <c r="J19" s="106"/>
      <c r="K19" s="122"/>
      <c r="L19" s="29"/>
      <c r="M19" s="1"/>
      <c r="N19" s="1"/>
      <c r="O19" s="1"/>
      <c r="P19" s="1"/>
      <c r="Q19" s="122"/>
      <c r="R19" s="122"/>
      <c r="U19" s="122"/>
      <c r="AA19" s="1"/>
      <c r="AB19" s="137"/>
      <c r="AC19" s="6"/>
      <c r="AD19" s="118"/>
      <c r="AE19" s="6"/>
      <c r="AF19" s="6"/>
      <c r="AG19" s="6"/>
      <c r="AH19" s="6"/>
      <c r="AI19" s="6"/>
      <c r="AJ19" s="6"/>
      <c r="AK19" s="6"/>
      <c r="AL19" s="6"/>
      <c r="AM19" s="6"/>
      <c r="AN19" s="392"/>
      <c r="AO19" s="128"/>
    </row>
    <row r="20" spans="1:41" ht="8.1" customHeight="1">
      <c r="A20" s="1"/>
      <c r="B20" s="143"/>
      <c r="C20" s="1"/>
      <c r="D20" s="122"/>
      <c r="E20" s="1"/>
      <c r="F20" s="1"/>
      <c r="G20" s="1"/>
      <c r="H20" s="1"/>
      <c r="I20" s="106"/>
      <c r="J20" s="106"/>
      <c r="K20" s="122"/>
      <c r="L20" s="29"/>
      <c r="M20" s="1"/>
      <c r="N20" s="1"/>
      <c r="O20" s="1"/>
      <c r="P20" s="1"/>
      <c r="Q20" s="122"/>
      <c r="R20" s="122"/>
      <c r="U20" s="122"/>
      <c r="AA20" s="1"/>
      <c r="AB20" s="137"/>
      <c r="AC20" s="118"/>
      <c r="AD20" s="118"/>
      <c r="AE20" s="118"/>
      <c r="AF20" s="118"/>
      <c r="AG20" s="118"/>
      <c r="AH20" s="118"/>
      <c r="AI20" s="118"/>
      <c r="AJ20" s="118"/>
      <c r="AK20" s="118"/>
      <c r="AL20" s="6"/>
      <c r="AM20" s="36"/>
      <c r="AN20" s="392"/>
      <c r="AO20" s="128"/>
    </row>
    <row r="21" spans="1:41" ht="14.1" customHeight="1">
      <c r="A21" s="1"/>
      <c r="B21" s="143"/>
      <c r="C21" s="1" t="s">
        <v>1554</v>
      </c>
      <c r="D21" s="122"/>
      <c r="E21" s="1"/>
      <c r="F21" s="1"/>
      <c r="G21" s="1"/>
      <c r="H21" s="1"/>
      <c r="I21" s="106"/>
      <c r="J21" s="106"/>
      <c r="K21" s="122"/>
      <c r="L21" s="29"/>
      <c r="M21" s="1"/>
      <c r="N21" s="1"/>
      <c r="O21" s="1"/>
      <c r="P21" s="1"/>
      <c r="Q21" s="122"/>
      <c r="R21" s="122"/>
      <c r="U21" s="122"/>
      <c r="AA21" s="1"/>
      <c r="AB21" s="10"/>
      <c r="AC21" s="6"/>
      <c r="AD21" s="118"/>
      <c r="AE21" s="6"/>
      <c r="AF21" s="6"/>
      <c r="AG21" s="6"/>
      <c r="AH21" s="6"/>
      <c r="AI21" s="6"/>
      <c r="AJ21" s="6"/>
      <c r="AK21" s="6"/>
      <c r="AL21" s="6"/>
      <c r="AM21" s="6"/>
      <c r="AN21" s="213"/>
      <c r="AO21" s="128"/>
    </row>
    <row r="22" spans="1:41" ht="14.1" customHeight="1">
      <c r="A22" s="1"/>
      <c r="B22" s="143" t="s">
        <v>20</v>
      </c>
      <c r="C22" s="1"/>
      <c r="D22" s="122"/>
      <c r="E22" s="1"/>
      <c r="F22" s="1"/>
      <c r="G22" s="1"/>
      <c r="H22" s="1"/>
      <c r="I22" s="106"/>
      <c r="J22" s="106"/>
      <c r="K22" s="122"/>
      <c r="L22" s="29"/>
      <c r="M22" s="1"/>
      <c r="N22" s="1"/>
      <c r="O22" s="1"/>
      <c r="P22" s="1"/>
      <c r="Q22" s="122"/>
      <c r="R22" s="122"/>
      <c r="U22" s="122"/>
      <c r="AA22" s="1"/>
      <c r="AB22" s="10"/>
      <c r="AC22" s="118"/>
      <c r="AD22" s="118"/>
      <c r="AE22" s="6"/>
      <c r="AF22" s="6"/>
      <c r="AG22" s="6"/>
      <c r="AH22" s="6"/>
      <c r="AI22" s="6"/>
      <c r="AJ22" s="6"/>
      <c r="AK22" s="6"/>
      <c r="AL22" s="6"/>
      <c r="AM22" s="6"/>
      <c r="AN22" s="392"/>
      <c r="AO22" s="128"/>
    </row>
    <row r="23" spans="1:41" ht="14.1" customHeight="1">
      <c r="A23" s="1"/>
      <c r="B23" s="143"/>
      <c r="C23" s="1"/>
      <c r="D23" s="122"/>
      <c r="E23" s="1"/>
      <c r="F23" s="1"/>
      <c r="G23" s="1"/>
      <c r="H23" s="1"/>
      <c r="I23" s="106"/>
      <c r="J23" s="106"/>
      <c r="K23" s="122"/>
      <c r="L23" s="29"/>
      <c r="M23" s="1"/>
      <c r="N23" s="1"/>
      <c r="O23" s="1"/>
      <c r="P23" s="1"/>
      <c r="Q23" s="122"/>
      <c r="R23" s="122"/>
      <c r="U23" s="122"/>
      <c r="AA23" s="1"/>
      <c r="AB23" s="137"/>
      <c r="AC23" s="6"/>
      <c r="AD23" s="118"/>
      <c r="AE23" s="6"/>
      <c r="AF23" s="6"/>
      <c r="AG23" s="6"/>
      <c r="AH23" s="6"/>
      <c r="AI23" s="6"/>
      <c r="AJ23" s="6"/>
      <c r="AK23" s="6"/>
      <c r="AL23" s="6"/>
      <c r="AM23" s="6"/>
      <c r="AN23" s="392"/>
      <c r="AO23" s="128"/>
    </row>
    <row r="24" spans="1:41" ht="14.1" customHeight="1">
      <c r="A24" s="1"/>
      <c r="B24" s="143" t="s">
        <v>20</v>
      </c>
      <c r="C24" s="1" t="s">
        <v>1675</v>
      </c>
      <c r="D24" s="122"/>
      <c r="E24" s="1"/>
      <c r="F24" s="1"/>
      <c r="G24" s="1"/>
      <c r="H24" s="1"/>
      <c r="I24" s="106"/>
      <c r="J24" s="106"/>
      <c r="K24" s="122"/>
      <c r="L24" s="29"/>
      <c r="M24" s="1"/>
      <c r="N24" s="1"/>
      <c r="O24" s="1"/>
      <c r="P24" s="1"/>
      <c r="Q24" s="1"/>
      <c r="R24" s="1"/>
      <c r="S24" s="122"/>
      <c r="T24" s="269"/>
      <c r="U24" s="269"/>
      <c r="V24" s="270"/>
      <c r="W24" s="271"/>
      <c r="X24" s="271"/>
      <c r="Y24" s="271"/>
      <c r="Z24" s="271"/>
      <c r="AA24" s="6"/>
      <c r="AB24" s="137"/>
      <c r="AC24" s="118"/>
      <c r="AD24" s="118"/>
      <c r="AE24" s="118"/>
      <c r="AF24" s="118"/>
      <c r="AG24" s="118"/>
      <c r="AH24" s="118"/>
      <c r="AI24" s="118"/>
      <c r="AJ24" s="118"/>
      <c r="AK24" s="118"/>
      <c r="AL24" s="6"/>
      <c r="AM24" s="36"/>
      <c r="AN24" s="392"/>
      <c r="AO24" s="128"/>
    </row>
    <row r="25" spans="1:41" ht="14.1" customHeight="1">
      <c r="A25" s="1"/>
      <c r="B25" s="143"/>
      <c r="C25" s="1"/>
      <c r="E25" s="1"/>
      <c r="F25" s="1"/>
      <c r="G25" s="1"/>
      <c r="H25" s="1"/>
      <c r="I25" s="106"/>
      <c r="J25" s="106"/>
      <c r="K25" s="122"/>
      <c r="L25" s="29"/>
      <c r="M25" s="1"/>
      <c r="N25" s="1"/>
      <c r="O25" s="1"/>
      <c r="P25" s="1"/>
      <c r="Q25" s="1"/>
      <c r="R25" s="103"/>
      <c r="S25" s="103"/>
      <c r="T25" s="18"/>
      <c r="U25" s="117"/>
      <c r="V25" s="117"/>
      <c r="W25" s="1"/>
      <c r="X25" s="1"/>
      <c r="Y25" s="1"/>
      <c r="Z25" s="1"/>
      <c r="AA25" s="9"/>
      <c r="AB25" s="10"/>
      <c r="AC25" s="118"/>
      <c r="AD25" s="118"/>
      <c r="AE25" s="118"/>
      <c r="AF25" s="118"/>
      <c r="AG25" s="118"/>
      <c r="AH25" s="118"/>
      <c r="AI25" s="118"/>
      <c r="AJ25" s="118"/>
      <c r="AK25" s="118"/>
      <c r="AL25" s="118"/>
      <c r="AM25" s="118"/>
      <c r="AN25" s="392"/>
      <c r="AO25" s="128"/>
    </row>
    <row r="26" spans="1:41" ht="14.1" customHeight="1">
      <c r="A26" s="1"/>
      <c r="B26" s="143"/>
      <c r="D26" s="4" t="s">
        <v>689</v>
      </c>
      <c r="AB26" s="10"/>
      <c r="AC26" s="118"/>
      <c r="AD26" s="118"/>
      <c r="AE26" s="118"/>
      <c r="AF26" s="118"/>
      <c r="AG26" s="118"/>
      <c r="AH26" s="118"/>
      <c r="AI26" s="118"/>
      <c r="AJ26" s="118"/>
      <c r="AK26" s="118"/>
      <c r="AL26" s="118"/>
      <c r="AM26" s="118"/>
      <c r="AN26" s="392"/>
      <c r="AO26" s="128"/>
    </row>
    <row r="27" spans="1:41" ht="14.1" customHeight="1">
      <c r="A27" s="1"/>
      <c r="B27" s="143"/>
      <c r="D27" s="3407"/>
      <c r="E27" s="3407"/>
      <c r="F27" s="3407"/>
      <c r="G27" s="3407"/>
      <c r="H27" s="3407"/>
      <c r="I27" s="3407"/>
      <c r="J27" s="3407"/>
      <c r="K27" s="3407"/>
      <c r="L27" s="3407"/>
      <c r="M27" s="3407"/>
      <c r="N27" s="3407"/>
      <c r="O27" s="3407"/>
      <c r="P27" s="3407"/>
      <c r="Q27" s="3407"/>
      <c r="R27" s="3407"/>
      <c r="S27" s="3407"/>
      <c r="T27" s="3407"/>
      <c r="U27" s="3407"/>
      <c r="V27" s="3407"/>
      <c r="W27" s="3407"/>
      <c r="X27" s="3407"/>
      <c r="Y27" s="3407"/>
      <c r="Z27" s="3407"/>
      <c r="AB27" s="10"/>
      <c r="AC27" s="118"/>
      <c r="AD27" s="118"/>
      <c r="AE27" s="118"/>
      <c r="AF27" s="118"/>
      <c r="AG27" s="118"/>
      <c r="AH27" s="118"/>
      <c r="AI27" s="118"/>
      <c r="AJ27" s="118"/>
      <c r="AK27" s="118"/>
      <c r="AL27" s="118"/>
      <c r="AM27" s="118"/>
      <c r="AN27" s="392"/>
      <c r="AO27" s="128"/>
    </row>
    <row r="28" spans="1:41" ht="14.1" customHeight="1">
      <c r="A28" s="1"/>
      <c r="B28" s="143"/>
      <c r="D28" s="3407"/>
      <c r="E28" s="3407"/>
      <c r="F28" s="3407"/>
      <c r="G28" s="3407"/>
      <c r="H28" s="3407"/>
      <c r="I28" s="3407"/>
      <c r="J28" s="3407"/>
      <c r="K28" s="3407"/>
      <c r="L28" s="3407"/>
      <c r="M28" s="3407"/>
      <c r="N28" s="3407"/>
      <c r="O28" s="3407"/>
      <c r="P28" s="3407"/>
      <c r="Q28" s="3407"/>
      <c r="R28" s="3407"/>
      <c r="S28" s="3407"/>
      <c r="T28" s="3407"/>
      <c r="U28" s="3407"/>
      <c r="V28" s="3407"/>
      <c r="W28" s="3407"/>
      <c r="X28" s="3407"/>
      <c r="Y28" s="3407"/>
      <c r="Z28" s="3407"/>
      <c r="AB28" s="10"/>
      <c r="AC28" s="118"/>
      <c r="AD28" s="118"/>
      <c r="AE28" s="118"/>
      <c r="AF28" s="118"/>
      <c r="AG28" s="118"/>
      <c r="AH28" s="118"/>
      <c r="AI28" s="118"/>
      <c r="AJ28" s="118"/>
      <c r="AK28" s="118"/>
      <c r="AL28" s="118"/>
      <c r="AM28" s="118"/>
      <c r="AN28" s="392"/>
      <c r="AO28" s="128"/>
    </row>
    <row r="29" spans="1:41" ht="14.1" customHeight="1">
      <c r="A29" s="1"/>
      <c r="B29" s="143"/>
      <c r="D29" s="3407"/>
      <c r="E29" s="3407"/>
      <c r="F29" s="3407"/>
      <c r="G29" s="3407"/>
      <c r="H29" s="3407"/>
      <c r="I29" s="3407"/>
      <c r="J29" s="3407"/>
      <c r="K29" s="3407"/>
      <c r="L29" s="3407"/>
      <c r="M29" s="3407"/>
      <c r="N29" s="3407"/>
      <c r="O29" s="3407"/>
      <c r="P29" s="3407"/>
      <c r="Q29" s="3407"/>
      <c r="R29" s="3407"/>
      <c r="S29" s="3407"/>
      <c r="T29" s="3407"/>
      <c r="U29" s="3407"/>
      <c r="V29" s="3407"/>
      <c r="W29" s="3407"/>
      <c r="X29" s="3407"/>
      <c r="Y29" s="3407"/>
      <c r="Z29" s="3407"/>
      <c r="AB29" s="10"/>
      <c r="AC29" s="118"/>
      <c r="AD29" s="118"/>
      <c r="AE29" s="118"/>
      <c r="AF29" s="118"/>
      <c r="AG29" s="118"/>
      <c r="AH29" s="118"/>
      <c r="AI29" s="118"/>
      <c r="AJ29" s="118"/>
      <c r="AK29" s="118"/>
      <c r="AL29" s="118"/>
      <c r="AM29" s="118"/>
      <c r="AN29" s="392"/>
      <c r="AO29" s="128"/>
    </row>
    <row r="30" spans="1:41" ht="14.1" customHeight="1">
      <c r="A30" s="1"/>
      <c r="B30" s="143"/>
      <c r="AB30" s="10"/>
      <c r="AC30" s="118"/>
      <c r="AD30" s="118"/>
      <c r="AE30" s="118"/>
      <c r="AF30" s="118"/>
      <c r="AG30" s="118"/>
      <c r="AH30" s="118"/>
      <c r="AI30" s="118"/>
      <c r="AJ30" s="118"/>
      <c r="AK30" s="118"/>
      <c r="AL30" s="118"/>
      <c r="AM30" s="118"/>
      <c r="AN30" s="392"/>
      <c r="AO30" s="128"/>
    </row>
    <row r="31" spans="1:41" ht="14.1" customHeight="1">
      <c r="A31" s="1"/>
      <c r="B31" s="143" t="s">
        <v>20</v>
      </c>
      <c r="C31" s="4" t="s">
        <v>564</v>
      </c>
      <c r="AB31" s="136" t="s">
        <v>18</v>
      </c>
      <c r="AC31" s="2666" t="s">
        <v>884</v>
      </c>
      <c r="AD31" s="2666"/>
      <c r="AE31" s="2666"/>
      <c r="AF31" s="2666"/>
      <c r="AG31" s="2666"/>
      <c r="AH31" s="2666"/>
      <c r="AI31" s="2666"/>
      <c r="AJ31" s="2666"/>
      <c r="AK31" s="2666"/>
      <c r="AL31" s="2666"/>
      <c r="AM31" s="2666"/>
      <c r="AN31" s="5496"/>
      <c r="AO31" s="128"/>
    </row>
    <row r="32" spans="1:41" ht="14.1" customHeight="1">
      <c r="A32" s="1"/>
      <c r="B32" s="143"/>
      <c r="D32" s="272" t="s">
        <v>565</v>
      </c>
      <c r="AB32" s="10"/>
      <c r="AC32" s="5396" t="s">
        <v>1929</v>
      </c>
      <c r="AD32" s="5396"/>
      <c r="AE32" s="5396"/>
      <c r="AF32" s="5396"/>
      <c r="AG32" s="5396"/>
      <c r="AH32" s="5396"/>
      <c r="AI32" s="5396"/>
      <c r="AJ32" s="5396"/>
      <c r="AK32" s="5396"/>
      <c r="AL32" s="5396"/>
      <c r="AM32" s="5396"/>
      <c r="AN32" s="5397"/>
      <c r="AO32" s="128"/>
    </row>
    <row r="33" spans="1:41" ht="24" customHeight="1">
      <c r="A33" s="1"/>
      <c r="B33" s="143"/>
      <c r="C33" s="1"/>
      <c r="D33" s="272"/>
      <c r="E33" s="390"/>
      <c r="F33" s="390"/>
      <c r="G33" s="390"/>
      <c r="H33" s="390"/>
      <c r="I33" s="390"/>
      <c r="J33" s="390"/>
      <c r="K33" s="390"/>
      <c r="L33" s="390"/>
      <c r="M33" s="390"/>
      <c r="N33" s="390"/>
      <c r="O33" s="390"/>
      <c r="P33" s="390"/>
      <c r="Q33" s="390"/>
      <c r="R33" s="390"/>
      <c r="S33" s="390"/>
      <c r="T33" s="390"/>
      <c r="U33" s="390"/>
      <c r="V33" s="390"/>
      <c r="W33" s="390"/>
      <c r="X33" s="390"/>
      <c r="Y33" s="390"/>
      <c r="Z33" s="390"/>
      <c r="AA33" s="206"/>
      <c r="AB33" s="137"/>
      <c r="AC33" s="4317" t="s">
        <v>1930</v>
      </c>
      <c r="AD33" s="4317"/>
      <c r="AE33" s="4317"/>
      <c r="AF33" s="4317"/>
      <c r="AG33" s="4317"/>
      <c r="AH33" s="4317"/>
      <c r="AI33" s="4317"/>
      <c r="AJ33" s="4317"/>
      <c r="AK33" s="4317"/>
      <c r="AL33" s="4317"/>
      <c r="AM33" s="4317"/>
      <c r="AN33" s="4318"/>
      <c r="AO33" s="128"/>
    </row>
    <row r="34" spans="1:41" ht="14.1" customHeight="1">
      <c r="A34" s="1"/>
      <c r="B34" s="143"/>
      <c r="C34" s="1"/>
      <c r="D34" s="272"/>
      <c r="E34" s="390"/>
      <c r="F34" s="390"/>
      <c r="G34" s="390"/>
      <c r="H34" s="390"/>
      <c r="I34" s="390"/>
      <c r="J34" s="390"/>
      <c r="K34" s="390"/>
      <c r="L34" s="390"/>
      <c r="M34" s="390"/>
      <c r="N34" s="390"/>
      <c r="O34" s="390"/>
      <c r="P34" s="390"/>
      <c r="Q34" s="390"/>
      <c r="R34" s="390"/>
      <c r="S34" s="390"/>
      <c r="T34" s="390"/>
      <c r="U34" s="390"/>
      <c r="V34" s="390"/>
      <c r="W34" s="390"/>
      <c r="X34" s="390"/>
      <c r="Y34" s="390"/>
      <c r="Z34" s="390"/>
      <c r="AA34" s="206"/>
      <c r="AB34" s="38"/>
      <c r="AC34" s="5396" t="s">
        <v>1931</v>
      </c>
      <c r="AD34" s="5396"/>
      <c r="AE34" s="5396"/>
      <c r="AF34" s="5396"/>
      <c r="AG34" s="5396"/>
      <c r="AH34" s="5396"/>
      <c r="AI34" s="5396"/>
      <c r="AJ34" s="5396"/>
      <c r="AK34" s="5396"/>
      <c r="AL34" s="5396"/>
      <c r="AM34" s="5396"/>
      <c r="AN34" s="5397"/>
      <c r="AO34" s="128"/>
    </row>
    <row r="35" spans="1:41" ht="14.1" customHeight="1">
      <c r="A35" s="1"/>
      <c r="B35" s="143"/>
      <c r="C35" s="1"/>
      <c r="D35" s="272"/>
      <c r="E35" s="390"/>
      <c r="F35" s="390"/>
      <c r="G35" s="390"/>
      <c r="H35" s="5499"/>
      <c r="I35" s="5499"/>
      <c r="J35" s="5499"/>
      <c r="K35" s="5499"/>
      <c r="L35" s="5499"/>
      <c r="M35" s="5499"/>
      <c r="N35" s="5499"/>
      <c r="O35" s="5499"/>
      <c r="P35" s="5499"/>
      <c r="Q35" s="5499"/>
      <c r="R35" s="5499"/>
      <c r="S35" s="5499"/>
      <c r="T35" s="5499"/>
      <c r="U35" s="5499"/>
      <c r="V35" s="5499"/>
      <c r="W35" s="5499"/>
      <c r="X35" s="5499"/>
      <c r="Y35" s="390"/>
      <c r="Z35" s="390"/>
      <c r="AA35" s="180" t="s">
        <v>21</v>
      </c>
      <c r="AB35" s="38"/>
      <c r="AC35" s="1403"/>
      <c r="AD35" s="1403"/>
      <c r="AE35" s="1403"/>
      <c r="AF35" s="1403"/>
      <c r="AG35" s="1403"/>
      <c r="AH35" s="1403"/>
      <c r="AI35" s="1403"/>
      <c r="AJ35" s="1403"/>
      <c r="AK35" s="1403"/>
      <c r="AL35" s="1403"/>
      <c r="AM35" s="1403"/>
      <c r="AN35" s="1404"/>
      <c r="AO35" s="128"/>
    </row>
    <row r="36" spans="1:41" ht="14.1" customHeight="1">
      <c r="A36" s="1"/>
      <c r="B36" s="143"/>
      <c r="Y36" s="1339"/>
      <c r="Z36" s="1339"/>
      <c r="AB36" s="38"/>
      <c r="AC36" s="112"/>
      <c r="AD36" s="112"/>
      <c r="AE36" s="112"/>
      <c r="AF36" s="112"/>
      <c r="AG36" s="112"/>
      <c r="AH36" s="112"/>
      <c r="AI36" s="112"/>
      <c r="AJ36" s="112"/>
      <c r="AK36" s="112"/>
      <c r="AL36" s="112"/>
      <c r="AM36" s="112"/>
      <c r="AN36" s="392"/>
      <c r="AO36" s="128"/>
    </row>
    <row r="37" spans="1:41" ht="14.1" customHeight="1">
      <c r="A37" s="1"/>
      <c r="B37" s="143"/>
      <c r="C37" s="1" t="s">
        <v>1775</v>
      </c>
      <c r="D37" s="30"/>
      <c r="E37" s="30"/>
      <c r="F37" s="30"/>
      <c r="G37" s="30"/>
      <c r="H37" s="30"/>
      <c r="I37" s="30"/>
      <c r="J37" s="30"/>
      <c r="K37" s="30"/>
      <c r="L37" s="30"/>
      <c r="M37" s="30"/>
      <c r="N37" s="30"/>
      <c r="O37" s="30"/>
      <c r="P37" s="30"/>
      <c r="Q37" s="30"/>
      <c r="R37" s="30"/>
      <c r="S37" s="30"/>
      <c r="T37" s="30"/>
      <c r="U37" s="30"/>
      <c r="V37" s="30"/>
      <c r="W37" s="30"/>
      <c r="X37" s="30"/>
      <c r="Y37" s="30"/>
      <c r="Z37" s="30"/>
      <c r="AA37" s="8"/>
      <c r="AB37" s="38"/>
      <c r="AC37" s="112"/>
      <c r="AD37" s="112"/>
      <c r="AE37" s="112"/>
      <c r="AF37" s="112"/>
      <c r="AG37" s="112"/>
      <c r="AH37" s="112"/>
      <c r="AI37" s="112"/>
      <c r="AJ37" s="112"/>
      <c r="AK37" s="112"/>
      <c r="AL37" s="112"/>
      <c r="AM37" s="112"/>
      <c r="AN37" s="392"/>
      <c r="AO37" s="128"/>
    </row>
    <row r="38" spans="1:41" ht="8.1" customHeight="1">
      <c r="A38" s="1"/>
      <c r="B38" s="143"/>
      <c r="C38" s="1"/>
      <c r="D38" s="122"/>
      <c r="E38" s="122"/>
      <c r="F38" s="122"/>
      <c r="G38" s="122"/>
      <c r="H38" s="122"/>
      <c r="I38" s="122"/>
      <c r="J38" s="122"/>
      <c r="K38" s="122"/>
      <c r="L38" s="122"/>
      <c r="M38" s="122"/>
      <c r="N38" s="122"/>
      <c r="O38" s="122"/>
      <c r="P38" s="122"/>
      <c r="Q38" s="1"/>
      <c r="R38" s="103"/>
      <c r="S38" s="103"/>
      <c r="T38" s="18"/>
      <c r="U38" s="117"/>
      <c r="V38" s="117"/>
      <c r="W38" s="1"/>
      <c r="AA38" s="9"/>
      <c r="AB38" s="38"/>
      <c r="AC38" s="112"/>
      <c r="AD38" s="112"/>
      <c r="AE38" s="112"/>
      <c r="AF38" s="112"/>
      <c r="AG38" s="112"/>
      <c r="AH38" s="112"/>
      <c r="AI38" s="112"/>
      <c r="AJ38" s="112"/>
      <c r="AK38" s="112"/>
      <c r="AL38" s="112"/>
      <c r="AM38" s="112"/>
      <c r="AN38" s="392"/>
      <c r="AO38" s="128"/>
    </row>
    <row r="39" spans="1:41" ht="14.1" customHeight="1">
      <c r="A39" s="1"/>
      <c r="B39" s="143"/>
      <c r="D39" s="122" t="s">
        <v>1555</v>
      </c>
      <c r="E39" s="122"/>
      <c r="F39" s="122"/>
      <c r="G39" s="122"/>
      <c r="H39" s="122"/>
      <c r="I39" s="122"/>
      <c r="J39" s="122"/>
      <c r="K39" s="122"/>
      <c r="L39" s="122"/>
      <c r="M39" s="122"/>
      <c r="N39" s="122"/>
      <c r="O39" s="122"/>
      <c r="P39" s="122"/>
      <c r="Q39" s="122"/>
      <c r="R39" s="122"/>
      <c r="U39" s="122"/>
      <c r="X39" s="33"/>
      <c r="Y39" s="969"/>
      <c r="Z39" s="969"/>
      <c r="AA39" s="192"/>
      <c r="AB39" s="38"/>
      <c r="AC39" s="112"/>
      <c r="AD39" s="112"/>
      <c r="AE39" s="112"/>
      <c r="AF39" s="112"/>
      <c r="AG39" s="112"/>
      <c r="AH39" s="112"/>
      <c r="AI39" s="112"/>
      <c r="AJ39" s="112"/>
      <c r="AK39" s="112"/>
      <c r="AL39" s="112"/>
      <c r="AM39" s="112"/>
      <c r="AN39" s="392"/>
      <c r="AO39" s="128"/>
    </row>
    <row r="40" spans="1:41" ht="14.1" customHeight="1">
      <c r="A40" s="1"/>
      <c r="B40" s="143"/>
      <c r="C40" s="1"/>
      <c r="F40" s="122"/>
      <c r="G40" s="122"/>
      <c r="H40" s="122"/>
      <c r="J40" s="122"/>
      <c r="L40" s="1"/>
      <c r="M40" s="1"/>
      <c r="N40" s="1"/>
      <c r="O40" s="1"/>
      <c r="P40" s="1"/>
      <c r="Q40" s="1"/>
      <c r="R40" s="103"/>
      <c r="S40" s="103"/>
      <c r="T40" s="18"/>
      <c r="U40" s="117"/>
      <c r="V40" s="117"/>
      <c r="W40" s="1"/>
      <c r="X40" s="390"/>
      <c r="Y40" s="390"/>
      <c r="Z40" s="390"/>
      <c r="AA40" s="206"/>
      <c r="AB40" s="39"/>
      <c r="AC40" s="31"/>
      <c r="AD40" s="31"/>
      <c r="AE40" s="31"/>
      <c r="AF40" s="31"/>
      <c r="AG40" s="31"/>
      <c r="AH40" s="31"/>
      <c r="AI40" s="31"/>
      <c r="AJ40" s="31"/>
      <c r="AK40" s="31"/>
      <c r="AL40" s="31"/>
      <c r="AM40" s="31"/>
      <c r="AN40" s="392"/>
      <c r="AO40" s="128"/>
    </row>
    <row r="41" spans="1:41" ht="14.1" customHeight="1">
      <c r="A41" s="1"/>
      <c r="B41" s="143"/>
      <c r="C41" s="122" t="s">
        <v>1776</v>
      </c>
      <c r="D41" s="122"/>
      <c r="E41" s="122"/>
      <c r="F41" s="122"/>
      <c r="G41" s="122"/>
      <c r="H41" s="122"/>
      <c r="I41" s="122"/>
      <c r="J41" s="122"/>
      <c r="K41" s="122"/>
      <c r="L41" s="122"/>
      <c r="M41" s="122"/>
      <c r="N41" s="122"/>
      <c r="O41" s="122"/>
      <c r="P41" s="122"/>
      <c r="Q41" s="122"/>
      <c r="R41" s="122"/>
      <c r="U41" s="122"/>
      <c r="X41" s="390"/>
      <c r="Y41" s="390"/>
      <c r="Z41" s="390"/>
      <c r="AA41" s="206"/>
      <c r="AB41" s="136" t="s">
        <v>18</v>
      </c>
      <c r="AC41" s="3752" t="s">
        <v>1748</v>
      </c>
      <c r="AD41" s="3752"/>
      <c r="AE41" s="3752"/>
      <c r="AF41" s="3752"/>
      <c r="AG41" s="3752"/>
      <c r="AH41" s="3752"/>
      <c r="AI41" s="3752"/>
      <c r="AJ41" s="3752"/>
      <c r="AK41" s="3752"/>
      <c r="AL41" s="3752"/>
      <c r="AM41" s="3752"/>
      <c r="AN41" s="3753"/>
      <c r="AO41" s="128"/>
    </row>
    <row r="42" spans="1:41" ht="14.1" customHeight="1">
      <c r="A42" s="1"/>
      <c r="B42" s="143"/>
      <c r="C42" s="122"/>
      <c r="D42" s="122"/>
      <c r="E42" s="122"/>
      <c r="F42" s="122"/>
      <c r="G42" s="122"/>
      <c r="H42" s="122"/>
      <c r="I42" s="122"/>
      <c r="J42" s="122"/>
      <c r="K42" s="122"/>
      <c r="L42" s="122"/>
      <c r="M42" s="122"/>
      <c r="N42" s="122"/>
      <c r="O42" s="122"/>
      <c r="P42" s="122"/>
      <c r="Q42" s="122"/>
      <c r="R42" s="122"/>
      <c r="U42" s="122"/>
      <c r="AB42" s="39"/>
      <c r="AC42" s="3752"/>
      <c r="AD42" s="3752"/>
      <c r="AE42" s="3752"/>
      <c r="AF42" s="3752"/>
      <c r="AG42" s="3752"/>
      <c r="AH42" s="3752"/>
      <c r="AI42" s="3752"/>
      <c r="AJ42" s="3752"/>
      <c r="AK42" s="3752"/>
      <c r="AL42" s="3752"/>
      <c r="AM42" s="3752"/>
      <c r="AN42" s="3753"/>
      <c r="AO42" s="128"/>
    </row>
    <row r="43" spans="1:41" ht="14.1" customHeight="1">
      <c r="A43" s="1"/>
      <c r="B43" s="143"/>
      <c r="D43" s="122"/>
      <c r="E43" s="122"/>
      <c r="F43" s="122"/>
      <c r="G43" s="122"/>
      <c r="H43" s="122"/>
      <c r="I43" s="122"/>
      <c r="J43" s="122"/>
      <c r="K43" s="122"/>
      <c r="L43" s="122"/>
      <c r="M43" s="122"/>
      <c r="N43" s="122"/>
      <c r="O43" s="122"/>
      <c r="P43" s="122"/>
      <c r="Q43" s="122"/>
      <c r="R43" s="122"/>
      <c r="S43" s="122"/>
      <c r="T43" s="122"/>
      <c r="U43" s="122"/>
      <c r="V43" s="122"/>
      <c r="W43" s="122"/>
      <c r="AB43" s="39"/>
      <c r="AC43" s="3752"/>
      <c r="AD43" s="3752"/>
      <c r="AE43" s="3752"/>
      <c r="AF43" s="3752"/>
      <c r="AG43" s="3752"/>
      <c r="AH43" s="3752"/>
      <c r="AI43" s="3752"/>
      <c r="AJ43" s="3752"/>
      <c r="AK43" s="3752"/>
      <c r="AL43" s="3752"/>
      <c r="AM43" s="3752"/>
      <c r="AN43" s="3753"/>
      <c r="AO43" s="128"/>
    </row>
    <row r="44" spans="1:41" ht="14.1" customHeight="1">
      <c r="A44" s="1"/>
      <c r="B44" s="143"/>
      <c r="C44" s="1" t="s">
        <v>1777</v>
      </c>
      <c r="F44" s="1"/>
      <c r="G44" s="1"/>
      <c r="H44" s="1"/>
      <c r="I44" s="1"/>
      <c r="J44" s="1"/>
      <c r="K44" s="1"/>
      <c r="L44" s="122"/>
      <c r="M44" s="122"/>
      <c r="N44" s="122"/>
      <c r="O44" s="122"/>
      <c r="P44" s="122"/>
      <c r="Q44" s="1"/>
      <c r="R44" s="103"/>
      <c r="AB44" s="136" t="s">
        <v>18</v>
      </c>
      <c r="AC44" s="110" t="s">
        <v>849</v>
      </c>
      <c r="AD44" s="31"/>
      <c r="AE44" s="31"/>
      <c r="AF44" s="31"/>
      <c r="AG44" s="31"/>
      <c r="AH44" s="31"/>
      <c r="AI44" s="31"/>
      <c r="AJ44" s="31"/>
      <c r="AK44" s="31"/>
      <c r="AL44" s="31"/>
      <c r="AM44" s="31"/>
      <c r="AN44" s="392"/>
      <c r="AO44" s="128"/>
    </row>
    <row r="45" spans="1:41" ht="14.1" customHeight="1">
      <c r="A45" s="1"/>
      <c r="B45" s="143"/>
      <c r="C45" s="1"/>
      <c r="D45" s="2666"/>
      <c r="E45" s="2666"/>
      <c r="F45" s="2666"/>
      <c r="G45" s="2666"/>
      <c r="H45" s="2666"/>
      <c r="I45" s="2666"/>
      <c r="J45" s="2666"/>
      <c r="K45" s="2666"/>
      <c r="L45" s="2666"/>
      <c r="M45" s="2666"/>
      <c r="N45" s="2666"/>
      <c r="O45" s="2666"/>
      <c r="P45" s="2666"/>
      <c r="Q45" s="2666"/>
      <c r="R45" s="2666"/>
      <c r="S45" s="2666"/>
      <c r="T45" s="2666"/>
      <c r="U45" s="2666"/>
      <c r="V45" s="2666"/>
      <c r="W45" s="2666"/>
      <c r="X45" s="2666"/>
      <c r="AB45" s="137"/>
      <c r="AC45" s="31"/>
      <c r="AD45" s="31"/>
      <c r="AE45" s="31"/>
      <c r="AF45" s="31"/>
      <c r="AG45" s="31"/>
      <c r="AH45" s="31"/>
      <c r="AI45" s="31"/>
      <c r="AJ45" s="31"/>
      <c r="AK45" s="31"/>
      <c r="AL45" s="31"/>
      <c r="AM45" s="31"/>
      <c r="AN45" s="392"/>
      <c r="AO45" s="128"/>
    </row>
    <row r="46" spans="1:41" ht="14.1" customHeight="1">
      <c r="A46" s="1"/>
      <c r="B46" s="143"/>
      <c r="D46" s="2666"/>
      <c r="E46" s="2666"/>
      <c r="F46" s="2666"/>
      <c r="G46" s="2666"/>
      <c r="H46" s="2666"/>
      <c r="I46" s="2666"/>
      <c r="J46" s="2666"/>
      <c r="K46" s="2666"/>
      <c r="L46" s="2666"/>
      <c r="M46" s="2666"/>
      <c r="N46" s="2666"/>
      <c r="O46" s="2666"/>
      <c r="P46" s="2666"/>
      <c r="Q46" s="2666"/>
      <c r="R46" s="2666"/>
      <c r="S46" s="2666"/>
      <c r="T46" s="2666"/>
      <c r="U46" s="2666"/>
      <c r="V46" s="2666"/>
      <c r="W46" s="2666"/>
      <c r="X46" s="2666"/>
      <c r="AB46" s="137"/>
      <c r="AC46" s="118"/>
      <c r="AD46" s="118"/>
      <c r="AE46" s="118"/>
      <c r="AF46" s="118"/>
      <c r="AG46" s="118"/>
      <c r="AH46" s="118"/>
      <c r="AI46" s="118"/>
      <c r="AJ46" s="118"/>
      <c r="AK46" s="118"/>
      <c r="AL46" s="118"/>
      <c r="AM46" s="118"/>
      <c r="AN46" s="392"/>
      <c r="AO46" s="128"/>
    </row>
    <row r="47" spans="1:41" ht="14.1" customHeight="1">
      <c r="A47" s="1"/>
      <c r="B47" s="143" t="s">
        <v>20</v>
      </c>
      <c r="D47" s="2666"/>
      <c r="E47" s="2666"/>
      <c r="F47" s="2666"/>
      <c r="G47" s="2666"/>
      <c r="H47" s="2666"/>
      <c r="I47" s="2666"/>
      <c r="J47" s="2666"/>
      <c r="K47" s="2666"/>
      <c r="L47" s="2666"/>
      <c r="M47" s="2666"/>
      <c r="N47" s="2666"/>
      <c r="O47" s="2666"/>
      <c r="P47" s="2666"/>
      <c r="Q47" s="2666"/>
      <c r="R47" s="2666"/>
      <c r="S47" s="2666"/>
      <c r="T47" s="2666"/>
      <c r="U47" s="2666"/>
      <c r="V47" s="2666"/>
      <c r="W47" s="2666"/>
      <c r="X47" s="2666"/>
      <c r="AB47" s="137"/>
      <c r="AC47" s="48"/>
      <c r="AD47" s="48"/>
      <c r="AE47" s="48"/>
      <c r="AF47" s="48"/>
      <c r="AG47" s="48"/>
      <c r="AH47" s="48"/>
      <c r="AI47" s="48"/>
      <c r="AJ47" s="48"/>
      <c r="AK47" s="48"/>
      <c r="AL47" s="48"/>
      <c r="AM47" s="48"/>
      <c r="AN47" s="935"/>
      <c r="AO47" s="128"/>
    </row>
    <row r="48" spans="1:41" ht="14.1" customHeight="1">
      <c r="A48" s="1"/>
      <c r="B48" s="143" t="s">
        <v>20</v>
      </c>
      <c r="C48" s="1" t="s">
        <v>1878</v>
      </c>
      <c r="D48" s="122"/>
      <c r="E48" s="1"/>
      <c r="F48" s="1"/>
      <c r="G48" s="122"/>
      <c r="H48" s="122"/>
      <c r="I48" s="122"/>
      <c r="J48" s="122"/>
      <c r="K48" s="1"/>
      <c r="L48" s="122"/>
      <c r="M48" s="122"/>
      <c r="N48" s="122"/>
      <c r="O48" s="122"/>
      <c r="P48" s="122"/>
      <c r="Q48" s="122"/>
      <c r="R48" s="122"/>
      <c r="S48" s="122"/>
      <c r="T48" s="122"/>
      <c r="U48" s="122"/>
      <c r="V48" s="122"/>
      <c r="W48" s="122"/>
      <c r="X48" s="122"/>
      <c r="Y48" s="1"/>
      <c r="Z48" s="1"/>
      <c r="AB48" s="137"/>
      <c r="AC48" s="48"/>
      <c r="AD48" s="48"/>
      <c r="AE48" s="48"/>
      <c r="AF48" s="48"/>
      <c r="AG48" s="48"/>
      <c r="AH48" s="48"/>
      <c r="AI48" s="48"/>
      <c r="AJ48" s="48"/>
      <c r="AK48" s="48"/>
      <c r="AL48" s="48"/>
      <c r="AM48" s="48"/>
      <c r="AN48" s="935"/>
      <c r="AO48" s="128"/>
    </row>
    <row r="49" spans="1:41" ht="14.1" customHeight="1">
      <c r="A49" s="1"/>
      <c r="B49" s="143"/>
      <c r="C49" s="122"/>
      <c r="D49" s="122"/>
      <c r="I49" s="175" t="s">
        <v>566</v>
      </c>
      <c r="J49" s="121"/>
      <c r="K49" s="111"/>
      <c r="L49" s="119"/>
      <c r="M49" s="121"/>
      <c r="N49" s="119"/>
      <c r="O49" s="111" t="s">
        <v>162</v>
      </c>
      <c r="P49" s="119"/>
      <c r="Q49" s="119"/>
      <c r="R49" s="111" t="s">
        <v>129</v>
      </c>
      <c r="S49" s="119"/>
      <c r="T49" s="119"/>
      <c r="U49" s="111" t="s">
        <v>210</v>
      </c>
      <c r="W49" s="118"/>
      <c r="X49" s="118"/>
      <c r="Y49" s="118"/>
      <c r="AB49" s="137"/>
      <c r="AC49" s="48"/>
      <c r="AD49" s="48"/>
      <c r="AE49" s="48"/>
      <c r="AF49" s="48"/>
      <c r="AG49" s="48"/>
      <c r="AH49" s="48"/>
      <c r="AI49" s="48"/>
      <c r="AJ49" s="48"/>
      <c r="AK49" s="48"/>
      <c r="AL49" s="48"/>
      <c r="AM49" s="48"/>
      <c r="AN49" s="935"/>
      <c r="AO49" s="128"/>
    </row>
    <row r="50" spans="1:41" ht="14.1" customHeight="1">
      <c r="A50" s="1"/>
      <c r="B50" s="143"/>
      <c r="C50" s="122" t="s">
        <v>683</v>
      </c>
      <c r="I50" s="1"/>
      <c r="J50" s="1"/>
      <c r="K50" s="1"/>
      <c r="L50" s="122"/>
      <c r="M50" s="122"/>
      <c r="N50" s="122"/>
      <c r="O50" s="122"/>
      <c r="P50" s="122"/>
      <c r="X50" s="1"/>
      <c r="Z50" s="1"/>
      <c r="AB50" s="137"/>
      <c r="AC50" s="48"/>
      <c r="AD50" s="48"/>
      <c r="AE50" s="48"/>
      <c r="AF50" s="48"/>
      <c r="AG50" s="48"/>
      <c r="AH50" s="48"/>
      <c r="AI50" s="48"/>
      <c r="AJ50" s="48"/>
      <c r="AK50" s="48"/>
      <c r="AL50" s="48"/>
      <c r="AM50" s="48"/>
      <c r="AN50" s="935"/>
      <c r="AO50" s="128"/>
    </row>
    <row r="51" spans="1:41" ht="14.1" customHeight="1">
      <c r="A51" s="1"/>
      <c r="B51" s="143"/>
      <c r="C51" s="122" t="s">
        <v>775</v>
      </c>
      <c r="E51" s="122"/>
      <c r="F51" s="1"/>
      <c r="G51" s="1"/>
      <c r="H51" s="1"/>
      <c r="I51" s="1"/>
      <c r="J51" s="1"/>
      <c r="K51" s="1"/>
      <c r="L51" s="1"/>
      <c r="M51" s="1"/>
      <c r="N51" s="1"/>
      <c r="O51" s="1"/>
      <c r="P51" s="1"/>
      <c r="Q51" s="1"/>
      <c r="R51" s="103"/>
      <c r="S51" s="103"/>
      <c r="T51" s="18"/>
      <c r="U51" s="117"/>
      <c r="V51" s="117"/>
      <c r="W51" s="1"/>
      <c r="X51" s="1"/>
      <c r="Y51" s="1"/>
      <c r="AA51" s="1"/>
      <c r="AB51" s="137"/>
      <c r="AC51" s="48"/>
      <c r="AD51" s="48"/>
      <c r="AE51" s="48"/>
      <c r="AF51" s="48"/>
      <c r="AG51" s="48"/>
      <c r="AH51" s="48"/>
      <c r="AI51" s="48"/>
      <c r="AJ51" s="48"/>
      <c r="AK51" s="48"/>
      <c r="AL51" s="48"/>
      <c r="AM51" s="48"/>
      <c r="AN51" s="935"/>
      <c r="AO51" s="128"/>
    </row>
    <row r="52" spans="1:41" ht="14.1" customHeight="1">
      <c r="A52" s="1"/>
      <c r="B52" s="143"/>
      <c r="C52" s="1" t="s">
        <v>776</v>
      </c>
      <c r="F52" s="1"/>
      <c r="G52" s="1"/>
      <c r="I52" s="1"/>
      <c r="J52" s="1"/>
      <c r="K52" s="1"/>
      <c r="L52" s="1"/>
      <c r="M52" s="1"/>
      <c r="N52" s="1"/>
      <c r="O52" s="1"/>
      <c r="P52" s="1"/>
      <c r="Q52" s="1"/>
      <c r="R52" s="1"/>
      <c r="S52" s="1"/>
      <c r="V52" s="21"/>
      <c r="Y52" s="21"/>
      <c r="Z52" s="122"/>
      <c r="AA52" s="122"/>
      <c r="AB52" s="137"/>
      <c r="AC52" s="6"/>
      <c r="AD52" s="6"/>
      <c r="AE52" s="6"/>
      <c r="AF52" s="6"/>
      <c r="AG52" s="6"/>
      <c r="AH52" s="6"/>
      <c r="AI52" s="6"/>
      <c r="AJ52" s="6"/>
      <c r="AK52" s="6"/>
      <c r="AL52" s="6"/>
      <c r="AM52" s="6"/>
      <c r="AN52" s="213"/>
      <c r="AO52" s="128"/>
    </row>
    <row r="53" spans="1:41" ht="14.1" customHeight="1">
      <c r="A53" s="1"/>
      <c r="B53" s="143"/>
      <c r="C53" s="1"/>
      <c r="D53" s="5497"/>
      <c r="E53" s="5497"/>
      <c r="F53" s="5497"/>
      <c r="G53" s="5497"/>
      <c r="H53" s="5497"/>
      <c r="I53" s="5497"/>
      <c r="J53" s="5497"/>
      <c r="K53" s="5497"/>
      <c r="L53" s="5497"/>
      <c r="M53" s="5497"/>
      <c r="N53" s="5497"/>
      <c r="O53" s="5497"/>
      <c r="P53" s="5497"/>
      <c r="Q53" s="5497"/>
      <c r="R53" s="5497"/>
      <c r="S53" s="5497"/>
      <c r="T53" s="5497"/>
      <c r="U53" s="5497"/>
      <c r="V53" s="5497"/>
      <c r="W53" s="5497"/>
      <c r="X53" s="5497"/>
      <c r="Y53" s="112"/>
      <c r="Z53" s="103"/>
      <c r="AA53" s="103"/>
      <c r="AB53" s="137"/>
      <c r="AC53" s="118"/>
      <c r="AD53" s="118"/>
      <c r="AE53" s="118"/>
      <c r="AF53" s="118"/>
      <c r="AG53" s="118"/>
      <c r="AH53" s="118"/>
      <c r="AI53" s="118"/>
      <c r="AJ53" s="118"/>
      <c r="AK53" s="118"/>
      <c r="AL53" s="118"/>
      <c r="AM53" s="118"/>
      <c r="AN53" s="392"/>
      <c r="AO53" s="128"/>
    </row>
    <row r="54" spans="1:41" ht="14.1" customHeight="1">
      <c r="A54" s="1"/>
      <c r="B54" s="143"/>
      <c r="C54" s="122"/>
      <c r="D54" s="5497"/>
      <c r="E54" s="5497"/>
      <c r="F54" s="5497"/>
      <c r="G54" s="5497"/>
      <c r="H54" s="5497"/>
      <c r="I54" s="5497"/>
      <c r="J54" s="5497"/>
      <c r="K54" s="5497"/>
      <c r="L54" s="5497"/>
      <c r="M54" s="5497"/>
      <c r="N54" s="5497"/>
      <c r="O54" s="5497"/>
      <c r="P54" s="5497"/>
      <c r="Q54" s="5497"/>
      <c r="R54" s="5497"/>
      <c r="S54" s="5497"/>
      <c r="T54" s="5497"/>
      <c r="U54" s="5497"/>
      <c r="V54" s="5497"/>
      <c r="W54" s="5497"/>
      <c r="X54" s="5497"/>
      <c r="Y54" s="122"/>
      <c r="AA54" s="1"/>
      <c r="AB54" s="137"/>
      <c r="AC54" s="118"/>
      <c r="AD54" s="118"/>
      <c r="AE54" s="118"/>
      <c r="AF54" s="118"/>
      <c r="AG54" s="118"/>
      <c r="AH54" s="118"/>
      <c r="AI54" s="118"/>
      <c r="AJ54" s="118"/>
      <c r="AK54" s="118"/>
      <c r="AL54" s="118"/>
      <c r="AM54" s="118"/>
      <c r="AN54" s="392"/>
      <c r="AO54" s="128"/>
    </row>
    <row r="55" spans="1:41" ht="14.1" customHeight="1">
      <c r="A55" s="1"/>
      <c r="B55" s="143"/>
      <c r="C55" s="122"/>
      <c r="D55" s="5497"/>
      <c r="E55" s="5497"/>
      <c r="F55" s="5497"/>
      <c r="G55" s="5497"/>
      <c r="H55" s="5497"/>
      <c r="I55" s="5497"/>
      <c r="J55" s="5497"/>
      <c r="K55" s="5497"/>
      <c r="L55" s="5497"/>
      <c r="M55" s="5497"/>
      <c r="N55" s="5497"/>
      <c r="O55" s="5497"/>
      <c r="P55" s="5497"/>
      <c r="Q55" s="5497"/>
      <c r="R55" s="5497"/>
      <c r="S55" s="5497"/>
      <c r="T55" s="5497"/>
      <c r="U55" s="5497"/>
      <c r="V55" s="5497"/>
      <c r="W55" s="5497"/>
      <c r="X55" s="5497"/>
      <c r="Y55" s="122"/>
      <c r="AB55" s="137"/>
      <c r="AN55" s="15"/>
      <c r="AO55" s="128"/>
    </row>
    <row r="56" spans="1:41" ht="14.1" customHeight="1">
      <c r="A56" s="1"/>
      <c r="B56" s="143"/>
      <c r="C56" s="1" t="s">
        <v>567</v>
      </c>
      <c r="E56" s="1"/>
      <c r="F56" s="1"/>
      <c r="G56" s="1"/>
      <c r="H56" s="1"/>
      <c r="I56" s="122"/>
      <c r="J56" s="1"/>
      <c r="K56" s="1"/>
      <c r="L56" s="122"/>
      <c r="M56" s="122"/>
      <c r="N56" s="122"/>
      <c r="O56" s="122"/>
      <c r="P56" s="122"/>
      <c r="Q56" s="122"/>
      <c r="R56" s="1"/>
      <c r="S56" s="122"/>
      <c r="T56" s="2694"/>
      <c r="U56" s="2694"/>
      <c r="V56" s="21"/>
      <c r="W56" s="122"/>
      <c r="X56" s="106"/>
      <c r="Y56" s="106"/>
      <c r="AB56" s="137"/>
      <c r="AN56" s="15"/>
      <c r="AO56" s="128"/>
    </row>
    <row r="57" spans="1:41" ht="14.1" customHeight="1">
      <c r="A57" s="1"/>
      <c r="B57" s="143"/>
      <c r="C57" s="1"/>
      <c r="D57" s="5497"/>
      <c r="E57" s="5497"/>
      <c r="F57" s="5497"/>
      <c r="G57" s="5497"/>
      <c r="H57" s="5497"/>
      <c r="I57" s="5497"/>
      <c r="J57" s="5497"/>
      <c r="K57" s="5497"/>
      <c r="L57" s="5497"/>
      <c r="M57" s="5497"/>
      <c r="N57" s="5497"/>
      <c r="O57" s="5497"/>
      <c r="P57" s="5497"/>
      <c r="Q57" s="5497"/>
      <c r="R57" s="5497"/>
      <c r="S57" s="5497"/>
      <c r="T57" s="5497"/>
      <c r="U57" s="5497"/>
      <c r="V57" s="5497"/>
      <c r="W57" s="5497"/>
      <c r="X57" s="5497"/>
      <c r="Y57" s="112"/>
      <c r="AB57" s="137"/>
      <c r="AN57" s="15"/>
      <c r="AO57" s="128"/>
    </row>
    <row r="58" spans="1:41" ht="14.1" customHeight="1">
      <c r="A58" s="1"/>
      <c r="B58" s="143"/>
      <c r="C58" s="122"/>
      <c r="D58" s="5497"/>
      <c r="E58" s="5497"/>
      <c r="F58" s="5497"/>
      <c r="G58" s="5497"/>
      <c r="H58" s="5497"/>
      <c r="I58" s="5497"/>
      <c r="J58" s="5497"/>
      <c r="K58" s="5497"/>
      <c r="L58" s="5497"/>
      <c r="M58" s="5497"/>
      <c r="N58" s="5497"/>
      <c r="O58" s="5497"/>
      <c r="P58" s="5497"/>
      <c r="Q58" s="5497"/>
      <c r="R58" s="5497"/>
      <c r="S58" s="5497"/>
      <c r="T58" s="5497"/>
      <c r="U58" s="5497"/>
      <c r="V58" s="5497"/>
      <c r="W58" s="5497"/>
      <c r="X58" s="5497"/>
      <c r="Y58" s="122"/>
      <c r="AB58" s="137"/>
      <c r="AN58" s="15"/>
      <c r="AO58" s="128"/>
    </row>
    <row r="59" spans="1:41" ht="14.1" customHeight="1" thickBot="1">
      <c r="A59" s="1"/>
      <c r="B59" s="146"/>
      <c r="C59" s="148"/>
      <c r="D59" s="5498"/>
      <c r="E59" s="5498"/>
      <c r="F59" s="5498"/>
      <c r="G59" s="5498"/>
      <c r="H59" s="5498"/>
      <c r="I59" s="5498"/>
      <c r="J59" s="5498"/>
      <c r="K59" s="5498"/>
      <c r="L59" s="5498"/>
      <c r="M59" s="5498"/>
      <c r="N59" s="5498"/>
      <c r="O59" s="5498"/>
      <c r="P59" s="5498"/>
      <c r="Q59" s="5498"/>
      <c r="R59" s="5498"/>
      <c r="S59" s="5498"/>
      <c r="T59" s="5498"/>
      <c r="U59" s="5498"/>
      <c r="V59" s="5498"/>
      <c r="W59" s="5498"/>
      <c r="X59" s="5498"/>
      <c r="Y59" s="148"/>
      <c r="Z59" s="132"/>
      <c r="AA59" s="132"/>
      <c r="AB59" s="254"/>
      <c r="AC59" s="132"/>
      <c r="AD59" s="132"/>
      <c r="AE59" s="132"/>
      <c r="AF59" s="132"/>
      <c r="AG59" s="132"/>
      <c r="AH59" s="132"/>
      <c r="AI59" s="132"/>
      <c r="AJ59" s="132"/>
      <c r="AK59" s="132"/>
      <c r="AL59" s="132"/>
      <c r="AM59" s="132"/>
      <c r="AN59" s="159"/>
      <c r="AO59" s="128"/>
    </row>
    <row r="60" spans="1:41" ht="14.1" customHeight="1">
      <c r="A60" s="1"/>
      <c r="AB60" s="118"/>
    </row>
    <row r="61" spans="1:41" ht="14.1" customHeight="1">
      <c r="A61" s="1"/>
      <c r="AB61" s="118"/>
    </row>
    <row r="62" spans="1:41" ht="14.1" customHeight="1">
      <c r="A62" s="1"/>
      <c r="AB62" s="118"/>
    </row>
    <row r="63" spans="1:41" ht="14.1" customHeight="1">
      <c r="A63" s="1"/>
      <c r="AB63" s="118"/>
    </row>
    <row r="64" spans="1:41" ht="14.1" customHeight="1">
      <c r="A64" s="1"/>
      <c r="AB64" s="118"/>
    </row>
    <row r="65" spans="1:1" ht="14.1" customHeight="1">
      <c r="A65" s="1"/>
    </row>
    <row r="66" spans="1:1" ht="14.1" customHeight="1">
      <c r="A66" s="1"/>
    </row>
    <row r="67" spans="1:1" ht="14.1" customHeight="1">
      <c r="A67" s="1"/>
    </row>
    <row r="68" spans="1:1" ht="14.1" customHeight="1">
      <c r="A68" s="1"/>
    </row>
    <row r="69" spans="1:1" ht="14.1" customHeight="1">
      <c r="A69" s="1"/>
    </row>
  </sheetData>
  <mergeCells count="19">
    <mergeCell ref="D53:X55"/>
    <mergeCell ref="T56:U56"/>
    <mergeCell ref="D57:X59"/>
    <mergeCell ref="AC41:AN43"/>
    <mergeCell ref="H35:X35"/>
    <mergeCell ref="D27:Z29"/>
    <mergeCell ref="D45:X47"/>
    <mergeCell ref="B2:AN2"/>
    <mergeCell ref="AO2:AR2"/>
    <mergeCell ref="B4:AA4"/>
    <mergeCell ref="AB4:AN4"/>
    <mergeCell ref="E11:L11"/>
    <mergeCell ref="M11:P11"/>
    <mergeCell ref="Q11:X11"/>
    <mergeCell ref="AC31:AN31"/>
    <mergeCell ref="AC32:AN32"/>
    <mergeCell ref="AC33:AN33"/>
    <mergeCell ref="AC34:AN34"/>
    <mergeCell ref="AC14:AN14"/>
  </mergeCells>
  <phoneticPr fontId="4"/>
  <hyperlinks>
    <hyperlink ref="AO2" location="'目次（保）'!A1" display="目次に戻る"/>
  </hyperlinks>
  <printOptions horizontalCentered="1"/>
  <pageMargins left="0.70866141732283472" right="0.31496062992125984" top="0.39370078740157483" bottom="0.39370078740157483" header="0.19685039370078741" footer="0.31496062992125984"/>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0357" r:id="rId4" name="Check Box 5">
              <controlPr defaultSize="0" autoFill="0" autoLine="0" autoPict="0">
                <anchor moveWithCells="1">
                  <from>
                    <xdr:col>19</xdr:col>
                    <xdr:colOff>104775</xdr:colOff>
                    <xdr:row>16</xdr:row>
                    <xdr:rowOff>0</xdr:rowOff>
                  </from>
                  <to>
                    <xdr:col>24</xdr:col>
                    <xdr:colOff>142875</xdr:colOff>
                    <xdr:row>17</xdr:row>
                    <xdr:rowOff>38100</xdr:rowOff>
                  </to>
                </anchor>
              </controlPr>
            </control>
          </mc:Choice>
        </mc:AlternateContent>
        <mc:AlternateContent xmlns:mc="http://schemas.openxmlformats.org/markup-compatibility/2006">
          <mc:Choice Requires="x14">
            <control shapeId="740358" r:id="rId5" name="Check Box 6">
              <controlPr defaultSize="0" autoFill="0" autoLine="0" autoPict="0">
                <anchor moveWithCells="1">
                  <from>
                    <xdr:col>25</xdr:col>
                    <xdr:colOff>114300</xdr:colOff>
                    <xdr:row>16</xdr:row>
                    <xdr:rowOff>0</xdr:rowOff>
                  </from>
                  <to>
                    <xdr:col>27</xdr:col>
                    <xdr:colOff>95250</xdr:colOff>
                    <xdr:row>17</xdr:row>
                    <xdr:rowOff>38100</xdr:rowOff>
                  </to>
                </anchor>
              </controlPr>
            </control>
          </mc:Choice>
        </mc:AlternateContent>
        <mc:AlternateContent xmlns:mc="http://schemas.openxmlformats.org/markup-compatibility/2006">
          <mc:Choice Requires="x14">
            <control shapeId="740359" r:id="rId6" name="Check Box 7">
              <controlPr defaultSize="0" autoFill="0" autoLine="0" autoPict="0">
                <anchor moveWithCells="1">
                  <from>
                    <xdr:col>19</xdr:col>
                    <xdr:colOff>104775</xdr:colOff>
                    <xdr:row>14</xdr:row>
                    <xdr:rowOff>0</xdr:rowOff>
                  </from>
                  <to>
                    <xdr:col>24</xdr:col>
                    <xdr:colOff>142875</xdr:colOff>
                    <xdr:row>15</xdr:row>
                    <xdr:rowOff>38100</xdr:rowOff>
                  </to>
                </anchor>
              </controlPr>
            </control>
          </mc:Choice>
        </mc:AlternateContent>
        <mc:AlternateContent xmlns:mc="http://schemas.openxmlformats.org/markup-compatibility/2006">
          <mc:Choice Requires="x14">
            <control shapeId="740360" r:id="rId7" name="Check Box 8">
              <controlPr defaultSize="0" autoFill="0" autoLine="0" autoPict="0">
                <anchor moveWithCells="1">
                  <from>
                    <xdr:col>25</xdr:col>
                    <xdr:colOff>114300</xdr:colOff>
                    <xdr:row>14</xdr:row>
                    <xdr:rowOff>0</xdr:rowOff>
                  </from>
                  <to>
                    <xdr:col>27</xdr:col>
                    <xdr:colOff>95250</xdr:colOff>
                    <xdr:row>15</xdr:row>
                    <xdr:rowOff>38100</xdr:rowOff>
                  </to>
                </anchor>
              </controlPr>
            </control>
          </mc:Choice>
        </mc:AlternateContent>
        <mc:AlternateContent xmlns:mc="http://schemas.openxmlformats.org/markup-compatibility/2006">
          <mc:Choice Requires="x14">
            <control shapeId="740361" r:id="rId8" name="Check Box 9">
              <controlPr defaultSize="0" autoFill="0" autoLine="0" autoPict="0">
                <anchor moveWithCells="1">
                  <from>
                    <xdr:col>2</xdr:col>
                    <xdr:colOff>161925</xdr:colOff>
                    <xdr:row>6</xdr:row>
                    <xdr:rowOff>152400</xdr:rowOff>
                  </from>
                  <to>
                    <xdr:col>4</xdr:col>
                    <xdr:colOff>104775</xdr:colOff>
                    <xdr:row>8</xdr:row>
                    <xdr:rowOff>9525</xdr:rowOff>
                  </to>
                </anchor>
              </controlPr>
            </control>
          </mc:Choice>
        </mc:AlternateContent>
        <mc:AlternateContent xmlns:mc="http://schemas.openxmlformats.org/markup-compatibility/2006">
          <mc:Choice Requires="x14">
            <control shapeId="740362" r:id="rId9" name="Check Box 10">
              <controlPr defaultSize="0" autoFill="0" autoLine="0" autoPict="0">
                <anchor moveWithCells="1">
                  <from>
                    <xdr:col>2</xdr:col>
                    <xdr:colOff>161925</xdr:colOff>
                    <xdr:row>8</xdr:row>
                    <xdr:rowOff>142875</xdr:rowOff>
                  </from>
                  <to>
                    <xdr:col>4</xdr:col>
                    <xdr:colOff>104775</xdr:colOff>
                    <xdr:row>10</xdr:row>
                    <xdr:rowOff>0</xdr:rowOff>
                  </to>
                </anchor>
              </controlPr>
            </control>
          </mc:Choice>
        </mc:AlternateContent>
        <mc:AlternateContent xmlns:mc="http://schemas.openxmlformats.org/markup-compatibility/2006">
          <mc:Choice Requires="x14">
            <control shapeId="740363" r:id="rId10" name="Check Box 11">
              <controlPr defaultSize="0" autoFill="0" autoLine="0" autoPict="0">
                <anchor moveWithCells="1">
                  <from>
                    <xdr:col>2</xdr:col>
                    <xdr:colOff>161925</xdr:colOff>
                    <xdr:row>7</xdr:row>
                    <xdr:rowOff>152400</xdr:rowOff>
                  </from>
                  <to>
                    <xdr:col>4</xdr:col>
                    <xdr:colOff>104775</xdr:colOff>
                    <xdr:row>9</xdr:row>
                    <xdr:rowOff>19050</xdr:rowOff>
                  </to>
                </anchor>
              </controlPr>
            </control>
          </mc:Choice>
        </mc:AlternateContent>
        <mc:AlternateContent xmlns:mc="http://schemas.openxmlformats.org/markup-compatibility/2006">
          <mc:Choice Requires="x14">
            <control shapeId="740364" r:id="rId11" name="Check Box 12">
              <controlPr defaultSize="0" autoFill="0" autoLine="0" autoPict="0">
                <anchor moveWithCells="1">
                  <from>
                    <xdr:col>2</xdr:col>
                    <xdr:colOff>171450</xdr:colOff>
                    <xdr:row>32</xdr:row>
                    <xdr:rowOff>0</xdr:rowOff>
                  </from>
                  <to>
                    <xdr:col>15</xdr:col>
                    <xdr:colOff>161925</xdr:colOff>
                    <xdr:row>32</xdr:row>
                    <xdr:rowOff>257175</xdr:rowOff>
                  </to>
                </anchor>
              </controlPr>
            </control>
          </mc:Choice>
        </mc:AlternateContent>
        <mc:AlternateContent xmlns:mc="http://schemas.openxmlformats.org/markup-compatibility/2006">
          <mc:Choice Requires="x14">
            <control shapeId="740365" r:id="rId12" name="Check Box 13">
              <controlPr defaultSize="0" autoFill="0" autoLine="0" autoPict="0">
                <anchor moveWithCells="1">
                  <from>
                    <xdr:col>2</xdr:col>
                    <xdr:colOff>171450</xdr:colOff>
                    <xdr:row>32</xdr:row>
                    <xdr:rowOff>209550</xdr:rowOff>
                  </from>
                  <to>
                    <xdr:col>15</xdr:col>
                    <xdr:colOff>161925</xdr:colOff>
                    <xdr:row>33</xdr:row>
                    <xdr:rowOff>171450</xdr:rowOff>
                  </to>
                </anchor>
              </controlPr>
            </control>
          </mc:Choice>
        </mc:AlternateContent>
        <mc:AlternateContent xmlns:mc="http://schemas.openxmlformats.org/markup-compatibility/2006">
          <mc:Choice Requires="x14">
            <control shapeId="740366" r:id="rId13" name="Check Box 14">
              <controlPr defaultSize="0" autoFill="0" autoLine="0" autoPict="0">
                <anchor moveWithCells="1">
                  <from>
                    <xdr:col>2</xdr:col>
                    <xdr:colOff>171450</xdr:colOff>
                    <xdr:row>33</xdr:row>
                    <xdr:rowOff>95250</xdr:rowOff>
                  </from>
                  <to>
                    <xdr:col>6</xdr:col>
                    <xdr:colOff>171450</xdr:colOff>
                    <xdr:row>35</xdr:row>
                    <xdr:rowOff>19050</xdr:rowOff>
                  </to>
                </anchor>
              </controlPr>
            </control>
          </mc:Choice>
        </mc:AlternateContent>
        <mc:AlternateContent xmlns:mc="http://schemas.openxmlformats.org/markup-compatibility/2006">
          <mc:Choice Requires="x14">
            <control shapeId="740367" r:id="rId14" name="Check Box 15">
              <controlPr defaultSize="0" autoFill="0" autoLine="0" autoPict="0">
                <anchor moveWithCells="1">
                  <from>
                    <xdr:col>14</xdr:col>
                    <xdr:colOff>123825</xdr:colOff>
                    <xdr:row>24</xdr:row>
                    <xdr:rowOff>0</xdr:rowOff>
                  </from>
                  <to>
                    <xdr:col>18</xdr:col>
                    <xdr:colOff>180975</xdr:colOff>
                    <xdr:row>25</xdr:row>
                    <xdr:rowOff>0</xdr:rowOff>
                  </to>
                </anchor>
              </controlPr>
            </control>
          </mc:Choice>
        </mc:AlternateContent>
        <mc:AlternateContent xmlns:mc="http://schemas.openxmlformats.org/markup-compatibility/2006">
          <mc:Choice Requires="x14">
            <control shapeId="740368" r:id="rId15" name="Check Box 16">
              <controlPr defaultSize="0" autoFill="0" autoLine="0" autoPict="0">
                <anchor moveWithCells="1">
                  <from>
                    <xdr:col>19</xdr:col>
                    <xdr:colOff>114300</xdr:colOff>
                    <xdr:row>24</xdr:row>
                    <xdr:rowOff>0</xdr:rowOff>
                  </from>
                  <to>
                    <xdr:col>24</xdr:col>
                    <xdr:colOff>0</xdr:colOff>
                    <xdr:row>25</xdr:row>
                    <xdr:rowOff>0</xdr:rowOff>
                  </to>
                </anchor>
              </controlPr>
            </control>
          </mc:Choice>
        </mc:AlternateContent>
        <mc:AlternateContent xmlns:mc="http://schemas.openxmlformats.org/markup-compatibility/2006">
          <mc:Choice Requires="x14">
            <control shapeId="740369" r:id="rId16" name="Check Box 17">
              <controlPr defaultSize="0" autoFill="0" autoLine="0" autoPict="0">
                <anchor moveWithCells="1">
                  <from>
                    <xdr:col>24</xdr:col>
                    <xdr:colOff>85725</xdr:colOff>
                    <xdr:row>24</xdr:row>
                    <xdr:rowOff>0</xdr:rowOff>
                  </from>
                  <to>
                    <xdr:col>26</xdr:col>
                    <xdr:colOff>514350</xdr:colOff>
                    <xdr:row>25</xdr:row>
                    <xdr:rowOff>0</xdr:rowOff>
                  </to>
                </anchor>
              </controlPr>
            </control>
          </mc:Choice>
        </mc:AlternateContent>
        <mc:AlternateContent xmlns:mc="http://schemas.openxmlformats.org/markup-compatibility/2006">
          <mc:Choice Requires="x14">
            <control shapeId="740370" r:id="rId17" name="Check Box 18">
              <controlPr defaultSize="0" autoFill="0" autoLine="0" autoPict="0">
                <anchor moveWithCells="1">
                  <from>
                    <xdr:col>14</xdr:col>
                    <xdr:colOff>161925</xdr:colOff>
                    <xdr:row>19</xdr:row>
                    <xdr:rowOff>9525</xdr:rowOff>
                  </from>
                  <to>
                    <xdr:col>19</xdr:col>
                    <xdr:colOff>38100</xdr:colOff>
                    <xdr:row>20</xdr:row>
                    <xdr:rowOff>9525</xdr:rowOff>
                  </to>
                </anchor>
              </controlPr>
            </control>
          </mc:Choice>
        </mc:AlternateContent>
        <mc:AlternateContent xmlns:mc="http://schemas.openxmlformats.org/markup-compatibility/2006">
          <mc:Choice Requires="x14">
            <control shapeId="740371" r:id="rId18" name="Check Box 19">
              <controlPr defaultSize="0" autoFill="0" autoLine="0" autoPict="0">
                <anchor moveWithCells="1">
                  <from>
                    <xdr:col>19</xdr:col>
                    <xdr:colOff>152400</xdr:colOff>
                    <xdr:row>19</xdr:row>
                    <xdr:rowOff>9525</xdr:rowOff>
                  </from>
                  <to>
                    <xdr:col>24</xdr:col>
                    <xdr:colOff>38100</xdr:colOff>
                    <xdr:row>20</xdr:row>
                    <xdr:rowOff>9525</xdr:rowOff>
                  </to>
                </anchor>
              </controlPr>
            </control>
          </mc:Choice>
        </mc:AlternateContent>
        <mc:AlternateContent xmlns:mc="http://schemas.openxmlformats.org/markup-compatibility/2006">
          <mc:Choice Requires="x14">
            <control shapeId="740372" r:id="rId19" name="Check Box 20">
              <controlPr defaultSize="0" autoFill="0" autoLine="0" autoPict="0">
                <anchor moveWithCells="1">
                  <from>
                    <xdr:col>24</xdr:col>
                    <xdr:colOff>123825</xdr:colOff>
                    <xdr:row>19</xdr:row>
                    <xdr:rowOff>9525</xdr:rowOff>
                  </from>
                  <to>
                    <xdr:col>26</xdr:col>
                    <xdr:colOff>552450</xdr:colOff>
                    <xdr:row>20</xdr:row>
                    <xdr:rowOff>9525</xdr:rowOff>
                  </to>
                </anchor>
              </controlPr>
            </control>
          </mc:Choice>
        </mc:AlternateContent>
        <mc:AlternateContent xmlns:mc="http://schemas.openxmlformats.org/markup-compatibility/2006">
          <mc:Choice Requires="x14">
            <control shapeId="740373" r:id="rId20" name="Check Box 21">
              <controlPr defaultSize="0" autoFill="0" autoLine="0" autoPict="0">
                <anchor moveWithCells="1">
                  <from>
                    <xdr:col>18</xdr:col>
                    <xdr:colOff>161925</xdr:colOff>
                    <xdr:row>21</xdr:row>
                    <xdr:rowOff>19050</xdr:rowOff>
                  </from>
                  <to>
                    <xdr:col>22</xdr:col>
                    <xdr:colOff>180975</xdr:colOff>
                    <xdr:row>22</xdr:row>
                    <xdr:rowOff>47625</xdr:rowOff>
                  </to>
                </anchor>
              </controlPr>
            </control>
          </mc:Choice>
        </mc:AlternateContent>
        <mc:AlternateContent xmlns:mc="http://schemas.openxmlformats.org/markup-compatibility/2006">
          <mc:Choice Requires="x14">
            <control shapeId="740374" r:id="rId21" name="Check Box 22">
              <controlPr defaultSize="0" autoFill="0" autoLine="0" autoPict="0">
                <anchor moveWithCells="1">
                  <from>
                    <xdr:col>23</xdr:col>
                    <xdr:colOff>114300</xdr:colOff>
                    <xdr:row>21</xdr:row>
                    <xdr:rowOff>19050</xdr:rowOff>
                  </from>
                  <to>
                    <xdr:col>26</xdr:col>
                    <xdr:colOff>323850</xdr:colOff>
                    <xdr:row>22</xdr:row>
                    <xdr:rowOff>47625</xdr:rowOff>
                  </to>
                </anchor>
              </controlPr>
            </control>
          </mc:Choice>
        </mc:AlternateContent>
        <mc:AlternateContent xmlns:mc="http://schemas.openxmlformats.org/markup-compatibility/2006">
          <mc:Choice Requires="x14">
            <control shapeId="740377" r:id="rId22" name="Check Box 25">
              <controlPr defaultSize="0" autoFill="0" autoLine="0" autoPict="0">
                <anchor moveWithCells="1">
                  <from>
                    <xdr:col>20</xdr:col>
                    <xdr:colOff>152400</xdr:colOff>
                    <xdr:row>41</xdr:row>
                    <xdr:rowOff>19050</xdr:rowOff>
                  </from>
                  <to>
                    <xdr:col>24</xdr:col>
                    <xdr:colOff>180975</xdr:colOff>
                    <xdr:row>42</xdr:row>
                    <xdr:rowOff>57150</xdr:rowOff>
                  </to>
                </anchor>
              </controlPr>
            </control>
          </mc:Choice>
        </mc:AlternateContent>
        <mc:AlternateContent xmlns:mc="http://schemas.openxmlformats.org/markup-compatibility/2006">
          <mc:Choice Requires="x14">
            <control shapeId="740378" r:id="rId23" name="Check Box 26">
              <controlPr defaultSize="0" autoFill="0" autoLine="0" autoPict="0">
                <anchor moveWithCells="1">
                  <from>
                    <xdr:col>25</xdr:col>
                    <xdr:colOff>114300</xdr:colOff>
                    <xdr:row>41</xdr:row>
                    <xdr:rowOff>19050</xdr:rowOff>
                  </from>
                  <to>
                    <xdr:col>26</xdr:col>
                    <xdr:colOff>695325</xdr:colOff>
                    <xdr:row>42</xdr:row>
                    <xdr:rowOff>57150</xdr:rowOff>
                  </to>
                </anchor>
              </controlPr>
            </control>
          </mc:Choice>
        </mc:AlternateContent>
        <mc:AlternateContent xmlns:mc="http://schemas.openxmlformats.org/markup-compatibility/2006">
          <mc:Choice Requires="x14">
            <control shapeId="740379" r:id="rId24" name="Check Box 27">
              <controlPr defaultSize="0" autoFill="0" autoLine="0" autoPict="0">
                <anchor moveWithCells="1">
                  <from>
                    <xdr:col>21</xdr:col>
                    <xdr:colOff>0</xdr:colOff>
                    <xdr:row>37</xdr:row>
                    <xdr:rowOff>0</xdr:rowOff>
                  </from>
                  <to>
                    <xdr:col>25</xdr:col>
                    <xdr:colOff>28575</xdr:colOff>
                    <xdr:row>38</xdr:row>
                    <xdr:rowOff>38100</xdr:rowOff>
                  </to>
                </anchor>
              </controlPr>
            </control>
          </mc:Choice>
        </mc:AlternateContent>
        <mc:AlternateContent xmlns:mc="http://schemas.openxmlformats.org/markup-compatibility/2006">
          <mc:Choice Requires="x14">
            <control shapeId="740380" r:id="rId25" name="Check Box 28">
              <controlPr defaultSize="0" autoFill="0" autoLine="0" autoPict="0">
                <anchor moveWithCells="1">
                  <from>
                    <xdr:col>25</xdr:col>
                    <xdr:colOff>142875</xdr:colOff>
                    <xdr:row>37</xdr:row>
                    <xdr:rowOff>0</xdr:rowOff>
                  </from>
                  <to>
                    <xdr:col>26</xdr:col>
                    <xdr:colOff>723900</xdr:colOff>
                    <xdr:row>38</xdr:row>
                    <xdr:rowOff>38100</xdr:rowOff>
                  </to>
                </anchor>
              </controlPr>
            </control>
          </mc:Choice>
        </mc:AlternateContent>
        <mc:AlternateContent xmlns:mc="http://schemas.openxmlformats.org/markup-compatibility/2006">
          <mc:Choice Requires="x14">
            <control shapeId="740381" r:id="rId26" name="Check Box 29">
              <controlPr defaultSize="0" autoFill="0" autoLine="0" autoPict="0">
                <anchor moveWithCells="1">
                  <from>
                    <xdr:col>17</xdr:col>
                    <xdr:colOff>171450</xdr:colOff>
                    <xdr:row>38</xdr:row>
                    <xdr:rowOff>133350</xdr:rowOff>
                  </from>
                  <to>
                    <xdr:col>22</xdr:col>
                    <xdr:colOff>19050</xdr:colOff>
                    <xdr:row>40</xdr:row>
                    <xdr:rowOff>0</xdr:rowOff>
                  </to>
                </anchor>
              </controlPr>
            </control>
          </mc:Choice>
        </mc:AlternateContent>
        <mc:AlternateContent xmlns:mc="http://schemas.openxmlformats.org/markup-compatibility/2006">
          <mc:Choice Requires="x14">
            <control shapeId="740382" r:id="rId27" name="Check Box 30">
              <controlPr defaultSize="0" autoFill="0" autoLine="0" autoPict="0">
                <anchor moveWithCells="1">
                  <from>
                    <xdr:col>22</xdr:col>
                    <xdr:colOff>133350</xdr:colOff>
                    <xdr:row>38</xdr:row>
                    <xdr:rowOff>133350</xdr:rowOff>
                  </from>
                  <to>
                    <xdr:col>26</xdr:col>
                    <xdr:colOff>171450</xdr:colOff>
                    <xdr:row>40</xdr:row>
                    <xdr:rowOff>0</xdr:rowOff>
                  </to>
                </anchor>
              </controlPr>
            </control>
          </mc:Choice>
        </mc:AlternateContent>
        <mc:AlternateContent xmlns:mc="http://schemas.openxmlformats.org/markup-compatibility/2006">
          <mc:Choice Requires="x14">
            <control shapeId="740387" r:id="rId28" name="Check Box 35">
              <controlPr defaultSize="0" autoFill="0" autoLine="0" autoPict="0">
                <anchor moveWithCells="1">
                  <from>
                    <xdr:col>13</xdr:col>
                    <xdr:colOff>0</xdr:colOff>
                    <xdr:row>50</xdr:row>
                    <xdr:rowOff>0</xdr:rowOff>
                  </from>
                  <to>
                    <xdr:col>16</xdr:col>
                    <xdr:colOff>123825</xdr:colOff>
                    <xdr:row>51</xdr:row>
                    <xdr:rowOff>38100</xdr:rowOff>
                  </to>
                </anchor>
              </controlPr>
            </control>
          </mc:Choice>
        </mc:AlternateContent>
        <mc:AlternateContent xmlns:mc="http://schemas.openxmlformats.org/markup-compatibility/2006">
          <mc:Choice Requires="x14">
            <control shapeId="740388" r:id="rId29" name="Check Box 36">
              <controlPr defaultSize="0" autoFill="0" autoLine="0" autoPict="0">
                <anchor moveWithCells="1">
                  <from>
                    <xdr:col>16</xdr:col>
                    <xdr:colOff>114300</xdr:colOff>
                    <xdr:row>50</xdr:row>
                    <xdr:rowOff>0</xdr:rowOff>
                  </from>
                  <to>
                    <xdr:col>19</xdr:col>
                    <xdr:colOff>28575</xdr:colOff>
                    <xdr:row>51</xdr:row>
                    <xdr:rowOff>38100</xdr:rowOff>
                  </to>
                </anchor>
              </controlPr>
            </control>
          </mc:Choice>
        </mc:AlternateContent>
        <mc:AlternateContent xmlns:mc="http://schemas.openxmlformats.org/markup-compatibility/2006">
          <mc:Choice Requires="x14">
            <control shapeId="740389" r:id="rId30" name="Check Box 37">
              <controlPr defaultSize="0" autoFill="0" autoLine="0" autoPict="0">
                <anchor moveWithCells="1">
                  <from>
                    <xdr:col>22</xdr:col>
                    <xdr:colOff>47625</xdr:colOff>
                    <xdr:row>48</xdr:row>
                    <xdr:rowOff>0</xdr:rowOff>
                  </from>
                  <to>
                    <xdr:col>25</xdr:col>
                    <xdr:colOff>95250</xdr:colOff>
                    <xdr:row>49</xdr:row>
                    <xdr:rowOff>19050</xdr:rowOff>
                  </to>
                </anchor>
              </controlPr>
            </control>
          </mc:Choice>
        </mc:AlternateContent>
        <mc:AlternateContent xmlns:mc="http://schemas.openxmlformats.org/markup-compatibility/2006">
          <mc:Choice Requires="x14">
            <control shapeId="740390" r:id="rId31" name="Check Box 38">
              <controlPr defaultSize="0" autoFill="0" autoLine="0" autoPict="0">
                <anchor moveWithCells="1">
                  <from>
                    <xdr:col>4</xdr:col>
                    <xdr:colOff>161925</xdr:colOff>
                    <xdr:row>48</xdr:row>
                    <xdr:rowOff>0</xdr:rowOff>
                  </from>
                  <to>
                    <xdr:col>8</xdr:col>
                    <xdr:colOff>28575</xdr:colOff>
                    <xdr:row>49</xdr:row>
                    <xdr:rowOff>19050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CFF"/>
  </sheetPr>
  <dimension ref="A2:BE79"/>
  <sheetViews>
    <sheetView showGridLines="0" view="pageBreakPreview" zoomScale="112" zoomScaleNormal="100" zoomScaleSheetLayoutView="112" workbookViewId="0">
      <selection activeCell="B2" sqref="B2:AL2"/>
    </sheetView>
  </sheetViews>
  <sheetFormatPr defaultColWidth="8" defaultRowHeight="12"/>
  <cols>
    <col min="1" max="2" width="1.5" style="4" customWidth="1"/>
    <col min="3" max="25" width="2.375" style="4" customWidth="1"/>
    <col min="26" max="26" width="3.75" style="4" customWidth="1"/>
    <col min="27" max="40" width="2.375" style="4" customWidth="1"/>
    <col min="41" max="74" width="2.625" style="4" customWidth="1"/>
    <col min="75" max="16384" width="8" style="4"/>
  </cols>
  <sheetData>
    <row r="2" spans="1:41" ht="14.1" customHeight="1">
      <c r="B2" s="2678" t="s">
        <v>2466</v>
      </c>
      <c r="C2" s="2689"/>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8" t="s">
        <v>1379</v>
      </c>
      <c r="AN2" s="2688"/>
      <c r="AO2" s="2688"/>
    </row>
    <row r="3" spans="1:41" ht="5.0999999999999996" customHeight="1" thickBot="1"/>
    <row r="4" spans="1:41" ht="14.1" customHeight="1">
      <c r="B4" s="2680" t="s">
        <v>569</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4292"/>
      <c r="AA4" s="2692" t="s">
        <v>193</v>
      </c>
      <c r="AB4" s="2681"/>
      <c r="AC4" s="2681"/>
      <c r="AD4" s="2681"/>
      <c r="AE4" s="2681"/>
      <c r="AF4" s="2681"/>
      <c r="AG4" s="2681"/>
      <c r="AH4" s="2681"/>
      <c r="AI4" s="2681"/>
      <c r="AJ4" s="2681"/>
      <c r="AK4" s="2681"/>
      <c r="AL4" s="5315"/>
    </row>
    <row r="5" spans="1:41" ht="6.95" customHeight="1">
      <c r="B5" s="150"/>
      <c r="C5" s="44"/>
      <c r="D5" s="44"/>
      <c r="E5" s="44"/>
      <c r="F5" s="44"/>
      <c r="G5" s="44"/>
      <c r="H5" s="44"/>
      <c r="I5" s="44"/>
      <c r="J5" s="44"/>
      <c r="K5" s="44"/>
      <c r="L5" s="44"/>
      <c r="M5" s="44"/>
      <c r="N5" s="44"/>
      <c r="O5" s="44"/>
      <c r="P5" s="44"/>
      <c r="Q5" s="44"/>
      <c r="R5" s="44"/>
      <c r="S5" s="44"/>
      <c r="T5" s="44"/>
      <c r="U5" s="44"/>
      <c r="V5" s="44"/>
      <c r="W5" s="44"/>
      <c r="X5" s="44"/>
      <c r="Y5" s="44"/>
      <c r="Z5" s="44"/>
      <c r="AA5" s="45"/>
      <c r="AB5" s="44"/>
      <c r="AC5" s="44"/>
      <c r="AD5" s="44"/>
      <c r="AE5" s="44"/>
      <c r="AF5" s="44"/>
      <c r="AG5" s="44"/>
      <c r="AH5" s="44"/>
      <c r="AI5" s="44"/>
      <c r="AJ5" s="44"/>
      <c r="AK5" s="44"/>
      <c r="AL5" s="196"/>
      <c r="AM5" s="128"/>
    </row>
    <row r="6" spans="1:41" ht="13.5" customHeight="1">
      <c r="B6" s="152" t="s">
        <v>777</v>
      </c>
      <c r="C6" s="47"/>
      <c r="D6" s="122"/>
      <c r="E6" s="1"/>
      <c r="F6" s="1"/>
      <c r="G6" s="1"/>
      <c r="H6" s="1"/>
      <c r="I6" s="1"/>
      <c r="J6" s="1"/>
      <c r="K6" s="1"/>
      <c r="L6" s="1"/>
      <c r="M6" s="1"/>
      <c r="N6" s="122"/>
      <c r="P6" s="122"/>
      <c r="Q6" s="122"/>
      <c r="R6" s="122"/>
      <c r="S6" s="122"/>
      <c r="T6" s="122"/>
      <c r="U6" s="122"/>
      <c r="V6" s="122"/>
      <c r="W6" s="122"/>
      <c r="X6" s="122"/>
      <c r="Y6" s="122"/>
      <c r="Z6" s="1"/>
      <c r="AA6" s="1276" t="s">
        <v>1735</v>
      </c>
      <c r="AB6" s="118"/>
      <c r="AC6" s="118"/>
      <c r="AD6" s="118"/>
      <c r="AE6" s="118"/>
      <c r="AF6" s="118"/>
      <c r="AG6" s="118"/>
      <c r="AH6" s="118"/>
      <c r="AI6" s="118"/>
      <c r="AJ6" s="118"/>
      <c r="AK6" s="118"/>
      <c r="AL6" s="392"/>
      <c r="AM6" s="128"/>
    </row>
    <row r="7" spans="1:41" ht="13.5" customHeight="1">
      <c r="B7" s="152"/>
      <c r="C7" s="122" t="s">
        <v>848</v>
      </c>
      <c r="D7" s="122"/>
      <c r="E7" s="1"/>
      <c r="F7" s="1"/>
      <c r="G7" s="1"/>
      <c r="H7" s="1"/>
      <c r="I7" s="1"/>
      <c r="J7" s="1"/>
      <c r="K7" s="1"/>
      <c r="L7" s="1"/>
      <c r="M7" s="1"/>
      <c r="N7" s="122"/>
      <c r="P7" s="122"/>
      <c r="Q7" s="122"/>
      <c r="R7" s="122"/>
      <c r="S7" s="122"/>
      <c r="T7" s="122"/>
      <c r="U7" s="122"/>
      <c r="V7" s="122"/>
      <c r="W7" s="122"/>
      <c r="X7" s="122"/>
      <c r="Y7" s="122"/>
      <c r="Z7" s="1"/>
      <c r="AA7" s="50" t="s">
        <v>205</v>
      </c>
      <c r="AB7" s="118" t="s">
        <v>1382</v>
      </c>
      <c r="AC7" s="118"/>
      <c r="AD7" s="118"/>
      <c r="AE7" s="118"/>
      <c r="AF7" s="118"/>
      <c r="AG7" s="118"/>
      <c r="AH7" s="118"/>
      <c r="AI7" s="118"/>
      <c r="AJ7" s="118"/>
      <c r="AK7" s="118"/>
      <c r="AL7" s="392"/>
      <c r="AM7" s="128"/>
    </row>
    <row r="8" spans="1:41" ht="14.1" customHeight="1">
      <c r="B8" s="152"/>
      <c r="C8" s="47"/>
      <c r="D8" s="122"/>
      <c r="E8" s="1"/>
      <c r="F8" s="1"/>
      <c r="G8" s="1"/>
      <c r="H8" s="1"/>
      <c r="I8" s="1"/>
      <c r="J8" s="1"/>
      <c r="K8" s="1"/>
      <c r="L8" s="1"/>
      <c r="M8" s="1"/>
      <c r="N8" s="122"/>
      <c r="P8" s="122"/>
      <c r="Q8" s="122"/>
      <c r="R8" s="122"/>
      <c r="S8" s="122"/>
      <c r="T8" s="122"/>
      <c r="U8" s="122"/>
      <c r="V8" s="122"/>
      <c r="W8" s="122"/>
      <c r="X8" s="122"/>
      <c r="Y8" s="122"/>
      <c r="Z8" s="1"/>
      <c r="AA8" s="2059" t="s">
        <v>1043</v>
      </c>
      <c r="AB8" s="118"/>
      <c r="AC8" s="118"/>
      <c r="AD8" s="118"/>
      <c r="AE8" s="118"/>
      <c r="AF8" s="118"/>
      <c r="AG8" s="118"/>
      <c r="AH8" s="118"/>
      <c r="AI8" s="118"/>
      <c r="AJ8" s="118"/>
      <c r="AK8" s="118"/>
      <c r="AL8" s="392"/>
      <c r="AM8" s="128"/>
    </row>
    <row r="9" spans="1:41" ht="14.1" customHeight="1">
      <c r="B9" s="152"/>
      <c r="D9" s="122"/>
      <c r="E9" s="1"/>
      <c r="F9" s="1"/>
      <c r="G9" s="1"/>
      <c r="H9" s="1"/>
      <c r="I9" s="1"/>
      <c r="J9" s="1"/>
      <c r="K9" s="1"/>
      <c r="L9" s="1"/>
      <c r="M9" s="1"/>
      <c r="N9" s="122"/>
      <c r="P9" s="122"/>
      <c r="Q9" s="122"/>
      <c r="R9" s="122"/>
      <c r="S9" s="122"/>
      <c r="T9" s="122"/>
      <c r="U9" s="122"/>
      <c r="V9" s="122"/>
      <c r="W9" s="122"/>
      <c r="X9" s="122"/>
      <c r="Y9" s="122"/>
      <c r="Z9" s="1"/>
      <c r="AA9" s="5" t="s">
        <v>18</v>
      </c>
      <c r="AB9" s="2672" t="s">
        <v>2202</v>
      </c>
      <c r="AC9" s="2672"/>
      <c r="AD9" s="2672"/>
      <c r="AE9" s="2672"/>
      <c r="AF9" s="2672"/>
      <c r="AG9" s="2672"/>
      <c r="AH9" s="2672"/>
      <c r="AI9" s="2672"/>
      <c r="AJ9" s="2672"/>
      <c r="AK9" s="2672"/>
      <c r="AL9" s="2687"/>
      <c r="AM9" s="128"/>
    </row>
    <row r="10" spans="1:41" ht="14.1" customHeight="1">
      <c r="B10" s="152"/>
      <c r="C10" s="122" t="s">
        <v>2437</v>
      </c>
      <c r="D10" s="122"/>
      <c r="E10" s="1710"/>
      <c r="F10" s="1"/>
      <c r="G10" s="1"/>
      <c r="H10" s="1"/>
      <c r="I10" s="1"/>
      <c r="J10" s="1"/>
      <c r="K10" s="1"/>
      <c r="L10" s="1"/>
      <c r="M10" s="1"/>
      <c r="N10" s="122"/>
      <c r="P10" s="122"/>
      <c r="Q10" s="122"/>
      <c r="R10" s="122"/>
      <c r="S10" s="122"/>
      <c r="T10" s="122"/>
      <c r="U10" s="122"/>
      <c r="V10" s="122"/>
      <c r="W10" s="122"/>
      <c r="X10" s="122"/>
      <c r="Y10" s="122"/>
      <c r="Z10" s="1625"/>
      <c r="AB10" s="2672"/>
      <c r="AC10" s="2672"/>
      <c r="AD10" s="2672"/>
      <c r="AE10" s="2672"/>
      <c r="AF10" s="2672"/>
      <c r="AG10" s="2672"/>
      <c r="AH10" s="2672"/>
      <c r="AI10" s="2672"/>
      <c r="AJ10" s="2672"/>
      <c r="AK10" s="2672"/>
      <c r="AL10" s="2687"/>
      <c r="AM10" s="128"/>
    </row>
    <row r="11" spans="1:41" ht="14.1" customHeight="1">
      <c r="A11" s="1"/>
      <c r="B11" s="143"/>
      <c r="D11" s="4" t="s">
        <v>540</v>
      </c>
      <c r="E11" s="122"/>
      <c r="F11" s="1"/>
      <c r="G11" s="1"/>
      <c r="H11" s="1"/>
      <c r="I11" s="1"/>
      <c r="J11" s="1"/>
      <c r="K11" s="1"/>
      <c r="L11" s="1"/>
      <c r="M11" s="1"/>
      <c r="N11" s="1"/>
      <c r="O11" s="1"/>
      <c r="P11" s="1"/>
      <c r="Q11" s="1"/>
      <c r="R11" s="1"/>
      <c r="S11" s="103"/>
      <c r="T11" s="103"/>
      <c r="U11" s="103"/>
      <c r="Y11" s="112"/>
      <c r="Z11" s="7"/>
      <c r="AA11" s="51" t="s">
        <v>18</v>
      </c>
      <c r="AB11" s="118" t="s">
        <v>884</v>
      </c>
      <c r="AM11" s="128"/>
    </row>
    <row r="12" spans="1:41" ht="14.1" customHeight="1">
      <c r="A12" s="1"/>
      <c r="B12" s="143"/>
      <c r="C12" s="1"/>
      <c r="D12" s="1"/>
      <c r="F12" s="122"/>
      <c r="G12" s="122"/>
      <c r="H12" s="122"/>
      <c r="I12" s="122"/>
      <c r="J12" s="122"/>
      <c r="K12" s="122"/>
      <c r="L12" s="122"/>
      <c r="M12" s="122"/>
      <c r="N12" s="122"/>
      <c r="O12" s="122"/>
      <c r="P12" s="122"/>
      <c r="Q12" s="122"/>
      <c r="R12" s="122"/>
      <c r="S12" s="122"/>
      <c r="T12" s="112"/>
      <c r="U12" s="112"/>
      <c r="V12" s="1"/>
      <c r="W12" s="112"/>
      <c r="X12" s="112"/>
      <c r="Y12" s="1"/>
      <c r="Z12" s="7"/>
      <c r="AA12" s="51" t="s">
        <v>18</v>
      </c>
      <c r="AB12" s="2672" t="s">
        <v>2203</v>
      </c>
      <c r="AC12" s="2672"/>
      <c r="AD12" s="2672"/>
      <c r="AE12" s="2672"/>
      <c r="AF12" s="2672"/>
      <c r="AG12" s="2672"/>
      <c r="AH12" s="2672"/>
      <c r="AI12" s="2672"/>
      <c r="AJ12" s="2672"/>
      <c r="AK12" s="2672"/>
      <c r="AL12" s="2687"/>
      <c r="AM12" s="128"/>
    </row>
    <row r="13" spans="1:41" ht="14.1" customHeight="1">
      <c r="A13" s="1"/>
      <c r="B13" s="143"/>
      <c r="C13" s="1"/>
      <c r="E13" s="1"/>
      <c r="G13" s="1"/>
      <c r="H13" s="1"/>
      <c r="I13" s="1"/>
      <c r="J13" s="1"/>
      <c r="K13" s="1"/>
      <c r="L13" s="1"/>
      <c r="M13" s="1"/>
      <c r="N13" s="1"/>
      <c r="O13" s="1"/>
      <c r="P13" s="1"/>
      <c r="Q13" s="1"/>
      <c r="R13" s="1"/>
      <c r="S13" s="122"/>
      <c r="V13" s="1"/>
      <c r="Y13" s="1"/>
      <c r="Z13" s="7"/>
      <c r="AA13" s="50"/>
      <c r="AB13" s="2672"/>
      <c r="AC13" s="2672"/>
      <c r="AD13" s="2672"/>
      <c r="AE13" s="2672"/>
      <c r="AF13" s="2672"/>
      <c r="AG13" s="2672"/>
      <c r="AH13" s="2672"/>
      <c r="AI13" s="2672"/>
      <c r="AJ13" s="2672"/>
      <c r="AK13" s="2672"/>
      <c r="AL13" s="2687"/>
      <c r="AM13" s="128"/>
    </row>
    <row r="14" spans="1:41" ht="14.1" customHeight="1">
      <c r="A14" s="1"/>
      <c r="B14" s="143"/>
      <c r="C14" s="122" t="s">
        <v>1753</v>
      </c>
      <c r="D14" s="122"/>
      <c r="E14" s="122"/>
      <c r="F14" s="122"/>
      <c r="G14" s="122"/>
      <c r="H14" s="122"/>
      <c r="I14" s="122"/>
      <c r="J14" s="122"/>
      <c r="K14" s="122"/>
      <c r="L14" s="122"/>
      <c r="M14" s="122"/>
      <c r="N14" s="122"/>
      <c r="O14" s="122"/>
      <c r="P14" s="122"/>
      <c r="Q14" s="122"/>
      <c r="R14" s="1"/>
      <c r="S14" s="103"/>
      <c r="T14" s="103"/>
      <c r="U14" s="18"/>
      <c r="V14" s="117"/>
      <c r="W14" s="117"/>
      <c r="X14" s="1"/>
      <c r="Y14" s="1"/>
      <c r="Z14" s="114"/>
      <c r="AA14" s="40" t="s">
        <v>1044</v>
      </c>
      <c r="AB14" s="114"/>
      <c r="AC14" s="294"/>
      <c r="AD14" s="294"/>
      <c r="AE14" s="294"/>
      <c r="AF14" s="294"/>
      <c r="AG14" s="294"/>
      <c r="AH14" s="294"/>
      <c r="AI14" s="294"/>
      <c r="AJ14" s="294"/>
      <c r="AK14" s="294"/>
      <c r="AL14" s="1230"/>
      <c r="AM14" s="128"/>
    </row>
    <row r="15" spans="1:41" ht="14.1" customHeight="1">
      <c r="A15" s="1"/>
      <c r="B15" s="143"/>
      <c r="D15" s="122"/>
      <c r="E15" s="122"/>
      <c r="F15" s="122"/>
      <c r="G15" s="122"/>
      <c r="H15" s="122"/>
      <c r="I15" s="122"/>
      <c r="J15" s="122"/>
      <c r="K15" s="122"/>
      <c r="L15" s="122"/>
      <c r="M15" s="122"/>
      <c r="N15" s="122"/>
      <c r="O15" s="122"/>
      <c r="P15" s="122"/>
      <c r="Q15" s="122"/>
      <c r="R15" s="1"/>
      <c r="S15" s="103"/>
      <c r="T15" s="103"/>
      <c r="U15" s="18"/>
      <c r="V15" s="117"/>
      <c r="W15" s="117"/>
      <c r="X15" s="1"/>
      <c r="Y15" s="1"/>
      <c r="Z15" s="114"/>
      <c r="AA15" s="50" t="s">
        <v>30</v>
      </c>
      <c r="AB15" s="3752" t="s">
        <v>797</v>
      </c>
      <c r="AC15" s="3752"/>
      <c r="AD15" s="3752"/>
      <c r="AE15" s="3752"/>
      <c r="AF15" s="3752"/>
      <c r="AG15" s="3752"/>
      <c r="AH15" s="3752"/>
      <c r="AI15" s="3752"/>
      <c r="AJ15" s="3752"/>
      <c r="AK15" s="3752"/>
      <c r="AL15" s="3753"/>
      <c r="AM15" s="128"/>
    </row>
    <row r="16" spans="1:41" ht="14.1" customHeight="1">
      <c r="A16" s="1"/>
      <c r="B16" s="143"/>
      <c r="C16" s="122" t="s">
        <v>1539</v>
      </c>
      <c r="D16" s="122"/>
      <c r="E16" s="122"/>
      <c r="F16" s="122"/>
      <c r="G16" s="122"/>
      <c r="H16" s="122"/>
      <c r="I16" s="122"/>
      <c r="J16" s="122"/>
      <c r="K16" s="122"/>
      <c r="L16" s="122"/>
      <c r="M16" s="122"/>
      <c r="N16" s="122"/>
      <c r="O16" s="122"/>
      <c r="P16" s="122"/>
      <c r="Q16" s="122"/>
      <c r="R16" s="122"/>
      <c r="S16" s="122"/>
      <c r="T16" s="1"/>
      <c r="U16" s="122"/>
      <c r="V16" s="122"/>
      <c r="W16" s="122"/>
      <c r="X16" s="122"/>
      <c r="Y16" s="30"/>
      <c r="Z16" s="30"/>
      <c r="AA16" s="40"/>
      <c r="AB16" s="3752"/>
      <c r="AC16" s="3752"/>
      <c r="AD16" s="3752"/>
      <c r="AE16" s="3752"/>
      <c r="AF16" s="3752"/>
      <c r="AG16" s="3752"/>
      <c r="AH16" s="3752"/>
      <c r="AI16" s="3752"/>
      <c r="AJ16" s="3752"/>
      <c r="AK16" s="3752"/>
      <c r="AL16" s="3753"/>
      <c r="AM16" s="128"/>
    </row>
    <row r="17" spans="1:57" ht="14.1" customHeight="1">
      <c r="A17" s="1"/>
      <c r="B17" s="143"/>
      <c r="C17" s="1" t="s">
        <v>778</v>
      </c>
      <c r="E17" s="122"/>
      <c r="F17" s="122"/>
      <c r="G17" s="122"/>
      <c r="H17" s="122"/>
      <c r="I17" s="122"/>
      <c r="J17" s="122"/>
      <c r="K17" s="122"/>
      <c r="L17" s="122"/>
      <c r="M17" s="122"/>
      <c r="N17" s="122"/>
      <c r="O17" s="122"/>
      <c r="P17" s="122"/>
      <c r="Q17" s="122"/>
      <c r="R17" s="1"/>
      <c r="S17" s="103"/>
      <c r="T17" s="103"/>
      <c r="U17" s="18"/>
      <c r="V17" s="117"/>
      <c r="W17" s="117"/>
      <c r="X17" s="1"/>
      <c r="Y17" s="1"/>
      <c r="Z17" s="114"/>
      <c r="AA17" s="40"/>
      <c r="AB17" s="3752"/>
      <c r="AC17" s="3752"/>
      <c r="AD17" s="3752"/>
      <c r="AE17" s="3752"/>
      <c r="AF17" s="3752"/>
      <c r="AG17" s="3752"/>
      <c r="AH17" s="3752"/>
      <c r="AI17" s="3752"/>
      <c r="AJ17" s="3752"/>
      <c r="AK17" s="3752"/>
      <c r="AL17" s="3753"/>
      <c r="AM17" s="128"/>
    </row>
    <row r="18" spans="1:57" ht="14.1" customHeight="1">
      <c r="A18" s="1"/>
      <c r="B18" s="143"/>
      <c r="C18" s="1"/>
      <c r="E18" s="122"/>
      <c r="F18" s="122"/>
      <c r="G18" s="122"/>
      <c r="H18" s="122"/>
      <c r="I18" s="122"/>
      <c r="J18" s="122"/>
      <c r="K18" s="122"/>
      <c r="L18" s="122"/>
      <c r="M18" s="122"/>
      <c r="N18" s="122"/>
      <c r="O18" s="122"/>
      <c r="P18" s="122"/>
      <c r="Q18" s="122"/>
      <c r="R18" s="1"/>
      <c r="S18" s="103"/>
      <c r="T18" s="103"/>
      <c r="U18" s="18"/>
      <c r="V18" s="117"/>
      <c r="W18" s="117"/>
      <c r="X18" s="1"/>
      <c r="Y18" s="1"/>
      <c r="Z18" s="114"/>
      <c r="AA18" s="40"/>
      <c r="AB18" s="3752"/>
      <c r="AC18" s="3752"/>
      <c r="AD18" s="3752"/>
      <c r="AE18" s="3752"/>
      <c r="AF18" s="3752"/>
      <c r="AG18" s="3752"/>
      <c r="AH18" s="3752"/>
      <c r="AI18" s="3752"/>
      <c r="AJ18" s="3752"/>
      <c r="AK18" s="3752"/>
      <c r="AL18" s="3753"/>
      <c r="AM18" s="128"/>
    </row>
    <row r="19" spans="1:57" ht="14.1" customHeight="1">
      <c r="A19" s="1"/>
      <c r="B19" s="143"/>
      <c r="C19" s="122"/>
      <c r="D19" s="122"/>
      <c r="E19" s="122"/>
      <c r="F19" s="122"/>
      <c r="G19" s="122"/>
      <c r="H19" s="122"/>
      <c r="I19" s="122"/>
      <c r="J19" s="122"/>
      <c r="K19" s="122"/>
      <c r="L19" s="122"/>
      <c r="M19" s="122"/>
      <c r="N19" s="122"/>
      <c r="O19" s="122"/>
      <c r="P19" s="122"/>
      <c r="Q19" s="122"/>
      <c r="R19" s="122"/>
      <c r="S19" s="122"/>
      <c r="T19" s="1"/>
      <c r="U19" s="122"/>
      <c r="V19" s="122"/>
      <c r="W19" s="122"/>
      <c r="X19" s="122"/>
      <c r="Y19" s="30"/>
      <c r="Z19" s="30"/>
      <c r="AA19" s="40" t="s">
        <v>48</v>
      </c>
      <c r="AB19" s="2663" t="s">
        <v>570</v>
      </c>
      <c r="AC19" s="2663"/>
      <c r="AD19" s="2663"/>
      <c r="AE19" s="2663"/>
      <c r="AF19" s="2663"/>
      <c r="AG19" s="2663"/>
      <c r="AH19" s="2663"/>
      <c r="AI19" s="2663"/>
      <c r="AJ19" s="2663"/>
      <c r="AK19" s="2663"/>
      <c r="AL19" s="2664"/>
      <c r="AM19" s="128"/>
      <c r="AO19" s="5497" t="s">
        <v>2456</v>
      </c>
      <c r="AP19" s="5497"/>
      <c r="AQ19" s="5497"/>
      <c r="AR19" s="5497"/>
      <c r="AS19" s="5497"/>
      <c r="AT19" s="5497"/>
      <c r="AU19" s="5497"/>
      <c r="AV19" s="5497"/>
      <c r="AW19" s="5497"/>
      <c r="AX19" s="5497"/>
      <c r="AY19" s="5497"/>
      <c r="AZ19" s="5497"/>
      <c r="BA19" s="5497"/>
      <c r="BB19" s="5497"/>
      <c r="BC19" s="5497"/>
      <c r="BD19" s="5497"/>
      <c r="BE19" s="5497"/>
    </row>
    <row r="20" spans="1:57" ht="14.1" customHeight="1">
      <c r="A20" s="1"/>
      <c r="B20" s="143"/>
      <c r="C20" s="1" t="s">
        <v>779</v>
      </c>
      <c r="E20" s="1"/>
      <c r="F20" s="1"/>
      <c r="G20" s="122"/>
      <c r="H20" s="1"/>
      <c r="I20" s="122"/>
      <c r="J20" s="1"/>
      <c r="K20" s="1"/>
      <c r="L20" s="1"/>
      <c r="M20" s="1"/>
      <c r="N20" s="1"/>
      <c r="O20" s="1"/>
      <c r="P20" s="1"/>
      <c r="Q20" s="1"/>
      <c r="R20" s="1"/>
      <c r="S20" s="1"/>
      <c r="T20" s="122"/>
      <c r="U20" s="122"/>
      <c r="V20" s="122"/>
      <c r="W20" s="122"/>
      <c r="X20" s="122"/>
      <c r="Y20" s="122"/>
      <c r="Z20" s="1"/>
      <c r="AA20" s="1231"/>
      <c r="AB20" s="2663"/>
      <c r="AC20" s="2663"/>
      <c r="AD20" s="2663"/>
      <c r="AE20" s="2663"/>
      <c r="AF20" s="2663"/>
      <c r="AG20" s="2663"/>
      <c r="AH20" s="2663"/>
      <c r="AI20" s="2663"/>
      <c r="AJ20" s="2663"/>
      <c r="AK20" s="2663"/>
      <c r="AL20" s="2664"/>
      <c r="AM20" s="128"/>
      <c r="AO20" s="5497"/>
      <c r="AP20" s="5497"/>
      <c r="AQ20" s="5497"/>
      <c r="AR20" s="5497"/>
      <c r="AS20" s="5497"/>
      <c r="AT20" s="5497"/>
      <c r="AU20" s="5497"/>
      <c r="AV20" s="5497"/>
      <c r="AW20" s="5497"/>
      <c r="AX20" s="5497"/>
      <c r="AY20" s="5497"/>
      <c r="AZ20" s="5497"/>
      <c r="BA20" s="5497"/>
      <c r="BB20" s="5497"/>
      <c r="BC20" s="5497"/>
      <c r="BD20" s="5497"/>
      <c r="BE20" s="5497"/>
    </row>
    <row r="21" spans="1:57" ht="14.1" customHeight="1">
      <c r="A21" s="1"/>
      <c r="B21" s="143"/>
      <c r="C21" s="122"/>
      <c r="D21" s="3811" t="s">
        <v>125</v>
      </c>
      <c r="E21" s="3812"/>
      <c r="F21" s="3812"/>
      <c r="G21" s="3812"/>
      <c r="H21" s="3812"/>
      <c r="I21" s="3813"/>
      <c r="J21" s="3811" t="s">
        <v>147</v>
      </c>
      <c r="K21" s="3812"/>
      <c r="L21" s="3812"/>
      <c r="M21" s="3812"/>
      <c r="N21" s="3813"/>
      <c r="O21" s="3811" t="s">
        <v>148</v>
      </c>
      <c r="P21" s="3812"/>
      <c r="Q21" s="3812"/>
      <c r="R21" s="3812"/>
      <c r="S21" s="3812"/>
      <c r="T21" s="3812"/>
      <c r="U21" s="3812"/>
      <c r="V21" s="3812"/>
      <c r="W21" s="3813"/>
      <c r="X21" s="3811" t="s">
        <v>149</v>
      </c>
      <c r="Y21" s="3812"/>
      <c r="Z21" s="3812"/>
      <c r="AA21" s="3812"/>
      <c r="AB21" s="3812"/>
      <c r="AC21" s="3812"/>
      <c r="AD21" s="3812"/>
      <c r="AE21" s="3813"/>
      <c r="AF21" s="5363" t="s">
        <v>798</v>
      </c>
      <c r="AG21" s="5364"/>
      <c r="AH21" s="5364"/>
      <c r="AI21" s="5364"/>
      <c r="AJ21" s="5365"/>
      <c r="AL21" s="144"/>
      <c r="AM21" s="128"/>
      <c r="AO21" s="5497"/>
      <c r="AP21" s="5497"/>
      <c r="AQ21" s="5497"/>
      <c r="AR21" s="5497"/>
      <c r="AS21" s="5497"/>
      <c r="AT21" s="5497"/>
      <c r="AU21" s="5497"/>
      <c r="AV21" s="5497"/>
      <c r="AW21" s="5497"/>
      <c r="AX21" s="5497"/>
      <c r="AY21" s="5497"/>
      <c r="AZ21" s="5497"/>
      <c r="BA21" s="5497"/>
      <c r="BB21" s="5497"/>
      <c r="BC21" s="5497"/>
      <c r="BD21" s="5497"/>
      <c r="BE21" s="5497"/>
    </row>
    <row r="22" spans="1:57" ht="14.1" customHeight="1">
      <c r="A22" s="1"/>
      <c r="B22" s="143"/>
      <c r="D22" s="3814"/>
      <c r="E22" s="2698"/>
      <c r="F22" s="2698"/>
      <c r="G22" s="2698"/>
      <c r="H22" s="2698"/>
      <c r="I22" s="3815"/>
      <c r="J22" s="3814"/>
      <c r="K22" s="2698"/>
      <c r="L22" s="2698"/>
      <c r="M22" s="2698"/>
      <c r="N22" s="3815"/>
      <c r="O22" s="3814"/>
      <c r="P22" s="2698"/>
      <c r="Q22" s="2698"/>
      <c r="R22" s="2698"/>
      <c r="S22" s="2698"/>
      <c r="T22" s="2698"/>
      <c r="U22" s="2698"/>
      <c r="V22" s="2698"/>
      <c r="W22" s="3815"/>
      <c r="X22" s="3814"/>
      <c r="Y22" s="2698"/>
      <c r="Z22" s="2698"/>
      <c r="AA22" s="2698"/>
      <c r="AB22" s="2698"/>
      <c r="AC22" s="2698"/>
      <c r="AD22" s="2698"/>
      <c r="AE22" s="3815"/>
      <c r="AF22" s="5366"/>
      <c r="AG22" s="5367"/>
      <c r="AH22" s="5367"/>
      <c r="AI22" s="5367"/>
      <c r="AJ22" s="5368"/>
      <c r="AL22" s="144"/>
      <c r="AM22" s="128"/>
      <c r="AO22" s="5497"/>
      <c r="AP22" s="5497"/>
      <c r="AQ22" s="5497"/>
      <c r="AR22" s="5497"/>
      <c r="AS22" s="5497"/>
      <c r="AT22" s="5497"/>
      <c r="AU22" s="5497"/>
      <c r="AV22" s="5497"/>
      <c r="AW22" s="5497"/>
      <c r="AX22" s="5497"/>
      <c r="AY22" s="5497"/>
      <c r="AZ22" s="5497"/>
      <c r="BA22" s="5497"/>
      <c r="BB22" s="5497"/>
      <c r="BC22" s="5497"/>
      <c r="BD22" s="5497"/>
      <c r="BE22" s="5497"/>
    </row>
    <row r="23" spans="1:57" ht="14.1" customHeight="1">
      <c r="A23" s="1"/>
      <c r="B23" s="152"/>
      <c r="C23" s="122"/>
      <c r="D23" s="5543"/>
      <c r="E23" s="5544"/>
      <c r="F23" s="5544"/>
      <c r="G23" s="5544"/>
      <c r="H23" s="5544"/>
      <c r="I23" s="5545"/>
      <c r="J23" s="5549"/>
      <c r="K23" s="5550"/>
      <c r="L23" s="5550"/>
      <c r="M23" s="5550"/>
      <c r="N23" s="5551"/>
      <c r="O23" s="5555"/>
      <c r="P23" s="5556"/>
      <c r="Q23" s="5556"/>
      <c r="R23" s="5556"/>
      <c r="S23" s="5556"/>
      <c r="T23" s="5556"/>
      <c r="U23" s="5556"/>
      <c r="V23" s="5556"/>
      <c r="W23" s="5557"/>
      <c r="X23" s="5561"/>
      <c r="Y23" s="5562"/>
      <c r="Z23" s="5562"/>
      <c r="AA23" s="5562"/>
      <c r="AB23" s="5562"/>
      <c r="AC23" s="5562"/>
      <c r="AD23" s="5562"/>
      <c r="AE23" s="5563"/>
      <c r="AF23" s="5567"/>
      <c r="AG23" s="5568"/>
      <c r="AH23" s="5568"/>
      <c r="AI23" s="5568"/>
      <c r="AJ23" s="5569"/>
      <c r="AL23" s="144"/>
      <c r="AM23" s="128"/>
      <c r="AO23" s="5497"/>
      <c r="AP23" s="5497"/>
      <c r="AQ23" s="5497"/>
      <c r="AR23" s="5497"/>
      <c r="AS23" s="5497"/>
      <c r="AT23" s="5497"/>
      <c r="AU23" s="5497"/>
      <c r="AV23" s="5497"/>
      <c r="AW23" s="5497"/>
      <c r="AX23" s="5497"/>
      <c r="AY23" s="5497"/>
      <c r="AZ23" s="5497"/>
      <c r="BA23" s="5497"/>
      <c r="BB23" s="5497"/>
      <c r="BC23" s="5497"/>
      <c r="BD23" s="5497"/>
      <c r="BE23" s="5497"/>
    </row>
    <row r="24" spans="1:57" ht="14.1" customHeight="1">
      <c r="A24" s="1"/>
      <c r="B24" s="143"/>
      <c r="C24" s="1"/>
      <c r="D24" s="5546"/>
      <c r="E24" s="5547"/>
      <c r="F24" s="5547"/>
      <c r="G24" s="5547"/>
      <c r="H24" s="5547"/>
      <c r="I24" s="5548"/>
      <c r="J24" s="5552"/>
      <c r="K24" s="5553"/>
      <c r="L24" s="5553"/>
      <c r="M24" s="5553"/>
      <c r="N24" s="5554"/>
      <c r="O24" s="5558"/>
      <c r="P24" s="5559"/>
      <c r="Q24" s="5559"/>
      <c r="R24" s="5559"/>
      <c r="S24" s="5559"/>
      <c r="T24" s="5559"/>
      <c r="U24" s="5559"/>
      <c r="V24" s="5559"/>
      <c r="W24" s="5560"/>
      <c r="X24" s="5564"/>
      <c r="Y24" s="5565"/>
      <c r="Z24" s="5565"/>
      <c r="AA24" s="5565"/>
      <c r="AB24" s="5565"/>
      <c r="AC24" s="5565"/>
      <c r="AD24" s="5565"/>
      <c r="AE24" s="5566"/>
      <c r="AF24" s="5570"/>
      <c r="AG24" s="5571"/>
      <c r="AH24" s="5571"/>
      <c r="AI24" s="5571"/>
      <c r="AJ24" s="5572"/>
      <c r="AL24" s="144"/>
      <c r="AM24" s="128"/>
      <c r="AO24" s="5497"/>
      <c r="AP24" s="5497"/>
      <c r="AQ24" s="5497"/>
      <c r="AR24" s="5497"/>
      <c r="AS24" s="5497"/>
      <c r="AT24" s="5497"/>
      <c r="AU24" s="5497"/>
      <c r="AV24" s="5497"/>
      <c r="AW24" s="5497"/>
      <c r="AX24" s="5497"/>
      <c r="AY24" s="5497"/>
      <c r="AZ24" s="5497"/>
      <c r="BA24" s="5497"/>
      <c r="BB24" s="5497"/>
      <c r="BC24" s="5497"/>
      <c r="BD24" s="5497"/>
      <c r="BE24" s="5497"/>
    </row>
    <row r="25" spans="1:57" ht="14.1" customHeight="1">
      <c r="A25" s="1"/>
      <c r="B25" s="143"/>
      <c r="C25" s="1"/>
      <c r="D25" s="5579"/>
      <c r="E25" s="5580"/>
      <c r="F25" s="5580"/>
      <c r="G25" s="5580"/>
      <c r="H25" s="5580"/>
      <c r="I25" s="5581"/>
      <c r="J25" s="5585"/>
      <c r="K25" s="5586"/>
      <c r="L25" s="5586"/>
      <c r="M25" s="5586"/>
      <c r="N25" s="5587"/>
      <c r="O25" s="5591"/>
      <c r="P25" s="5592"/>
      <c r="Q25" s="5592"/>
      <c r="R25" s="5592"/>
      <c r="S25" s="5592"/>
      <c r="T25" s="5592"/>
      <c r="U25" s="5592"/>
      <c r="V25" s="5592"/>
      <c r="W25" s="5593"/>
      <c r="X25" s="5597"/>
      <c r="Y25" s="5598"/>
      <c r="Z25" s="5598"/>
      <c r="AA25" s="5598"/>
      <c r="AB25" s="5598"/>
      <c r="AC25" s="5598"/>
      <c r="AD25" s="5598"/>
      <c r="AE25" s="5599"/>
      <c r="AF25" s="5573"/>
      <c r="AG25" s="5574"/>
      <c r="AH25" s="5574"/>
      <c r="AI25" s="5574"/>
      <c r="AJ25" s="5575"/>
      <c r="AL25" s="96"/>
      <c r="AM25" s="128"/>
      <c r="AO25" s="5497"/>
      <c r="AP25" s="5497"/>
      <c r="AQ25" s="5497"/>
      <c r="AR25" s="5497"/>
      <c r="AS25" s="5497"/>
      <c r="AT25" s="5497"/>
      <c r="AU25" s="5497"/>
      <c r="AV25" s="5497"/>
      <c r="AW25" s="5497"/>
      <c r="AX25" s="5497"/>
      <c r="AY25" s="5497"/>
      <c r="AZ25" s="5497"/>
      <c r="BA25" s="5497"/>
      <c r="BB25" s="5497"/>
      <c r="BC25" s="5497"/>
      <c r="BD25" s="5497"/>
      <c r="BE25" s="5497"/>
    </row>
    <row r="26" spans="1:57" ht="14.1" customHeight="1">
      <c r="A26" s="1"/>
      <c r="B26" s="143"/>
      <c r="C26" s="1"/>
      <c r="D26" s="5582"/>
      <c r="E26" s="5583"/>
      <c r="F26" s="5583"/>
      <c r="G26" s="5583"/>
      <c r="H26" s="5583"/>
      <c r="I26" s="5584"/>
      <c r="J26" s="5588"/>
      <c r="K26" s="5589"/>
      <c r="L26" s="5589"/>
      <c r="M26" s="5589"/>
      <c r="N26" s="5590"/>
      <c r="O26" s="5594"/>
      <c r="P26" s="5595"/>
      <c r="Q26" s="5595"/>
      <c r="R26" s="5595"/>
      <c r="S26" s="5595"/>
      <c r="T26" s="5595"/>
      <c r="U26" s="5595"/>
      <c r="V26" s="5595"/>
      <c r="W26" s="5596"/>
      <c r="X26" s="5600"/>
      <c r="Y26" s="5601"/>
      <c r="Z26" s="5601"/>
      <c r="AA26" s="5601"/>
      <c r="AB26" s="5601"/>
      <c r="AC26" s="5601"/>
      <c r="AD26" s="5601"/>
      <c r="AE26" s="5602"/>
      <c r="AF26" s="5576"/>
      <c r="AG26" s="5577"/>
      <c r="AH26" s="5577"/>
      <c r="AI26" s="5577"/>
      <c r="AJ26" s="5578"/>
      <c r="AL26" s="96"/>
      <c r="AM26" s="128"/>
      <c r="AO26" s="5497"/>
      <c r="AP26" s="5497"/>
      <c r="AQ26" s="5497"/>
      <c r="AR26" s="5497"/>
      <c r="AS26" s="5497"/>
      <c r="AT26" s="5497"/>
      <c r="AU26" s="5497"/>
      <c r="AV26" s="5497"/>
      <c r="AW26" s="5497"/>
      <c r="AX26" s="5497"/>
      <c r="AY26" s="5497"/>
      <c r="AZ26" s="5497"/>
      <c r="BA26" s="5497"/>
      <c r="BB26" s="5497"/>
      <c r="BC26" s="5497"/>
      <c r="BD26" s="5497"/>
      <c r="BE26" s="5497"/>
    </row>
    <row r="27" spans="1:57" ht="14.1" customHeight="1">
      <c r="A27" s="1"/>
      <c r="B27" s="143"/>
      <c r="C27" s="1"/>
      <c r="D27" s="1"/>
      <c r="E27" s="122"/>
      <c r="F27" s="122"/>
      <c r="G27" s="122"/>
      <c r="H27" s="122"/>
      <c r="I27" s="122"/>
      <c r="J27" s="122"/>
      <c r="K27" s="122"/>
      <c r="L27" s="122"/>
      <c r="M27" s="106"/>
      <c r="N27" s="106"/>
      <c r="O27" s="106"/>
      <c r="P27" s="106"/>
      <c r="Q27" s="106"/>
      <c r="R27" s="106"/>
      <c r="S27" s="293"/>
      <c r="T27" s="293"/>
      <c r="U27" s="293"/>
      <c r="V27" s="293"/>
      <c r="W27" s="293"/>
      <c r="X27" s="293"/>
      <c r="Y27" s="293"/>
      <c r="Z27" s="293"/>
      <c r="AA27" s="293"/>
      <c r="AB27" s="293"/>
      <c r="AC27" s="293"/>
      <c r="AD27" s="293"/>
      <c r="AE27" s="293"/>
      <c r="AF27" s="293"/>
      <c r="AG27" s="1232"/>
      <c r="AH27" s="1232"/>
      <c r="AI27" s="1232"/>
      <c r="AJ27" s="1232"/>
      <c r="AK27" s="1232"/>
      <c r="AL27" s="96"/>
      <c r="AM27" s="128"/>
      <c r="AN27" s="388" t="s">
        <v>2234</v>
      </c>
    </row>
    <row r="28" spans="1:57" ht="14.1" customHeight="1">
      <c r="A28" s="1"/>
      <c r="B28" s="143"/>
      <c r="C28" s="184" t="s">
        <v>2233</v>
      </c>
      <c r="E28" s="1"/>
      <c r="F28" s="1"/>
      <c r="G28" s="1"/>
      <c r="H28" s="122"/>
      <c r="I28" s="122"/>
      <c r="J28" s="122"/>
      <c r="K28" s="122"/>
      <c r="L28" s="1"/>
      <c r="M28" s="122"/>
      <c r="N28" s="122"/>
      <c r="O28" s="122"/>
      <c r="P28" s="122"/>
      <c r="R28" s="122"/>
      <c r="S28" s="122"/>
      <c r="T28" s="122"/>
      <c r="U28" s="122"/>
      <c r="V28" s="122"/>
      <c r="W28" s="122"/>
      <c r="X28" s="122"/>
      <c r="Y28" s="122"/>
      <c r="Z28" s="1"/>
      <c r="AA28" s="137"/>
      <c r="AB28" s="118"/>
      <c r="AC28" s="6"/>
      <c r="AD28" s="6"/>
      <c r="AE28" s="6"/>
      <c r="AF28" s="6"/>
      <c r="AG28" s="6"/>
      <c r="AH28" s="6"/>
      <c r="AI28" s="6"/>
      <c r="AJ28" s="6"/>
      <c r="AK28" s="6"/>
      <c r="AL28" s="392"/>
      <c r="AM28" s="128"/>
      <c r="AN28" s="388" t="s">
        <v>2235</v>
      </c>
    </row>
    <row r="29" spans="1:57" ht="14.1" customHeight="1">
      <c r="A29" s="1639"/>
      <c r="B29" s="143"/>
      <c r="C29" s="1640"/>
      <c r="E29" s="1646" t="s">
        <v>2231</v>
      </c>
      <c r="F29" s="1639"/>
      <c r="G29" s="1639"/>
      <c r="H29" s="1640"/>
      <c r="I29" s="1640"/>
      <c r="J29" s="1640"/>
      <c r="K29" s="1640"/>
      <c r="L29" s="1639"/>
      <c r="M29" s="1640"/>
      <c r="N29" s="1640"/>
      <c r="O29" s="1640"/>
      <c r="P29" s="1640"/>
      <c r="R29" s="1640"/>
      <c r="S29" s="1640"/>
      <c r="T29" s="1640"/>
      <c r="U29" s="1640"/>
      <c r="V29" s="1640"/>
      <c r="W29" s="1640"/>
      <c r="X29" s="1640"/>
      <c r="Y29" s="1640"/>
      <c r="Z29" s="1639"/>
      <c r="AA29" s="1647"/>
      <c r="AB29" s="1648"/>
      <c r="AC29" s="6"/>
      <c r="AD29" s="6"/>
      <c r="AE29" s="6"/>
      <c r="AF29" s="6"/>
      <c r="AG29" s="6"/>
      <c r="AH29" s="6"/>
      <c r="AI29" s="6"/>
      <c r="AJ29" s="6"/>
      <c r="AK29" s="6"/>
      <c r="AL29" s="1649"/>
      <c r="AM29" s="128"/>
      <c r="AN29" s="388" t="s">
        <v>2236</v>
      </c>
    </row>
    <row r="30" spans="1:57" ht="14.1" customHeight="1">
      <c r="A30" s="1639"/>
      <c r="B30" s="143"/>
      <c r="C30" s="1640"/>
      <c r="E30" s="1639"/>
      <c r="F30" s="35" t="s">
        <v>2232</v>
      </c>
      <c r="G30" s="1639"/>
      <c r="H30" s="1640"/>
      <c r="I30" s="1640"/>
      <c r="J30" s="1640"/>
      <c r="K30" s="1640"/>
      <c r="L30" s="1639"/>
      <c r="M30" s="1640"/>
      <c r="N30" s="1640"/>
      <c r="O30" s="1640"/>
      <c r="P30" s="1640"/>
      <c r="R30" s="1640"/>
      <c r="S30" s="1640"/>
      <c r="T30" s="1640"/>
      <c r="U30" s="1640"/>
      <c r="V30" s="1640"/>
      <c r="W30" s="1640"/>
      <c r="X30" s="1640"/>
      <c r="Y30" s="1640"/>
      <c r="Z30" s="1639"/>
      <c r="AA30" s="1647"/>
      <c r="AB30" s="1648"/>
      <c r="AC30" s="6"/>
      <c r="AD30" s="6"/>
      <c r="AE30" s="6"/>
      <c r="AF30" s="6"/>
      <c r="AG30" s="6"/>
      <c r="AH30" s="6"/>
      <c r="AI30" s="6"/>
      <c r="AJ30" s="6"/>
      <c r="AK30" s="6"/>
      <c r="AL30" s="1649"/>
      <c r="AM30" s="128"/>
      <c r="AN30" s="388" t="s">
        <v>2237</v>
      </c>
    </row>
    <row r="31" spans="1:57" ht="14.1" customHeight="1">
      <c r="A31" s="1639"/>
      <c r="B31" s="143"/>
      <c r="C31" s="1640"/>
      <c r="E31" s="1639"/>
      <c r="F31" s="1639"/>
      <c r="G31" s="1639"/>
      <c r="H31" s="1640"/>
      <c r="I31" s="1640"/>
      <c r="J31" s="1640"/>
      <c r="K31" s="1640"/>
      <c r="L31" s="1639"/>
      <c r="M31" s="1640"/>
      <c r="N31" s="1640"/>
      <c r="O31" s="1640"/>
      <c r="P31" s="1640"/>
      <c r="R31" s="1640"/>
      <c r="S31" s="1640"/>
      <c r="T31" s="1640"/>
      <c r="U31" s="1640"/>
      <c r="V31" s="1640"/>
      <c r="W31" s="1640"/>
      <c r="X31" s="1640"/>
      <c r="Y31" s="1640"/>
      <c r="Z31" s="1639"/>
      <c r="AA31" s="1647"/>
      <c r="AB31" s="1648"/>
      <c r="AC31" s="6"/>
      <c r="AD31" s="6"/>
      <c r="AE31" s="6"/>
      <c r="AF31" s="6"/>
      <c r="AG31" s="6"/>
      <c r="AH31" s="6"/>
      <c r="AI31" s="6"/>
      <c r="AJ31" s="6"/>
      <c r="AK31" s="6"/>
      <c r="AL31" s="1649"/>
      <c r="AM31" s="128"/>
      <c r="AN31" s="388" t="s">
        <v>2238</v>
      </c>
    </row>
    <row r="32" spans="1:57" ht="14.1" customHeight="1">
      <c r="A32" s="1"/>
      <c r="B32" s="143"/>
      <c r="C32" s="2667" t="s">
        <v>571</v>
      </c>
      <c r="D32" s="2667"/>
      <c r="E32" s="2667"/>
      <c r="F32" s="2667"/>
      <c r="G32" s="2667"/>
      <c r="H32" s="2667"/>
      <c r="I32" s="2667"/>
      <c r="J32" s="2667"/>
      <c r="K32" s="2667"/>
      <c r="L32" s="2667"/>
      <c r="M32" s="2667"/>
      <c r="N32" s="2667"/>
      <c r="O32" s="2667"/>
      <c r="P32" s="2667"/>
      <c r="Q32" s="2667"/>
      <c r="R32" s="2667"/>
      <c r="S32" s="2667"/>
      <c r="T32" s="2667"/>
      <c r="U32" s="2667"/>
      <c r="V32" s="2667"/>
      <c r="W32" s="2667"/>
      <c r="X32" s="2667"/>
      <c r="Y32" s="2667"/>
      <c r="Z32" s="5302"/>
      <c r="AA32" s="137" t="s">
        <v>1045</v>
      </c>
      <c r="AB32" s="118"/>
      <c r="AC32" s="6"/>
      <c r="AD32" s="6"/>
      <c r="AE32" s="6"/>
      <c r="AF32" s="6"/>
      <c r="AG32" s="6"/>
      <c r="AH32" s="6"/>
      <c r="AI32" s="6"/>
      <c r="AJ32" s="6"/>
      <c r="AK32" s="6"/>
      <c r="AL32" s="392"/>
      <c r="AM32" s="128"/>
      <c r="AN32" s="388" t="s">
        <v>2239</v>
      </c>
    </row>
    <row r="33" spans="1:55" ht="14.1" customHeight="1">
      <c r="A33" s="1"/>
      <c r="B33" s="143"/>
      <c r="D33" s="3435"/>
      <c r="E33" s="3436"/>
      <c r="F33" s="3436"/>
      <c r="G33" s="3436"/>
      <c r="H33" s="3436"/>
      <c r="I33" s="3436"/>
      <c r="J33" s="3436"/>
      <c r="K33" s="3437"/>
      <c r="L33" s="5403" t="s">
        <v>201</v>
      </c>
      <c r="M33" s="5404"/>
      <c r="N33" s="5404"/>
      <c r="O33" s="5404"/>
      <c r="P33" s="5404"/>
      <c r="Q33" s="5404"/>
      <c r="R33" s="5404"/>
      <c r="S33" s="5403" t="s">
        <v>202</v>
      </c>
      <c r="T33" s="5404"/>
      <c r="U33" s="5404"/>
      <c r="V33" s="5404"/>
      <c r="W33" s="5404"/>
      <c r="X33" s="5404"/>
      <c r="Y33" s="5405"/>
      <c r="Z33" s="1"/>
      <c r="AA33" s="1114" t="s">
        <v>18</v>
      </c>
      <c r="AB33" s="114"/>
      <c r="AC33" s="6"/>
      <c r="AD33" s="118"/>
      <c r="AE33" s="118"/>
      <c r="AF33" s="118"/>
      <c r="AG33" s="118"/>
      <c r="AH33" s="118"/>
      <c r="AI33" s="118"/>
      <c r="AJ33" s="118"/>
      <c r="AK33" s="118"/>
      <c r="AL33" s="392"/>
      <c r="AM33" s="128"/>
      <c r="AN33" s="388"/>
    </row>
    <row r="34" spans="1:55" ht="14.1" customHeight="1">
      <c r="A34" s="1"/>
      <c r="B34" s="143"/>
      <c r="D34" s="3409"/>
      <c r="E34" s="2696"/>
      <c r="F34" s="2696"/>
      <c r="G34" s="2696"/>
      <c r="H34" s="2696"/>
      <c r="I34" s="2696"/>
      <c r="J34" s="2696"/>
      <c r="K34" s="3410"/>
      <c r="L34" s="3808" t="s">
        <v>200</v>
      </c>
      <c r="M34" s="3809"/>
      <c r="N34" s="3809"/>
      <c r="O34" s="3810"/>
      <c r="P34" s="5403" t="s">
        <v>211</v>
      </c>
      <c r="Q34" s="5404"/>
      <c r="R34" s="5405"/>
      <c r="S34" s="3808" t="s">
        <v>200</v>
      </c>
      <c r="T34" s="3809"/>
      <c r="U34" s="3809"/>
      <c r="V34" s="3809"/>
      <c r="W34" s="5403" t="s">
        <v>211</v>
      </c>
      <c r="X34" s="5404"/>
      <c r="Y34" s="5405"/>
      <c r="Z34" s="1"/>
      <c r="AA34" s="140" t="s">
        <v>572</v>
      </c>
      <c r="AB34" s="2663" t="s">
        <v>573</v>
      </c>
      <c r="AC34" s="2663"/>
      <c r="AD34" s="2663"/>
      <c r="AE34" s="2663"/>
      <c r="AF34" s="2663"/>
      <c r="AG34" s="2663"/>
      <c r="AH34" s="2663"/>
      <c r="AI34" s="2663"/>
      <c r="AJ34" s="2663"/>
      <c r="AK34" s="2663"/>
      <c r="AL34" s="2664"/>
      <c r="AM34" s="128"/>
      <c r="AN34" s="388" t="s">
        <v>2240</v>
      </c>
      <c r="AO34" s="114"/>
      <c r="AP34" s="114"/>
      <c r="AQ34" s="114"/>
      <c r="AR34" s="114"/>
      <c r="AS34" s="114"/>
      <c r="AT34" s="114"/>
      <c r="AU34" s="114"/>
      <c r="AV34" s="114"/>
      <c r="AW34" s="4375"/>
      <c r="AX34" s="4375"/>
      <c r="AY34" s="4375"/>
      <c r="AZ34" s="4375"/>
      <c r="BA34" s="4375"/>
      <c r="BB34" s="114"/>
      <c r="BC34" s="114"/>
    </row>
    <row r="35" spans="1:55" ht="14.1" customHeight="1">
      <c r="A35" s="1"/>
      <c r="B35" s="143"/>
      <c r="D35" s="5540" t="s">
        <v>196</v>
      </c>
      <c r="E35" s="5541"/>
      <c r="F35" s="5541"/>
      <c r="G35" s="5541"/>
      <c r="H35" s="5541"/>
      <c r="I35" s="5541"/>
      <c r="J35" s="5541"/>
      <c r="K35" s="5542"/>
      <c r="L35" s="5523"/>
      <c r="M35" s="5524"/>
      <c r="N35" s="5524"/>
      <c r="O35" s="5525"/>
      <c r="P35" s="5526"/>
      <c r="Q35" s="5527"/>
      <c r="R35" s="5528"/>
      <c r="S35" s="5523"/>
      <c r="T35" s="5524"/>
      <c r="U35" s="5524"/>
      <c r="V35" s="5524"/>
      <c r="W35" s="5526"/>
      <c r="X35" s="5527"/>
      <c r="Y35" s="5528"/>
      <c r="Z35" s="1"/>
      <c r="AA35" s="50"/>
      <c r="AB35" s="2663"/>
      <c r="AC35" s="2663"/>
      <c r="AD35" s="2663"/>
      <c r="AE35" s="2663"/>
      <c r="AF35" s="2663"/>
      <c r="AG35" s="2663"/>
      <c r="AH35" s="2663"/>
      <c r="AI35" s="2663"/>
      <c r="AJ35" s="2663"/>
      <c r="AK35" s="2663"/>
      <c r="AL35" s="2664"/>
      <c r="AM35" s="128"/>
      <c r="AN35" s="388" t="s">
        <v>2241</v>
      </c>
      <c r="AO35" s="114"/>
      <c r="AP35" s="114"/>
      <c r="AQ35" s="114"/>
      <c r="AR35" s="114"/>
      <c r="AS35" s="114"/>
      <c r="AT35" s="114"/>
      <c r="AU35" s="114"/>
      <c r="AV35" s="114"/>
      <c r="AW35" s="1641"/>
      <c r="AX35" s="1641"/>
      <c r="AY35" s="1641"/>
      <c r="AZ35" s="1641"/>
      <c r="BA35" s="1641"/>
      <c r="BB35" s="114"/>
      <c r="BC35" s="114"/>
    </row>
    <row r="36" spans="1:55" ht="14.1" customHeight="1">
      <c r="A36" s="1"/>
      <c r="B36" s="143"/>
      <c r="D36" s="5532" t="s">
        <v>197</v>
      </c>
      <c r="E36" s="5533"/>
      <c r="F36" s="5533"/>
      <c r="G36" s="5533"/>
      <c r="H36" s="5533"/>
      <c r="I36" s="5533"/>
      <c r="J36" s="5533"/>
      <c r="K36" s="5534"/>
      <c r="L36" s="5535"/>
      <c r="M36" s="5535"/>
      <c r="N36" s="5535"/>
      <c r="O36" s="5536"/>
      <c r="P36" s="5537"/>
      <c r="Q36" s="5538"/>
      <c r="R36" s="5539"/>
      <c r="S36" s="5535"/>
      <c r="T36" s="5535"/>
      <c r="U36" s="5535"/>
      <c r="V36" s="5535"/>
      <c r="W36" s="5537"/>
      <c r="X36" s="5538"/>
      <c r="Y36" s="5539"/>
      <c r="Z36" s="9"/>
      <c r="AA36" s="1233"/>
      <c r="AB36" s="2663"/>
      <c r="AC36" s="2663"/>
      <c r="AD36" s="2663"/>
      <c r="AE36" s="2663"/>
      <c r="AF36" s="2663"/>
      <c r="AG36" s="2663"/>
      <c r="AH36" s="2663"/>
      <c r="AI36" s="2663"/>
      <c r="AJ36" s="2663"/>
      <c r="AK36" s="2663"/>
      <c r="AL36" s="2664"/>
      <c r="AM36" s="128"/>
      <c r="AN36" s="388" t="s">
        <v>2242</v>
      </c>
      <c r="AO36" s="114"/>
      <c r="AP36" s="114"/>
      <c r="AQ36" s="114"/>
      <c r="AR36" s="114"/>
      <c r="AS36" s="114"/>
      <c r="AT36" s="114"/>
      <c r="AU36" s="114"/>
      <c r="AV36" s="114"/>
      <c r="AW36" s="114"/>
      <c r="AX36" s="114"/>
      <c r="AY36" s="114"/>
      <c r="AZ36" s="114"/>
      <c r="BA36" s="114"/>
      <c r="BB36" s="114"/>
      <c r="BC36" s="114"/>
    </row>
    <row r="37" spans="1:55" ht="14.1" customHeight="1">
      <c r="A37" s="1"/>
      <c r="B37" s="143"/>
      <c r="D37" s="5532" t="s">
        <v>198</v>
      </c>
      <c r="E37" s="5533"/>
      <c r="F37" s="5533"/>
      <c r="G37" s="5533"/>
      <c r="H37" s="5533"/>
      <c r="I37" s="5533"/>
      <c r="J37" s="5533"/>
      <c r="K37" s="5534"/>
      <c r="L37" s="5535"/>
      <c r="M37" s="5535"/>
      <c r="N37" s="5535"/>
      <c r="O37" s="5536"/>
      <c r="P37" s="5537"/>
      <c r="Q37" s="5538"/>
      <c r="R37" s="5539"/>
      <c r="S37" s="5535"/>
      <c r="T37" s="5535"/>
      <c r="U37" s="5535"/>
      <c r="V37" s="5535"/>
      <c r="W37" s="5537"/>
      <c r="X37" s="5538"/>
      <c r="Y37" s="5539"/>
      <c r="Z37" s="9"/>
      <c r="AA37" s="50" t="s">
        <v>574</v>
      </c>
      <c r="AB37" s="4208" t="s">
        <v>575</v>
      </c>
      <c r="AC37" s="4208"/>
      <c r="AD37" s="4208"/>
      <c r="AE37" s="4208"/>
      <c r="AF37" s="4208"/>
      <c r="AG37" s="4208"/>
      <c r="AH37" s="4208"/>
      <c r="AI37" s="4208"/>
      <c r="AJ37" s="4208"/>
      <c r="AK37" s="4208"/>
      <c r="AL37" s="4209"/>
      <c r="AM37" s="128"/>
      <c r="AN37" s="388" t="s">
        <v>2243</v>
      </c>
      <c r="AO37" s="114"/>
      <c r="AP37" s="114"/>
      <c r="AQ37" s="114"/>
      <c r="AR37" s="114"/>
      <c r="AS37" s="114"/>
      <c r="AT37" s="114"/>
      <c r="AU37" s="114"/>
      <c r="AV37" s="114"/>
      <c r="AW37" s="114"/>
      <c r="AX37" s="114"/>
      <c r="AY37" s="114"/>
      <c r="AZ37" s="114"/>
      <c r="BA37" s="114"/>
      <c r="BB37" s="114"/>
      <c r="BC37" s="114"/>
    </row>
    <row r="38" spans="1:55" ht="14.1" customHeight="1">
      <c r="A38" s="1"/>
      <c r="B38" s="143"/>
      <c r="D38" s="5510" t="s">
        <v>199</v>
      </c>
      <c r="E38" s="5511"/>
      <c r="F38" s="5511"/>
      <c r="G38" s="5511"/>
      <c r="H38" s="5511"/>
      <c r="I38" s="5511"/>
      <c r="J38" s="5511"/>
      <c r="K38" s="5512"/>
      <c r="L38" s="5513"/>
      <c r="M38" s="5513"/>
      <c r="N38" s="5513"/>
      <c r="O38" s="5514"/>
      <c r="P38" s="5517"/>
      <c r="Q38" s="5518"/>
      <c r="R38" s="5519"/>
      <c r="S38" s="5513"/>
      <c r="T38" s="5513"/>
      <c r="U38" s="5513"/>
      <c r="V38" s="5513"/>
      <c r="W38" s="5517"/>
      <c r="X38" s="5518"/>
      <c r="Y38" s="5519"/>
      <c r="Z38" s="9"/>
      <c r="AB38" s="4208"/>
      <c r="AC38" s="4208"/>
      <c r="AD38" s="4208"/>
      <c r="AE38" s="4208"/>
      <c r="AF38" s="4208"/>
      <c r="AG38" s="4208"/>
      <c r="AH38" s="4208"/>
      <c r="AI38" s="4208"/>
      <c r="AJ38" s="4208"/>
      <c r="AK38" s="4208"/>
      <c r="AL38" s="4209"/>
      <c r="AM38" s="128"/>
      <c r="AN38" s="388" t="s">
        <v>2244</v>
      </c>
      <c r="AO38" s="114"/>
      <c r="AP38" s="114"/>
      <c r="AQ38" s="114"/>
      <c r="AR38" s="114"/>
      <c r="AS38" s="114"/>
      <c r="AT38" s="114"/>
      <c r="AU38" s="114"/>
      <c r="AV38" s="114"/>
      <c r="AW38" s="114"/>
      <c r="AX38" s="114"/>
      <c r="AY38" s="114"/>
      <c r="AZ38" s="114"/>
      <c r="BA38" s="114"/>
      <c r="BB38" s="114"/>
      <c r="BC38" s="114"/>
    </row>
    <row r="39" spans="1:55" ht="14.1" customHeight="1">
      <c r="A39" s="1"/>
      <c r="B39" s="143"/>
      <c r="D39" s="5529" t="s">
        <v>577</v>
      </c>
      <c r="E39" s="5530"/>
      <c r="F39" s="5530"/>
      <c r="G39" s="5530"/>
      <c r="H39" s="5530"/>
      <c r="I39" s="5530"/>
      <c r="J39" s="5530"/>
      <c r="K39" s="5531"/>
      <c r="L39" s="5515"/>
      <c r="M39" s="5515"/>
      <c r="N39" s="5515"/>
      <c r="O39" s="5516"/>
      <c r="P39" s="5520"/>
      <c r="Q39" s="5521"/>
      <c r="R39" s="5522"/>
      <c r="S39" s="5515"/>
      <c r="T39" s="5515"/>
      <c r="U39" s="5515"/>
      <c r="V39" s="5515"/>
      <c r="W39" s="5520"/>
      <c r="X39" s="5521"/>
      <c r="Y39" s="5522"/>
      <c r="Z39" s="9"/>
      <c r="AA39" s="50" t="s">
        <v>576</v>
      </c>
      <c r="AB39" s="2663" t="s">
        <v>828</v>
      </c>
      <c r="AC39" s="2663"/>
      <c r="AD39" s="2663"/>
      <c r="AE39" s="2663"/>
      <c r="AF39" s="2663"/>
      <c r="AG39" s="2663"/>
      <c r="AH39" s="2663"/>
      <c r="AI39" s="2663"/>
      <c r="AJ39" s="2663"/>
      <c r="AK39" s="2663"/>
      <c r="AL39" s="2664"/>
      <c r="AM39" s="128"/>
      <c r="AN39" s="388" t="s">
        <v>2245</v>
      </c>
      <c r="AO39" s="114"/>
      <c r="AP39" s="114"/>
      <c r="AQ39" s="114"/>
      <c r="AR39" s="114"/>
      <c r="AS39" s="1641"/>
      <c r="AT39" s="1641"/>
      <c r="AU39" s="1641"/>
      <c r="AV39" s="1641"/>
      <c r="AW39" s="114"/>
      <c r="AX39" s="114"/>
      <c r="AY39" s="114"/>
      <c r="AZ39" s="114"/>
      <c r="BA39" s="114"/>
      <c r="BB39" s="114"/>
      <c r="BC39" s="114"/>
    </row>
    <row r="40" spans="1:55" ht="14.1" customHeight="1">
      <c r="B40" s="150"/>
      <c r="C40" s="44"/>
      <c r="D40" s="44"/>
      <c r="E40" s="44"/>
      <c r="F40" s="44"/>
      <c r="G40" s="44"/>
      <c r="H40" s="44"/>
      <c r="I40" s="44"/>
      <c r="J40" s="44"/>
      <c r="K40" s="44"/>
      <c r="L40" s="44"/>
      <c r="M40" s="44"/>
      <c r="N40" s="44"/>
      <c r="O40" s="44"/>
      <c r="P40" s="44"/>
      <c r="Q40" s="44"/>
      <c r="R40" s="44"/>
      <c r="S40" s="44"/>
      <c r="T40" s="44"/>
      <c r="U40" s="44"/>
      <c r="V40" s="44"/>
      <c r="W40" s="44"/>
      <c r="X40" s="44"/>
      <c r="Y40" s="44"/>
      <c r="Z40" s="44"/>
      <c r="AA40" s="5"/>
      <c r="AB40" s="2663"/>
      <c r="AC40" s="2663"/>
      <c r="AD40" s="2663"/>
      <c r="AE40" s="2663"/>
      <c r="AF40" s="2663"/>
      <c r="AG40" s="2663"/>
      <c r="AH40" s="2663"/>
      <c r="AI40" s="2663"/>
      <c r="AJ40" s="2663"/>
      <c r="AK40" s="2663"/>
      <c r="AL40" s="2664"/>
      <c r="AM40" s="128"/>
      <c r="AN40" s="388" t="s">
        <v>2246</v>
      </c>
      <c r="AO40" s="114"/>
      <c r="AP40" s="114"/>
      <c r="AQ40" s="114"/>
      <c r="AR40" s="114"/>
      <c r="AS40" s="1682"/>
      <c r="AT40" s="1682"/>
      <c r="AU40" s="1682"/>
      <c r="AV40" s="1682"/>
      <c r="AW40" s="114"/>
      <c r="AX40" s="114"/>
      <c r="AY40" s="114"/>
      <c r="AZ40" s="114"/>
      <c r="BA40" s="114"/>
      <c r="BB40" s="114"/>
      <c r="BC40" s="114"/>
    </row>
    <row r="41" spans="1:55" ht="14.1" customHeight="1">
      <c r="A41" s="1"/>
      <c r="B41" s="186"/>
      <c r="C41" s="4" t="s">
        <v>1556</v>
      </c>
      <c r="D41" s="59"/>
      <c r="E41" s="59"/>
      <c r="F41" s="59"/>
      <c r="G41" s="59"/>
      <c r="H41" s="59"/>
      <c r="I41" s="59"/>
      <c r="J41" s="59"/>
      <c r="K41" s="59"/>
      <c r="L41" s="59"/>
      <c r="M41" s="59"/>
      <c r="N41" s="59"/>
      <c r="O41" s="59"/>
      <c r="P41" s="59"/>
      <c r="Q41" s="59"/>
      <c r="R41" s="59"/>
      <c r="S41" s="59"/>
      <c r="T41" s="285"/>
      <c r="U41" s="112"/>
      <c r="V41" s="1"/>
      <c r="W41" s="112"/>
      <c r="X41" s="112"/>
      <c r="Y41" s="1"/>
      <c r="Z41" s="1"/>
      <c r="AA41" s="50"/>
      <c r="AB41" s="2663"/>
      <c r="AC41" s="2663"/>
      <c r="AD41" s="2663"/>
      <c r="AE41" s="2663"/>
      <c r="AF41" s="2663"/>
      <c r="AG41" s="2663"/>
      <c r="AH41" s="2663"/>
      <c r="AI41" s="2663"/>
      <c r="AJ41" s="2663"/>
      <c r="AK41" s="2663"/>
      <c r="AL41" s="2664"/>
      <c r="AM41" s="128"/>
      <c r="AN41" s="388" t="s">
        <v>2247</v>
      </c>
      <c r="AO41" s="114"/>
      <c r="AP41" s="114"/>
      <c r="AQ41" s="114"/>
      <c r="AR41" s="114"/>
      <c r="AS41" s="1682"/>
      <c r="AT41" s="1682"/>
      <c r="AU41" s="1682"/>
      <c r="AV41" s="1682"/>
      <c r="AW41" s="114"/>
      <c r="AX41" s="114"/>
      <c r="AY41" s="114"/>
      <c r="AZ41" s="114"/>
      <c r="BA41" s="114"/>
      <c r="BB41" s="114"/>
      <c r="BC41" s="114"/>
    </row>
    <row r="42" spans="1:55" ht="14.1" customHeight="1">
      <c r="A42" s="1"/>
      <c r="B42" s="143"/>
      <c r="C42" s="122"/>
      <c r="E42" s="122"/>
      <c r="F42" s="20"/>
      <c r="G42" s="20"/>
      <c r="H42" s="1"/>
      <c r="I42" s="1"/>
      <c r="J42" s="1"/>
      <c r="K42" s="1"/>
      <c r="L42" s="1"/>
      <c r="M42" s="1"/>
      <c r="N42" s="1"/>
      <c r="O42" s="1"/>
      <c r="P42" s="1"/>
      <c r="Q42" s="1"/>
      <c r="R42" s="1"/>
      <c r="S42" s="103"/>
      <c r="T42" s="103"/>
      <c r="U42" s="18"/>
      <c r="V42" s="117"/>
      <c r="W42" s="117"/>
      <c r="X42" s="1"/>
      <c r="Y42" s="1"/>
      <c r="Z42" s="114"/>
      <c r="AA42" s="5"/>
      <c r="AB42" s="2663"/>
      <c r="AC42" s="2663"/>
      <c r="AD42" s="2663"/>
      <c r="AE42" s="2663"/>
      <c r="AF42" s="2663"/>
      <c r="AG42" s="2663"/>
      <c r="AH42" s="2663"/>
      <c r="AI42" s="2663"/>
      <c r="AJ42" s="2663"/>
      <c r="AK42" s="2663"/>
      <c r="AL42" s="2664"/>
      <c r="AM42" s="128"/>
      <c r="AN42" s="388" t="s">
        <v>226</v>
      </c>
      <c r="AO42" s="114"/>
      <c r="AP42" s="114"/>
      <c r="AQ42" s="114"/>
      <c r="AR42" s="114"/>
      <c r="AS42" s="1682"/>
      <c r="AT42" s="1682"/>
      <c r="AU42" s="1682"/>
      <c r="AV42" s="1682"/>
      <c r="AW42" s="114"/>
      <c r="AX42" s="114"/>
      <c r="AY42" s="114"/>
      <c r="AZ42" s="114"/>
      <c r="BA42" s="114"/>
      <c r="BB42" s="114"/>
      <c r="BC42" s="114"/>
    </row>
    <row r="43" spans="1:55" ht="14.1" customHeight="1">
      <c r="A43" s="1"/>
      <c r="B43" s="143"/>
      <c r="C43" s="1" t="s">
        <v>1557</v>
      </c>
      <c r="D43" s="1"/>
      <c r="E43" s="1"/>
      <c r="F43" s="1"/>
      <c r="G43" s="1"/>
      <c r="H43" s="1"/>
      <c r="I43" s="1"/>
      <c r="J43" s="1"/>
      <c r="K43" s="1"/>
      <c r="L43" s="1"/>
      <c r="M43" s="1"/>
      <c r="N43" s="1"/>
      <c r="O43" s="1"/>
      <c r="P43" s="1"/>
      <c r="Q43" s="1"/>
      <c r="R43" s="122"/>
      <c r="S43" s="122"/>
      <c r="T43" s="1"/>
      <c r="U43" s="122"/>
      <c r="V43" s="122"/>
      <c r="W43" s="122"/>
      <c r="X43" s="122"/>
      <c r="Y43" s="30"/>
      <c r="Z43" s="30"/>
      <c r="AA43" s="5"/>
      <c r="AD43" s="955"/>
      <c r="AE43" s="955"/>
      <c r="AF43" s="955"/>
      <c r="AG43" s="955"/>
      <c r="AH43" s="955"/>
      <c r="AI43" s="955"/>
      <c r="AJ43" s="955"/>
      <c r="AK43" s="955"/>
      <c r="AL43" s="956"/>
      <c r="AM43" s="128"/>
      <c r="AN43" s="388" t="s">
        <v>2248</v>
      </c>
      <c r="AO43" s="114"/>
      <c r="AP43" s="114"/>
      <c r="AQ43" s="114"/>
      <c r="AR43" s="114"/>
      <c r="AS43" s="1682"/>
      <c r="AT43" s="1682"/>
      <c r="AU43" s="1682"/>
      <c r="AV43" s="1682"/>
      <c r="AW43" s="114"/>
      <c r="AX43" s="114"/>
      <c r="AY43" s="114"/>
      <c r="AZ43" s="114"/>
      <c r="BA43" s="114"/>
      <c r="BB43" s="114"/>
      <c r="BC43" s="114"/>
    </row>
    <row r="44" spans="1:55" ht="14.1" customHeight="1">
      <c r="A44" s="1"/>
      <c r="B44" s="143"/>
      <c r="C44" s="1"/>
      <c r="D44" s="122"/>
      <c r="E44" s="2665"/>
      <c r="F44" s="2665"/>
      <c r="G44" s="2665"/>
      <c r="H44" s="2665"/>
      <c r="I44" s="2665"/>
      <c r="J44" s="2665"/>
      <c r="K44" s="2665"/>
      <c r="L44" s="2665"/>
      <c r="M44" s="2665"/>
      <c r="N44" s="2665"/>
      <c r="O44" s="2665"/>
      <c r="P44" s="2665"/>
      <c r="Q44" s="2665"/>
      <c r="R44" s="2665"/>
      <c r="S44" s="2665"/>
      <c r="T44" s="2665"/>
      <c r="U44" s="2665"/>
      <c r="V44" s="2665"/>
      <c r="W44" s="2665"/>
      <c r="X44" s="2665"/>
      <c r="Y44" s="2665"/>
      <c r="AA44" s="137" t="s">
        <v>1046</v>
      </c>
      <c r="AB44" s="955"/>
      <c r="AC44" s="955"/>
      <c r="AD44" s="955"/>
      <c r="AE44" s="955"/>
      <c r="AF44" s="955"/>
      <c r="AG44" s="955"/>
      <c r="AH44" s="955"/>
      <c r="AI44" s="955"/>
      <c r="AJ44" s="955"/>
      <c r="AK44" s="955"/>
      <c r="AL44" s="956"/>
      <c r="AM44" s="128"/>
      <c r="AN44" s="388" t="s">
        <v>2249</v>
      </c>
      <c r="AO44" s="114"/>
      <c r="AP44" s="114"/>
      <c r="AQ44" s="114"/>
      <c r="AR44" s="114"/>
      <c r="AS44" s="1682"/>
      <c r="AT44" s="1682"/>
      <c r="AU44" s="1682"/>
      <c r="AV44" s="1682"/>
      <c r="AW44" s="1641"/>
      <c r="AX44" s="114"/>
      <c r="AY44" s="114"/>
      <c r="AZ44" s="114"/>
      <c r="BA44" s="114"/>
      <c r="BB44" s="114"/>
      <c r="BC44" s="114"/>
    </row>
    <row r="45" spans="1:55" ht="14.1" customHeight="1">
      <c r="A45" s="1"/>
      <c r="B45" s="143"/>
      <c r="C45" s="1"/>
      <c r="D45" s="122"/>
      <c r="E45" s="2665"/>
      <c r="F45" s="2665"/>
      <c r="G45" s="2665"/>
      <c r="H45" s="2665"/>
      <c r="I45" s="2665"/>
      <c r="J45" s="2665"/>
      <c r="K45" s="2665"/>
      <c r="L45" s="2665"/>
      <c r="M45" s="2665"/>
      <c r="N45" s="2665"/>
      <c r="O45" s="2665"/>
      <c r="P45" s="2665"/>
      <c r="Q45" s="2665"/>
      <c r="R45" s="2665"/>
      <c r="S45" s="2665"/>
      <c r="T45" s="2665"/>
      <c r="U45" s="2665"/>
      <c r="V45" s="2665"/>
      <c r="W45" s="2665"/>
      <c r="X45" s="2665"/>
      <c r="Y45" s="2665"/>
      <c r="AA45" s="50" t="s">
        <v>18</v>
      </c>
      <c r="AB45" s="2663" t="s">
        <v>578</v>
      </c>
      <c r="AC45" s="2663"/>
      <c r="AD45" s="2663"/>
      <c r="AE45" s="2663"/>
      <c r="AF45" s="2663"/>
      <c r="AG45" s="2663"/>
      <c r="AH45" s="2663"/>
      <c r="AI45" s="2663"/>
      <c r="AJ45" s="2663"/>
      <c r="AK45" s="2663"/>
      <c r="AL45" s="2664"/>
      <c r="AM45" s="128"/>
      <c r="AN45" s="388" t="s">
        <v>2250</v>
      </c>
      <c r="AO45" s="114"/>
      <c r="AP45" s="114"/>
      <c r="AQ45" s="114"/>
      <c r="AR45" s="114"/>
      <c r="AS45" s="114"/>
      <c r="AT45" s="114"/>
      <c r="AU45" s="114"/>
      <c r="AV45" s="114"/>
      <c r="AW45" s="1682"/>
      <c r="AX45" s="114"/>
      <c r="AY45" s="114"/>
      <c r="AZ45" s="114"/>
      <c r="BA45" s="114"/>
      <c r="BB45" s="114"/>
      <c r="BC45" s="114"/>
    </row>
    <row r="46" spans="1:55" ht="14.1" customHeight="1">
      <c r="A46" s="1"/>
      <c r="B46" s="143"/>
      <c r="C46" s="1"/>
      <c r="E46" s="2665"/>
      <c r="F46" s="2665"/>
      <c r="G46" s="2665"/>
      <c r="H46" s="2665"/>
      <c r="I46" s="2665"/>
      <c r="J46" s="2665"/>
      <c r="K46" s="2665"/>
      <c r="L46" s="2665"/>
      <c r="M46" s="2665"/>
      <c r="N46" s="2665"/>
      <c r="O46" s="2665"/>
      <c r="P46" s="2665"/>
      <c r="Q46" s="2665"/>
      <c r="R46" s="2665"/>
      <c r="S46" s="2665"/>
      <c r="T46" s="2665"/>
      <c r="U46" s="2665"/>
      <c r="V46" s="2665"/>
      <c r="W46" s="2665"/>
      <c r="X46" s="2665"/>
      <c r="Y46" s="2665"/>
      <c r="Z46" s="1"/>
      <c r="AA46" s="137"/>
      <c r="AB46" s="2663"/>
      <c r="AC46" s="2663"/>
      <c r="AD46" s="2663"/>
      <c r="AE46" s="2663"/>
      <c r="AF46" s="2663"/>
      <c r="AG46" s="2663"/>
      <c r="AH46" s="2663"/>
      <c r="AI46" s="2663"/>
      <c r="AJ46" s="2663"/>
      <c r="AK46" s="2663"/>
      <c r="AL46" s="2664"/>
      <c r="AM46" s="128"/>
      <c r="AN46" s="35" t="s">
        <v>2251</v>
      </c>
      <c r="AO46" s="114"/>
      <c r="AP46" s="114"/>
      <c r="AQ46" s="114"/>
      <c r="AR46" s="114"/>
      <c r="AS46" s="114"/>
      <c r="AT46" s="114"/>
      <c r="AU46" s="114"/>
      <c r="AV46" s="114"/>
      <c r="AW46" s="1682"/>
      <c r="AX46" s="114"/>
      <c r="AY46" s="114"/>
      <c r="AZ46" s="114"/>
      <c r="BA46" s="114"/>
      <c r="BB46" s="114"/>
      <c r="BC46" s="114"/>
    </row>
    <row r="47" spans="1:55" ht="14.1" customHeight="1">
      <c r="A47" s="1"/>
      <c r="B47" s="143"/>
      <c r="D47" s="1"/>
      <c r="E47" s="1"/>
      <c r="F47" s="1"/>
      <c r="G47" s="1"/>
      <c r="H47" s="1"/>
      <c r="I47" s="1"/>
      <c r="J47" s="1"/>
      <c r="K47" s="1"/>
      <c r="L47" s="1"/>
      <c r="M47" s="1"/>
      <c r="N47" s="1"/>
      <c r="O47" s="1"/>
      <c r="P47" s="1"/>
      <c r="Q47" s="1"/>
      <c r="R47" s="1"/>
      <c r="S47" s="1"/>
      <c r="T47" s="1"/>
      <c r="U47" s="1"/>
      <c r="V47" s="1"/>
      <c r="W47" s="118"/>
      <c r="X47" s="118"/>
      <c r="Y47" s="118"/>
      <c r="Z47" s="1"/>
      <c r="AA47" s="137" t="s">
        <v>1047</v>
      </c>
      <c r="AB47" s="118"/>
      <c r="AC47" s="118"/>
      <c r="AD47" s="118"/>
      <c r="AE47" s="118"/>
      <c r="AF47" s="118"/>
      <c r="AG47" s="118"/>
      <c r="AH47" s="118"/>
      <c r="AI47" s="118"/>
      <c r="AJ47" s="118"/>
      <c r="AK47" s="6"/>
      <c r="AL47" s="392"/>
      <c r="AM47" s="128"/>
      <c r="AN47" s="35" t="s">
        <v>2252</v>
      </c>
      <c r="AO47" s="114"/>
      <c r="AP47" s="114"/>
      <c r="AQ47" s="114"/>
      <c r="AR47" s="114"/>
      <c r="AS47" s="114"/>
      <c r="AT47" s="114"/>
      <c r="AU47" s="114"/>
      <c r="AV47" s="114"/>
      <c r="AW47" s="1682"/>
      <c r="AX47" s="114"/>
      <c r="AY47" s="114"/>
      <c r="AZ47" s="114"/>
      <c r="BA47" s="114"/>
      <c r="BB47" s="114"/>
      <c r="BC47" s="114"/>
    </row>
    <row r="48" spans="1:55" ht="14.1" customHeight="1">
      <c r="A48" s="1"/>
      <c r="B48" s="143"/>
      <c r="C48" s="1" t="s">
        <v>885</v>
      </c>
      <c r="D48" s="1"/>
      <c r="E48" s="1"/>
      <c r="F48" s="1"/>
      <c r="G48" s="1"/>
      <c r="H48" s="1"/>
      <c r="I48" s="1"/>
      <c r="J48" s="1"/>
      <c r="K48" s="1"/>
      <c r="L48" s="1"/>
      <c r="M48" s="1"/>
      <c r="N48" s="1"/>
      <c r="O48" s="1"/>
      <c r="P48" s="1"/>
      <c r="Q48" s="1"/>
      <c r="R48" s="1"/>
      <c r="S48" s="21"/>
      <c r="V48" s="21"/>
      <c r="Y48" s="6"/>
      <c r="Z48" s="6"/>
      <c r="AA48" s="50" t="s">
        <v>576</v>
      </c>
      <c r="AB48" s="379" t="s">
        <v>579</v>
      </c>
      <c r="AC48" s="379"/>
      <c r="AD48" s="379"/>
      <c r="AE48" s="379"/>
      <c r="AF48" s="379"/>
      <c r="AG48" s="379"/>
      <c r="AH48" s="379"/>
      <c r="AI48" s="379"/>
      <c r="AJ48" s="379"/>
      <c r="AK48" s="379"/>
      <c r="AL48" s="155"/>
      <c r="AM48" s="128"/>
      <c r="AN48" s="35" t="s">
        <v>2253</v>
      </c>
      <c r="AO48" s="114"/>
      <c r="AP48" s="114"/>
      <c r="AQ48" s="114"/>
      <c r="AR48" s="114"/>
      <c r="AS48" s="114"/>
      <c r="AT48" s="114"/>
      <c r="AU48" s="114"/>
      <c r="AV48" s="114"/>
      <c r="AW48" s="1682"/>
      <c r="AX48" s="114"/>
      <c r="AY48" s="114"/>
      <c r="AZ48" s="114"/>
      <c r="BA48" s="114"/>
      <c r="BB48" s="114"/>
      <c r="BC48" s="114"/>
    </row>
    <row r="49" spans="1:55" ht="14.1" customHeight="1">
      <c r="A49" s="1"/>
      <c r="B49" s="143"/>
      <c r="C49" s="122"/>
      <c r="D49" s="1"/>
      <c r="F49" s="1"/>
      <c r="G49" s="1"/>
      <c r="H49" s="122"/>
      <c r="I49" s="122"/>
      <c r="J49" s="1"/>
      <c r="K49" s="1"/>
      <c r="L49" s="1"/>
      <c r="M49" s="122"/>
      <c r="N49" s="122"/>
      <c r="O49" s="1"/>
      <c r="P49" s="1"/>
      <c r="Q49" s="106"/>
      <c r="R49" s="1"/>
      <c r="S49" s="103"/>
      <c r="T49" s="103"/>
      <c r="U49" s="18"/>
      <c r="V49" s="117"/>
      <c r="W49" s="117"/>
      <c r="X49" s="1"/>
      <c r="Y49" s="1"/>
      <c r="Z49" s="114"/>
      <c r="AA49" s="137"/>
      <c r="AB49" s="379"/>
      <c r="AC49" s="379"/>
      <c r="AD49" s="379"/>
      <c r="AE49" s="379"/>
      <c r="AF49" s="379"/>
      <c r="AG49" s="379"/>
      <c r="AH49" s="379"/>
      <c r="AI49" s="379"/>
      <c r="AJ49" s="379"/>
      <c r="AK49" s="379"/>
      <c r="AL49" s="155"/>
      <c r="AM49" s="128"/>
      <c r="AN49" s="388" t="s">
        <v>2254</v>
      </c>
      <c r="AO49" s="114"/>
      <c r="AP49" s="114"/>
      <c r="AQ49" s="114"/>
      <c r="AR49" s="114"/>
      <c r="AS49" s="114"/>
      <c r="AT49" s="114"/>
      <c r="AU49" s="114"/>
      <c r="AV49" s="114"/>
      <c r="AW49" s="1682"/>
      <c r="AX49" s="114"/>
      <c r="AY49" s="114"/>
      <c r="AZ49" s="114"/>
      <c r="BA49" s="114"/>
      <c r="BB49" s="114"/>
      <c r="BC49" s="114"/>
    </row>
    <row r="50" spans="1:55" ht="14.1" customHeight="1">
      <c r="A50" s="1"/>
      <c r="B50" s="143"/>
      <c r="D50" s="122"/>
      <c r="E50" s="122"/>
      <c r="F50" s="122"/>
      <c r="G50" s="1"/>
      <c r="H50" s="1"/>
      <c r="I50" s="1"/>
      <c r="J50" s="1"/>
      <c r="K50" s="1"/>
      <c r="L50" s="1"/>
      <c r="M50" s="122"/>
      <c r="N50" s="122"/>
      <c r="O50" s="122"/>
      <c r="P50" s="122"/>
      <c r="Q50" s="122"/>
      <c r="R50" s="122"/>
      <c r="S50" s="122"/>
      <c r="T50" s="122"/>
      <c r="W50" s="122"/>
      <c r="Z50" s="32"/>
      <c r="AA50" s="52"/>
      <c r="AB50" s="53"/>
      <c r="AC50" s="53"/>
      <c r="AD50" s="53"/>
      <c r="AE50" s="53"/>
      <c r="AF50" s="53"/>
      <c r="AG50" s="53"/>
      <c r="AH50" s="53"/>
      <c r="AI50" s="118"/>
      <c r="AJ50" s="118"/>
      <c r="AK50" s="118"/>
      <c r="AL50" s="392"/>
      <c r="AM50" s="128"/>
      <c r="AN50" s="114"/>
      <c r="AO50" s="114"/>
      <c r="AP50" s="114"/>
      <c r="AQ50" s="114"/>
      <c r="AR50" s="114"/>
      <c r="AS50" s="114"/>
      <c r="AT50" s="114"/>
      <c r="AU50" s="114"/>
      <c r="AV50" s="114"/>
      <c r="AW50" s="114"/>
      <c r="AX50" s="114"/>
      <c r="AY50" s="114"/>
      <c r="AZ50" s="114"/>
      <c r="BA50" s="114"/>
      <c r="BB50" s="114"/>
      <c r="BC50" s="114"/>
    </row>
    <row r="51" spans="1:55" ht="14.1" customHeight="1">
      <c r="A51" s="1"/>
      <c r="B51" s="143"/>
      <c r="C51" s="122" t="s">
        <v>580</v>
      </c>
      <c r="D51" s="122"/>
      <c r="E51" s="122"/>
      <c r="F51" s="122"/>
      <c r="G51" s="1"/>
      <c r="H51" s="1"/>
      <c r="I51" s="1"/>
      <c r="J51" s="1"/>
      <c r="K51" s="1"/>
      <c r="L51" s="1"/>
      <c r="M51" s="122"/>
      <c r="N51" s="122"/>
      <c r="O51" s="122"/>
      <c r="P51" s="122"/>
      <c r="Q51" s="122"/>
      <c r="R51" s="122"/>
      <c r="S51" s="122"/>
      <c r="T51" s="122"/>
      <c r="W51" s="122"/>
      <c r="Z51" s="32"/>
      <c r="AA51" s="34" t="s">
        <v>576</v>
      </c>
      <c r="AB51" s="3752" t="s">
        <v>1754</v>
      </c>
      <c r="AC51" s="3752"/>
      <c r="AD51" s="3752"/>
      <c r="AE51" s="3752"/>
      <c r="AF51" s="3752"/>
      <c r="AG51" s="3752"/>
      <c r="AH51" s="3752"/>
      <c r="AI51" s="3752"/>
      <c r="AJ51" s="3752"/>
      <c r="AK51" s="3752"/>
      <c r="AL51" s="3753"/>
      <c r="AM51" s="128"/>
    </row>
    <row r="52" spans="1:55" ht="14.1" customHeight="1">
      <c r="A52" s="1"/>
      <c r="B52" s="143"/>
      <c r="C52" s="1" t="s">
        <v>1881</v>
      </c>
      <c r="D52" s="122"/>
      <c r="E52" s="122"/>
      <c r="F52" s="122"/>
      <c r="G52" s="122"/>
      <c r="H52" s="122"/>
      <c r="I52" s="122"/>
      <c r="J52" s="122"/>
      <c r="K52" s="122"/>
      <c r="L52" s="122"/>
      <c r="M52" s="122"/>
      <c r="N52" s="122"/>
      <c r="O52" s="122"/>
      <c r="P52" s="122"/>
      <c r="Q52" s="122"/>
      <c r="R52" s="122"/>
      <c r="S52" s="122"/>
      <c r="T52" s="122"/>
      <c r="U52" s="122"/>
      <c r="V52" s="122"/>
      <c r="W52" s="122"/>
      <c r="X52" s="122"/>
      <c r="Y52" s="122"/>
      <c r="Z52" s="16"/>
      <c r="AA52" s="10"/>
      <c r="AB52" s="3752"/>
      <c r="AC52" s="3752"/>
      <c r="AD52" s="3752"/>
      <c r="AE52" s="3752"/>
      <c r="AF52" s="3752"/>
      <c r="AG52" s="3752"/>
      <c r="AH52" s="3752"/>
      <c r="AI52" s="3752"/>
      <c r="AJ52" s="3752"/>
      <c r="AK52" s="3752"/>
      <c r="AL52" s="3753"/>
      <c r="AM52" s="128"/>
    </row>
    <row r="53" spans="1:55" ht="14.1" customHeight="1">
      <c r="A53" s="1"/>
      <c r="B53" s="143"/>
      <c r="C53" s="5505" t="s">
        <v>1830</v>
      </c>
      <c r="D53" s="5505"/>
      <c r="E53" s="5505"/>
      <c r="F53" s="5505"/>
      <c r="G53" s="5505"/>
      <c r="H53" s="5505"/>
      <c r="I53" s="5505"/>
      <c r="J53" s="5505"/>
      <c r="K53" s="5505"/>
      <c r="L53" s="5505"/>
      <c r="M53" s="5505"/>
      <c r="N53" s="5505"/>
      <c r="O53" s="5505"/>
      <c r="P53" s="5505"/>
      <c r="Q53" s="5505"/>
      <c r="R53" s="5505"/>
      <c r="S53" s="5505"/>
      <c r="T53" s="5505"/>
      <c r="U53" s="5505"/>
      <c r="V53" s="5505"/>
      <c r="W53" s="5505"/>
      <c r="X53" s="5505"/>
      <c r="Y53" s="5505"/>
      <c r="Z53" s="5506"/>
      <c r="AA53" s="10"/>
      <c r="AB53" s="3752"/>
      <c r="AC53" s="3752"/>
      <c r="AD53" s="3752"/>
      <c r="AE53" s="3752"/>
      <c r="AF53" s="3752"/>
      <c r="AG53" s="3752"/>
      <c r="AH53" s="3752"/>
      <c r="AI53" s="3752"/>
      <c r="AJ53" s="3752"/>
      <c r="AK53" s="3752"/>
      <c r="AL53" s="3753"/>
      <c r="AM53" s="128"/>
    </row>
    <row r="54" spans="1:55" ht="14.1" customHeight="1">
      <c r="A54" s="1"/>
      <c r="B54" s="143"/>
      <c r="C54" s="1" t="s">
        <v>1843</v>
      </c>
      <c r="D54" s="122"/>
      <c r="E54" s="122"/>
      <c r="F54" s="122"/>
      <c r="G54" s="122"/>
      <c r="H54" s="122"/>
      <c r="I54" s="122"/>
      <c r="J54" s="122"/>
      <c r="K54" s="122"/>
      <c r="L54" s="122"/>
      <c r="M54" s="122"/>
      <c r="N54" s="122"/>
      <c r="O54" s="122"/>
      <c r="P54" s="122"/>
      <c r="Q54" s="122"/>
      <c r="R54" s="122"/>
      <c r="S54" s="122"/>
      <c r="T54" s="122"/>
      <c r="U54" s="122"/>
      <c r="V54" s="122"/>
      <c r="W54" s="122"/>
      <c r="X54" s="122"/>
      <c r="Y54" s="122"/>
      <c r="Z54" s="1"/>
      <c r="AA54" s="137"/>
      <c r="AB54" s="3752"/>
      <c r="AC54" s="3752"/>
      <c r="AD54" s="3752"/>
      <c r="AE54" s="3752"/>
      <c r="AF54" s="3752"/>
      <c r="AG54" s="3752"/>
      <c r="AH54" s="3752"/>
      <c r="AI54" s="3752"/>
      <c r="AJ54" s="3752"/>
      <c r="AK54" s="3752"/>
      <c r="AL54" s="3753"/>
      <c r="AM54" s="128"/>
    </row>
    <row r="55" spans="1:55" ht="14.1" customHeight="1">
      <c r="A55" s="1"/>
      <c r="B55" s="143"/>
      <c r="C55" s="3808" t="s">
        <v>1936</v>
      </c>
      <c r="D55" s="3809"/>
      <c r="E55" s="3809"/>
      <c r="F55" s="3809"/>
      <c r="G55" s="3809"/>
      <c r="H55" s="3809"/>
      <c r="I55" s="3809"/>
      <c r="J55" s="3809"/>
      <c r="K55" s="3809"/>
      <c r="L55" s="3809"/>
      <c r="M55" s="3809"/>
      <c r="N55" s="3809"/>
      <c r="O55" s="3809"/>
      <c r="P55" s="3809"/>
      <c r="Q55" s="3809"/>
      <c r="R55" s="3809"/>
      <c r="S55" s="3809"/>
      <c r="T55" s="3810"/>
      <c r="U55" s="5507" t="s">
        <v>1937</v>
      </c>
      <c r="V55" s="5508"/>
      <c r="W55" s="5508"/>
      <c r="X55" s="5509"/>
      <c r="Y55" s="1351"/>
      <c r="Z55" s="1"/>
      <c r="AA55" s="137"/>
      <c r="AB55" s="118"/>
      <c r="AC55" s="118"/>
      <c r="AD55" s="118"/>
      <c r="AE55" s="118"/>
      <c r="AF55" s="118"/>
      <c r="AG55" s="118"/>
      <c r="AH55" s="118"/>
      <c r="AI55" s="118"/>
      <c r="AJ55" s="118"/>
      <c r="AK55" s="118"/>
      <c r="AL55" s="392"/>
      <c r="AM55" s="128"/>
    </row>
    <row r="56" spans="1:55" ht="14.1" customHeight="1">
      <c r="A56" s="1"/>
      <c r="B56" s="143"/>
      <c r="C56" s="5500"/>
      <c r="D56" s="5501"/>
      <c r="E56" s="5501"/>
      <c r="F56" s="5501"/>
      <c r="G56" s="5501"/>
      <c r="H56" s="5501"/>
      <c r="I56" s="5501"/>
      <c r="J56" s="5501"/>
      <c r="K56" s="5501"/>
      <c r="L56" s="5501"/>
      <c r="M56" s="5501"/>
      <c r="N56" s="5501"/>
      <c r="O56" s="5501"/>
      <c r="P56" s="5501"/>
      <c r="Q56" s="5501"/>
      <c r="R56" s="5501"/>
      <c r="S56" s="5501"/>
      <c r="T56" s="5502"/>
      <c r="U56" s="5507"/>
      <c r="V56" s="5508"/>
      <c r="W56" s="5508"/>
      <c r="X56" s="5509"/>
      <c r="Y56" s="1351"/>
      <c r="Z56" s="1"/>
      <c r="AA56" s="137"/>
      <c r="AB56" s="6"/>
      <c r="AC56" s="6"/>
      <c r="AD56" s="6"/>
      <c r="AE56" s="6"/>
      <c r="AF56" s="6"/>
      <c r="AG56" s="6"/>
      <c r="AH56" s="6"/>
      <c r="AI56" s="6"/>
      <c r="AJ56" s="6"/>
      <c r="AK56" s="6"/>
      <c r="AL56" s="392"/>
      <c r="AM56" s="128"/>
    </row>
    <row r="57" spans="1:55" ht="14.1" customHeight="1">
      <c r="A57" s="1"/>
      <c r="B57" s="143"/>
      <c r="C57" s="5500"/>
      <c r="D57" s="5501"/>
      <c r="E57" s="5501"/>
      <c r="F57" s="5501"/>
      <c r="G57" s="5501"/>
      <c r="H57" s="5501"/>
      <c r="I57" s="5501"/>
      <c r="J57" s="5501"/>
      <c r="K57" s="5501"/>
      <c r="L57" s="5501"/>
      <c r="M57" s="5501"/>
      <c r="N57" s="5501"/>
      <c r="O57" s="5501"/>
      <c r="P57" s="5501"/>
      <c r="Q57" s="5501"/>
      <c r="R57" s="5501"/>
      <c r="S57" s="5501"/>
      <c r="T57" s="5502"/>
      <c r="U57" s="5507"/>
      <c r="V57" s="5508"/>
      <c r="W57" s="5508"/>
      <c r="X57" s="5509"/>
      <c r="Y57" s="1351"/>
      <c r="Z57" s="1"/>
      <c r="AA57" s="137"/>
      <c r="AB57" s="6"/>
      <c r="AC57" s="6"/>
      <c r="AD57" s="6"/>
      <c r="AE57" s="6"/>
      <c r="AF57" s="6"/>
      <c r="AG57" s="6"/>
      <c r="AH57" s="6"/>
      <c r="AI57" s="6"/>
      <c r="AJ57" s="6"/>
      <c r="AK57" s="6"/>
      <c r="AL57" s="392"/>
      <c r="AM57" s="128"/>
    </row>
    <row r="58" spans="1:55" ht="14.1" customHeight="1">
      <c r="A58" s="1"/>
      <c r="B58" s="143"/>
      <c r="C58" s="5500"/>
      <c r="D58" s="5501"/>
      <c r="E58" s="5501"/>
      <c r="F58" s="5501"/>
      <c r="G58" s="5501"/>
      <c r="H58" s="5501"/>
      <c r="I58" s="5501"/>
      <c r="J58" s="5501"/>
      <c r="K58" s="5501"/>
      <c r="L58" s="5501"/>
      <c r="M58" s="5501"/>
      <c r="N58" s="5501"/>
      <c r="O58" s="5501"/>
      <c r="P58" s="5501"/>
      <c r="Q58" s="5501"/>
      <c r="R58" s="5501"/>
      <c r="S58" s="5501"/>
      <c r="T58" s="5502"/>
      <c r="U58" s="5507"/>
      <c r="V58" s="5508"/>
      <c r="W58" s="5508"/>
      <c r="X58" s="5509"/>
      <c r="Y58" s="1"/>
      <c r="Z58" s="1"/>
      <c r="AA58" s="137"/>
      <c r="AB58" s="6"/>
      <c r="AC58" s="6"/>
      <c r="AD58" s="6"/>
      <c r="AE58" s="6"/>
      <c r="AF58" s="6"/>
      <c r="AG58" s="6"/>
      <c r="AH58" s="6"/>
      <c r="AI58" s="6"/>
      <c r="AJ58" s="6"/>
      <c r="AK58" s="6"/>
      <c r="AL58" s="392"/>
      <c r="AM58" s="128"/>
    </row>
    <row r="59" spans="1:55" ht="14.1" customHeight="1">
      <c r="A59" s="1"/>
      <c r="B59" s="143"/>
      <c r="C59" s="5500"/>
      <c r="D59" s="5501"/>
      <c r="E59" s="5501"/>
      <c r="F59" s="5501"/>
      <c r="G59" s="5501"/>
      <c r="H59" s="5501"/>
      <c r="I59" s="5501"/>
      <c r="J59" s="5501"/>
      <c r="K59" s="5501"/>
      <c r="L59" s="5501"/>
      <c r="M59" s="5501"/>
      <c r="N59" s="5501"/>
      <c r="O59" s="5501"/>
      <c r="P59" s="5501"/>
      <c r="Q59" s="5501"/>
      <c r="R59" s="5501"/>
      <c r="S59" s="5501"/>
      <c r="T59" s="5502"/>
      <c r="U59" s="5507"/>
      <c r="V59" s="5508"/>
      <c r="W59" s="5508"/>
      <c r="X59" s="5509"/>
      <c r="Y59" s="122"/>
      <c r="Z59" s="122"/>
      <c r="AA59" s="137"/>
      <c r="AB59" s="6"/>
      <c r="AC59" s="6"/>
      <c r="AD59" s="6"/>
      <c r="AE59" s="6"/>
      <c r="AF59" s="6"/>
      <c r="AG59" s="6"/>
      <c r="AH59" s="6"/>
      <c r="AI59" s="6"/>
      <c r="AJ59" s="6"/>
      <c r="AK59" s="6"/>
      <c r="AL59" s="392"/>
      <c r="AM59" s="128"/>
    </row>
    <row r="60" spans="1:55" ht="14.1" customHeight="1">
      <c r="A60" s="1"/>
      <c r="B60" s="143"/>
      <c r="C60" s="5500"/>
      <c r="D60" s="5501"/>
      <c r="E60" s="5501"/>
      <c r="F60" s="5501"/>
      <c r="G60" s="5501"/>
      <c r="H60" s="5501"/>
      <c r="I60" s="5501"/>
      <c r="J60" s="5501"/>
      <c r="K60" s="5501"/>
      <c r="L60" s="5501"/>
      <c r="M60" s="5501"/>
      <c r="N60" s="5501"/>
      <c r="O60" s="5501"/>
      <c r="P60" s="5501"/>
      <c r="Q60" s="5501"/>
      <c r="R60" s="5501"/>
      <c r="S60" s="5501"/>
      <c r="T60" s="5502"/>
      <c r="U60" s="5507"/>
      <c r="V60" s="5508"/>
      <c r="W60" s="5508"/>
      <c r="X60" s="5509"/>
      <c r="Y60" s="122"/>
      <c r="AA60" s="137"/>
      <c r="AB60" s="118"/>
      <c r="AC60" s="118"/>
      <c r="AD60" s="118"/>
      <c r="AE60" s="118"/>
      <c r="AF60" s="118"/>
      <c r="AG60" s="118"/>
      <c r="AH60" s="118"/>
      <c r="AI60" s="118"/>
      <c r="AJ60" s="118"/>
      <c r="AK60" s="118"/>
      <c r="AL60" s="392"/>
      <c r="AM60" s="128"/>
    </row>
    <row r="61" spans="1:55" ht="14.1" customHeight="1">
      <c r="A61" s="1"/>
      <c r="B61" s="143"/>
      <c r="C61" s="5500"/>
      <c r="D61" s="5501"/>
      <c r="E61" s="5501"/>
      <c r="F61" s="5501"/>
      <c r="G61" s="5501"/>
      <c r="H61" s="5501"/>
      <c r="I61" s="5501"/>
      <c r="J61" s="5501"/>
      <c r="K61" s="5501"/>
      <c r="L61" s="5501"/>
      <c r="M61" s="5501"/>
      <c r="N61" s="5501"/>
      <c r="O61" s="5501"/>
      <c r="P61" s="5501"/>
      <c r="Q61" s="5501"/>
      <c r="R61" s="5501"/>
      <c r="S61" s="5501"/>
      <c r="T61" s="5502"/>
      <c r="U61" s="5507"/>
      <c r="V61" s="5508"/>
      <c r="W61" s="5508"/>
      <c r="X61" s="5509"/>
      <c r="Y61" s="122"/>
      <c r="AA61" s="137"/>
      <c r="AB61" s="118"/>
      <c r="AC61" s="118"/>
      <c r="AD61" s="118"/>
      <c r="AE61" s="118"/>
      <c r="AF61" s="118"/>
      <c r="AG61" s="118"/>
      <c r="AH61" s="118"/>
      <c r="AI61" s="118"/>
      <c r="AJ61" s="118"/>
      <c r="AK61" s="118"/>
      <c r="AL61" s="392"/>
      <c r="AM61" s="128"/>
    </row>
    <row r="62" spans="1:55" ht="14.1" customHeight="1">
      <c r="A62" s="1"/>
      <c r="B62" s="143"/>
      <c r="C62" s="5500"/>
      <c r="D62" s="5501"/>
      <c r="E62" s="5501"/>
      <c r="F62" s="5501"/>
      <c r="G62" s="5501"/>
      <c r="H62" s="5501"/>
      <c r="I62" s="5501"/>
      <c r="J62" s="5501"/>
      <c r="K62" s="5501"/>
      <c r="L62" s="5501"/>
      <c r="M62" s="5501"/>
      <c r="N62" s="5501"/>
      <c r="O62" s="5501"/>
      <c r="P62" s="5501"/>
      <c r="Q62" s="5501"/>
      <c r="R62" s="5501"/>
      <c r="S62" s="5501"/>
      <c r="T62" s="5502"/>
      <c r="U62" s="5507"/>
      <c r="V62" s="5508"/>
      <c r="W62" s="5508"/>
      <c r="X62" s="5509"/>
      <c r="Y62" s="1"/>
      <c r="Z62" s="1"/>
      <c r="AA62" s="5504"/>
      <c r="AB62" s="4465"/>
      <c r="AC62" s="4465"/>
      <c r="AD62" s="4465"/>
      <c r="AE62" s="4465"/>
      <c r="AF62" s="4375"/>
      <c r="AG62" s="4375"/>
      <c r="AH62" s="4375"/>
      <c r="AI62" s="4375"/>
      <c r="AJ62" s="4375"/>
      <c r="AK62" s="4375"/>
      <c r="AL62" s="392"/>
      <c r="AM62" s="128"/>
    </row>
    <row r="63" spans="1:55" ht="14.1" customHeight="1">
      <c r="A63" s="1"/>
      <c r="B63" s="143"/>
      <c r="C63" s="5500"/>
      <c r="D63" s="5501"/>
      <c r="E63" s="5501"/>
      <c r="F63" s="5501"/>
      <c r="G63" s="5501"/>
      <c r="H63" s="5501"/>
      <c r="I63" s="5501"/>
      <c r="J63" s="5501"/>
      <c r="K63" s="5501"/>
      <c r="L63" s="5501"/>
      <c r="M63" s="5501"/>
      <c r="N63" s="5501"/>
      <c r="O63" s="5501"/>
      <c r="P63" s="5501"/>
      <c r="Q63" s="5501"/>
      <c r="R63" s="5501"/>
      <c r="S63" s="5501"/>
      <c r="T63" s="5502"/>
      <c r="U63" s="5507"/>
      <c r="V63" s="5508"/>
      <c r="W63" s="5508"/>
      <c r="X63" s="5509"/>
      <c r="Y63" s="1"/>
      <c r="Z63" s="1"/>
      <c r="AA63" s="137"/>
      <c r="AB63" s="118"/>
      <c r="AC63" s="118"/>
      <c r="AD63" s="4375"/>
      <c r="AE63" s="4375"/>
      <c r="AF63" s="4375"/>
      <c r="AG63" s="4375"/>
      <c r="AH63" s="4375"/>
      <c r="AI63" s="4375"/>
      <c r="AJ63" s="4375"/>
      <c r="AK63" s="4375"/>
      <c r="AL63" s="213"/>
      <c r="AM63" s="128"/>
    </row>
    <row r="64" spans="1:55" ht="14.1" customHeight="1">
      <c r="A64" s="1"/>
      <c r="B64" s="143"/>
      <c r="C64" s="122" t="s">
        <v>581</v>
      </c>
      <c r="D64" s="1"/>
      <c r="E64" s="969"/>
      <c r="F64" s="969"/>
      <c r="G64" s="969"/>
      <c r="H64" s="969"/>
      <c r="I64" s="969"/>
      <c r="J64" s="969"/>
      <c r="K64" s="969"/>
      <c r="L64" s="969"/>
      <c r="M64" s="969"/>
      <c r="N64" s="969"/>
      <c r="O64" s="969"/>
      <c r="P64" s="969"/>
      <c r="Q64" s="969"/>
      <c r="R64" s="969"/>
      <c r="S64" s="969"/>
      <c r="T64" s="969"/>
      <c r="U64" s="969"/>
      <c r="V64" s="969"/>
      <c r="W64" s="969"/>
      <c r="X64" s="969"/>
      <c r="Y64" s="1"/>
      <c r="Z64" s="1"/>
      <c r="AA64" s="137"/>
      <c r="AL64" s="15"/>
      <c r="AM64" s="128"/>
    </row>
    <row r="65" spans="1:39" ht="14.1" customHeight="1">
      <c r="A65" s="1"/>
      <c r="B65" s="143"/>
      <c r="C65" s="1"/>
      <c r="D65" s="5503"/>
      <c r="E65" s="5503"/>
      <c r="F65" s="5503"/>
      <c r="G65" s="5503"/>
      <c r="H65" s="5503"/>
      <c r="I65" s="5503"/>
      <c r="J65" s="5503"/>
      <c r="K65" s="5503"/>
      <c r="L65" s="5503"/>
      <c r="M65" s="5503"/>
      <c r="N65" s="5503"/>
      <c r="O65" s="5503"/>
      <c r="P65" s="5503"/>
      <c r="Q65" s="5503"/>
      <c r="R65" s="5503"/>
      <c r="S65" s="5503"/>
      <c r="T65" s="5503"/>
      <c r="U65" s="5503"/>
      <c r="V65" s="5503"/>
      <c r="W65" s="5503"/>
      <c r="X65" s="969"/>
      <c r="Y65" s="1"/>
      <c r="Z65" s="1"/>
      <c r="AA65" s="137"/>
      <c r="AL65" s="15"/>
      <c r="AM65" s="128"/>
    </row>
    <row r="66" spans="1:39" ht="14.1" customHeight="1">
      <c r="A66" s="1"/>
      <c r="B66" s="143"/>
      <c r="C66" s="1"/>
      <c r="D66" s="5503"/>
      <c r="E66" s="5503"/>
      <c r="F66" s="5503"/>
      <c r="G66" s="5503"/>
      <c r="H66" s="5503"/>
      <c r="I66" s="5503"/>
      <c r="J66" s="5503"/>
      <c r="K66" s="5503"/>
      <c r="L66" s="5503"/>
      <c r="M66" s="5503"/>
      <c r="N66" s="5503"/>
      <c r="O66" s="5503"/>
      <c r="P66" s="5503"/>
      <c r="Q66" s="5503"/>
      <c r="R66" s="5503"/>
      <c r="S66" s="5503"/>
      <c r="T66" s="5503"/>
      <c r="U66" s="5503"/>
      <c r="V66" s="5503"/>
      <c r="W66" s="5503"/>
      <c r="X66" s="969"/>
      <c r="Y66" s="1"/>
      <c r="Z66" s="1"/>
      <c r="AA66" s="137"/>
      <c r="AL66" s="15"/>
      <c r="AM66" s="128"/>
    </row>
    <row r="67" spans="1:39" ht="14.1" customHeight="1">
      <c r="A67" s="1"/>
      <c r="B67" s="143"/>
      <c r="C67" s="1"/>
      <c r="D67" s="5503"/>
      <c r="E67" s="5503"/>
      <c r="F67" s="5503"/>
      <c r="G67" s="5503"/>
      <c r="H67" s="5503"/>
      <c r="I67" s="5503"/>
      <c r="J67" s="5503"/>
      <c r="K67" s="5503"/>
      <c r="L67" s="5503"/>
      <c r="M67" s="5503"/>
      <c r="N67" s="5503"/>
      <c r="O67" s="5503"/>
      <c r="P67" s="5503"/>
      <c r="Q67" s="5503"/>
      <c r="R67" s="5503"/>
      <c r="S67" s="5503"/>
      <c r="T67" s="5503"/>
      <c r="U67" s="5503"/>
      <c r="V67" s="5503"/>
      <c r="W67" s="5503"/>
      <c r="X67" s="969"/>
      <c r="Y67" s="1"/>
      <c r="Z67" s="1"/>
      <c r="AA67" s="137"/>
      <c r="AB67" s="114"/>
      <c r="AC67" s="118"/>
      <c r="AD67" s="118"/>
      <c r="AE67" s="118"/>
      <c r="AF67" s="118"/>
      <c r="AG67" s="118"/>
      <c r="AH67" s="118"/>
      <c r="AI67" s="118"/>
      <c r="AJ67" s="118"/>
      <c r="AK67" s="118"/>
      <c r="AL67" s="392"/>
      <c r="AM67" s="128"/>
    </row>
    <row r="68" spans="1:39" ht="6.95" customHeight="1" thickBot="1">
      <c r="A68" s="1"/>
      <c r="B68" s="146"/>
      <c r="C68" s="148"/>
      <c r="D68" s="148"/>
      <c r="E68" s="148"/>
      <c r="F68" s="148"/>
      <c r="G68" s="147"/>
      <c r="H68" s="147"/>
      <c r="I68" s="147"/>
      <c r="J68" s="147"/>
      <c r="K68" s="147"/>
      <c r="L68" s="147"/>
      <c r="M68" s="148"/>
      <c r="N68" s="148"/>
      <c r="O68" s="148"/>
      <c r="P68" s="148"/>
      <c r="Q68" s="148"/>
      <c r="R68" s="148"/>
      <c r="S68" s="148"/>
      <c r="T68" s="148"/>
      <c r="U68" s="132"/>
      <c r="V68" s="132"/>
      <c r="W68" s="148"/>
      <c r="X68" s="132"/>
      <c r="Y68" s="132"/>
      <c r="Z68" s="215"/>
      <c r="AA68" s="216"/>
      <c r="AB68" s="217"/>
      <c r="AC68" s="217"/>
      <c r="AD68" s="217"/>
      <c r="AE68" s="217"/>
      <c r="AF68" s="217"/>
      <c r="AG68" s="217"/>
      <c r="AH68" s="217"/>
      <c r="AI68" s="218"/>
      <c r="AJ68" s="218"/>
      <c r="AK68" s="218"/>
      <c r="AL68" s="219"/>
      <c r="AM68" s="128"/>
    </row>
    <row r="69" spans="1:39" ht="14.1" customHeight="1"/>
    <row r="70" spans="1:39" ht="14.1" customHeight="1"/>
    <row r="79" spans="1:39" ht="14.1" customHeight="1">
      <c r="A79" s="1"/>
    </row>
  </sheetData>
  <mergeCells count="84">
    <mergeCell ref="AO19:BE26"/>
    <mergeCell ref="AW34:BA34"/>
    <mergeCell ref="P36:R36"/>
    <mergeCell ref="S36:V36"/>
    <mergeCell ref="W36:Y36"/>
    <mergeCell ref="S33:Y33"/>
    <mergeCell ref="D35:K35"/>
    <mergeCell ref="AB34:AL36"/>
    <mergeCell ref="D23:I24"/>
    <mergeCell ref="J23:N24"/>
    <mergeCell ref="O23:W24"/>
    <mergeCell ref="X23:AE24"/>
    <mergeCell ref="AF23:AJ24"/>
    <mergeCell ref="AF25:AJ26"/>
    <mergeCell ref="D25:I26"/>
    <mergeCell ref="J25:N26"/>
    <mergeCell ref="O25:W26"/>
    <mergeCell ref="X25:AE26"/>
    <mergeCell ref="C32:Z32"/>
    <mergeCell ref="D36:K36"/>
    <mergeCell ref="D33:K34"/>
    <mergeCell ref="L33:R33"/>
    <mergeCell ref="B2:AL2"/>
    <mergeCell ref="B4:Z4"/>
    <mergeCell ref="AA4:AL4"/>
    <mergeCell ref="AF21:AJ22"/>
    <mergeCell ref="AB15:AL18"/>
    <mergeCell ref="AB19:AL20"/>
    <mergeCell ref="D21:I22"/>
    <mergeCell ref="J21:N22"/>
    <mergeCell ref="O21:W22"/>
    <mergeCell ref="X21:AE22"/>
    <mergeCell ref="AB12:AL13"/>
    <mergeCell ref="AB9:AL10"/>
    <mergeCell ref="L37:O37"/>
    <mergeCell ref="P37:R37"/>
    <mergeCell ref="S37:V37"/>
    <mergeCell ref="W37:Y37"/>
    <mergeCell ref="S34:V34"/>
    <mergeCell ref="W34:Y34"/>
    <mergeCell ref="L36:O36"/>
    <mergeCell ref="L34:O34"/>
    <mergeCell ref="P34:R34"/>
    <mergeCell ref="AM2:AO2"/>
    <mergeCell ref="AB45:AL46"/>
    <mergeCell ref="D38:K38"/>
    <mergeCell ref="L38:O39"/>
    <mergeCell ref="P38:R39"/>
    <mergeCell ref="S38:V39"/>
    <mergeCell ref="W38:Y39"/>
    <mergeCell ref="AB39:AL42"/>
    <mergeCell ref="AB37:AL38"/>
    <mergeCell ref="E44:Y46"/>
    <mergeCell ref="L35:O35"/>
    <mergeCell ref="P35:R35"/>
    <mergeCell ref="S35:V35"/>
    <mergeCell ref="W35:Y35"/>
    <mergeCell ref="D39:K39"/>
    <mergeCell ref="D37:K37"/>
    <mergeCell ref="D65:W67"/>
    <mergeCell ref="AB51:AL54"/>
    <mergeCell ref="AF63:AK63"/>
    <mergeCell ref="AA62:AE62"/>
    <mergeCell ref="AF62:AK62"/>
    <mergeCell ref="C53:Z53"/>
    <mergeCell ref="AD63:AE63"/>
    <mergeCell ref="U55:X55"/>
    <mergeCell ref="U56:X56"/>
    <mergeCell ref="U57:X57"/>
    <mergeCell ref="U58:X58"/>
    <mergeCell ref="U59:X59"/>
    <mergeCell ref="U60:X60"/>
    <mergeCell ref="U61:X61"/>
    <mergeCell ref="U62:X62"/>
    <mergeCell ref="U63:X63"/>
    <mergeCell ref="C61:T61"/>
    <mergeCell ref="C62:T62"/>
    <mergeCell ref="C63:T63"/>
    <mergeCell ref="C55:T55"/>
    <mergeCell ref="C56:T56"/>
    <mergeCell ref="C57:T57"/>
    <mergeCell ref="C58:T58"/>
    <mergeCell ref="C59:T59"/>
    <mergeCell ref="C60:T60"/>
  </mergeCells>
  <phoneticPr fontId="4"/>
  <dataValidations count="1">
    <dataValidation type="list" allowBlank="1" showInputMessage="1" showErrorMessage="1" sqref="W35:Y39 P35:R39">
      <formula1>"有,無"</formula1>
    </dataValidation>
  </dataValidations>
  <hyperlinks>
    <hyperlink ref="AM2" location="'目次（保）'!A1" display="目次に戻る"/>
  </hyperlinks>
  <printOptions horizontalCentered="1"/>
  <pageMargins left="0.70866141732283472" right="0.23622047244094491" top="0.39370078740157483" bottom="0.23622047244094491"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11" r:id="rId4" name="Check Box 3">
              <controlPr defaultSize="0" autoFill="0" autoLine="0" autoPict="0">
                <anchor moveWithCells="1">
                  <from>
                    <xdr:col>17</xdr:col>
                    <xdr:colOff>171450</xdr:colOff>
                    <xdr:row>10</xdr:row>
                    <xdr:rowOff>47625</xdr:rowOff>
                  </from>
                  <to>
                    <xdr:col>21</xdr:col>
                    <xdr:colOff>161925</xdr:colOff>
                    <xdr:row>11</xdr:row>
                    <xdr:rowOff>85725</xdr:rowOff>
                  </to>
                </anchor>
              </controlPr>
            </control>
          </mc:Choice>
        </mc:AlternateContent>
        <mc:AlternateContent xmlns:mc="http://schemas.openxmlformats.org/markup-compatibility/2006">
          <mc:Choice Requires="x14">
            <control shapeId="247812" r:id="rId5" name="Check Box 4">
              <controlPr defaultSize="0" autoFill="0" autoLine="0" autoPict="0">
                <anchor moveWithCells="1">
                  <from>
                    <xdr:col>22</xdr:col>
                    <xdr:colOff>95250</xdr:colOff>
                    <xdr:row>10</xdr:row>
                    <xdr:rowOff>47625</xdr:rowOff>
                  </from>
                  <to>
                    <xdr:col>25</xdr:col>
                    <xdr:colOff>276225</xdr:colOff>
                    <xdr:row>11</xdr:row>
                    <xdr:rowOff>85725</xdr:rowOff>
                  </to>
                </anchor>
              </controlPr>
            </control>
          </mc:Choice>
        </mc:AlternateContent>
        <mc:AlternateContent xmlns:mc="http://schemas.openxmlformats.org/markup-compatibility/2006">
          <mc:Choice Requires="x14">
            <control shapeId="247817" r:id="rId6" name="Check Box 9">
              <controlPr defaultSize="0" autoFill="0" autoLine="0" autoPict="0">
                <anchor moveWithCells="1">
                  <from>
                    <xdr:col>17</xdr:col>
                    <xdr:colOff>161925</xdr:colOff>
                    <xdr:row>15</xdr:row>
                    <xdr:rowOff>85725</xdr:rowOff>
                  </from>
                  <to>
                    <xdr:col>21</xdr:col>
                    <xdr:colOff>152400</xdr:colOff>
                    <xdr:row>17</xdr:row>
                    <xdr:rowOff>123825</xdr:rowOff>
                  </to>
                </anchor>
              </controlPr>
            </control>
          </mc:Choice>
        </mc:AlternateContent>
        <mc:AlternateContent xmlns:mc="http://schemas.openxmlformats.org/markup-compatibility/2006">
          <mc:Choice Requires="x14">
            <control shapeId="247818" r:id="rId7" name="Check Box 10">
              <controlPr defaultSize="0" autoFill="0" autoLine="0" autoPict="0">
                <anchor moveWithCells="1">
                  <from>
                    <xdr:col>22</xdr:col>
                    <xdr:colOff>85725</xdr:colOff>
                    <xdr:row>15</xdr:row>
                    <xdr:rowOff>85725</xdr:rowOff>
                  </from>
                  <to>
                    <xdr:col>25</xdr:col>
                    <xdr:colOff>266700</xdr:colOff>
                    <xdr:row>17</xdr:row>
                    <xdr:rowOff>123825</xdr:rowOff>
                  </to>
                </anchor>
              </controlPr>
            </control>
          </mc:Choice>
        </mc:AlternateContent>
        <mc:AlternateContent xmlns:mc="http://schemas.openxmlformats.org/markup-compatibility/2006">
          <mc:Choice Requires="x14">
            <control shapeId="247819" r:id="rId8" name="Check Box 11">
              <controlPr defaultSize="0" autoFill="0" autoLine="0" autoPict="0">
                <anchor moveWithCells="1">
                  <from>
                    <xdr:col>18</xdr:col>
                    <xdr:colOff>0</xdr:colOff>
                    <xdr:row>48</xdr:row>
                    <xdr:rowOff>0</xdr:rowOff>
                  </from>
                  <to>
                    <xdr:col>21</xdr:col>
                    <xdr:colOff>171450</xdr:colOff>
                    <xdr:row>49</xdr:row>
                    <xdr:rowOff>0</xdr:rowOff>
                  </to>
                </anchor>
              </controlPr>
            </control>
          </mc:Choice>
        </mc:AlternateContent>
        <mc:AlternateContent xmlns:mc="http://schemas.openxmlformats.org/markup-compatibility/2006">
          <mc:Choice Requires="x14">
            <control shapeId="247820" r:id="rId9" name="Check Box 12">
              <controlPr defaultSize="0" autoFill="0" autoLine="0" autoPict="0">
                <anchor moveWithCells="1">
                  <from>
                    <xdr:col>22</xdr:col>
                    <xdr:colOff>104775</xdr:colOff>
                    <xdr:row>48</xdr:row>
                    <xdr:rowOff>0</xdr:rowOff>
                  </from>
                  <to>
                    <xdr:col>26</xdr:col>
                    <xdr:colOff>0</xdr:colOff>
                    <xdr:row>49</xdr:row>
                    <xdr:rowOff>0</xdr:rowOff>
                  </to>
                </anchor>
              </controlPr>
            </control>
          </mc:Choice>
        </mc:AlternateContent>
        <mc:AlternateContent xmlns:mc="http://schemas.openxmlformats.org/markup-compatibility/2006">
          <mc:Choice Requires="x14">
            <control shapeId="247821" r:id="rId10" name="Check Box 13">
              <controlPr defaultSize="0" autoFill="0" autoLine="0" autoPict="0">
                <anchor moveWithCells="1">
                  <from>
                    <xdr:col>18</xdr:col>
                    <xdr:colOff>0</xdr:colOff>
                    <xdr:row>7</xdr:row>
                    <xdr:rowOff>0</xdr:rowOff>
                  </from>
                  <to>
                    <xdr:col>21</xdr:col>
                    <xdr:colOff>171450</xdr:colOff>
                    <xdr:row>8</xdr:row>
                    <xdr:rowOff>38100</xdr:rowOff>
                  </to>
                </anchor>
              </controlPr>
            </control>
          </mc:Choice>
        </mc:AlternateContent>
        <mc:AlternateContent xmlns:mc="http://schemas.openxmlformats.org/markup-compatibility/2006">
          <mc:Choice Requires="x14">
            <control shapeId="247822" r:id="rId11" name="Check Box 14">
              <controlPr defaultSize="0" autoFill="0" autoLine="0" autoPict="0">
                <anchor moveWithCells="1">
                  <from>
                    <xdr:col>22</xdr:col>
                    <xdr:colOff>104775</xdr:colOff>
                    <xdr:row>7</xdr:row>
                    <xdr:rowOff>0</xdr:rowOff>
                  </from>
                  <to>
                    <xdr:col>26</xdr:col>
                    <xdr:colOff>0</xdr:colOff>
                    <xdr:row>8</xdr:row>
                    <xdr:rowOff>38100</xdr:rowOff>
                  </to>
                </anchor>
              </controlPr>
            </control>
          </mc:Choice>
        </mc:AlternateContent>
        <mc:AlternateContent xmlns:mc="http://schemas.openxmlformats.org/markup-compatibility/2006">
          <mc:Choice Requires="x14">
            <control shapeId="247827" r:id="rId12" name="Check Box 19">
              <controlPr defaultSize="0" autoFill="0" autoLine="0" autoPict="0">
                <anchor moveWithCells="1">
                  <from>
                    <xdr:col>17</xdr:col>
                    <xdr:colOff>123825</xdr:colOff>
                    <xdr:row>41</xdr:row>
                    <xdr:rowOff>0</xdr:rowOff>
                  </from>
                  <to>
                    <xdr:col>21</xdr:col>
                    <xdr:colOff>114300</xdr:colOff>
                    <xdr:row>42</xdr:row>
                    <xdr:rowOff>0</xdr:rowOff>
                  </to>
                </anchor>
              </controlPr>
            </control>
          </mc:Choice>
        </mc:AlternateContent>
        <mc:AlternateContent xmlns:mc="http://schemas.openxmlformats.org/markup-compatibility/2006">
          <mc:Choice Requires="x14">
            <control shapeId="247828" r:id="rId13" name="Check Box 20">
              <controlPr defaultSize="0" autoFill="0" autoLine="0" autoPict="0">
                <anchor moveWithCells="1">
                  <from>
                    <xdr:col>22</xdr:col>
                    <xdr:colOff>47625</xdr:colOff>
                    <xdr:row>41</xdr:row>
                    <xdr:rowOff>0</xdr:rowOff>
                  </from>
                  <to>
                    <xdr:col>25</xdr:col>
                    <xdr:colOff>228600</xdr:colOff>
                    <xdr:row>42</xdr:row>
                    <xdr:rowOff>0</xdr:rowOff>
                  </to>
                </anchor>
              </controlPr>
            </control>
          </mc:Choice>
        </mc:AlternateContent>
        <mc:AlternateContent xmlns:mc="http://schemas.openxmlformats.org/markup-compatibility/2006">
          <mc:Choice Requires="x14">
            <control shapeId="247829" r:id="rId14" name="Check Box 21">
              <controlPr defaultSize="0" autoFill="0" autoLine="0" autoPict="0">
                <anchor moveWithCells="1">
                  <from>
                    <xdr:col>17</xdr:col>
                    <xdr:colOff>161925</xdr:colOff>
                    <xdr:row>12</xdr:row>
                    <xdr:rowOff>85725</xdr:rowOff>
                  </from>
                  <to>
                    <xdr:col>21</xdr:col>
                    <xdr:colOff>152400</xdr:colOff>
                    <xdr:row>14</xdr:row>
                    <xdr:rowOff>123825</xdr:rowOff>
                  </to>
                </anchor>
              </controlPr>
            </control>
          </mc:Choice>
        </mc:AlternateContent>
        <mc:AlternateContent xmlns:mc="http://schemas.openxmlformats.org/markup-compatibility/2006">
          <mc:Choice Requires="x14">
            <control shapeId="247830" r:id="rId15" name="Check Box 22">
              <controlPr defaultSize="0" autoFill="0" autoLine="0" autoPict="0">
                <anchor moveWithCells="1">
                  <from>
                    <xdr:col>22</xdr:col>
                    <xdr:colOff>85725</xdr:colOff>
                    <xdr:row>12</xdr:row>
                    <xdr:rowOff>85725</xdr:rowOff>
                  </from>
                  <to>
                    <xdr:col>25</xdr:col>
                    <xdr:colOff>266700</xdr:colOff>
                    <xdr:row>14</xdr:row>
                    <xdr:rowOff>123825</xdr:rowOff>
                  </to>
                </anchor>
              </controlPr>
            </control>
          </mc:Choice>
        </mc:AlternateContent>
        <mc:AlternateContent xmlns:mc="http://schemas.openxmlformats.org/markup-compatibility/2006">
          <mc:Choice Requires="x14">
            <control shapeId="247833" r:id="rId16" name="Check Box 25">
              <controlPr defaultSize="0" autoFill="0" autoLine="0" autoPict="0">
                <anchor moveWithCells="1">
                  <from>
                    <xdr:col>17</xdr:col>
                    <xdr:colOff>0</xdr:colOff>
                    <xdr:row>29</xdr:row>
                    <xdr:rowOff>0</xdr:rowOff>
                  </from>
                  <to>
                    <xdr:col>20</xdr:col>
                    <xdr:colOff>171450</xdr:colOff>
                    <xdr:row>30</xdr:row>
                    <xdr:rowOff>0</xdr:rowOff>
                  </to>
                </anchor>
              </controlPr>
            </control>
          </mc:Choice>
        </mc:AlternateContent>
        <mc:AlternateContent xmlns:mc="http://schemas.openxmlformats.org/markup-compatibility/2006">
          <mc:Choice Requires="x14">
            <control shapeId="247834" r:id="rId17" name="Check Box 26">
              <controlPr defaultSize="0" autoFill="0" autoLine="0" autoPict="0">
                <anchor moveWithCells="1">
                  <from>
                    <xdr:col>21</xdr:col>
                    <xdr:colOff>104775</xdr:colOff>
                    <xdr:row>29</xdr:row>
                    <xdr:rowOff>0</xdr:rowOff>
                  </from>
                  <to>
                    <xdr:col>25</xdr:col>
                    <xdr:colOff>104775</xdr:colOff>
                    <xdr:row>30</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CCFF"/>
  </sheetPr>
  <dimension ref="A2:BT83"/>
  <sheetViews>
    <sheetView showGridLines="0" view="pageBreakPreview" zoomScale="95" zoomScaleNormal="100" zoomScaleSheetLayoutView="95" workbookViewId="0">
      <selection activeCell="F3" sqref="F3"/>
    </sheetView>
  </sheetViews>
  <sheetFormatPr defaultColWidth="8" defaultRowHeight="12"/>
  <cols>
    <col min="1" max="2" width="1.5" style="4" customWidth="1"/>
    <col min="3" max="25" width="2.375" style="4" customWidth="1"/>
    <col min="26" max="26" width="5.75" style="4" customWidth="1"/>
    <col min="27" max="45" width="2.375" style="4" customWidth="1"/>
    <col min="46" max="87" width="2.625" style="4" customWidth="1"/>
    <col min="88" max="16384" width="8" style="4"/>
  </cols>
  <sheetData>
    <row r="2" spans="1:47" ht="14.1" customHeight="1">
      <c r="B2" s="2678" t="s">
        <v>2467</v>
      </c>
      <c r="C2" s="2689"/>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9"/>
      <c r="AO2" s="2689"/>
      <c r="AP2" s="2689"/>
      <c r="AQ2" s="124"/>
      <c r="AR2" s="2688" t="s">
        <v>1379</v>
      </c>
      <c r="AS2" s="2688"/>
      <c r="AT2" s="2688"/>
      <c r="AU2" s="2688"/>
    </row>
    <row r="3" spans="1:47" ht="5.0999999999999996" customHeight="1" thickBot="1"/>
    <row r="4" spans="1:47" ht="14.1" customHeight="1">
      <c r="B4" s="2680" t="s">
        <v>569</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4292"/>
      <c r="AA4" s="2692" t="s">
        <v>193</v>
      </c>
      <c r="AB4" s="2681"/>
      <c r="AC4" s="2681"/>
      <c r="AD4" s="2681"/>
      <c r="AE4" s="2681"/>
      <c r="AF4" s="2681"/>
      <c r="AG4" s="2681"/>
      <c r="AH4" s="2681"/>
      <c r="AI4" s="2681"/>
      <c r="AJ4" s="2681"/>
      <c r="AK4" s="2681"/>
      <c r="AL4" s="2681"/>
      <c r="AM4" s="2681"/>
      <c r="AN4" s="2681"/>
      <c r="AO4" s="2681"/>
      <c r="AP4" s="5315"/>
      <c r="AQ4" s="44"/>
    </row>
    <row r="5" spans="1:47" ht="6.95" customHeight="1">
      <c r="B5" s="150"/>
      <c r="C5" s="44"/>
      <c r="D5" s="44"/>
      <c r="E5" s="44"/>
      <c r="F5" s="44"/>
      <c r="G5" s="44"/>
      <c r="H5" s="44"/>
      <c r="I5" s="44"/>
      <c r="J5" s="44"/>
      <c r="K5" s="44"/>
      <c r="L5" s="44"/>
      <c r="M5" s="44"/>
      <c r="N5" s="44"/>
      <c r="O5" s="44"/>
      <c r="P5" s="44"/>
      <c r="Q5" s="44"/>
      <c r="R5" s="44"/>
      <c r="S5" s="44"/>
      <c r="T5" s="44"/>
      <c r="U5" s="44"/>
      <c r="V5" s="44"/>
      <c r="W5" s="44"/>
      <c r="X5" s="44"/>
      <c r="Y5" s="44"/>
      <c r="Z5" s="44"/>
      <c r="AA5" s="45"/>
      <c r="AB5" s="44"/>
      <c r="AC5" s="44"/>
      <c r="AD5" s="44"/>
      <c r="AE5" s="44"/>
      <c r="AF5" s="44"/>
      <c r="AG5" s="44"/>
      <c r="AH5" s="44"/>
      <c r="AI5" s="44"/>
      <c r="AJ5" s="44"/>
      <c r="AK5" s="44"/>
      <c r="AL5" s="44"/>
      <c r="AM5" s="44"/>
      <c r="AN5" s="44"/>
      <c r="AO5" s="44"/>
      <c r="AP5" s="196"/>
      <c r="AQ5" s="44"/>
    </row>
    <row r="6" spans="1:47" ht="14.1" customHeight="1">
      <c r="A6" s="1"/>
      <c r="B6" s="143"/>
      <c r="C6" s="4" t="s">
        <v>1893</v>
      </c>
      <c r="E6" s="122"/>
      <c r="F6" s="1"/>
      <c r="G6" s="1"/>
      <c r="H6" s="1"/>
      <c r="I6" s="1"/>
      <c r="J6" s="1"/>
      <c r="K6" s="1"/>
      <c r="L6" s="1"/>
      <c r="M6" s="1"/>
      <c r="N6" s="1"/>
      <c r="O6" s="1"/>
      <c r="P6" s="1"/>
      <c r="Q6" s="1"/>
      <c r="R6" s="1"/>
      <c r="S6" s="122"/>
      <c r="T6" s="122"/>
      <c r="U6" s="21"/>
      <c r="V6" s="122"/>
      <c r="W6" s="122"/>
      <c r="X6" s="1"/>
      <c r="Y6" s="1"/>
      <c r="Z6" s="7"/>
      <c r="AA6" s="137"/>
      <c r="AB6" s="5609" t="s">
        <v>1921</v>
      </c>
      <c r="AC6" s="5609"/>
      <c r="AD6" s="5609"/>
      <c r="AE6" s="5609"/>
      <c r="AF6" s="5609"/>
      <c r="AG6" s="5609"/>
      <c r="AH6" s="5609"/>
      <c r="AI6" s="5609"/>
      <c r="AJ6" s="5609"/>
      <c r="AK6" s="5609"/>
      <c r="AL6" s="5609"/>
      <c r="AM6" s="5609"/>
      <c r="AN6" s="5609"/>
      <c r="AO6" s="5609"/>
      <c r="AP6" s="1410"/>
      <c r="AQ6" s="66"/>
    </row>
    <row r="7" spans="1:47" ht="14.1" customHeight="1">
      <c r="A7" s="1"/>
      <c r="B7" s="143"/>
      <c r="C7" s="1" t="s">
        <v>1676</v>
      </c>
      <c r="D7" s="1"/>
      <c r="F7" s="1"/>
      <c r="G7" s="122"/>
      <c r="H7" s="122"/>
      <c r="I7" s="122"/>
      <c r="J7" s="122"/>
      <c r="K7" s="122"/>
      <c r="L7" s="122"/>
      <c r="M7" s="122"/>
      <c r="N7" s="122"/>
      <c r="O7" s="122"/>
      <c r="P7" s="122"/>
      <c r="Q7" s="122"/>
      <c r="R7" s="122"/>
      <c r="S7" s="122"/>
      <c r="V7" s="122"/>
      <c r="W7" s="134"/>
      <c r="X7" s="134"/>
      <c r="Y7" s="1"/>
      <c r="Z7" s="7"/>
      <c r="AA7" s="107" t="s">
        <v>18</v>
      </c>
      <c r="AB7" s="5607" t="s">
        <v>2185</v>
      </c>
      <c r="AC7" s="5607"/>
      <c r="AD7" s="5607"/>
      <c r="AE7" s="5607"/>
      <c r="AF7" s="5607"/>
      <c r="AG7" s="5607"/>
      <c r="AH7" s="5607"/>
      <c r="AI7" s="5607"/>
      <c r="AJ7" s="5607"/>
      <c r="AK7" s="5607"/>
      <c r="AL7" s="5607"/>
      <c r="AM7" s="5607"/>
      <c r="AN7" s="5607"/>
      <c r="AO7" s="5607"/>
      <c r="AP7" s="5608"/>
      <c r="AQ7" s="66"/>
    </row>
    <row r="8" spans="1:47" ht="14.1" customHeight="1">
      <c r="A8" s="1"/>
      <c r="B8" s="143"/>
      <c r="C8" s="1"/>
      <c r="D8" s="1"/>
      <c r="F8" s="1"/>
      <c r="H8" s="1"/>
      <c r="I8" s="1"/>
      <c r="J8" s="1"/>
      <c r="K8" s="1"/>
      <c r="L8" s="1"/>
      <c r="M8" s="1"/>
      <c r="N8" s="1"/>
      <c r="O8" s="1"/>
      <c r="P8" s="1"/>
      <c r="Q8" s="1"/>
      <c r="R8" s="103"/>
      <c r="S8" s="103"/>
      <c r="T8" s="18"/>
      <c r="U8" s="117"/>
      <c r="V8" s="117"/>
      <c r="W8" s="1"/>
      <c r="X8" s="1"/>
      <c r="Y8" s="1"/>
      <c r="Z8" s="7"/>
      <c r="AA8" s="34" t="s">
        <v>48</v>
      </c>
      <c r="AB8" s="2663" t="s">
        <v>1162</v>
      </c>
      <c r="AC8" s="2663"/>
      <c r="AD8" s="2663"/>
      <c r="AE8" s="2663"/>
      <c r="AF8" s="2663"/>
      <c r="AG8" s="2663"/>
      <c r="AH8" s="2663"/>
      <c r="AI8" s="2663"/>
      <c r="AJ8" s="2663"/>
      <c r="AK8" s="2663"/>
      <c r="AL8" s="2663"/>
      <c r="AM8" s="2663"/>
      <c r="AN8" s="2663"/>
      <c r="AO8" s="2663"/>
      <c r="AP8" s="2664"/>
      <c r="AQ8" s="524"/>
    </row>
    <row r="9" spans="1:47" ht="14.1" customHeight="1">
      <c r="A9" s="1"/>
      <c r="B9" s="143"/>
      <c r="C9" s="1"/>
      <c r="D9" s="122" t="s">
        <v>582</v>
      </c>
      <c r="F9" s="1"/>
      <c r="G9" s="1"/>
      <c r="I9" s="1"/>
      <c r="J9" s="1"/>
      <c r="K9" s="1"/>
      <c r="L9" s="1"/>
      <c r="M9" s="1"/>
      <c r="N9" s="1"/>
      <c r="O9" s="1"/>
      <c r="P9" s="1"/>
      <c r="Q9" s="122"/>
      <c r="R9" s="122"/>
      <c r="U9" s="122"/>
      <c r="Y9" s="1"/>
      <c r="Z9" s="7"/>
      <c r="AA9" s="34"/>
      <c r="AB9" s="2663"/>
      <c r="AC9" s="2663"/>
      <c r="AD9" s="2663"/>
      <c r="AE9" s="2663"/>
      <c r="AF9" s="2663"/>
      <c r="AG9" s="2663"/>
      <c r="AH9" s="2663"/>
      <c r="AI9" s="2663"/>
      <c r="AJ9" s="2663"/>
      <c r="AK9" s="2663"/>
      <c r="AL9" s="2663"/>
      <c r="AM9" s="2663"/>
      <c r="AN9" s="2663"/>
      <c r="AO9" s="2663"/>
      <c r="AP9" s="2664"/>
      <c r="AQ9" s="524"/>
    </row>
    <row r="10" spans="1:47" ht="14.1" customHeight="1">
      <c r="A10" s="1"/>
      <c r="B10" s="143"/>
      <c r="C10" s="1"/>
      <c r="D10" s="122" t="s">
        <v>206</v>
      </c>
      <c r="F10" s="122"/>
      <c r="G10" s="122"/>
      <c r="H10" s="122"/>
      <c r="I10" s="122"/>
      <c r="J10" s="122"/>
      <c r="M10" s="122" t="s">
        <v>107</v>
      </c>
      <c r="N10" s="122"/>
      <c r="O10" s="119"/>
      <c r="P10" s="119"/>
      <c r="Q10" s="4" t="s">
        <v>207</v>
      </c>
      <c r="T10" s="1"/>
      <c r="X10" s="119"/>
      <c r="Y10" s="119"/>
      <c r="Z10" s="7" t="s">
        <v>128</v>
      </c>
      <c r="AA10" s="107" t="s">
        <v>18</v>
      </c>
      <c r="AB10" s="5410"/>
      <c r="AC10" s="5410"/>
      <c r="AD10" s="5410"/>
      <c r="AE10" s="5410"/>
      <c r="AF10" s="5410"/>
      <c r="AG10" s="5410"/>
      <c r="AH10" s="5410"/>
      <c r="AI10" s="5410"/>
      <c r="AJ10" s="5410"/>
      <c r="AK10" s="5410"/>
      <c r="AL10" s="5410"/>
      <c r="AM10" s="5410"/>
      <c r="AN10" s="5410"/>
      <c r="AO10" s="5410"/>
      <c r="AP10" s="5416"/>
      <c r="AQ10" s="118"/>
    </row>
    <row r="11" spans="1:47" ht="14.1" customHeight="1">
      <c r="B11" s="152"/>
      <c r="C11" s="47"/>
      <c r="D11" s="122"/>
      <c r="E11" s="1"/>
      <c r="F11" s="1"/>
      <c r="G11" s="1"/>
      <c r="H11" s="1"/>
      <c r="I11" s="1"/>
      <c r="J11" s="1"/>
      <c r="K11" s="1"/>
      <c r="L11" s="1"/>
      <c r="M11" s="1"/>
      <c r="N11" s="122"/>
      <c r="P11" s="122"/>
      <c r="Q11" s="122"/>
      <c r="R11" s="122"/>
      <c r="S11" s="122"/>
      <c r="T11" s="122"/>
      <c r="U11" s="122"/>
      <c r="V11" s="122"/>
      <c r="W11" s="122"/>
      <c r="X11" s="122"/>
      <c r="Y11" s="122"/>
      <c r="Z11" s="1"/>
      <c r="AA11" s="137"/>
      <c r="AB11" s="118"/>
      <c r="AC11" s="118"/>
      <c r="AD11" s="118"/>
      <c r="AE11" s="118"/>
      <c r="AF11" s="118"/>
      <c r="AG11" s="118"/>
      <c r="AH11" s="118"/>
      <c r="AI11" s="118"/>
      <c r="AJ11" s="118"/>
      <c r="AK11" s="118"/>
      <c r="AL11" s="118"/>
      <c r="AM11" s="118"/>
      <c r="AN11" s="118"/>
      <c r="AO11" s="118"/>
      <c r="AP11" s="392"/>
      <c r="AQ11" s="118"/>
    </row>
    <row r="12" spans="1:47" ht="14.1" customHeight="1">
      <c r="A12" s="1"/>
      <c r="B12" s="143"/>
      <c r="C12" s="1" t="s">
        <v>1677</v>
      </c>
      <c r="D12" s="1"/>
      <c r="E12" s="122"/>
      <c r="F12" s="122"/>
      <c r="G12" s="1"/>
      <c r="H12" s="1"/>
      <c r="I12" s="1"/>
      <c r="J12" s="1"/>
      <c r="K12" s="1"/>
      <c r="L12" s="1"/>
      <c r="M12" s="1"/>
      <c r="N12" s="1"/>
      <c r="O12" s="1"/>
      <c r="P12" s="1"/>
      <c r="Q12" s="1"/>
      <c r="R12" s="1"/>
      <c r="S12" s="103"/>
      <c r="T12" s="103"/>
      <c r="U12" s="18"/>
      <c r="V12" s="117"/>
      <c r="W12" s="117"/>
      <c r="X12" s="1"/>
      <c r="Y12" s="1"/>
      <c r="Z12" s="21"/>
      <c r="AA12" s="137"/>
      <c r="AB12" s="118"/>
      <c r="AC12" s="118"/>
      <c r="AD12" s="118"/>
      <c r="AE12" s="118"/>
      <c r="AF12" s="118"/>
      <c r="AG12" s="118"/>
      <c r="AH12" s="118"/>
      <c r="AI12" s="118"/>
      <c r="AJ12" s="118"/>
      <c r="AK12" s="118"/>
      <c r="AL12" s="118"/>
      <c r="AM12" s="118"/>
      <c r="AN12" s="118"/>
      <c r="AO12" s="118"/>
      <c r="AP12" s="392"/>
      <c r="AQ12" s="118"/>
    </row>
    <row r="13" spans="1:47" ht="14.1" customHeight="1">
      <c r="A13" s="1"/>
      <c r="B13" s="143"/>
      <c r="C13" s="122"/>
      <c r="D13" s="1" t="s">
        <v>1209</v>
      </c>
      <c r="E13" s="122"/>
      <c r="F13" s="122"/>
      <c r="G13" s="122"/>
      <c r="H13" s="122"/>
      <c r="I13" s="122"/>
      <c r="J13" s="122"/>
      <c r="K13" s="122"/>
      <c r="L13" s="122"/>
      <c r="M13" s="122"/>
      <c r="N13" s="122"/>
      <c r="O13" s="122"/>
      <c r="P13" s="122"/>
      <c r="Q13" s="122"/>
      <c r="R13" s="1"/>
      <c r="S13" s="1"/>
      <c r="T13" s="1"/>
      <c r="W13" s="21"/>
      <c r="Z13" s="118"/>
      <c r="AA13" s="137"/>
      <c r="AB13" s="118"/>
      <c r="AC13" s="118"/>
      <c r="AD13" s="118"/>
      <c r="AE13" s="118"/>
      <c r="AF13" s="118"/>
      <c r="AG13" s="118"/>
      <c r="AH13" s="118"/>
      <c r="AI13" s="118"/>
      <c r="AJ13" s="118"/>
      <c r="AK13" s="118"/>
      <c r="AL13" s="118"/>
      <c r="AM13" s="118"/>
      <c r="AN13" s="118"/>
      <c r="AO13" s="118"/>
      <c r="AP13" s="392"/>
      <c r="AQ13" s="118"/>
    </row>
    <row r="14" spans="1:47" ht="14.1" customHeight="1">
      <c r="A14" s="1"/>
      <c r="B14" s="143"/>
      <c r="C14" s="1"/>
      <c r="D14" s="122"/>
      <c r="E14" s="2665"/>
      <c r="F14" s="2665"/>
      <c r="G14" s="2665"/>
      <c r="H14" s="2665"/>
      <c r="I14" s="2665"/>
      <c r="J14" s="2665"/>
      <c r="K14" s="2665"/>
      <c r="L14" s="2665"/>
      <c r="M14" s="2665"/>
      <c r="N14" s="2665"/>
      <c r="O14" s="2665"/>
      <c r="P14" s="2665"/>
      <c r="Q14" s="2665"/>
      <c r="R14" s="2665"/>
      <c r="S14" s="2665"/>
      <c r="T14" s="2665"/>
      <c r="U14" s="2665"/>
      <c r="V14" s="2665"/>
      <c r="W14" s="2665"/>
      <c r="X14" s="2665"/>
      <c r="Y14" s="2665"/>
      <c r="Z14" s="118"/>
      <c r="AA14" s="137"/>
      <c r="AB14" s="118"/>
      <c r="AC14" s="118"/>
      <c r="AD14" s="118"/>
      <c r="AE14" s="118"/>
      <c r="AF14" s="118"/>
      <c r="AG14" s="118"/>
      <c r="AH14" s="118"/>
      <c r="AI14" s="118"/>
      <c r="AJ14" s="118"/>
      <c r="AK14" s="118"/>
      <c r="AL14" s="118"/>
      <c r="AM14" s="118"/>
      <c r="AN14" s="118"/>
      <c r="AO14" s="118"/>
      <c r="AP14" s="273"/>
      <c r="AQ14" s="63"/>
    </row>
    <row r="15" spans="1:47" ht="14.1" customHeight="1">
      <c r="A15" s="1"/>
      <c r="B15" s="143"/>
      <c r="C15" s="1"/>
      <c r="D15" s="122"/>
      <c r="E15" s="2665"/>
      <c r="F15" s="2665"/>
      <c r="G15" s="2665"/>
      <c r="H15" s="2665"/>
      <c r="I15" s="2665"/>
      <c r="J15" s="2665"/>
      <c r="K15" s="2665"/>
      <c r="L15" s="2665"/>
      <c r="M15" s="2665"/>
      <c r="N15" s="2665"/>
      <c r="O15" s="2665"/>
      <c r="P15" s="2665"/>
      <c r="Q15" s="2665"/>
      <c r="R15" s="2665"/>
      <c r="S15" s="2665"/>
      <c r="T15" s="2665"/>
      <c r="U15" s="2665"/>
      <c r="V15" s="2665"/>
      <c r="W15" s="2665"/>
      <c r="X15" s="2665"/>
      <c r="Y15" s="2665"/>
      <c r="Z15" s="118"/>
      <c r="AA15" s="137"/>
      <c r="AB15" s="118"/>
      <c r="AC15" s="118"/>
      <c r="AD15" s="118"/>
      <c r="AE15" s="118"/>
      <c r="AF15" s="118"/>
      <c r="AG15" s="118"/>
      <c r="AH15" s="118"/>
      <c r="AI15" s="118"/>
      <c r="AJ15" s="118"/>
      <c r="AK15" s="118"/>
      <c r="AL15" s="118"/>
      <c r="AM15" s="118"/>
      <c r="AN15" s="118"/>
      <c r="AO15" s="118"/>
      <c r="AP15" s="273"/>
      <c r="AQ15" s="63"/>
    </row>
    <row r="16" spans="1:47" ht="14.1" customHeight="1">
      <c r="A16" s="1"/>
      <c r="B16" s="143"/>
      <c r="C16" s="122"/>
      <c r="D16" s="122"/>
      <c r="E16" s="2665"/>
      <c r="F16" s="2665"/>
      <c r="G16" s="2665"/>
      <c r="H16" s="2665"/>
      <c r="I16" s="2665"/>
      <c r="J16" s="2665"/>
      <c r="K16" s="2665"/>
      <c r="L16" s="2665"/>
      <c r="M16" s="2665"/>
      <c r="N16" s="2665"/>
      <c r="O16" s="2665"/>
      <c r="P16" s="2665"/>
      <c r="Q16" s="2665"/>
      <c r="R16" s="2665"/>
      <c r="S16" s="2665"/>
      <c r="T16" s="2665"/>
      <c r="U16" s="2665"/>
      <c r="V16" s="2665"/>
      <c r="W16" s="2665"/>
      <c r="X16" s="2665"/>
      <c r="Y16" s="2665"/>
      <c r="Z16" s="6"/>
      <c r="AA16" s="137"/>
      <c r="AB16" s="114"/>
      <c r="AC16" s="118"/>
      <c r="AD16" s="118"/>
      <c r="AE16" s="118"/>
      <c r="AF16" s="6"/>
      <c r="AG16" s="6"/>
      <c r="AH16" s="6"/>
      <c r="AI16" s="6"/>
      <c r="AJ16" s="6"/>
      <c r="AK16" s="6"/>
      <c r="AL16" s="6"/>
      <c r="AM16" s="6"/>
      <c r="AN16" s="6"/>
      <c r="AO16" s="6"/>
      <c r="AP16" s="392"/>
      <c r="AQ16" s="118"/>
    </row>
    <row r="17" spans="1:43" ht="14.1" customHeight="1">
      <c r="A17" s="1"/>
      <c r="B17" s="143"/>
      <c r="C17" s="122"/>
      <c r="D17" s="122"/>
      <c r="E17" s="953"/>
      <c r="F17" s="953"/>
      <c r="G17" s="953"/>
      <c r="H17" s="953"/>
      <c r="I17" s="953"/>
      <c r="J17" s="953"/>
      <c r="K17" s="953"/>
      <c r="L17" s="953"/>
      <c r="M17" s="953"/>
      <c r="N17" s="953"/>
      <c r="O17" s="953"/>
      <c r="P17" s="953"/>
      <c r="Q17" s="953"/>
      <c r="R17" s="953"/>
      <c r="S17" s="953"/>
      <c r="T17" s="953"/>
      <c r="U17" s="953"/>
      <c r="V17" s="953"/>
      <c r="W17" s="953"/>
      <c r="X17" s="953"/>
      <c r="Y17" s="953"/>
      <c r="Z17" s="6"/>
      <c r="AA17" s="137"/>
      <c r="AB17" s="114"/>
      <c r="AC17" s="118"/>
      <c r="AD17" s="118"/>
      <c r="AE17" s="118"/>
      <c r="AF17" s="6"/>
      <c r="AG17" s="6"/>
      <c r="AH17" s="6"/>
      <c r="AI17" s="6"/>
      <c r="AJ17" s="6"/>
      <c r="AK17" s="6"/>
      <c r="AL17" s="6"/>
      <c r="AM17" s="6"/>
      <c r="AN17" s="6"/>
      <c r="AO17" s="6"/>
      <c r="AP17" s="392"/>
      <c r="AQ17" s="118"/>
    </row>
    <row r="18" spans="1:43" ht="14.1" customHeight="1">
      <c r="A18" s="1"/>
      <c r="B18" s="143"/>
      <c r="C18" s="4" t="s">
        <v>780</v>
      </c>
      <c r="F18" s="122"/>
      <c r="G18" s="122"/>
      <c r="H18" s="122"/>
      <c r="I18" s="122"/>
      <c r="J18" s="122"/>
      <c r="K18" s="122"/>
      <c r="L18" s="122"/>
      <c r="M18" s="122"/>
      <c r="N18" s="122"/>
      <c r="O18" s="122"/>
      <c r="P18" s="122"/>
      <c r="Q18" s="122"/>
      <c r="R18" s="122"/>
      <c r="S18" s="1"/>
      <c r="T18" s="112"/>
      <c r="U18" s="112"/>
      <c r="V18" s="1"/>
      <c r="W18" s="112"/>
      <c r="X18" s="112"/>
      <c r="Y18" s="1"/>
      <c r="Z18" s="7"/>
      <c r="AA18" s="137" t="s">
        <v>1224</v>
      </c>
      <c r="AB18" s="2663" t="s">
        <v>1402</v>
      </c>
      <c r="AC18" s="2663"/>
      <c r="AD18" s="2663"/>
      <c r="AE18" s="2663"/>
      <c r="AF18" s="2663"/>
      <c r="AG18" s="2663"/>
      <c r="AH18" s="2663"/>
      <c r="AI18" s="2663"/>
      <c r="AJ18" s="2663"/>
      <c r="AK18" s="2663"/>
      <c r="AL18" s="2663"/>
      <c r="AM18" s="2663"/>
      <c r="AN18" s="2663"/>
      <c r="AO18" s="2663"/>
      <c r="AP18" s="2664"/>
      <c r="AQ18" s="538"/>
    </row>
    <row r="19" spans="1:43" ht="14.1" customHeight="1">
      <c r="A19" s="1"/>
      <c r="B19" s="143"/>
      <c r="C19" s="1"/>
      <c r="D19" s="1" t="s">
        <v>583</v>
      </c>
      <c r="G19" s="1"/>
      <c r="H19" s="1"/>
      <c r="I19" s="1"/>
      <c r="J19" s="1"/>
      <c r="K19" s="1"/>
      <c r="L19" s="1"/>
      <c r="M19" s="1"/>
      <c r="N19" s="1"/>
      <c r="O19" s="1"/>
      <c r="P19" s="1"/>
      <c r="Q19" s="1"/>
      <c r="R19" s="103"/>
      <c r="S19" s="103"/>
      <c r="T19" s="18"/>
      <c r="U19" s="117"/>
      <c r="V19" s="117"/>
      <c r="W19" s="1"/>
      <c r="X19" s="1"/>
      <c r="Y19" s="1"/>
      <c r="Z19" s="7"/>
      <c r="AA19" s="137"/>
      <c r="AB19" s="2663"/>
      <c r="AC19" s="2663"/>
      <c r="AD19" s="2663"/>
      <c r="AE19" s="2663"/>
      <c r="AF19" s="2663"/>
      <c r="AG19" s="2663"/>
      <c r="AH19" s="2663"/>
      <c r="AI19" s="2663"/>
      <c r="AJ19" s="2663"/>
      <c r="AK19" s="2663"/>
      <c r="AL19" s="2663"/>
      <c r="AM19" s="2663"/>
      <c r="AN19" s="2663"/>
      <c r="AO19" s="2663"/>
      <c r="AP19" s="2664"/>
      <c r="AQ19" s="538"/>
    </row>
    <row r="20" spans="1:43" ht="14.1" customHeight="1">
      <c r="A20" s="1"/>
      <c r="B20" s="143"/>
      <c r="D20" s="1"/>
      <c r="F20" s="1"/>
      <c r="G20" s="122"/>
      <c r="H20" s="122"/>
      <c r="I20" s="122"/>
      <c r="J20" s="122"/>
      <c r="K20" s="122"/>
      <c r="L20" s="122"/>
      <c r="M20" s="122"/>
      <c r="N20" s="122"/>
      <c r="O20" s="122"/>
      <c r="P20" s="122"/>
      <c r="Q20" s="122"/>
      <c r="R20" s="122"/>
      <c r="U20" s="122"/>
      <c r="Y20" s="1"/>
      <c r="Z20" s="7"/>
      <c r="AA20" s="10"/>
      <c r="AB20" s="2663"/>
      <c r="AC20" s="2663"/>
      <c r="AD20" s="2663"/>
      <c r="AE20" s="2663"/>
      <c r="AF20" s="2663"/>
      <c r="AG20" s="2663"/>
      <c r="AH20" s="2663"/>
      <c r="AI20" s="2663"/>
      <c r="AJ20" s="2663"/>
      <c r="AK20" s="2663"/>
      <c r="AL20" s="2663"/>
      <c r="AM20" s="2663"/>
      <c r="AN20" s="2663"/>
      <c r="AO20" s="2663"/>
      <c r="AP20" s="2664"/>
      <c r="AQ20" s="538"/>
    </row>
    <row r="21" spans="1:43" ht="14.1" customHeight="1">
      <c r="A21" s="1"/>
      <c r="B21" s="143"/>
      <c r="C21" s="2666" t="s">
        <v>781</v>
      </c>
      <c r="D21" s="2666"/>
      <c r="E21" s="2666"/>
      <c r="F21" s="2666"/>
      <c r="G21" s="2666"/>
      <c r="H21" s="2666"/>
      <c r="I21" s="2666"/>
      <c r="J21" s="2666"/>
      <c r="K21" s="2666"/>
      <c r="L21" s="2666"/>
      <c r="M21" s="2666"/>
      <c r="N21" s="2666"/>
      <c r="O21" s="2666"/>
      <c r="P21" s="2666"/>
      <c r="Q21" s="2666"/>
      <c r="R21" s="2666"/>
      <c r="S21" s="2666"/>
      <c r="T21" s="2666"/>
      <c r="U21" s="2666"/>
      <c r="V21" s="2666"/>
      <c r="W21" s="2666"/>
      <c r="X21" s="2666"/>
      <c r="Y21" s="2666"/>
      <c r="Z21" s="4190"/>
      <c r="AA21" s="10"/>
      <c r="AB21" s="118"/>
      <c r="AC21" s="6"/>
      <c r="AD21" s="6"/>
      <c r="AE21" s="6"/>
      <c r="AF21" s="6"/>
      <c r="AG21" s="6"/>
      <c r="AH21" s="6"/>
      <c r="AI21" s="6"/>
      <c r="AJ21" s="6"/>
      <c r="AK21" s="6"/>
      <c r="AL21" s="6"/>
      <c r="AM21" s="6"/>
      <c r="AN21" s="6"/>
      <c r="AO21" s="6"/>
      <c r="AP21" s="153"/>
      <c r="AQ21" s="66"/>
    </row>
    <row r="22" spans="1:43" ht="14.1" customHeight="1">
      <c r="A22" s="1"/>
      <c r="B22" s="143"/>
      <c r="C22" s="122"/>
      <c r="D22" s="122"/>
      <c r="F22" s="1"/>
      <c r="G22" s="122"/>
      <c r="H22" s="122"/>
      <c r="I22" s="122"/>
      <c r="J22" s="122"/>
      <c r="K22" s="122"/>
      <c r="L22" s="122"/>
      <c r="M22" s="122"/>
      <c r="N22" s="122"/>
      <c r="P22" s="122"/>
      <c r="Q22" s="1"/>
      <c r="R22" s="103"/>
      <c r="S22" s="103"/>
      <c r="T22" s="18"/>
      <c r="U22" s="117"/>
      <c r="V22" s="117"/>
      <c r="W22" s="1"/>
      <c r="X22" s="1"/>
      <c r="Y22" s="1"/>
      <c r="Z22" s="7"/>
      <c r="AA22" s="137"/>
      <c r="AB22" s="114"/>
      <c r="AC22" s="118"/>
      <c r="AD22" s="118"/>
      <c r="AE22" s="6"/>
      <c r="AF22" s="6"/>
      <c r="AG22" s="6"/>
      <c r="AH22" s="6"/>
      <c r="AI22" s="6"/>
      <c r="AJ22" s="6"/>
      <c r="AK22" s="6"/>
      <c r="AL22" s="6"/>
      <c r="AM22" s="6"/>
      <c r="AN22" s="6"/>
      <c r="AO22" s="6"/>
      <c r="AP22" s="153"/>
      <c r="AQ22" s="66"/>
    </row>
    <row r="23" spans="1:43" ht="14.1" customHeight="1">
      <c r="A23" s="1"/>
      <c r="B23" s="143"/>
      <c r="C23" s="1"/>
      <c r="D23" s="1" t="s">
        <v>690</v>
      </c>
      <c r="E23" s="1"/>
      <c r="F23" s="1"/>
      <c r="G23" s="1"/>
      <c r="H23" s="1"/>
      <c r="I23" s="1"/>
      <c r="J23" s="1"/>
      <c r="K23" s="1"/>
      <c r="L23" s="1"/>
      <c r="M23" s="1"/>
      <c r="N23" s="1"/>
      <c r="O23" s="1"/>
      <c r="P23" s="1"/>
      <c r="Q23" s="1"/>
      <c r="R23" s="122"/>
      <c r="S23" s="122"/>
      <c r="T23" s="1"/>
      <c r="U23" s="122"/>
      <c r="V23" s="122"/>
      <c r="W23" s="122"/>
      <c r="X23" s="122"/>
      <c r="Y23" s="30"/>
      <c r="Z23" s="30"/>
      <c r="AA23" s="137"/>
      <c r="AB23" s="118"/>
      <c r="AC23" s="118"/>
      <c r="AD23" s="118"/>
      <c r="AE23" s="118"/>
      <c r="AF23" s="118"/>
      <c r="AG23" s="118"/>
      <c r="AH23" s="118"/>
      <c r="AI23" s="118"/>
      <c r="AJ23" s="118"/>
      <c r="AK23" s="118"/>
      <c r="AL23" s="118"/>
      <c r="AM23" s="118"/>
      <c r="AN23" s="118"/>
      <c r="AO23" s="118"/>
      <c r="AP23" s="392"/>
      <c r="AQ23" s="118"/>
    </row>
    <row r="24" spans="1:43" ht="14.1" customHeight="1">
      <c r="A24" s="1"/>
      <c r="B24" s="143"/>
      <c r="C24" s="1"/>
      <c r="D24" s="122"/>
      <c r="E24" s="2665"/>
      <c r="F24" s="2665"/>
      <c r="G24" s="2665"/>
      <c r="H24" s="2665"/>
      <c r="I24" s="2665"/>
      <c r="J24" s="2665"/>
      <c r="K24" s="2665"/>
      <c r="L24" s="2665"/>
      <c r="M24" s="2665"/>
      <c r="N24" s="2665"/>
      <c r="O24" s="2665"/>
      <c r="P24" s="2665"/>
      <c r="Q24" s="2665"/>
      <c r="R24" s="2665"/>
      <c r="S24" s="2665"/>
      <c r="T24" s="2665"/>
      <c r="U24" s="2665"/>
      <c r="V24" s="2665"/>
      <c r="W24" s="2665"/>
      <c r="X24" s="2665"/>
      <c r="Y24" s="2665"/>
      <c r="AA24" s="40"/>
      <c r="AB24" s="118"/>
      <c r="AC24" s="118"/>
      <c r="AD24" s="118"/>
      <c r="AE24" s="118"/>
      <c r="AF24" s="118"/>
      <c r="AG24" s="118"/>
      <c r="AH24" s="118"/>
      <c r="AI24" s="118"/>
      <c r="AJ24" s="118"/>
      <c r="AK24" s="6"/>
      <c r="AL24" s="6"/>
      <c r="AM24" s="6"/>
      <c r="AN24" s="6"/>
      <c r="AO24" s="6"/>
      <c r="AP24" s="392"/>
      <c r="AQ24" s="118"/>
    </row>
    <row r="25" spans="1:43" ht="14.1" customHeight="1">
      <c r="A25" s="1"/>
      <c r="B25" s="143"/>
      <c r="C25" s="1"/>
      <c r="D25" s="122"/>
      <c r="E25" s="2665"/>
      <c r="F25" s="2665"/>
      <c r="G25" s="2665"/>
      <c r="H25" s="2665"/>
      <c r="I25" s="2665"/>
      <c r="J25" s="2665"/>
      <c r="K25" s="2665"/>
      <c r="L25" s="2665"/>
      <c r="M25" s="2665"/>
      <c r="N25" s="2665"/>
      <c r="O25" s="2665"/>
      <c r="P25" s="2665"/>
      <c r="Q25" s="2665"/>
      <c r="R25" s="2665"/>
      <c r="S25" s="2665"/>
      <c r="T25" s="2665"/>
      <c r="U25" s="2665"/>
      <c r="V25" s="2665"/>
      <c r="W25" s="2665"/>
      <c r="X25" s="2665"/>
      <c r="Y25" s="2665"/>
      <c r="AA25" s="40"/>
      <c r="AB25" s="118"/>
      <c r="AC25" s="118"/>
      <c r="AD25" s="118"/>
      <c r="AE25" s="118"/>
      <c r="AF25" s="118"/>
      <c r="AG25" s="118"/>
      <c r="AH25" s="118"/>
      <c r="AI25" s="118"/>
      <c r="AJ25" s="118"/>
      <c r="AK25" s="6"/>
      <c r="AL25" s="6"/>
      <c r="AM25" s="6"/>
      <c r="AN25" s="6"/>
      <c r="AO25" s="6"/>
      <c r="AP25" s="392"/>
      <c r="AQ25" s="118"/>
    </row>
    <row r="26" spans="1:43" ht="14.1" customHeight="1">
      <c r="A26" s="1"/>
      <c r="B26" s="143"/>
      <c r="C26" s="1"/>
      <c r="E26" s="2665"/>
      <c r="F26" s="2665"/>
      <c r="G26" s="2665"/>
      <c r="H26" s="2665"/>
      <c r="I26" s="2665"/>
      <c r="J26" s="2665"/>
      <c r="K26" s="2665"/>
      <c r="L26" s="2665"/>
      <c r="M26" s="2665"/>
      <c r="N26" s="2665"/>
      <c r="O26" s="2665"/>
      <c r="P26" s="2665"/>
      <c r="Q26" s="2665"/>
      <c r="R26" s="2665"/>
      <c r="S26" s="2665"/>
      <c r="T26" s="2665"/>
      <c r="U26" s="2665"/>
      <c r="V26" s="2665"/>
      <c r="W26" s="2665"/>
      <c r="X26" s="2665"/>
      <c r="Y26" s="2665"/>
      <c r="Z26" s="1"/>
      <c r="AA26" s="137"/>
      <c r="AB26" s="118"/>
      <c r="AC26" s="118"/>
      <c r="AD26" s="118"/>
      <c r="AE26" s="118"/>
      <c r="AF26" s="118"/>
      <c r="AG26" s="118"/>
      <c r="AH26" s="118"/>
      <c r="AI26" s="118"/>
      <c r="AJ26" s="118"/>
      <c r="AK26" s="118"/>
      <c r="AL26" s="118"/>
      <c r="AM26" s="118"/>
      <c r="AN26" s="118"/>
      <c r="AO26" s="118"/>
      <c r="AP26" s="392"/>
      <c r="AQ26" s="118"/>
    </row>
    <row r="27" spans="1:43" ht="14.1" customHeight="1">
      <c r="A27" s="1"/>
      <c r="B27" s="143"/>
      <c r="D27" s="1"/>
      <c r="E27" s="1"/>
      <c r="F27" s="1"/>
      <c r="G27" s="1"/>
      <c r="H27" s="1"/>
      <c r="I27" s="1"/>
      <c r="J27" s="1"/>
      <c r="K27" s="1"/>
      <c r="L27" s="1"/>
      <c r="M27" s="1"/>
      <c r="N27" s="1"/>
      <c r="O27" s="1"/>
      <c r="P27" s="1"/>
      <c r="Q27" s="1"/>
      <c r="R27" s="1"/>
      <c r="S27" s="1"/>
      <c r="T27" s="1"/>
      <c r="U27" s="1"/>
      <c r="V27" s="1"/>
      <c r="W27" s="118"/>
      <c r="X27" s="118"/>
      <c r="Y27" s="118"/>
      <c r="Z27" s="1"/>
      <c r="AA27" s="137"/>
      <c r="AB27" s="118"/>
      <c r="AC27" s="118"/>
      <c r="AD27" s="118"/>
      <c r="AE27" s="118"/>
      <c r="AF27" s="118"/>
      <c r="AG27" s="118"/>
      <c r="AH27" s="118"/>
      <c r="AI27" s="118"/>
      <c r="AJ27" s="118"/>
      <c r="AK27" s="6"/>
      <c r="AL27" s="6"/>
      <c r="AM27" s="6"/>
      <c r="AN27" s="6"/>
      <c r="AO27" s="6"/>
      <c r="AP27" s="392"/>
      <c r="AQ27" s="118"/>
    </row>
    <row r="28" spans="1:43" ht="14.1" customHeight="1">
      <c r="A28" s="1"/>
      <c r="B28" s="143"/>
      <c r="D28" s="1"/>
      <c r="F28" s="1"/>
      <c r="G28" s="122"/>
      <c r="H28" s="122"/>
      <c r="I28" s="122"/>
      <c r="J28" s="1"/>
      <c r="K28" s="122"/>
      <c r="L28" s="122"/>
      <c r="M28" s="122"/>
      <c r="N28" s="122"/>
      <c r="P28" s="122"/>
      <c r="Q28" s="1"/>
      <c r="R28" s="103"/>
      <c r="S28" s="103"/>
      <c r="T28" s="18"/>
      <c r="U28" s="117"/>
      <c r="V28" s="117"/>
      <c r="W28" s="1"/>
      <c r="X28" s="1"/>
      <c r="Y28" s="1"/>
      <c r="Z28" s="7"/>
      <c r="AA28" s="34"/>
      <c r="AB28" s="48"/>
      <c r="AC28" s="49"/>
      <c r="AD28" s="49"/>
      <c r="AE28" s="49"/>
      <c r="AF28" s="49"/>
      <c r="AG28" s="49"/>
      <c r="AH28" s="49"/>
      <c r="AI28" s="49"/>
      <c r="AJ28" s="49"/>
      <c r="AK28" s="49"/>
      <c r="AL28" s="49"/>
      <c r="AM28" s="49"/>
      <c r="AN28" s="49"/>
      <c r="AO28" s="49"/>
      <c r="AP28" s="153"/>
      <c r="AQ28" s="66"/>
    </row>
    <row r="29" spans="1:43" ht="14.1" customHeight="1">
      <c r="A29" s="1"/>
      <c r="B29" s="143"/>
      <c r="C29" s="2666" t="s">
        <v>2255</v>
      </c>
      <c r="D29" s="2666"/>
      <c r="E29" s="2666"/>
      <c r="F29" s="2666"/>
      <c r="G29" s="2666"/>
      <c r="H29" s="2666"/>
      <c r="I29" s="2666"/>
      <c r="J29" s="2666"/>
      <c r="K29" s="2666"/>
      <c r="L29" s="2666"/>
      <c r="M29" s="2666"/>
      <c r="N29" s="2666"/>
      <c r="O29" s="2666"/>
      <c r="P29" s="2666"/>
      <c r="Q29" s="2666"/>
      <c r="R29" s="2666"/>
      <c r="S29" s="2666"/>
      <c r="T29" s="2666"/>
      <c r="U29" s="2666"/>
      <c r="V29" s="2666"/>
      <c r="W29" s="2666"/>
      <c r="X29" s="2666"/>
      <c r="Y29" s="2666"/>
      <c r="Z29" s="4190"/>
      <c r="AA29" s="10"/>
      <c r="AB29" s="49"/>
      <c r="AC29" s="49"/>
      <c r="AD29" s="49"/>
      <c r="AE29" s="49"/>
      <c r="AF29" s="49"/>
      <c r="AG29" s="49"/>
      <c r="AH29" s="49"/>
      <c r="AI29" s="49"/>
      <c r="AJ29" s="49"/>
      <c r="AK29" s="49"/>
      <c r="AL29" s="49"/>
      <c r="AM29" s="49"/>
      <c r="AN29" s="49"/>
      <c r="AO29" s="49"/>
      <c r="AP29" s="153"/>
      <c r="AQ29" s="66"/>
    </row>
    <row r="30" spans="1:43" ht="14.1" customHeight="1">
      <c r="A30" s="1"/>
      <c r="B30" s="143"/>
      <c r="C30" s="122"/>
      <c r="D30" s="2666" t="s">
        <v>1086</v>
      </c>
      <c r="E30" s="2666"/>
      <c r="F30" s="2666"/>
      <c r="G30" s="2666"/>
      <c r="H30" s="2666"/>
      <c r="I30" s="2666"/>
      <c r="J30" s="2666"/>
      <c r="K30" s="2666"/>
      <c r="L30" s="2666"/>
      <c r="M30" s="2666"/>
      <c r="N30" s="2666"/>
      <c r="O30" s="2666"/>
      <c r="P30" s="2666"/>
      <c r="Q30" s="2666"/>
      <c r="R30" s="2666"/>
      <c r="S30" s="2666"/>
      <c r="T30" s="2666"/>
      <c r="U30" s="2666"/>
      <c r="V30" s="2666"/>
      <c r="W30" s="2666"/>
      <c r="X30" s="2666"/>
      <c r="Y30" s="2666"/>
      <c r="Z30" s="4190"/>
      <c r="AA30" s="10"/>
      <c r="AB30" s="49"/>
      <c r="AC30" s="49"/>
      <c r="AD30" s="49"/>
      <c r="AE30" s="49"/>
      <c r="AF30" s="49"/>
      <c r="AG30" s="49"/>
      <c r="AH30" s="49"/>
      <c r="AI30" s="49"/>
      <c r="AJ30" s="49"/>
      <c r="AK30" s="49"/>
      <c r="AL30" s="49"/>
      <c r="AM30" s="49"/>
      <c r="AN30" s="49"/>
      <c r="AO30" s="49"/>
      <c r="AP30" s="153"/>
      <c r="AQ30" s="66"/>
    </row>
    <row r="31" spans="1:43" ht="14.1" customHeight="1">
      <c r="A31" s="1"/>
      <c r="B31" s="143"/>
      <c r="C31" s="1"/>
      <c r="D31" s="122" t="s">
        <v>1087</v>
      </c>
      <c r="E31" s="1"/>
      <c r="F31" s="1"/>
      <c r="G31" s="1"/>
      <c r="I31" s="1"/>
      <c r="K31" s="1"/>
      <c r="L31" s="1"/>
      <c r="M31" s="1"/>
      <c r="N31" s="1"/>
      <c r="O31" s="1"/>
      <c r="P31" s="1"/>
      <c r="Q31" s="1"/>
      <c r="R31" s="1"/>
      <c r="S31" s="103"/>
      <c r="T31" s="103"/>
      <c r="U31" s="18"/>
      <c r="V31" s="117"/>
      <c r="W31" s="117"/>
      <c r="X31" s="1"/>
      <c r="Y31" s="1"/>
      <c r="Z31" s="114"/>
      <c r="AA31" s="137"/>
      <c r="AB31" s="118"/>
      <c r="AC31" s="6"/>
      <c r="AD31" s="6"/>
      <c r="AE31" s="6"/>
      <c r="AF31" s="6"/>
      <c r="AG31" s="6"/>
      <c r="AH31" s="6"/>
      <c r="AI31" s="6"/>
      <c r="AJ31" s="6"/>
      <c r="AK31" s="6"/>
      <c r="AL31" s="6"/>
      <c r="AM31" s="6"/>
      <c r="AN31" s="6"/>
      <c r="AO31" s="6"/>
      <c r="AP31" s="392"/>
      <c r="AQ31" s="118"/>
    </row>
    <row r="32" spans="1:43" ht="14.1" customHeight="1">
      <c r="A32" s="1"/>
      <c r="B32" s="143"/>
      <c r="D32" s="1"/>
      <c r="F32" s="1"/>
      <c r="G32" s="122"/>
      <c r="H32" s="122"/>
      <c r="I32" s="122"/>
      <c r="J32" s="1"/>
      <c r="K32" s="122"/>
      <c r="L32" s="122"/>
      <c r="M32" s="122"/>
      <c r="N32" s="122"/>
      <c r="P32" s="122"/>
      <c r="Q32" s="1"/>
      <c r="R32" s="103"/>
      <c r="S32" s="103"/>
      <c r="T32" s="18"/>
      <c r="U32" s="117"/>
      <c r="V32" s="117"/>
      <c r="W32" s="1"/>
      <c r="X32" s="1"/>
      <c r="Y32" s="1"/>
      <c r="Z32" s="7"/>
      <c r="AA32" s="137"/>
      <c r="AB32" s="118"/>
      <c r="AC32" s="118"/>
      <c r="AD32" s="118"/>
      <c r="AE32" s="118"/>
      <c r="AF32" s="118"/>
      <c r="AG32" s="118"/>
      <c r="AH32" s="118"/>
      <c r="AI32" s="118"/>
      <c r="AJ32" s="118"/>
      <c r="AK32" s="118"/>
      <c r="AL32" s="118"/>
      <c r="AM32" s="118"/>
      <c r="AN32" s="118"/>
      <c r="AO32" s="118"/>
      <c r="AP32" s="392"/>
      <c r="AQ32" s="118"/>
    </row>
    <row r="33" spans="1:50" ht="14.1" customHeight="1">
      <c r="A33" s="1"/>
      <c r="B33" s="143"/>
      <c r="C33" s="1640" t="s">
        <v>2256</v>
      </c>
      <c r="D33" s="122"/>
      <c r="F33" s="1"/>
      <c r="G33" s="1"/>
      <c r="H33" s="122"/>
      <c r="I33" s="122"/>
      <c r="J33" s="1"/>
      <c r="K33" s="1"/>
      <c r="L33" s="1"/>
      <c r="M33" s="1"/>
      <c r="N33" s="1"/>
      <c r="O33" s="1"/>
      <c r="P33" s="1"/>
      <c r="Q33" s="1"/>
      <c r="R33" s="103"/>
      <c r="S33" s="103"/>
      <c r="T33" s="18"/>
      <c r="U33" s="117"/>
      <c r="V33" s="117"/>
      <c r="W33" s="1"/>
      <c r="X33" s="1"/>
      <c r="Y33" s="1"/>
      <c r="Z33" s="7"/>
      <c r="AA33" s="137"/>
      <c r="AB33" s="6"/>
      <c r="AC33" s="114"/>
      <c r="AD33" s="118"/>
      <c r="AE33" s="114"/>
      <c r="AF33" s="6"/>
      <c r="AG33" s="6"/>
      <c r="AH33" s="6"/>
      <c r="AI33" s="6"/>
      <c r="AJ33" s="6"/>
      <c r="AK33" s="6"/>
      <c r="AL33" s="6"/>
      <c r="AM33" s="6"/>
      <c r="AN33" s="6"/>
      <c r="AO33" s="6"/>
      <c r="AP33" s="392"/>
      <c r="AQ33" s="118"/>
    </row>
    <row r="34" spans="1:50" ht="14.1" customHeight="1">
      <c r="A34" s="1"/>
      <c r="B34" s="143"/>
      <c r="C34" s="122"/>
      <c r="D34" s="122"/>
      <c r="F34" s="1"/>
      <c r="G34" s="1"/>
      <c r="H34" s="1"/>
      <c r="I34" s="1"/>
      <c r="J34" s="1"/>
      <c r="K34" s="122"/>
      <c r="L34" s="122"/>
      <c r="M34" s="122"/>
      <c r="N34" s="122"/>
      <c r="O34" s="122"/>
      <c r="P34" s="122"/>
      <c r="Q34" s="122"/>
      <c r="R34" s="122"/>
      <c r="S34" s="122"/>
      <c r="V34" s="21"/>
      <c r="W34" s="114"/>
      <c r="X34" s="114"/>
      <c r="Y34" s="1"/>
      <c r="Z34" s="7"/>
      <c r="AA34" s="10"/>
      <c r="AB34" s="49"/>
      <c r="AC34" s="49"/>
      <c r="AD34" s="49"/>
      <c r="AE34" s="49"/>
      <c r="AF34" s="49"/>
      <c r="AG34" s="49"/>
      <c r="AH34" s="49"/>
      <c r="AI34" s="49"/>
      <c r="AJ34" s="49"/>
      <c r="AK34" s="49"/>
      <c r="AL34" s="49"/>
      <c r="AM34" s="49"/>
      <c r="AN34" s="49"/>
      <c r="AO34" s="49"/>
      <c r="AP34" s="153"/>
      <c r="AQ34" s="66"/>
    </row>
    <row r="35" spans="1:50" ht="14.1" customHeight="1">
      <c r="A35" s="1"/>
      <c r="B35" s="143"/>
      <c r="C35" s="1640" t="s">
        <v>2257</v>
      </c>
      <c r="D35" s="1640"/>
      <c r="F35" s="1"/>
      <c r="G35" s="1"/>
      <c r="H35" s="1"/>
      <c r="I35" s="1"/>
      <c r="J35" s="1"/>
      <c r="K35" s="1"/>
      <c r="L35" s="1"/>
      <c r="M35" s="1"/>
      <c r="N35" s="1"/>
      <c r="O35" s="1"/>
      <c r="P35" s="1"/>
      <c r="Q35" s="1"/>
      <c r="R35" s="1"/>
      <c r="S35" s="122"/>
      <c r="T35" s="1"/>
      <c r="U35" s="1"/>
      <c r="V35" s="122"/>
      <c r="W35" s="6"/>
      <c r="X35" s="118"/>
      <c r="Y35" s="1"/>
      <c r="Z35" s="7"/>
      <c r="AA35" s="137"/>
      <c r="AB35" s="114"/>
      <c r="AC35" s="118"/>
      <c r="AD35" s="118"/>
      <c r="AE35" s="118"/>
      <c r="AF35" s="118"/>
      <c r="AG35" s="118"/>
      <c r="AH35" s="118"/>
      <c r="AI35" s="118"/>
      <c r="AJ35" s="118"/>
      <c r="AK35" s="118"/>
      <c r="AL35" s="118"/>
      <c r="AM35" s="118"/>
      <c r="AN35" s="118"/>
      <c r="AO35" s="118"/>
      <c r="AP35" s="153"/>
      <c r="AQ35" s="66"/>
    </row>
    <row r="36" spans="1:50" ht="14.1" customHeight="1">
      <c r="A36" s="1"/>
      <c r="B36" s="143"/>
      <c r="C36" s="1"/>
      <c r="D36" s="122" t="s">
        <v>585</v>
      </c>
      <c r="F36" s="1"/>
      <c r="G36" s="122"/>
      <c r="H36" s="1"/>
      <c r="I36" s="1"/>
      <c r="J36" s="1"/>
      <c r="K36" s="1"/>
      <c r="L36" s="1"/>
      <c r="M36" s="1"/>
      <c r="N36" s="1"/>
      <c r="O36" s="1"/>
      <c r="P36" s="1"/>
      <c r="Q36" s="1"/>
      <c r="R36" s="103"/>
      <c r="S36" s="103"/>
      <c r="T36" s="18"/>
      <c r="U36" s="117"/>
      <c r="V36" s="117"/>
      <c r="W36" s="1"/>
      <c r="X36" s="1"/>
      <c r="Y36" s="1"/>
      <c r="Z36" s="7"/>
      <c r="AA36" s="137"/>
      <c r="AB36" s="6"/>
      <c r="AC36" s="118"/>
      <c r="AD36" s="6"/>
      <c r="AE36" s="6"/>
      <c r="AF36" s="6"/>
      <c r="AG36" s="6"/>
      <c r="AH36" s="6"/>
      <c r="AI36" s="6"/>
      <c r="AJ36" s="6"/>
      <c r="AK36" s="6"/>
      <c r="AL36" s="6"/>
      <c r="AM36" s="6"/>
      <c r="AN36" s="6"/>
      <c r="AO36" s="6"/>
      <c r="AP36" s="153"/>
      <c r="AQ36" s="66"/>
    </row>
    <row r="37" spans="1:50" ht="14.1" customHeight="1">
      <c r="A37" s="1"/>
      <c r="B37" s="143"/>
      <c r="C37" s="122"/>
      <c r="D37" s="122"/>
      <c r="F37" s="122"/>
      <c r="G37" s="2694"/>
      <c r="H37" s="2694"/>
      <c r="I37" s="2694"/>
      <c r="J37" s="122"/>
      <c r="K37" s="2694"/>
      <c r="L37" s="2694"/>
      <c r="M37" s="2694"/>
      <c r="N37" s="122"/>
      <c r="O37" s="2694"/>
      <c r="P37" s="2694"/>
      <c r="Q37" s="122"/>
      <c r="R37" s="122"/>
      <c r="U37" s="122"/>
      <c r="Y37" s="1"/>
      <c r="Z37" s="7"/>
      <c r="AA37" s="34" t="s">
        <v>574</v>
      </c>
      <c r="AB37" s="2663" t="s">
        <v>584</v>
      </c>
      <c r="AC37" s="2663"/>
      <c r="AD37" s="2663"/>
      <c r="AE37" s="2663"/>
      <c r="AF37" s="2663"/>
      <c r="AG37" s="2663"/>
      <c r="AH37" s="2663"/>
      <c r="AI37" s="2663"/>
      <c r="AJ37" s="2663"/>
      <c r="AK37" s="2663"/>
      <c r="AL37" s="2663"/>
      <c r="AM37" s="2663"/>
      <c r="AN37" s="2663"/>
      <c r="AO37" s="2663"/>
      <c r="AP37" s="2664"/>
      <c r="AQ37" s="524"/>
    </row>
    <row r="38" spans="1:50" ht="14.1" customHeight="1">
      <c r="A38" s="1"/>
      <c r="B38" s="143"/>
      <c r="D38" s="122"/>
      <c r="F38" s="122"/>
      <c r="G38" s="1"/>
      <c r="H38" s="1"/>
      <c r="I38" s="1"/>
      <c r="J38" s="122"/>
      <c r="K38" s="122"/>
      <c r="L38" s="122"/>
      <c r="M38" s="1"/>
      <c r="N38" s="1"/>
      <c r="P38" s="1"/>
      <c r="Q38" s="122"/>
      <c r="R38" s="122"/>
      <c r="S38" s="122"/>
      <c r="V38" s="122"/>
      <c r="W38" s="112"/>
      <c r="X38" s="112"/>
      <c r="Y38" s="1"/>
      <c r="Z38" s="7"/>
      <c r="AA38" s="137"/>
      <c r="AB38" s="2663"/>
      <c r="AC38" s="2663"/>
      <c r="AD38" s="2663"/>
      <c r="AE38" s="2663"/>
      <c r="AF38" s="2663"/>
      <c r="AG38" s="2663"/>
      <c r="AH38" s="2663"/>
      <c r="AI38" s="2663"/>
      <c r="AJ38" s="2663"/>
      <c r="AK38" s="2663"/>
      <c r="AL38" s="2663"/>
      <c r="AM38" s="2663"/>
      <c r="AN38" s="2663"/>
      <c r="AO38" s="2663"/>
      <c r="AP38" s="2664"/>
      <c r="AQ38" s="524"/>
    </row>
    <row r="39" spans="1:50" ht="14.1" customHeight="1">
      <c r="A39" s="1"/>
      <c r="B39" s="143"/>
      <c r="C39" s="2666" t="s">
        <v>2258</v>
      </c>
      <c r="D39" s="2666"/>
      <c r="E39" s="2666"/>
      <c r="F39" s="2666"/>
      <c r="G39" s="2666"/>
      <c r="H39" s="2666"/>
      <c r="I39" s="2666"/>
      <c r="J39" s="2666"/>
      <c r="K39" s="2666"/>
      <c r="L39" s="2666"/>
      <c r="M39" s="2666"/>
      <c r="N39" s="2666"/>
      <c r="O39" s="2666"/>
      <c r="P39" s="2666"/>
      <c r="Q39" s="2666"/>
      <c r="R39" s="2666"/>
      <c r="S39" s="2666"/>
      <c r="T39" s="2666"/>
      <c r="U39" s="2666"/>
      <c r="V39" s="2666"/>
      <c r="W39" s="2666"/>
      <c r="X39" s="2666"/>
      <c r="Y39" s="2666"/>
      <c r="Z39" s="4190"/>
      <c r="AA39" s="137"/>
      <c r="AB39" s="2663"/>
      <c r="AC39" s="2663"/>
      <c r="AD39" s="2663"/>
      <c r="AE39" s="2663"/>
      <c r="AF39" s="2663"/>
      <c r="AG39" s="2663"/>
      <c r="AH39" s="2663"/>
      <c r="AI39" s="2663"/>
      <c r="AJ39" s="2663"/>
      <c r="AK39" s="2663"/>
      <c r="AL39" s="2663"/>
      <c r="AM39" s="2663"/>
      <c r="AN39" s="2663"/>
      <c r="AO39" s="2663"/>
      <c r="AP39" s="2664"/>
      <c r="AQ39" s="524"/>
    </row>
    <row r="40" spans="1:50" ht="14.1" customHeight="1">
      <c r="A40" s="1"/>
      <c r="B40" s="143"/>
      <c r="C40" s="1"/>
      <c r="D40" s="1"/>
      <c r="F40" s="1"/>
      <c r="G40" s="1"/>
      <c r="H40" s="122"/>
      <c r="I40" s="1"/>
      <c r="J40" s="1"/>
      <c r="K40" s="122"/>
      <c r="L40" s="122"/>
      <c r="M40" s="122"/>
      <c r="N40" s="2694"/>
      <c r="O40" s="2694"/>
      <c r="P40" s="122"/>
      <c r="Q40" s="1"/>
      <c r="R40" s="122"/>
      <c r="S40" s="122"/>
      <c r="T40" s="122"/>
      <c r="U40" s="21"/>
      <c r="V40" s="122"/>
      <c r="W40" s="2694"/>
      <c r="X40" s="2694"/>
      <c r="Y40" s="1"/>
      <c r="Z40" s="7"/>
      <c r="AA40" s="137"/>
      <c r="AB40" s="2663"/>
      <c r="AC40" s="2663"/>
      <c r="AD40" s="2663"/>
      <c r="AE40" s="2663"/>
      <c r="AF40" s="2663"/>
      <c r="AG40" s="2663"/>
      <c r="AH40" s="2663"/>
      <c r="AI40" s="2663"/>
      <c r="AJ40" s="2663"/>
      <c r="AK40" s="2663"/>
      <c r="AL40" s="2663"/>
      <c r="AM40" s="2663"/>
      <c r="AN40" s="2663"/>
      <c r="AO40" s="2663"/>
      <c r="AP40" s="2664"/>
      <c r="AQ40" s="524"/>
    </row>
    <row r="41" spans="1:50" ht="14.1" customHeight="1">
      <c r="A41" s="1"/>
      <c r="B41" s="143"/>
      <c r="C41" s="1"/>
      <c r="D41" s="1"/>
      <c r="E41" s="2665"/>
      <c r="F41" s="2665"/>
      <c r="G41" s="2665"/>
      <c r="H41" s="2665"/>
      <c r="I41" s="2665"/>
      <c r="J41" s="2665"/>
      <c r="K41" s="2665"/>
      <c r="L41" s="2665"/>
      <c r="M41" s="2665"/>
      <c r="N41" s="2665"/>
      <c r="O41" s="2665"/>
      <c r="P41" s="2665"/>
      <c r="Q41" s="2665"/>
      <c r="R41" s="2665"/>
      <c r="S41" s="2665"/>
      <c r="T41" s="2665"/>
      <c r="U41" s="2665"/>
      <c r="V41" s="2665"/>
      <c r="W41" s="2665"/>
      <c r="X41" s="2665"/>
      <c r="Y41" s="2665"/>
      <c r="Z41" s="7"/>
      <c r="AA41" s="137"/>
      <c r="AB41" s="2663"/>
      <c r="AC41" s="2663"/>
      <c r="AD41" s="2663"/>
      <c r="AE41" s="2663"/>
      <c r="AF41" s="2663"/>
      <c r="AG41" s="2663"/>
      <c r="AH41" s="2663"/>
      <c r="AI41" s="2663"/>
      <c r="AJ41" s="2663"/>
      <c r="AK41" s="2663"/>
      <c r="AL41" s="2663"/>
      <c r="AM41" s="2663"/>
      <c r="AN41" s="2663"/>
      <c r="AO41" s="2663"/>
      <c r="AP41" s="2664"/>
      <c r="AQ41" s="524"/>
    </row>
    <row r="42" spans="1:50" ht="14.1" customHeight="1">
      <c r="A42" s="1"/>
      <c r="B42" s="143"/>
      <c r="C42" s="1"/>
      <c r="D42" s="1"/>
      <c r="E42" s="2665"/>
      <c r="F42" s="2665"/>
      <c r="G42" s="2665"/>
      <c r="H42" s="2665"/>
      <c r="I42" s="2665"/>
      <c r="J42" s="2665"/>
      <c r="K42" s="2665"/>
      <c r="L42" s="2665"/>
      <c r="M42" s="2665"/>
      <c r="N42" s="2665"/>
      <c r="O42" s="2665"/>
      <c r="P42" s="2665"/>
      <c r="Q42" s="2665"/>
      <c r="R42" s="2665"/>
      <c r="S42" s="2665"/>
      <c r="T42" s="2665"/>
      <c r="U42" s="2665"/>
      <c r="V42" s="2665"/>
      <c r="W42" s="2665"/>
      <c r="X42" s="2665"/>
      <c r="Y42" s="2665"/>
      <c r="Z42" s="7"/>
      <c r="AA42" s="137" t="s">
        <v>1048</v>
      </c>
      <c r="AB42" s="6" t="s">
        <v>1049</v>
      </c>
      <c r="AC42" s="36"/>
      <c r="AD42" s="36"/>
      <c r="AE42" s="36"/>
      <c r="AF42" s="36"/>
      <c r="AG42" s="36"/>
      <c r="AH42" s="36"/>
      <c r="AI42" s="36"/>
      <c r="AJ42" s="36"/>
      <c r="AK42" s="36"/>
      <c r="AL42" s="36"/>
      <c r="AM42" s="36"/>
      <c r="AN42" s="36"/>
      <c r="AO42" s="36"/>
      <c r="AP42" s="998"/>
      <c r="AQ42" s="297"/>
    </row>
    <row r="43" spans="1:50" ht="14.1" customHeight="1">
      <c r="A43" s="1"/>
      <c r="B43" s="143"/>
      <c r="C43" s="1"/>
      <c r="D43" s="122"/>
      <c r="E43" s="2665"/>
      <c r="F43" s="2665"/>
      <c r="G43" s="2665"/>
      <c r="H43" s="2665"/>
      <c r="I43" s="2665"/>
      <c r="J43" s="2665"/>
      <c r="K43" s="2665"/>
      <c r="L43" s="2665"/>
      <c r="M43" s="2665"/>
      <c r="N43" s="2665"/>
      <c r="O43" s="2665"/>
      <c r="P43" s="2665"/>
      <c r="Q43" s="2665"/>
      <c r="R43" s="2665"/>
      <c r="S43" s="2665"/>
      <c r="T43" s="2665"/>
      <c r="U43" s="2665"/>
      <c r="V43" s="2665"/>
      <c r="W43" s="2665"/>
      <c r="X43" s="2665"/>
      <c r="Y43" s="2665"/>
      <c r="Z43" s="7"/>
      <c r="AA43" s="6" t="s">
        <v>1050</v>
      </c>
      <c r="AB43" s="4555" t="s">
        <v>1051</v>
      </c>
      <c r="AC43" s="4555"/>
      <c r="AD43" s="4555"/>
      <c r="AE43" s="4555"/>
      <c r="AF43" s="4555"/>
      <c r="AG43" s="4555"/>
      <c r="AH43" s="4555"/>
      <c r="AI43" s="4555"/>
      <c r="AJ43" s="4555"/>
      <c r="AK43" s="4555"/>
      <c r="AL43" s="4555"/>
      <c r="AM43" s="4555"/>
      <c r="AN43" s="4555"/>
      <c r="AO43" s="4555"/>
      <c r="AP43" s="4556"/>
      <c r="AQ43" s="525"/>
    </row>
    <row r="44" spans="1:50" ht="14.1" customHeight="1">
      <c r="A44" s="1"/>
      <c r="B44" s="143"/>
      <c r="D44" s="1"/>
      <c r="E44" s="1"/>
      <c r="F44" s="1"/>
      <c r="G44" s="1"/>
      <c r="H44" s="1"/>
      <c r="I44" s="1"/>
      <c r="J44" s="1"/>
      <c r="K44" s="1"/>
      <c r="L44" s="1"/>
      <c r="M44" s="1"/>
      <c r="N44" s="1"/>
      <c r="O44" s="1"/>
      <c r="P44" s="1"/>
      <c r="Q44" s="1"/>
      <c r="R44" s="1"/>
      <c r="S44" s="122"/>
      <c r="T44" s="112"/>
      <c r="U44" s="112"/>
      <c r="V44" s="1"/>
      <c r="W44" s="112"/>
      <c r="X44" s="112"/>
      <c r="Y44" s="1"/>
      <c r="Z44" s="46"/>
      <c r="AA44" s="114"/>
      <c r="AB44" s="4555"/>
      <c r="AC44" s="4555"/>
      <c r="AD44" s="4555"/>
      <c r="AE44" s="4555"/>
      <c r="AF44" s="4555"/>
      <c r="AG44" s="4555"/>
      <c r="AH44" s="4555"/>
      <c r="AI44" s="4555"/>
      <c r="AJ44" s="4555"/>
      <c r="AK44" s="4555"/>
      <c r="AL44" s="4555"/>
      <c r="AM44" s="4555"/>
      <c r="AN44" s="4555"/>
      <c r="AO44" s="4555"/>
      <c r="AP44" s="4556"/>
      <c r="AQ44" s="525"/>
    </row>
    <row r="45" spans="1:50" ht="14.1" customHeight="1">
      <c r="A45" s="1"/>
      <c r="B45" s="128"/>
      <c r="D45" s="1"/>
      <c r="E45" s="1"/>
      <c r="F45" s="1"/>
      <c r="G45" s="1"/>
      <c r="H45" s="1"/>
      <c r="I45" s="1"/>
      <c r="J45" s="1"/>
      <c r="K45" s="1"/>
      <c r="L45" s="1"/>
      <c r="M45" s="1"/>
      <c r="N45" s="1"/>
      <c r="O45" s="1"/>
      <c r="P45" s="1"/>
      <c r="Q45" s="122"/>
      <c r="R45" s="112"/>
      <c r="S45" s="112"/>
      <c r="T45" s="1"/>
      <c r="U45" s="112"/>
      <c r="V45" s="112"/>
      <c r="W45" s="1"/>
      <c r="X45" s="118"/>
      <c r="AA45" s="40" t="s">
        <v>1052</v>
      </c>
      <c r="AB45" s="6" t="s">
        <v>1053</v>
      </c>
      <c r="AC45" s="36"/>
      <c r="AD45" s="36"/>
      <c r="AE45" s="36"/>
      <c r="AF45" s="36"/>
      <c r="AG45" s="36"/>
      <c r="AH45" s="36"/>
      <c r="AI45" s="36"/>
      <c r="AJ45" s="36"/>
      <c r="AK45" s="36"/>
      <c r="AL45" s="36"/>
      <c r="AM45" s="36"/>
      <c r="AN45" s="36"/>
      <c r="AO45" s="36"/>
      <c r="AP45" s="998"/>
      <c r="AQ45" s="297"/>
    </row>
    <row r="46" spans="1:50" ht="14.1" customHeight="1">
      <c r="A46" s="1"/>
      <c r="B46" s="128"/>
      <c r="AA46" s="4111" t="s">
        <v>1922</v>
      </c>
      <c r="AB46" s="4170"/>
      <c r="AC46" s="4170"/>
      <c r="AD46" s="4170"/>
      <c r="AE46" s="4170"/>
      <c r="AF46" s="4170"/>
      <c r="AG46" s="4170"/>
      <c r="AH46" s="4170"/>
      <c r="AI46" s="4170"/>
      <c r="AJ46" s="4170"/>
      <c r="AK46" s="4170"/>
      <c r="AL46" s="4170"/>
      <c r="AM46" s="4170"/>
      <c r="AN46" s="4170"/>
      <c r="AO46" s="4170"/>
      <c r="AP46" s="2674"/>
      <c r="AQ46" s="532"/>
    </row>
    <row r="47" spans="1:50" ht="14.1" customHeight="1">
      <c r="B47" s="128"/>
      <c r="C47" s="112" t="s">
        <v>1892</v>
      </c>
      <c r="AA47" s="4111"/>
      <c r="AB47" s="4170"/>
      <c r="AC47" s="4170"/>
      <c r="AD47" s="4170"/>
      <c r="AE47" s="4170"/>
      <c r="AF47" s="4170"/>
      <c r="AG47" s="4170"/>
      <c r="AH47" s="4170"/>
      <c r="AI47" s="4170"/>
      <c r="AJ47" s="4170"/>
      <c r="AK47" s="4170"/>
      <c r="AL47" s="4170"/>
      <c r="AM47" s="4170"/>
      <c r="AN47" s="4170"/>
      <c r="AO47" s="4170"/>
      <c r="AP47" s="2674"/>
      <c r="AQ47" s="532"/>
      <c r="AR47" s="385"/>
      <c r="AS47" s="385"/>
      <c r="AT47" s="385"/>
      <c r="AV47" s="386"/>
      <c r="AW47" s="386"/>
      <c r="AX47" s="386"/>
    </row>
    <row r="48" spans="1:50" ht="14.1" customHeight="1">
      <c r="B48" s="128"/>
      <c r="AA48" s="5"/>
      <c r="AP48" s="15"/>
      <c r="AR48" s="386"/>
      <c r="AS48" s="386"/>
      <c r="AT48" s="386"/>
      <c r="AV48" s="386"/>
      <c r="AW48" s="386"/>
      <c r="AX48" s="386"/>
    </row>
    <row r="49" spans="1:72" ht="14.1" customHeight="1">
      <c r="A49" s="122"/>
      <c r="B49" s="128"/>
      <c r="AA49" s="40" t="s">
        <v>1393</v>
      </c>
      <c r="AP49" s="15"/>
      <c r="AR49" s="35"/>
      <c r="AS49" s="35"/>
      <c r="AT49" s="35"/>
      <c r="AV49" s="35"/>
      <c r="AW49" s="35"/>
      <c r="AX49" s="35"/>
    </row>
    <row r="50" spans="1:72" ht="14.1" customHeight="1">
      <c r="A50" s="122"/>
      <c r="B50" s="128"/>
      <c r="AA50" s="40" t="s">
        <v>205</v>
      </c>
      <c r="AB50" s="118" t="s">
        <v>1419</v>
      </c>
      <c r="AC50" s="118"/>
      <c r="AD50" s="118"/>
      <c r="AE50" s="118"/>
      <c r="AF50" s="118"/>
      <c r="AG50" s="118"/>
      <c r="AH50" s="118"/>
      <c r="AI50" s="118"/>
      <c r="AJ50" s="118"/>
      <c r="AK50" s="118"/>
      <c r="AL50" s="118"/>
      <c r="AM50" s="118"/>
      <c r="AN50" s="118"/>
      <c r="AO50" s="118"/>
      <c r="AP50" s="392"/>
      <c r="AQ50" s="414"/>
      <c r="AR50" s="35"/>
      <c r="AS50" s="35"/>
      <c r="AT50" s="35"/>
      <c r="AV50" s="35"/>
      <c r="AW50" s="35"/>
      <c r="AX50" s="35"/>
    </row>
    <row r="51" spans="1:72" ht="14.1" customHeight="1">
      <c r="A51" s="122"/>
      <c r="B51" s="128"/>
      <c r="AA51" s="40" t="s">
        <v>1394</v>
      </c>
      <c r="AB51" s="114"/>
      <c r="AC51" s="114"/>
      <c r="AD51" s="114"/>
      <c r="AE51" s="114"/>
      <c r="AF51" s="114"/>
      <c r="AG51" s="114"/>
      <c r="AH51" s="114"/>
      <c r="AI51" s="114"/>
      <c r="AJ51" s="114"/>
      <c r="AK51" s="114"/>
      <c r="AL51" s="114"/>
      <c r="AM51" s="114"/>
      <c r="AN51" s="114"/>
      <c r="AO51" s="114"/>
      <c r="AP51" s="240"/>
      <c r="AQ51" s="312"/>
    </row>
    <row r="52" spans="1:72" ht="14.1" customHeight="1">
      <c r="A52" s="122"/>
      <c r="B52" s="186"/>
      <c r="AA52" s="5" t="s">
        <v>1395</v>
      </c>
      <c r="AB52" s="114" t="s">
        <v>1396</v>
      </c>
      <c r="AD52" s="114"/>
      <c r="AE52" s="114"/>
      <c r="AF52" s="114"/>
      <c r="AG52" s="114"/>
      <c r="AH52" s="114"/>
      <c r="AI52" s="114"/>
      <c r="AJ52" s="114"/>
      <c r="AK52" s="114"/>
      <c r="AL52" s="114"/>
      <c r="AM52" s="114"/>
      <c r="AN52" s="114"/>
      <c r="AO52" s="114"/>
      <c r="AP52" s="240"/>
      <c r="AQ52" s="312"/>
      <c r="AS52" s="4" t="s">
        <v>464</v>
      </c>
    </row>
    <row r="53" spans="1:72" ht="14.1" customHeight="1">
      <c r="A53" s="122"/>
      <c r="B53" s="128"/>
      <c r="C53" s="122" t="s">
        <v>586</v>
      </c>
      <c r="AA53" s="40" t="s">
        <v>1397</v>
      </c>
      <c r="AD53" s="114"/>
      <c r="AE53" s="114"/>
      <c r="AF53" s="114"/>
      <c r="AG53" s="114"/>
      <c r="AH53" s="114"/>
      <c r="AI53" s="114"/>
      <c r="AJ53" s="114"/>
      <c r="AK53" s="114"/>
      <c r="AL53" s="114"/>
      <c r="AM53" s="114"/>
      <c r="AN53" s="114"/>
      <c r="AO53" s="114"/>
      <c r="AP53" s="240"/>
      <c r="AQ53" s="312"/>
      <c r="AS53" s="5610" t="s">
        <v>1392</v>
      </c>
      <c r="AT53" s="5611"/>
      <c r="AU53" s="5611"/>
      <c r="AV53" s="5611"/>
      <c r="AW53" s="5611"/>
      <c r="AX53" s="5611"/>
      <c r="AY53" s="5611"/>
      <c r="AZ53" s="5611"/>
      <c r="BA53" s="5611"/>
      <c r="BB53" s="5611"/>
      <c r="BC53" s="5611"/>
      <c r="BD53" s="5611"/>
      <c r="BE53" s="5611"/>
      <c r="BF53" s="5611"/>
      <c r="BG53" s="5611"/>
      <c r="BH53" s="5611"/>
      <c r="BI53" s="5611"/>
      <c r="BJ53" s="5611"/>
      <c r="BK53" s="5611"/>
      <c r="BL53" s="5611"/>
      <c r="BM53" s="5611"/>
      <c r="BN53" s="5611"/>
      <c r="BO53" s="5611"/>
      <c r="BP53" s="5611"/>
      <c r="BQ53" s="5611"/>
      <c r="BR53" s="5611"/>
      <c r="BS53" s="5611"/>
      <c r="BT53" s="5612"/>
    </row>
    <row r="54" spans="1:72" ht="14.1" customHeight="1">
      <c r="B54" s="128"/>
      <c r="C54" s="122"/>
      <c r="AA54" s="40" t="s">
        <v>205</v>
      </c>
      <c r="AB54" s="114" t="s">
        <v>1420</v>
      </c>
      <c r="AC54" s="114"/>
      <c r="AD54" s="114"/>
      <c r="AE54" s="36"/>
      <c r="AF54" s="36"/>
      <c r="AG54" s="36"/>
      <c r="AH54" s="36"/>
      <c r="AI54" s="36"/>
      <c r="AJ54" s="36"/>
      <c r="AK54" s="36"/>
      <c r="AL54" s="36"/>
      <c r="AM54" s="36"/>
      <c r="AN54" s="36"/>
      <c r="AO54" s="36"/>
      <c r="AP54" s="998"/>
      <c r="AQ54" s="297"/>
      <c r="AS54" s="5613"/>
      <c r="AT54" s="5335"/>
      <c r="AU54" s="5335"/>
      <c r="AV54" s="5335"/>
      <c r="AW54" s="5335"/>
      <c r="AX54" s="5335"/>
      <c r="AY54" s="5335"/>
      <c r="AZ54" s="5335"/>
      <c r="BA54" s="5335"/>
      <c r="BB54" s="5335"/>
      <c r="BC54" s="5335"/>
      <c r="BD54" s="5335"/>
      <c r="BE54" s="5335"/>
      <c r="BF54" s="5335"/>
      <c r="BG54" s="5335"/>
      <c r="BH54" s="5335"/>
      <c r="BI54" s="5335"/>
      <c r="BJ54" s="5335"/>
      <c r="BK54" s="5335"/>
      <c r="BL54" s="5335"/>
      <c r="BM54" s="5335"/>
      <c r="BN54" s="5335"/>
      <c r="BO54" s="5335"/>
      <c r="BP54" s="5335"/>
      <c r="BQ54" s="5335"/>
      <c r="BR54" s="5335"/>
      <c r="BS54" s="5335"/>
      <c r="BT54" s="5614"/>
    </row>
    <row r="55" spans="1:72" ht="14.1" customHeight="1">
      <c r="B55" s="128"/>
      <c r="C55" s="2667" t="s">
        <v>1891</v>
      </c>
      <c r="D55" s="2667"/>
      <c r="E55" s="2667"/>
      <c r="F55" s="2667"/>
      <c r="G55" s="2667"/>
      <c r="H55" s="2667"/>
      <c r="I55" s="2667"/>
      <c r="J55" s="2667"/>
      <c r="K55" s="2667"/>
      <c r="L55" s="2667"/>
      <c r="M55" s="2667"/>
      <c r="N55" s="2667"/>
      <c r="O55" s="2667"/>
      <c r="P55" s="2667"/>
      <c r="Q55" s="2667"/>
      <c r="R55" s="2667"/>
      <c r="S55" s="2667"/>
      <c r="T55" s="2667"/>
      <c r="U55" s="2667"/>
      <c r="V55" s="2667"/>
      <c r="W55" s="2667"/>
      <c r="X55" s="2667"/>
      <c r="Y55" s="2667"/>
      <c r="Z55" s="5302"/>
      <c r="AA55" s="40" t="s">
        <v>1398</v>
      </c>
      <c r="AC55" s="114"/>
      <c r="AP55" s="15"/>
      <c r="AS55" s="5613"/>
      <c r="AT55" s="5335"/>
      <c r="AU55" s="5335"/>
      <c r="AV55" s="5335"/>
      <c r="AW55" s="5335"/>
      <c r="AX55" s="5335"/>
      <c r="AY55" s="5335"/>
      <c r="AZ55" s="5335"/>
      <c r="BA55" s="5335"/>
      <c r="BB55" s="5335"/>
      <c r="BC55" s="5335"/>
      <c r="BD55" s="5335"/>
      <c r="BE55" s="5335"/>
      <c r="BF55" s="5335"/>
      <c r="BG55" s="5335"/>
      <c r="BH55" s="5335"/>
      <c r="BI55" s="5335"/>
      <c r="BJ55" s="5335"/>
      <c r="BK55" s="5335"/>
      <c r="BL55" s="5335"/>
      <c r="BM55" s="5335"/>
      <c r="BN55" s="5335"/>
      <c r="BO55" s="5335"/>
      <c r="BP55" s="5335"/>
      <c r="BQ55" s="5335"/>
      <c r="BR55" s="5335"/>
      <c r="BS55" s="5335"/>
      <c r="BT55" s="5614"/>
    </row>
    <row r="56" spans="1:72" ht="14.1" customHeight="1">
      <c r="B56" s="128"/>
      <c r="D56" s="4" t="s">
        <v>587</v>
      </c>
      <c r="R56" s="103"/>
      <c r="S56" s="103"/>
      <c r="T56" s="18"/>
      <c r="U56" s="117"/>
      <c r="V56" s="117"/>
      <c r="W56" s="1"/>
      <c r="X56" s="1"/>
      <c r="Y56" s="1"/>
      <c r="Z56" s="7"/>
      <c r="AA56" s="40" t="s">
        <v>1112</v>
      </c>
      <c r="AB56" s="114" t="s">
        <v>1171</v>
      </c>
      <c r="AP56" s="15"/>
      <c r="AS56" s="5613"/>
      <c r="AT56" s="5335"/>
      <c r="AU56" s="5335"/>
      <c r="AV56" s="5335"/>
      <c r="AW56" s="5335"/>
      <c r="AX56" s="5335"/>
      <c r="AY56" s="5335"/>
      <c r="AZ56" s="5335"/>
      <c r="BA56" s="5335"/>
      <c r="BB56" s="5335"/>
      <c r="BC56" s="5335"/>
      <c r="BD56" s="5335"/>
      <c r="BE56" s="5335"/>
      <c r="BF56" s="5335"/>
      <c r="BG56" s="5335"/>
      <c r="BH56" s="5335"/>
      <c r="BI56" s="5335"/>
      <c r="BJ56" s="5335"/>
      <c r="BK56" s="5335"/>
      <c r="BL56" s="5335"/>
      <c r="BM56" s="5335"/>
      <c r="BN56" s="5335"/>
      <c r="BO56" s="5335"/>
      <c r="BP56" s="5335"/>
      <c r="BQ56" s="5335"/>
      <c r="BR56" s="5335"/>
      <c r="BS56" s="5335"/>
      <c r="BT56" s="5614"/>
    </row>
    <row r="57" spans="1:72" ht="14.1" customHeight="1">
      <c r="B57" s="128"/>
      <c r="D57" s="4" t="s">
        <v>678</v>
      </c>
      <c r="R57" s="122"/>
      <c r="U57" s="122"/>
      <c r="Y57" s="1"/>
      <c r="Z57" s="7"/>
      <c r="AA57" s="5"/>
      <c r="AP57" s="15"/>
      <c r="AS57" s="5613"/>
      <c r="AT57" s="5335"/>
      <c r="AU57" s="5335"/>
      <c r="AV57" s="5335"/>
      <c r="AW57" s="5335"/>
      <c r="AX57" s="5335"/>
      <c r="AY57" s="5335"/>
      <c r="AZ57" s="5335"/>
      <c r="BA57" s="5335"/>
      <c r="BB57" s="5335"/>
      <c r="BC57" s="5335"/>
      <c r="BD57" s="5335"/>
      <c r="BE57" s="5335"/>
      <c r="BF57" s="5335"/>
      <c r="BG57" s="5335"/>
      <c r="BH57" s="5335"/>
      <c r="BI57" s="5335"/>
      <c r="BJ57" s="5335"/>
      <c r="BK57" s="5335"/>
      <c r="BL57" s="5335"/>
      <c r="BM57" s="5335"/>
      <c r="BN57" s="5335"/>
      <c r="BO57" s="5335"/>
      <c r="BP57" s="5335"/>
      <c r="BQ57" s="5335"/>
      <c r="BR57" s="5335"/>
      <c r="BS57" s="5335"/>
      <c r="BT57" s="5614"/>
    </row>
    <row r="58" spans="1:72" ht="14.1" customHeight="1">
      <c r="B58" s="128"/>
      <c r="C58" s="4" t="s">
        <v>1210</v>
      </c>
      <c r="H58" s="103"/>
      <c r="R58" s="122"/>
      <c r="U58" s="122"/>
      <c r="Y58" s="1"/>
      <c r="Z58" s="7"/>
      <c r="AA58" s="5"/>
      <c r="AP58" s="15"/>
      <c r="AS58" s="5613"/>
      <c r="AT58" s="5335"/>
      <c r="AU58" s="5335"/>
      <c r="AV58" s="5335"/>
      <c r="AW58" s="5335"/>
      <c r="AX58" s="5335"/>
      <c r="AY58" s="5335"/>
      <c r="AZ58" s="5335"/>
      <c r="BA58" s="5335"/>
      <c r="BB58" s="5335"/>
      <c r="BC58" s="5335"/>
      <c r="BD58" s="5335"/>
      <c r="BE58" s="5335"/>
      <c r="BF58" s="5335"/>
      <c r="BG58" s="5335"/>
      <c r="BH58" s="5335"/>
      <c r="BI58" s="5335"/>
      <c r="BJ58" s="5335"/>
      <c r="BK58" s="5335"/>
      <c r="BL58" s="5335"/>
      <c r="BM58" s="5335"/>
      <c r="BN58" s="5335"/>
      <c r="BO58" s="5335"/>
      <c r="BP58" s="5335"/>
      <c r="BQ58" s="5335"/>
      <c r="BR58" s="5335"/>
      <c r="BS58" s="5335"/>
      <c r="BT58" s="5614"/>
    </row>
    <row r="59" spans="1:72" ht="14.1" customHeight="1">
      <c r="B59" s="128"/>
      <c r="D59" s="3407" t="s">
        <v>888</v>
      </c>
      <c r="E59" s="3407"/>
      <c r="F59" s="3407"/>
      <c r="G59" s="5603"/>
      <c r="H59" s="5603"/>
      <c r="I59" s="2667" t="s">
        <v>886</v>
      </c>
      <c r="J59" s="2667"/>
      <c r="S59" s="35" t="s">
        <v>1750</v>
      </c>
      <c r="T59" s="122"/>
      <c r="X59" s="1"/>
      <c r="Z59" s="7"/>
      <c r="AA59" s="506" t="s">
        <v>205</v>
      </c>
      <c r="AB59" s="35" t="s">
        <v>1751</v>
      </c>
      <c r="AC59" s="35"/>
      <c r="AP59" s="15"/>
      <c r="AS59" s="5613"/>
      <c r="AT59" s="5335"/>
      <c r="AU59" s="5335"/>
      <c r="AV59" s="5335"/>
      <c r="AW59" s="5335"/>
      <c r="AX59" s="5335"/>
      <c r="AY59" s="5335"/>
      <c r="AZ59" s="5335"/>
      <c r="BA59" s="5335"/>
      <c r="BB59" s="5335"/>
      <c r="BC59" s="5335"/>
      <c r="BD59" s="5335"/>
      <c r="BE59" s="5335"/>
      <c r="BF59" s="5335"/>
      <c r="BG59" s="5335"/>
      <c r="BH59" s="5335"/>
      <c r="BI59" s="5335"/>
      <c r="BJ59" s="5335"/>
      <c r="BK59" s="5335"/>
      <c r="BL59" s="5335"/>
      <c r="BM59" s="5335"/>
      <c r="BN59" s="5335"/>
      <c r="BO59" s="5335"/>
      <c r="BP59" s="5335"/>
      <c r="BQ59" s="5335"/>
      <c r="BR59" s="5335"/>
      <c r="BS59" s="5335"/>
      <c r="BT59" s="5614"/>
    </row>
    <row r="60" spans="1:72" ht="14.1" customHeight="1">
      <c r="B60" s="128"/>
      <c r="D60" s="3407" t="s">
        <v>889</v>
      </c>
      <c r="E60" s="3407"/>
      <c r="F60" s="3407"/>
      <c r="G60" s="5604"/>
      <c r="H60" s="5604"/>
      <c r="I60" s="2667" t="s">
        <v>886</v>
      </c>
      <c r="J60" s="2667"/>
      <c r="K60" s="4" t="s">
        <v>887</v>
      </c>
      <c r="L60" s="3407"/>
      <c r="M60" s="112" t="s">
        <v>902</v>
      </c>
      <c r="N60" s="103"/>
      <c r="O60" s="103"/>
      <c r="P60" s="103"/>
      <c r="Q60" s="103"/>
      <c r="R60" s="103"/>
      <c r="S60" s="35" t="s">
        <v>1750</v>
      </c>
      <c r="Z60" s="7"/>
      <c r="AA60" s="1275"/>
      <c r="AB60" s="35" t="s">
        <v>1752</v>
      </c>
      <c r="AC60" s="35"/>
      <c r="AP60" s="15"/>
      <c r="AS60" s="5613"/>
      <c r="AT60" s="5335"/>
      <c r="AU60" s="5335"/>
      <c r="AV60" s="5335"/>
      <c r="AW60" s="5335"/>
      <c r="AX60" s="5335"/>
      <c r="AY60" s="5335"/>
      <c r="AZ60" s="5335"/>
      <c r="BA60" s="5335"/>
      <c r="BB60" s="5335"/>
      <c r="BC60" s="5335"/>
      <c r="BD60" s="5335"/>
      <c r="BE60" s="5335"/>
      <c r="BF60" s="5335"/>
      <c r="BG60" s="5335"/>
      <c r="BH60" s="5335"/>
      <c r="BI60" s="5335"/>
      <c r="BJ60" s="5335"/>
      <c r="BK60" s="5335"/>
      <c r="BL60" s="5335"/>
      <c r="BM60" s="5335"/>
      <c r="BN60" s="5335"/>
      <c r="BO60" s="5335"/>
      <c r="BP60" s="5335"/>
      <c r="BQ60" s="5335"/>
      <c r="BR60" s="5335"/>
      <c r="BS60" s="5335"/>
      <c r="BT60" s="5614"/>
    </row>
    <row r="61" spans="1:72" ht="14.1" customHeight="1">
      <c r="B61" s="128"/>
      <c r="D61" s="3407" t="s">
        <v>890</v>
      </c>
      <c r="E61" s="3407"/>
      <c r="F61" s="3407"/>
      <c r="G61" s="5605"/>
      <c r="H61" s="5605"/>
      <c r="I61" s="2667" t="s">
        <v>886</v>
      </c>
      <c r="J61" s="2667"/>
      <c r="K61" s="4" t="s">
        <v>887</v>
      </c>
      <c r="L61" s="3407"/>
      <c r="M61" s="112" t="s">
        <v>902</v>
      </c>
      <c r="S61" s="35" t="s">
        <v>1750</v>
      </c>
      <c r="T61" s="103"/>
      <c r="U61" s="103"/>
      <c r="V61" s="103"/>
      <c r="W61" s="103"/>
      <c r="X61" s="103"/>
      <c r="Z61" s="7"/>
      <c r="AA61" s="5"/>
      <c r="AB61" s="5497" t="s">
        <v>2457</v>
      </c>
      <c r="AC61" s="5497"/>
      <c r="AD61" s="5497"/>
      <c r="AE61" s="5497"/>
      <c r="AF61" s="5497"/>
      <c r="AG61" s="5497"/>
      <c r="AH61" s="5497"/>
      <c r="AI61" s="5497"/>
      <c r="AJ61" s="5497"/>
      <c r="AK61" s="5497"/>
      <c r="AL61" s="5497"/>
      <c r="AM61" s="5497"/>
      <c r="AN61" s="5497"/>
      <c r="AO61" s="5497"/>
      <c r="AP61" s="1638"/>
      <c r="AS61" s="5613"/>
      <c r="AT61" s="5335"/>
      <c r="AU61" s="5335"/>
      <c r="AV61" s="5335"/>
      <c r="AW61" s="5335"/>
      <c r="AX61" s="5335"/>
      <c r="AY61" s="5335"/>
      <c r="AZ61" s="5335"/>
      <c r="BA61" s="5335"/>
      <c r="BB61" s="5335"/>
      <c r="BC61" s="5335"/>
      <c r="BD61" s="5335"/>
      <c r="BE61" s="5335"/>
      <c r="BF61" s="5335"/>
      <c r="BG61" s="5335"/>
      <c r="BH61" s="5335"/>
      <c r="BI61" s="5335"/>
      <c r="BJ61" s="5335"/>
      <c r="BK61" s="5335"/>
      <c r="BL61" s="5335"/>
      <c r="BM61" s="5335"/>
      <c r="BN61" s="5335"/>
      <c r="BO61" s="5335"/>
      <c r="BP61" s="5335"/>
      <c r="BQ61" s="5335"/>
      <c r="BR61" s="5335"/>
      <c r="BS61" s="5335"/>
      <c r="BT61" s="5614"/>
    </row>
    <row r="62" spans="1:72" ht="14.1" customHeight="1">
      <c r="B62" s="128"/>
      <c r="D62" s="5606" t="s">
        <v>1011</v>
      </c>
      <c r="E62" s="5606"/>
      <c r="F62" s="5606"/>
      <c r="G62" s="5605"/>
      <c r="H62" s="5605"/>
      <c r="I62" s="2667" t="s">
        <v>886</v>
      </c>
      <c r="J62" s="2667"/>
      <c r="K62" s="4" t="s">
        <v>205</v>
      </c>
      <c r="L62" s="3407"/>
      <c r="M62" s="112" t="s">
        <v>902</v>
      </c>
      <c r="S62" s="35" t="s">
        <v>1750</v>
      </c>
      <c r="Z62" s="7"/>
      <c r="AA62" s="5"/>
      <c r="AB62" s="5497"/>
      <c r="AC62" s="5497"/>
      <c r="AD62" s="5497"/>
      <c r="AE62" s="5497"/>
      <c r="AF62" s="5497"/>
      <c r="AG62" s="5497"/>
      <c r="AH62" s="5497"/>
      <c r="AI62" s="5497"/>
      <c r="AJ62" s="5497"/>
      <c r="AK62" s="5497"/>
      <c r="AL62" s="5497"/>
      <c r="AM62" s="5497"/>
      <c r="AN62" s="5497"/>
      <c r="AO62" s="5497"/>
      <c r="AP62" s="1627"/>
      <c r="AS62" s="5613"/>
      <c r="AT62" s="5335"/>
      <c r="AU62" s="5335"/>
      <c r="AV62" s="5335"/>
      <c r="AW62" s="5335"/>
      <c r="AX62" s="5335"/>
      <c r="AY62" s="5335"/>
      <c r="AZ62" s="5335"/>
      <c r="BA62" s="5335"/>
      <c r="BB62" s="5335"/>
      <c r="BC62" s="5335"/>
      <c r="BD62" s="5335"/>
      <c r="BE62" s="5335"/>
      <c r="BF62" s="5335"/>
      <c r="BG62" s="5335"/>
      <c r="BH62" s="5335"/>
      <c r="BI62" s="5335"/>
      <c r="BJ62" s="5335"/>
      <c r="BK62" s="5335"/>
      <c r="BL62" s="5335"/>
      <c r="BM62" s="5335"/>
      <c r="BN62" s="5335"/>
      <c r="BO62" s="5335"/>
      <c r="BP62" s="5335"/>
      <c r="BQ62" s="5335"/>
      <c r="BR62" s="5335"/>
      <c r="BS62" s="5335"/>
      <c r="BT62" s="5614"/>
    </row>
    <row r="63" spans="1:72" ht="14.1" customHeight="1">
      <c r="B63" s="128"/>
      <c r="D63" s="33"/>
      <c r="E63" s="33"/>
      <c r="F63" s="33"/>
      <c r="Z63" s="7"/>
      <c r="AA63" s="5"/>
      <c r="AB63" s="5497"/>
      <c r="AC63" s="5497"/>
      <c r="AD63" s="5497"/>
      <c r="AE63" s="5497"/>
      <c r="AF63" s="5497"/>
      <c r="AG63" s="5497"/>
      <c r="AH63" s="5497"/>
      <c r="AI63" s="5497"/>
      <c r="AJ63" s="5497"/>
      <c r="AK63" s="5497"/>
      <c r="AL63" s="5497"/>
      <c r="AM63" s="5497"/>
      <c r="AN63" s="5497"/>
      <c r="AO63" s="5497"/>
      <c r="AP63" s="15"/>
      <c r="AS63" s="5613"/>
      <c r="AT63" s="5335"/>
      <c r="AU63" s="5335"/>
      <c r="AV63" s="5335"/>
      <c r="AW63" s="5335"/>
      <c r="AX63" s="5335"/>
      <c r="AY63" s="5335"/>
      <c r="AZ63" s="5335"/>
      <c r="BA63" s="5335"/>
      <c r="BB63" s="5335"/>
      <c r="BC63" s="5335"/>
      <c r="BD63" s="5335"/>
      <c r="BE63" s="5335"/>
      <c r="BF63" s="5335"/>
      <c r="BG63" s="5335"/>
      <c r="BH63" s="5335"/>
      <c r="BI63" s="5335"/>
      <c r="BJ63" s="5335"/>
      <c r="BK63" s="5335"/>
      <c r="BL63" s="5335"/>
      <c r="BM63" s="5335"/>
      <c r="BN63" s="5335"/>
      <c r="BO63" s="5335"/>
      <c r="BP63" s="5335"/>
      <c r="BQ63" s="5335"/>
      <c r="BR63" s="5335"/>
      <c r="BS63" s="5335"/>
      <c r="BT63" s="5614"/>
    </row>
    <row r="64" spans="1:72" ht="14.1" customHeight="1">
      <c r="B64" s="143"/>
      <c r="C64" s="4" t="s">
        <v>1749</v>
      </c>
      <c r="D64" s="1"/>
      <c r="Z64" s="7"/>
      <c r="AA64" s="5"/>
      <c r="AP64" s="15"/>
      <c r="AS64" s="5613"/>
      <c r="AT64" s="5335"/>
      <c r="AU64" s="5335"/>
      <c r="AV64" s="5335"/>
      <c r="AW64" s="5335"/>
      <c r="AX64" s="5335"/>
      <c r="AY64" s="5335"/>
      <c r="AZ64" s="5335"/>
      <c r="BA64" s="5335"/>
      <c r="BB64" s="5335"/>
      <c r="BC64" s="5335"/>
      <c r="BD64" s="5335"/>
      <c r="BE64" s="5335"/>
      <c r="BF64" s="5335"/>
      <c r="BG64" s="5335"/>
      <c r="BH64" s="5335"/>
      <c r="BI64" s="5335"/>
      <c r="BJ64" s="5335"/>
      <c r="BK64" s="5335"/>
      <c r="BL64" s="5335"/>
      <c r="BM64" s="5335"/>
      <c r="BN64" s="5335"/>
      <c r="BO64" s="5335"/>
      <c r="BP64" s="5335"/>
      <c r="BQ64" s="5335"/>
      <c r="BR64" s="5335"/>
      <c r="BS64" s="5335"/>
      <c r="BT64" s="5614"/>
    </row>
    <row r="65" spans="1:72" ht="14.1" customHeight="1">
      <c r="B65" s="143"/>
      <c r="C65" s="1"/>
      <c r="D65" s="4148"/>
      <c r="E65" s="4148"/>
      <c r="F65" s="4148"/>
      <c r="G65" s="4148"/>
      <c r="H65" s="4148"/>
      <c r="I65" s="4148"/>
      <c r="J65" s="4148"/>
      <c r="K65" s="4148"/>
      <c r="L65" s="4148"/>
      <c r="M65" s="4148"/>
      <c r="N65" s="4148"/>
      <c r="O65" s="4148"/>
      <c r="P65" s="4148"/>
      <c r="Q65" s="4148"/>
      <c r="R65" s="4148"/>
      <c r="S65" s="4148"/>
      <c r="T65" s="4148"/>
      <c r="U65" s="4148"/>
      <c r="V65" s="4148"/>
      <c r="W65" s="4148"/>
      <c r="X65" s="4148"/>
      <c r="Z65" s="7"/>
      <c r="AA65" s="5"/>
      <c r="AP65" s="15"/>
      <c r="AS65" s="5613"/>
      <c r="AT65" s="5335"/>
      <c r="AU65" s="5335"/>
      <c r="AV65" s="5335"/>
      <c r="AW65" s="5335"/>
      <c r="AX65" s="5335"/>
      <c r="AY65" s="5335"/>
      <c r="AZ65" s="5335"/>
      <c r="BA65" s="5335"/>
      <c r="BB65" s="5335"/>
      <c r="BC65" s="5335"/>
      <c r="BD65" s="5335"/>
      <c r="BE65" s="5335"/>
      <c r="BF65" s="5335"/>
      <c r="BG65" s="5335"/>
      <c r="BH65" s="5335"/>
      <c r="BI65" s="5335"/>
      <c r="BJ65" s="5335"/>
      <c r="BK65" s="5335"/>
      <c r="BL65" s="5335"/>
      <c r="BM65" s="5335"/>
      <c r="BN65" s="5335"/>
      <c r="BO65" s="5335"/>
      <c r="BP65" s="5335"/>
      <c r="BQ65" s="5335"/>
      <c r="BR65" s="5335"/>
      <c r="BS65" s="5335"/>
      <c r="BT65" s="5614"/>
    </row>
    <row r="66" spans="1:72" ht="14.1" customHeight="1">
      <c r="A66" s="1"/>
      <c r="B66" s="143"/>
      <c r="C66" s="1"/>
      <c r="D66" s="4148"/>
      <c r="E66" s="4148"/>
      <c r="F66" s="4148"/>
      <c r="G66" s="4148"/>
      <c r="H66" s="4148"/>
      <c r="I66" s="4148"/>
      <c r="J66" s="4148"/>
      <c r="K66" s="4148"/>
      <c r="L66" s="4148"/>
      <c r="M66" s="4148"/>
      <c r="N66" s="4148"/>
      <c r="O66" s="4148"/>
      <c r="P66" s="4148"/>
      <c r="Q66" s="4148"/>
      <c r="R66" s="4148"/>
      <c r="S66" s="4148"/>
      <c r="T66" s="4148"/>
      <c r="U66" s="4148"/>
      <c r="V66" s="4148"/>
      <c r="W66" s="4148"/>
      <c r="X66" s="4148"/>
      <c r="Z66" s="7"/>
      <c r="AA66" s="5"/>
      <c r="AP66" s="15"/>
      <c r="AS66" s="5613"/>
      <c r="AT66" s="5335"/>
      <c r="AU66" s="5335"/>
      <c r="AV66" s="5335"/>
      <c r="AW66" s="5335"/>
      <c r="AX66" s="5335"/>
      <c r="AY66" s="5335"/>
      <c r="AZ66" s="5335"/>
      <c r="BA66" s="5335"/>
      <c r="BB66" s="5335"/>
      <c r="BC66" s="5335"/>
      <c r="BD66" s="5335"/>
      <c r="BE66" s="5335"/>
      <c r="BF66" s="5335"/>
      <c r="BG66" s="5335"/>
      <c r="BH66" s="5335"/>
      <c r="BI66" s="5335"/>
      <c r="BJ66" s="5335"/>
      <c r="BK66" s="5335"/>
      <c r="BL66" s="5335"/>
      <c r="BM66" s="5335"/>
      <c r="BN66" s="5335"/>
      <c r="BO66" s="5335"/>
      <c r="BP66" s="5335"/>
      <c r="BQ66" s="5335"/>
      <c r="BR66" s="5335"/>
      <c r="BS66" s="5335"/>
      <c r="BT66" s="5614"/>
    </row>
    <row r="67" spans="1:72" ht="14.1" customHeight="1">
      <c r="A67" s="1"/>
      <c r="B67" s="143"/>
      <c r="D67" s="4148"/>
      <c r="E67" s="4148"/>
      <c r="F67" s="4148"/>
      <c r="G67" s="4148"/>
      <c r="H67" s="4148"/>
      <c r="I67" s="4148"/>
      <c r="J67" s="4148"/>
      <c r="K67" s="4148"/>
      <c r="L67" s="4148"/>
      <c r="M67" s="4148"/>
      <c r="N67" s="4148"/>
      <c r="O67" s="4148"/>
      <c r="P67" s="4148"/>
      <c r="Q67" s="4148"/>
      <c r="R67" s="4148"/>
      <c r="S67" s="4148"/>
      <c r="T67" s="4148"/>
      <c r="U67" s="4148"/>
      <c r="V67" s="4148"/>
      <c r="W67" s="4148"/>
      <c r="X67" s="4148"/>
      <c r="Y67" s="1"/>
      <c r="Z67" s="46"/>
      <c r="AA67" s="5"/>
      <c r="AP67" s="15"/>
      <c r="AS67" s="5613"/>
      <c r="AT67" s="5335"/>
      <c r="AU67" s="5335"/>
      <c r="AV67" s="5335"/>
      <c r="AW67" s="5335"/>
      <c r="AX67" s="5335"/>
      <c r="AY67" s="5335"/>
      <c r="AZ67" s="5335"/>
      <c r="BA67" s="5335"/>
      <c r="BB67" s="5335"/>
      <c r="BC67" s="5335"/>
      <c r="BD67" s="5335"/>
      <c r="BE67" s="5335"/>
      <c r="BF67" s="5335"/>
      <c r="BG67" s="5335"/>
      <c r="BH67" s="5335"/>
      <c r="BI67" s="5335"/>
      <c r="BJ67" s="5335"/>
      <c r="BK67" s="5335"/>
      <c r="BL67" s="5335"/>
      <c r="BM67" s="5335"/>
      <c r="BN67" s="5335"/>
      <c r="BO67" s="5335"/>
      <c r="BP67" s="5335"/>
      <c r="BQ67" s="5335"/>
      <c r="BR67" s="5335"/>
      <c r="BS67" s="5335"/>
      <c r="BT67" s="5614"/>
    </row>
    <row r="68" spans="1:72" ht="14.1" customHeight="1">
      <c r="A68" s="1"/>
      <c r="B68" s="143"/>
      <c r="D68" s="969"/>
      <c r="E68" s="969"/>
      <c r="F68" s="969"/>
      <c r="G68" s="969"/>
      <c r="H68" s="969"/>
      <c r="I68" s="969"/>
      <c r="J68" s="969"/>
      <c r="K68" s="969"/>
      <c r="L68" s="969"/>
      <c r="M68" s="969"/>
      <c r="N68" s="969"/>
      <c r="O68" s="969"/>
      <c r="P68" s="969"/>
      <c r="Q68" s="969"/>
      <c r="R68" s="969"/>
      <c r="S68" s="969"/>
      <c r="T68" s="969"/>
      <c r="U68" s="969"/>
      <c r="V68" s="969"/>
      <c r="W68" s="969"/>
      <c r="X68" s="969"/>
      <c r="Y68" s="1"/>
      <c r="Z68" s="46"/>
      <c r="AA68" s="137"/>
      <c r="AB68" s="118"/>
      <c r="AC68" s="118"/>
      <c r="AD68" s="118"/>
      <c r="AE68" s="118"/>
      <c r="AF68" s="118"/>
      <c r="AG68" s="118"/>
      <c r="AH68" s="118"/>
      <c r="AI68" s="118"/>
      <c r="AJ68" s="6"/>
      <c r="AK68" s="36"/>
      <c r="AL68" s="36"/>
      <c r="AM68" s="36"/>
      <c r="AN68" s="36"/>
      <c r="AO68" s="36"/>
      <c r="AP68" s="153"/>
      <c r="AQ68" s="66"/>
      <c r="AS68" s="5615"/>
      <c r="AT68" s="5616"/>
      <c r="AU68" s="5616"/>
      <c r="AV68" s="5616"/>
      <c r="AW68" s="5616"/>
      <c r="AX68" s="5616"/>
      <c r="AY68" s="5616"/>
      <c r="AZ68" s="5616"/>
      <c r="BA68" s="5616"/>
      <c r="BB68" s="5616"/>
      <c r="BC68" s="5616"/>
      <c r="BD68" s="5616"/>
      <c r="BE68" s="5616"/>
      <c r="BF68" s="5616"/>
      <c r="BG68" s="5616"/>
      <c r="BH68" s="5616"/>
      <c r="BI68" s="5616"/>
      <c r="BJ68" s="5616"/>
      <c r="BK68" s="5616"/>
      <c r="BL68" s="5616"/>
      <c r="BM68" s="5616"/>
      <c r="BN68" s="5616"/>
      <c r="BO68" s="5616"/>
      <c r="BP68" s="5616"/>
      <c r="BQ68" s="5616"/>
      <c r="BR68" s="5616"/>
      <c r="BS68" s="5616"/>
      <c r="BT68" s="5617"/>
    </row>
    <row r="69" spans="1:72" ht="14.1" customHeight="1">
      <c r="A69" s="1"/>
      <c r="B69" s="143"/>
      <c r="D69" s="969"/>
      <c r="E69" s="969"/>
      <c r="F69" s="969"/>
      <c r="G69" s="969"/>
      <c r="H69" s="969"/>
      <c r="I69" s="969"/>
      <c r="J69" s="969"/>
      <c r="K69" s="969"/>
      <c r="L69" s="969"/>
      <c r="M69" s="969"/>
      <c r="N69" s="969"/>
      <c r="O69" s="969"/>
      <c r="P69" s="969"/>
      <c r="Q69" s="969"/>
      <c r="R69" s="969"/>
      <c r="S69" s="969"/>
      <c r="T69" s="969"/>
      <c r="U69" s="969"/>
      <c r="V69" s="969"/>
      <c r="W69" s="969"/>
      <c r="X69" s="969"/>
      <c r="Y69" s="1"/>
      <c r="Z69" s="46"/>
      <c r="AA69" s="137"/>
      <c r="AB69" s="118"/>
      <c r="AC69" s="118"/>
      <c r="AD69" s="118"/>
      <c r="AE69" s="118"/>
      <c r="AF69" s="118"/>
      <c r="AG69" s="118"/>
      <c r="AH69" s="118"/>
      <c r="AI69" s="118"/>
      <c r="AJ69" s="6"/>
      <c r="AK69" s="36"/>
      <c r="AL69" s="36"/>
      <c r="AM69" s="36"/>
      <c r="AN69" s="36"/>
      <c r="AO69" s="36"/>
      <c r="AP69" s="153"/>
      <c r="AQ69" s="66"/>
    </row>
    <row r="70" spans="1:72" ht="14.1" customHeight="1" thickBot="1">
      <c r="A70" s="1"/>
      <c r="B70" s="146"/>
      <c r="C70" s="148"/>
      <c r="D70" s="147"/>
      <c r="E70" s="147"/>
      <c r="F70" s="147"/>
      <c r="G70" s="147"/>
      <c r="H70" s="147"/>
      <c r="I70" s="147"/>
      <c r="J70" s="147"/>
      <c r="K70" s="147"/>
      <c r="L70" s="147"/>
      <c r="M70" s="147"/>
      <c r="N70" s="147"/>
      <c r="O70" s="147"/>
      <c r="P70" s="147"/>
      <c r="Q70" s="147"/>
      <c r="R70" s="147"/>
      <c r="S70" s="148"/>
      <c r="T70" s="131"/>
      <c r="U70" s="131"/>
      <c r="V70" s="147"/>
      <c r="W70" s="131"/>
      <c r="X70" s="131"/>
      <c r="Y70" s="147"/>
      <c r="Z70" s="246"/>
      <c r="AA70" s="137"/>
      <c r="AB70" s="118"/>
      <c r="AC70" s="118"/>
      <c r="AD70" s="118"/>
      <c r="AE70" s="118"/>
      <c r="AF70" s="118"/>
      <c r="AG70" s="118"/>
      <c r="AH70" s="118"/>
      <c r="AI70" s="118"/>
      <c r="AJ70" s="118"/>
      <c r="AK70" s="118"/>
      <c r="AL70" s="118"/>
      <c r="AM70" s="118"/>
      <c r="AN70" s="118"/>
      <c r="AO70" s="118"/>
      <c r="AP70" s="153"/>
      <c r="AQ70" s="66"/>
    </row>
    <row r="71" spans="1:72">
      <c r="AA71" s="539"/>
      <c r="AB71" s="540"/>
      <c r="AC71" s="539"/>
      <c r="AD71" s="539"/>
      <c r="AE71" s="539"/>
      <c r="AF71" s="539"/>
      <c r="AG71" s="539"/>
      <c r="AH71" s="539"/>
      <c r="AI71" s="539"/>
      <c r="AJ71" s="539"/>
      <c r="AK71" s="539"/>
      <c r="AL71" s="539"/>
      <c r="AM71" s="539"/>
      <c r="AN71" s="539"/>
      <c r="AO71" s="539"/>
      <c r="AP71" s="540"/>
      <c r="AQ71" s="118"/>
    </row>
    <row r="72" spans="1:72">
      <c r="AA72" s="6"/>
      <c r="AB72" s="118"/>
      <c r="AC72" s="6"/>
      <c r="AD72" s="6"/>
      <c r="AE72" s="6"/>
      <c r="AF72" s="6"/>
      <c r="AG72" s="6"/>
      <c r="AH72" s="6"/>
      <c r="AI72" s="6"/>
      <c r="AJ72" s="6"/>
      <c r="AK72" s="6"/>
      <c r="AL72" s="6"/>
      <c r="AM72" s="6"/>
      <c r="AN72" s="6"/>
      <c r="AO72" s="6"/>
      <c r="AP72" s="118"/>
      <c r="AQ72" s="118"/>
    </row>
    <row r="83" spans="1:1" ht="14.1" customHeight="1">
      <c r="A83" s="1"/>
    </row>
  </sheetData>
  <mergeCells count="41">
    <mergeCell ref="AS53:BT68"/>
    <mergeCell ref="AB43:AP44"/>
    <mergeCell ref="AA46:AP47"/>
    <mergeCell ref="D61:F61"/>
    <mergeCell ref="L60:L62"/>
    <mergeCell ref="C55:Z55"/>
    <mergeCell ref="AB61:AO63"/>
    <mergeCell ref="B2:AP2"/>
    <mergeCell ref="B4:Z4"/>
    <mergeCell ref="AA4:AP4"/>
    <mergeCell ref="AB8:AP9"/>
    <mergeCell ref="C21:Z21"/>
    <mergeCell ref="E14:Y16"/>
    <mergeCell ref="AB18:AP20"/>
    <mergeCell ref="AB7:AP7"/>
    <mergeCell ref="AB6:AO6"/>
    <mergeCell ref="AB10:AP10"/>
    <mergeCell ref="E24:Y26"/>
    <mergeCell ref="AB37:AP41"/>
    <mergeCell ref="G37:I37"/>
    <mergeCell ref="K37:M37"/>
    <mergeCell ref="O37:P37"/>
    <mergeCell ref="C29:Z29"/>
    <mergeCell ref="D30:Z30"/>
    <mergeCell ref="C39:Z39"/>
    <mergeCell ref="AR2:AU2"/>
    <mergeCell ref="D65:X67"/>
    <mergeCell ref="N40:O40"/>
    <mergeCell ref="W40:X40"/>
    <mergeCell ref="E41:Y43"/>
    <mergeCell ref="G59:H59"/>
    <mergeCell ref="I59:J59"/>
    <mergeCell ref="G60:H60"/>
    <mergeCell ref="I60:J60"/>
    <mergeCell ref="G61:H61"/>
    <mergeCell ref="I61:J61"/>
    <mergeCell ref="D62:F62"/>
    <mergeCell ref="G62:H62"/>
    <mergeCell ref="I62:J62"/>
    <mergeCell ref="D59:F59"/>
    <mergeCell ref="D60:F60"/>
  </mergeCells>
  <phoneticPr fontId="4"/>
  <hyperlinks>
    <hyperlink ref="AR2" location="'目次（保）'!A1" display="目次に戻る"/>
  </hyperlinks>
  <printOptions horizontalCentered="1"/>
  <pageMargins left="0.70866141732283472" right="0.31496062992125984" top="0.39370078740157483" bottom="0.39370078740157483" header="0.39370078740157483" footer="0.51181102362204722"/>
  <pageSetup paperSize="9" scale="90" orientation="portrait" r:id="rId1"/>
  <headerFooter alignWithMargins="0"/>
  <colBreaks count="1" manualBreakCount="1">
    <brk id="43" min="1" max="70" man="1"/>
  </colBreaks>
  <drawing r:id="rId2"/>
  <legacyDrawing r:id="rId3"/>
  <mc:AlternateContent xmlns:mc="http://schemas.openxmlformats.org/markup-compatibility/2006">
    <mc:Choice Requires="x14">
      <controls>
        <mc:AlternateContent xmlns:mc="http://schemas.openxmlformats.org/markup-compatibility/2006">
          <mc:Choice Requires="x14">
            <control shapeId="248835" r:id="rId4" name="Check Box 3">
              <controlPr defaultSize="0" autoFill="0" autoLine="0" autoPict="0">
                <anchor moveWithCells="1">
                  <from>
                    <xdr:col>18</xdr:col>
                    <xdr:colOff>0</xdr:colOff>
                    <xdr:row>18</xdr:row>
                    <xdr:rowOff>0</xdr:rowOff>
                  </from>
                  <to>
                    <xdr:col>22</xdr:col>
                    <xdr:colOff>66675</xdr:colOff>
                    <xdr:row>19</xdr:row>
                    <xdr:rowOff>38100</xdr:rowOff>
                  </to>
                </anchor>
              </controlPr>
            </control>
          </mc:Choice>
        </mc:AlternateContent>
        <mc:AlternateContent xmlns:mc="http://schemas.openxmlformats.org/markup-compatibility/2006">
          <mc:Choice Requires="x14">
            <control shapeId="248836" r:id="rId5" name="Check Box 4">
              <controlPr defaultSize="0" autoFill="0" autoLine="0" autoPict="0">
                <anchor moveWithCells="1">
                  <from>
                    <xdr:col>23</xdr:col>
                    <xdr:colOff>9525</xdr:colOff>
                    <xdr:row>18</xdr:row>
                    <xdr:rowOff>0</xdr:rowOff>
                  </from>
                  <to>
                    <xdr:col>26</xdr:col>
                    <xdr:colOff>0</xdr:colOff>
                    <xdr:row>19</xdr:row>
                    <xdr:rowOff>38100</xdr:rowOff>
                  </to>
                </anchor>
              </controlPr>
            </control>
          </mc:Choice>
        </mc:AlternateContent>
        <mc:AlternateContent xmlns:mc="http://schemas.openxmlformats.org/markup-compatibility/2006">
          <mc:Choice Requires="x14">
            <control shapeId="248837" r:id="rId6" name="Check Box 5">
              <controlPr defaultSize="0" autoFill="0" autoLine="0" autoPict="0">
                <anchor moveWithCells="1">
                  <from>
                    <xdr:col>18</xdr:col>
                    <xdr:colOff>0</xdr:colOff>
                    <xdr:row>21</xdr:row>
                    <xdr:rowOff>0</xdr:rowOff>
                  </from>
                  <to>
                    <xdr:col>22</xdr:col>
                    <xdr:colOff>66675</xdr:colOff>
                    <xdr:row>22</xdr:row>
                    <xdr:rowOff>38100</xdr:rowOff>
                  </to>
                </anchor>
              </controlPr>
            </control>
          </mc:Choice>
        </mc:AlternateContent>
        <mc:AlternateContent xmlns:mc="http://schemas.openxmlformats.org/markup-compatibility/2006">
          <mc:Choice Requires="x14">
            <control shapeId="248838" r:id="rId7" name="Check Box 6">
              <controlPr defaultSize="0" autoFill="0" autoLine="0" autoPict="0">
                <anchor moveWithCells="1">
                  <from>
                    <xdr:col>23</xdr:col>
                    <xdr:colOff>9525</xdr:colOff>
                    <xdr:row>21</xdr:row>
                    <xdr:rowOff>0</xdr:rowOff>
                  </from>
                  <to>
                    <xdr:col>26</xdr:col>
                    <xdr:colOff>0</xdr:colOff>
                    <xdr:row>22</xdr:row>
                    <xdr:rowOff>38100</xdr:rowOff>
                  </to>
                </anchor>
              </controlPr>
            </control>
          </mc:Choice>
        </mc:AlternateContent>
        <mc:AlternateContent xmlns:mc="http://schemas.openxmlformats.org/markup-compatibility/2006">
          <mc:Choice Requires="x14">
            <control shapeId="248843" r:id="rId8" name="Check Box 11">
              <controlPr defaultSize="0" autoFill="0" autoLine="0" autoPict="0">
                <anchor moveWithCells="1">
                  <from>
                    <xdr:col>18</xdr:col>
                    <xdr:colOff>0</xdr:colOff>
                    <xdr:row>35</xdr:row>
                    <xdr:rowOff>0</xdr:rowOff>
                  </from>
                  <to>
                    <xdr:col>22</xdr:col>
                    <xdr:colOff>66675</xdr:colOff>
                    <xdr:row>36</xdr:row>
                    <xdr:rowOff>38100</xdr:rowOff>
                  </to>
                </anchor>
              </controlPr>
            </control>
          </mc:Choice>
        </mc:AlternateContent>
        <mc:AlternateContent xmlns:mc="http://schemas.openxmlformats.org/markup-compatibility/2006">
          <mc:Choice Requires="x14">
            <control shapeId="248844" r:id="rId9" name="Check Box 12">
              <controlPr defaultSize="0" autoFill="0" autoLine="0" autoPict="0">
                <anchor moveWithCells="1">
                  <from>
                    <xdr:col>23</xdr:col>
                    <xdr:colOff>9525</xdr:colOff>
                    <xdr:row>35</xdr:row>
                    <xdr:rowOff>0</xdr:rowOff>
                  </from>
                  <to>
                    <xdr:col>26</xdr:col>
                    <xdr:colOff>0</xdr:colOff>
                    <xdr:row>36</xdr:row>
                    <xdr:rowOff>38100</xdr:rowOff>
                  </to>
                </anchor>
              </controlPr>
            </control>
          </mc:Choice>
        </mc:AlternateContent>
        <mc:AlternateContent xmlns:mc="http://schemas.openxmlformats.org/markup-compatibility/2006">
          <mc:Choice Requires="x14">
            <control shapeId="248845" r:id="rId10" name="Check Box 13">
              <controlPr defaultSize="0" autoFill="0" autoLine="0" autoPict="0">
                <anchor moveWithCells="1">
                  <from>
                    <xdr:col>18</xdr:col>
                    <xdr:colOff>0</xdr:colOff>
                    <xdr:row>32</xdr:row>
                    <xdr:rowOff>0</xdr:rowOff>
                  </from>
                  <to>
                    <xdr:col>22</xdr:col>
                    <xdr:colOff>66675</xdr:colOff>
                    <xdr:row>33</xdr:row>
                    <xdr:rowOff>38100</xdr:rowOff>
                  </to>
                </anchor>
              </controlPr>
            </control>
          </mc:Choice>
        </mc:AlternateContent>
        <mc:AlternateContent xmlns:mc="http://schemas.openxmlformats.org/markup-compatibility/2006">
          <mc:Choice Requires="x14">
            <control shapeId="248846" r:id="rId11" name="Check Box 14">
              <controlPr defaultSize="0" autoFill="0" autoLine="0" autoPict="0">
                <anchor moveWithCells="1">
                  <from>
                    <xdr:col>23</xdr:col>
                    <xdr:colOff>9525</xdr:colOff>
                    <xdr:row>32</xdr:row>
                    <xdr:rowOff>0</xdr:rowOff>
                  </from>
                  <to>
                    <xdr:col>26</xdr:col>
                    <xdr:colOff>0</xdr:colOff>
                    <xdr:row>33</xdr:row>
                    <xdr:rowOff>38100</xdr:rowOff>
                  </to>
                </anchor>
              </controlPr>
            </control>
          </mc:Choice>
        </mc:AlternateContent>
        <mc:AlternateContent xmlns:mc="http://schemas.openxmlformats.org/markup-compatibility/2006">
          <mc:Choice Requires="x14">
            <control shapeId="248847" r:id="rId12" name="Check Box 15">
              <controlPr defaultSize="0" autoFill="0" autoLine="0" autoPict="0">
                <anchor moveWithCells="1">
                  <from>
                    <xdr:col>18</xdr:col>
                    <xdr:colOff>0</xdr:colOff>
                    <xdr:row>30</xdr:row>
                    <xdr:rowOff>0</xdr:rowOff>
                  </from>
                  <to>
                    <xdr:col>22</xdr:col>
                    <xdr:colOff>66675</xdr:colOff>
                    <xdr:row>31</xdr:row>
                    <xdr:rowOff>38100</xdr:rowOff>
                  </to>
                </anchor>
              </controlPr>
            </control>
          </mc:Choice>
        </mc:AlternateContent>
        <mc:AlternateContent xmlns:mc="http://schemas.openxmlformats.org/markup-compatibility/2006">
          <mc:Choice Requires="x14">
            <control shapeId="248848" r:id="rId13" name="Check Box 16">
              <controlPr defaultSize="0" autoFill="0" autoLine="0" autoPict="0">
                <anchor moveWithCells="1">
                  <from>
                    <xdr:col>23</xdr:col>
                    <xdr:colOff>9525</xdr:colOff>
                    <xdr:row>30</xdr:row>
                    <xdr:rowOff>0</xdr:rowOff>
                  </from>
                  <to>
                    <xdr:col>26</xdr:col>
                    <xdr:colOff>0</xdr:colOff>
                    <xdr:row>31</xdr:row>
                    <xdr:rowOff>38100</xdr:rowOff>
                  </to>
                </anchor>
              </controlPr>
            </control>
          </mc:Choice>
        </mc:AlternateContent>
        <mc:AlternateContent xmlns:mc="http://schemas.openxmlformats.org/markup-compatibility/2006">
          <mc:Choice Requires="x14">
            <control shapeId="248849" r:id="rId14" name="Check Box 17">
              <controlPr defaultSize="0" autoFill="0" autoLine="0" autoPict="0">
                <anchor moveWithCells="1">
                  <from>
                    <xdr:col>18</xdr:col>
                    <xdr:colOff>0</xdr:colOff>
                    <xdr:row>55</xdr:row>
                    <xdr:rowOff>0</xdr:rowOff>
                  </from>
                  <to>
                    <xdr:col>22</xdr:col>
                    <xdr:colOff>66675</xdr:colOff>
                    <xdr:row>56</xdr:row>
                    <xdr:rowOff>38100</xdr:rowOff>
                  </to>
                </anchor>
              </controlPr>
            </control>
          </mc:Choice>
        </mc:AlternateContent>
        <mc:AlternateContent xmlns:mc="http://schemas.openxmlformats.org/markup-compatibility/2006">
          <mc:Choice Requires="x14">
            <control shapeId="248850" r:id="rId15" name="Check Box 18">
              <controlPr defaultSize="0" autoFill="0" autoLine="0" autoPict="0">
                <anchor moveWithCells="1">
                  <from>
                    <xdr:col>23</xdr:col>
                    <xdr:colOff>9525</xdr:colOff>
                    <xdr:row>55</xdr:row>
                    <xdr:rowOff>0</xdr:rowOff>
                  </from>
                  <to>
                    <xdr:col>26</xdr:col>
                    <xdr:colOff>0</xdr:colOff>
                    <xdr:row>56</xdr:row>
                    <xdr:rowOff>38100</xdr:rowOff>
                  </to>
                </anchor>
              </controlPr>
            </control>
          </mc:Choice>
        </mc:AlternateContent>
        <mc:AlternateContent xmlns:mc="http://schemas.openxmlformats.org/markup-compatibility/2006">
          <mc:Choice Requires="x14">
            <control shapeId="248860" r:id="rId16" name="Check Box 28">
              <controlPr defaultSize="0" autoFill="0" autoLine="0" autoPict="0">
                <anchor moveWithCells="1">
                  <from>
                    <xdr:col>18</xdr:col>
                    <xdr:colOff>0</xdr:colOff>
                    <xdr:row>47</xdr:row>
                    <xdr:rowOff>85725</xdr:rowOff>
                  </from>
                  <to>
                    <xdr:col>22</xdr:col>
                    <xdr:colOff>66675</xdr:colOff>
                    <xdr:row>48</xdr:row>
                    <xdr:rowOff>123825</xdr:rowOff>
                  </to>
                </anchor>
              </controlPr>
            </control>
          </mc:Choice>
        </mc:AlternateContent>
        <mc:AlternateContent xmlns:mc="http://schemas.openxmlformats.org/markup-compatibility/2006">
          <mc:Choice Requires="x14">
            <control shapeId="248861" r:id="rId17" name="Check Box 29">
              <controlPr defaultSize="0" autoFill="0" autoLine="0" autoPict="0">
                <anchor moveWithCells="1">
                  <from>
                    <xdr:col>23</xdr:col>
                    <xdr:colOff>9525</xdr:colOff>
                    <xdr:row>47</xdr:row>
                    <xdr:rowOff>85725</xdr:rowOff>
                  </from>
                  <to>
                    <xdr:col>26</xdr:col>
                    <xdr:colOff>0</xdr:colOff>
                    <xdr:row>48</xdr:row>
                    <xdr:rowOff>123825</xdr:rowOff>
                  </to>
                </anchor>
              </controlPr>
            </control>
          </mc:Choice>
        </mc:AlternateContent>
        <mc:AlternateContent xmlns:mc="http://schemas.openxmlformats.org/markup-compatibility/2006">
          <mc:Choice Requires="x14">
            <control shapeId="248862" r:id="rId18" name="Check Box 30">
              <controlPr defaultSize="0" autoFill="0" autoLine="0" autoPict="0">
                <anchor moveWithCells="1">
                  <from>
                    <xdr:col>16</xdr:col>
                    <xdr:colOff>161925</xdr:colOff>
                    <xdr:row>7</xdr:row>
                    <xdr:rowOff>28575</xdr:rowOff>
                  </from>
                  <to>
                    <xdr:col>20</xdr:col>
                    <xdr:colOff>152400</xdr:colOff>
                    <xdr:row>8</xdr:row>
                    <xdr:rowOff>66675</xdr:rowOff>
                  </to>
                </anchor>
              </controlPr>
            </control>
          </mc:Choice>
        </mc:AlternateContent>
        <mc:AlternateContent xmlns:mc="http://schemas.openxmlformats.org/markup-compatibility/2006">
          <mc:Choice Requires="x14">
            <control shapeId="248863" r:id="rId19" name="Check Box 31">
              <controlPr defaultSize="0" autoFill="0" autoLine="0" autoPict="0">
                <anchor moveWithCells="1">
                  <from>
                    <xdr:col>21</xdr:col>
                    <xdr:colOff>85725</xdr:colOff>
                    <xdr:row>7</xdr:row>
                    <xdr:rowOff>28575</xdr:rowOff>
                  </from>
                  <to>
                    <xdr:col>25</xdr:col>
                    <xdr:colOff>85725</xdr:colOff>
                    <xdr:row>8</xdr:row>
                    <xdr:rowOff>66675</xdr:rowOff>
                  </to>
                </anchor>
              </controlPr>
            </control>
          </mc:Choice>
        </mc:AlternateContent>
        <mc:AlternateContent xmlns:mc="http://schemas.openxmlformats.org/markup-compatibility/2006">
          <mc:Choice Requires="x14">
            <control shapeId="248864" r:id="rId20" name="Check Box 32">
              <controlPr defaultSize="0" autoFill="0" autoLine="0" autoPict="0">
                <anchor moveWithCells="1">
                  <from>
                    <xdr:col>17</xdr:col>
                    <xdr:colOff>0</xdr:colOff>
                    <xdr:row>10</xdr:row>
                    <xdr:rowOff>133350</xdr:rowOff>
                  </from>
                  <to>
                    <xdr:col>20</xdr:col>
                    <xdr:colOff>171450</xdr:colOff>
                    <xdr:row>12</xdr:row>
                    <xdr:rowOff>0</xdr:rowOff>
                  </to>
                </anchor>
              </controlPr>
            </control>
          </mc:Choice>
        </mc:AlternateContent>
        <mc:AlternateContent xmlns:mc="http://schemas.openxmlformats.org/markup-compatibility/2006">
          <mc:Choice Requires="x14">
            <control shapeId="248865" r:id="rId21" name="Check Box 33">
              <controlPr defaultSize="0" autoFill="0" autoLine="0" autoPict="0">
                <anchor moveWithCells="1">
                  <from>
                    <xdr:col>21</xdr:col>
                    <xdr:colOff>104775</xdr:colOff>
                    <xdr:row>10</xdr:row>
                    <xdr:rowOff>133350</xdr:rowOff>
                  </from>
                  <to>
                    <xdr:col>25</xdr:col>
                    <xdr:colOff>104775</xdr:colOff>
                    <xdr:row>12</xdr:row>
                    <xdr:rowOff>0</xdr:rowOff>
                  </to>
                </anchor>
              </controlPr>
            </control>
          </mc:Choice>
        </mc:AlternateContent>
        <mc:AlternateContent xmlns:mc="http://schemas.openxmlformats.org/markup-compatibility/2006">
          <mc:Choice Requires="x14">
            <control shapeId="248866" r:id="rId22" name="Check Box 34">
              <controlPr defaultSize="0" autoFill="0" autoLine="0" autoPict="0">
                <anchor moveWithCells="1">
                  <from>
                    <xdr:col>20</xdr:col>
                    <xdr:colOff>123825</xdr:colOff>
                    <xdr:row>57</xdr:row>
                    <xdr:rowOff>161925</xdr:rowOff>
                  </from>
                  <to>
                    <xdr:col>22</xdr:col>
                    <xdr:colOff>76200</xdr:colOff>
                    <xdr:row>59</xdr:row>
                    <xdr:rowOff>47625</xdr:rowOff>
                  </to>
                </anchor>
              </controlPr>
            </control>
          </mc:Choice>
        </mc:AlternateContent>
        <mc:AlternateContent xmlns:mc="http://schemas.openxmlformats.org/markup-compatibility/2006">
          <mc:Choice Requires="x14">
            <control shapeId="248867" r:id="rId23" name="Check Box 35">
              <controlPr defaultSize="0" autoFill="0" autoLine="0" autoPict="0">
                <anchor moveWithCells="1">
                  <from>
                    <xdr:col>23</xdr:col>
                    <xdr:colOff>66675</xdr:colOff>
                    <xdr:row>57</xdr:row>
                    <xdr:rowOff>161925</xdr:rowOff>
                  </from>
                  <to>
                    <xdr:col>24</xdr:col>
                    <xdr:colOff>180975</xdr:colOff>
                    <xdr:row>59</xdr:row>
                    <xdr:rowOff>47625</xdr:rowOff>
                  </to>
                </anchor>
              </controlPr>
            </control>
          </mc:Choice>
        </mc:AlternateContent>
        <mc:AlternateContent xmlns:mc="http://schemas.openxmlformats.org/markup-compatibility/2006">
          <mc:Choice Requires="x14">
            <control shapeId="248868" r:id="rId24" name="Check Box 36">
              <controlPr defaultSize="0" autoFill="0" autoLine="0" autoPict="0">
                <anchor moveWithCells="1">
                  <from>
                    <xdr:col>20</xdr:col>
                    <xdr:colOff>123825</xdr:colOff>
                    <xdr:row>59</xdr:row>
                    <xdr:rowOff>0</xdr:rowOff>
                  </from>
                  <to>
                    <xdr:col>22</xdr:col>
                    <xdr:colOff>76200</xdr:colOff>
                    <xdr:row>60</xdr:row>
                    <xdr:rowOff>47625</xdr:rowOff>
                  </to>
                </anchor>
              </controlPr>
            </control>
          </mc:Choice>
        </mc:AlternateContent>
        <mc:AlternateContent xmlns:mc="http://schemas.openxmlformats.org/markup-compatibility/2006">
          <mc:Choice Requires="x14">
            <control shapeId="248869" r:id="rId25" name="Check Box 37">
              <controlPr defaultSize="0" autoFill="0" autoLine="0" autoPict="0">
                <anchor moveWithCells="1">
                  <from>
                    <xdr:col>23</xdr:col>
                    <xdr:colOff>66675</xdr:colOff>
                    <xdr:row>58</xdr:row>
                    <xdr:rowOff>171450</xdr:rowOff>
                  </from>
                  <to>
                    <xdr:col>25</xdr:col>
                    <xdr:colOff>0</xdr:colOff>
                    <xdr:row>60</xdr:row>
                    <xdr:rowOff>47625</xdr:rowOff>
                  </to>
                </anchor>
              </controlPr>
            </control>
          </mc:Choice>
        </mc:AlternateContent>
        <mc:AlternateContent xmlns:mc="http://schemas.openxmlformats.org/markup-compatibility/2006">
          <mc:Choice Requires="x14">
            <control shapeId="248870" r:id="rId26" name="Check Box 38">
              <controlPr defaultSize="0" autoFill="0" autoLine="0" autoPict="0">
                <anchor moveWithCells="1">
                  <from>
                    <xdr:col>20</xdr:col>
                    <xdr:colOff>123825</xdr:colOff>
                    <xdr:row>60</xdr:row>
                    <xdr:rowOff>9525</xdr:rowOff>
                  </from>
                  <to>
                    <xdr:col>22</xdr:col>
                    <xdr:colOff>76200</xdr:colOff>
                    <xdr:row>61</xdr:row>
                    <xdr:rowOff>57150</xdr:rowOff>
                  </to>
                </anchor>
              </controlPr>
            </control>
          </mc:Choice>
        </mc:AlternateContent>
        <mc:AlternateContent xmlns:mc="http://schemas.openxmlformats.org/markup-compatibility/2006">
          <mc:Choice Requires="x14">
            <control shapeId="248871" r:id="rId27" name="Check Box 39">
              <controlPr defaultSize="0" autoFill="0" autoLine="0" autoPict="0">
                <anchor moveWithCells="1">
                  <from>
                    <xdr:col>23</xdr:col>
                    <xdr:colOff>66675</xdr:colOff>
                    <xdr:row>60</xdr:row>
                    <xdr:rowOff>0</xdr:rowOff>
                  </from>
                  <to>
                    <xdr:col>25</xdr:col>
                    <xdr:colOff>0</xdr:colOff>
                    <xdr:row>61</xdr:row>
                    <xdr:rowOff>57150</xdr:rowOff>
                  </to>
                </anchor>
              </controlPr>
            </control>
          </mc:Choice>
        </mc:AlternateContent>
        <mc:AlternateContent xmlns:mc="http://schemas.openxmlformats.org/markup-compatibility/2006">
          <mc:Choice Requires="x14">
            <control shapeId="248872" r:id="rId28" name="Check Box 40">
              <controlPr defaultSize="0" autoFill="0" autoLine="0" autoPict="0">
                <anchor moveWithCells="1">
                  <from>
                    <xdr:col>20</xdr:col>
                    <xdr:colOff>123825</xdr:colOff>
                    <xdr:row>61</xdr:row>
                    <xdr:rowOff>9525</xdr:rowOff>
                  </from>
                  <to>
                    <xdr:col>22</xdr:col>
                    <xdr:colOff>76200</xdr:colOff>
                    <xdr:row>62</xdr:row>
                    <xdr:rowOff>57150</xdr:rowOff>
                  </to>
                </anchor>
              </controlPr>
            </control>
          </mc:Choice>
        </mc:AlternateContent>
        <mc:AlternateContent xmlns:mc="http://schemas.openxmlformats.org/markup-compatibility/2006">
          <mc:Choice Requires="x14">
            <control shapeId="248873" r:id="rId29" name="Check Box 41">
              <controlPr defaultSize="0" autoFill="0" autoLine="0" autoPict="0">
                <anchor moveWithCells="1">
                  <from>
                    <xdr:col>23</xdr:col>
                    <xdr:colOff>66675</xdr:colOff>
                    <xdr:row>61</xdr:row>
                    <xdr:rowOff>0</xdr:rowOff>
                  </from>
                  <to>
                    <xdr:col>25</xdr:col>
                    <xdr:colOff>0</xdr:colOff>
                    <xdr:row>62</xdr:row>
                    <xdr:rowOff>57150</xdr:rowOff>
                  </to>
                </anchor>
              </controlPr>
            </control>
          </mc:Choice>
        </mc:AlternateContent>
        <mc:AlternateContent xmlns:mc="http://schemas.openxmlformats.org/markup-compatibility/2006">
          <mc:Choice Requires="x14">
            <control shapeId="248874" r:id="rId30" name="Check Box 42">
              <controlPr defaultSize="0" autoFill="0" autoLine="0" autoPict="0">
                <anchor moveWithCells="1">
                  <from>
                    <xdr:col>10</xdr:col>
                    <xdr:colOff>0</xdr:colOff>
                    <xdr:row>59</xdr:row>
                    <xdr:rowOff>57150</xdr:rowOff>
                  </from>
                  <to>
                    <xdr:col>12</xdr:col>
                    <xdr:colOff>47625</xdr:colOff>
                    <xdr:row>61</xdr:row>
                    <xdr:rowOff>133350</xdr:rowOff>
                  </to>
                </anchor>
              </controlPr>
            </control>
          </mc:Choice>
        </mc:AlternateContent>
        <mc:AlternateContent xmlns:mc="http://schemas.openxmlformats.org/markup-compatibility/2006">
          <mc:Choice Requires="x14">
            <control shapeId="248875" r:id="rId31" name="Check Box 43">
              <controlPr defaultSize="0" autoFill="0" autoLine="0" autoPict="0">
                <anchor moveWithCells="1">
                  <from>
                    <xdr:col>10</xdr:col>
                    <xdr:colOff>0</xdr:colOff>
                    <xdr:row>58</xdr:row>
                    <xdr:rowOff>0</xdr:rowOff>
                  </from>
                  <to>
                    <xdr:col>12</xdr:col>
                    <xdr:colOff>47625</xdr:colOff>
                    <xdr:row>60</xdr:row>
                    <xdr:rowOff>76200</xdr:rowOff>
                  </to>
                </anchor>
              </controlPr>
            </control>
          </mc:Choice>
        </mc:AlternateContent>
        <mc:AlternateContent xmlns:mc="http://schemas.openxmlformats.org/markup-compatibility/2006">
          <mc:Choice Requires="x14">
            <control shapeId="248876" r:id="rId32" name="Check Box 44">
              <controlPr defaultSize="0" autoFill="0" autoLine="0" autoPict="0">
                <anchor moveWithCells="1">
                  <from>
                    <xdr:col>10</xdr:col>
                    <xdr:colOff>0</xdr:colOff>
                    <xdr:row>60</xdr:row>
                    <xdr:rowOff>95250</xdr:rowOff>
                  </from>
                  <to>
                    <xdr:col>12</xdr:col>
                    <xdr:colOff>47625</xdr:colOff>
                    <xdr:row>63</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CCFF"/>
  </sheetPr>
  <dimension ref="A2:BU70"/>
  <sheetViews>
    <sheetView showGridLines="0" view="pageBreakPreview" zoomScale="96" zoomScaleNormal="100" zoomScaleSheetLayoutView="96" workbookViewId="0">
      <selection activeCell="D11" sqref="D11:Z12"/>
    </sheetView>
  </sheetViews>
  <sheetFormatPr defaultColWidth="8" defaultRowHeight="12"/>
  <cols>
    <col min="1" max="1" width="1.5" style="4" customWidth="1"/>
    <col min="2" max="2" width="1.625" style="4" customWidth="1"/>
    <col min="3" max="26" width="2.375" style="4" customWidth="1"/>
    <col min="27" max="27" width="7.375" style="4" customWidth="1"/>
    <col min="28" max="73" width="2.375" style="4" customWidth="1"/>
    <col min="74" max="102" width="2.25" style="4" customWidth="1"/>
    <col min="103" max="16384" width="8" style="4"/>
  </cols>
  <sheetData>
    <row r="2" spans="1:47" ht="14.1" customHeight="1">
      <c r="B2" s="2678" t="s">
        <v>2468</v>
      </c>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2678"/>
      <c r="AO2" s="2688" t="s">
        <v>1379</v>
      </c>
      <c r="AP2" s="2688"/>
      <c r="AQ2" s="2688"/>
      <c r="AR2" s="2688"/>
    </row>
    <row r="3" spans="1:47" ht="5.0999999999999996" customHeight="1" thickBot="1"/>
    <row r="4" spans="1:47" ht="14.1" customHeight="1">
      <c r="B4" s="2680" t="s">
        <v>569</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4292"/>
      <c r="AB4" s="2692" t="s">
        <v>4</v>
      </c>
      <c r="AC4" s="2681"/>
      <c r="AD4" s="2681"/>
      <c r="AE4" s="2681"/>
      <c r="AF4" s="2681"/>
      <c r="AG4" s="2681"/>
      <c r="AH4" s="2681"/>
      <c r="AI4" s="2681"/>
      <c r="AJ4" s="2681"/>
      <c r="AK4" s="2681"/>
      <c r="AL4" s="2681"/>
      <c r="AM4" s="2681"/>
      <c r="AN4" s="5315"/>
      <c r="AO4" s="44"/>
    </row>
    <row r="5" spans="1:47" ht="11.25" customHeight="1">
      <c r="B5" s="128"/>
      <c r="AA5" s="7"/>
      <c r="AB5" s="5"/>
      <c r="AC5" s="5632" t="s">
        <v>1924</v>
      </c>
      <c r="AD5" s="5632"/>
      <c r="AE5" s="5632"/>
      <c r="AF5" s="5632"/>
      <c r="AG5" s="5632"/>
      <c r="AH5" s="5632"/>
      <c r="AI5" s="5632"/>
      <c r="AJ5" s="5632"/>
      <c r="AK5" s="5632"/>
      <c r="AL5" s="5632"/>
      <c r="AM5" s="35"/>
      <c r="AN5" s="1411"/>
    </row>
    <row r="6" spans="1:47" ht="13.5" customHeight="1">
      <c r="B6" s="128"/>
      <c r="C6" s="4" t="s">
        <v>1561</v>
      </c>
      <c r="AA6" s="7"/>
      <c r="AB6" s="1116" t="s">
        <v>18</v>
      </c>
      <c r="AC6" s="5630" t="s">
        <v>1923</v>
      </c>
      <c r="AD6" s="5630"/>
      <c r="AE6" s="5630"/>
      <c r="AF6" s="5630"/>
      <c r="AG6" s="5630"/>
      <c r="AH6" s="5630"/>
      <c r="AI6" s="5630"/>
      <c r="AJ6" s="5630"/>
      <c r="AK6" s="5630"/>
      <c r="AL6" s="5630"/>
      <c r="AM6" s="5630"/>
      <c r="AN6" s="5631"/>
    </row>
    <row r="7" spans="1:47" ht="13.5" customHeight="1">
      <c r="B7" s="128"/>
      <c r="C7" s="1" t="s">
        <v>1890</v>
      </c>
      <c r="D7" s="44"/>
      <c r="AA7" s="7"/>
      <c r="AB7" s="1116" t="s">
        <v>18</v>
      </c>
      <c r="AC7" s="2697" t="s">
        <v>1562</v>
      </c>
      <c r="AD7" s="2697"/>
      <c r="AE7" s="2697"/>
      <c r="AF7" s="2697"/>
      <c r="AG7" s="2697"/>
      <c r="AH7" s="2697"/>
      <c r="AI7" s="2697"/>
      <c r="AJ7" s="2697"/>
      <c r="AK7" s="2697"/>
      <c r="AL7" s="2697"/>
      <c r="AM7" s="2697"/>
      <c r="AN7" s="5386"/>
    </row>
    <row r="8" spans="1:47" ht="13.5" customHeight="1">
      <c r="B8" s="128"/>
      <c r="C8" s="44"/>
      <c r="D8" s="112" t="s">
        <v>1572</v>
      </c>
      <c r="AA8" s="7"/>
      <c r="AB8" s="45"/>
      <c r="AC8" s="2697"/>
      <c r="AD8" s="2697"/>
      <c r="AE8" s="2697"/>
      <c r="AF8" s="2697"/>
      <c r="AG8" s="2697"/>
      <c r="AH8" s="2697"/>
      <c r="AI8" s="2697"/>
      <c r="AJ8" s="2697"/>
      <c r="AK8" s="2697"/>
      <c r="AL8" s="2697"/>
      <c r="AM8" s="2697"/>
      <c r="AN8" s="5386"/>
    </row>
    <row r="9" spans="1:47" ht="13.5" customHeight="1">
      <c r="B9" s="128"/>
      <c r="C9" s="44"/>
      <c r="D9" s="112"/>
      <c r="AA9" s="7"/>
      <c r="AB9" s="45"/>
      <c r="AC9" s="2697"/>
      <c r="AD9" s="2697"/>
      <c r="AE9" s="2697"/>
      <c r="AF9" s="2697"/>
      <c r="AG9" s="2697"/>
      <c r="AH9" s="2697"/>
      <c r="AI9" s="2697"/>
      <c r="AJ9" s="2697"/>
      <c r="AK9" s="2697"/>
      <c r="AL9" s="2697"/>
      <c r="AM9" s="2697"/>
      <c r="AN9" s="5386"/>
    </row>
    <row r="10" spans="1:47" ht="13.5" customHeight="1">
      <c r="B10" s="128"/>
      <c r="D10" s="2022" t="s">
        <v>684</v>
      </c>
      <c r="AA10" s="7"/>
      <c r="AB10" s="937"/>
      <c r="AC10" s="2697"/>
      <c r="AD10" s="2697"/>
      <c r="AE10" s="2697"/>
      <c r="AF10" s="2697"/>
      <c r="AG10" s="2697"/>
      <c r="AH10" s="2697"/>
      <c r="AI10" s="2697"/>
      <c r="AJ10" s="2697"/>
      <c r="AK10" s="2697"/>
      <c r="AL10" s="2697"/>
      <c r="AM10" s="2697"/>
      <c r="AN10" s="5386"/>
    </row>
    <row r="11" spans="1:47" ht="13.5" customHeight="1">
      <c r="B11" s="128"/>
      <c r="D11" s="2667"/>
      <c r="E11" s="2667"/>
      <c r="F11" s="2667"/>
      <c r="G11" s="2667"/>
      <c r="H11" s="2667"/>
      <c r="I11" s="2667"/>
      <c r="J11" s="2667"/>
      <c r="K11" s="2667"/>
      <c r="L11" s="2667"/>
      <c r="M11" s="2667"/>
      <c r="N11" s="2667"/>
      <c r="O11" s="2667"/>
      <c r="P11" s="2667"/>
      <c r="Q11" s="2667"/>
      <c r="R11" s="2667"/>
      <c r="S11" s="2667"/>
      <c r="T11" s="2667"/>
      <c r="U11" s="2667"/>
      <c r="V11" s="2667"/>
      <c r="W11" s="2667"/>
      <c r="X11" s="2667"/>
      <c r="Y11" s="2667"/>
      <c r="Z11" s="2667"/>
      <c r="AA11" s="7"/>
      <c r="AB11" s="937"/>
      <c r="AC11" s="2697"/>
      <c r="AD11" s="2697"/>
      <c r="AE11" s="2697"/>
      <c r="AF11" s="2697"/>
      <c r="AG11" s="2697"/>
      <c r="AH11" s="2697"/>
      <c r="AI11" s="2697"/>
      <c r="AJ11" s="2697"/>
      <c r="AK11" s="2697"/>
      <c r="AL11" s="2697"/>
      <c r="AM11" s="2697"/>
      <c r="AN11" s="5386"/>
    </row>
    <row r="12" spans="1:47" ht="13.5" customHeight="1">
      <c r="B12" s="128"/>
      <c r="D12" s="2667"/>
      <c r="E12" s="2667"/>
      <c r="F12" s="2667"/>
      <c r="G12" s="2667"/>
      <c r="H12" s="2667"/>
      <c r="I12" s="2667"/>
      <c r="J12" s="2667"/>
      <c r="K12" s="2667"/>
      <c r="L12" s="2667"/>
      <c r="M12" s="2667"/>
      <c r="N12" s="2667"/>
      <c r="O12" s="2667"/>
      <c r="P12" s="2667"/>
      <c r="Q12" s="2667"/>
      <c r="R12" s="2667"/>
      <c r="S12" s="2667"/>
      <c r="T12" s="2667"/>
      <c r="U12" s="2667"/>
      <c r="V12" s="2667"/>
      <c r="W12" s="2667"/>
      <c r="X12" s="2667"/>
      <c r="Y12" s="2667"/>
      <c r="Z12" s="2667"/>
      <c r="AA12" s="7"/>
      <c r="AB12" s="937"/>
      <c r="AC12" s="2697"/>
      <c r="AD12" s="2697"/>
      <c r="AE12" s="2697"/>
      <c r="AF12" s="2697"/>
      <c r="AG12" s="2697"/>
      <c r="AH12" s="2697"/>
      <c r="AI12" s="2697"/>
      <c r="AJ12" s="2697"/>
      <c r="AK12" s="2697"/>
      <c r="AL12" s="2697"/>
      <c r="AM12" s="2697"/>
      <c r="AN12" s="5386"/>
    </row>
    <row r="13" spans="1:47" ht="13.5" customHeight="1">
      <c r="B13" s="128"/>
      <c r="AA13" s="7"/>
      <c r="AB13" s="937"/>
      <c r="AC13" s="2697"/>
      <c r="AD13" s="2697"/>
      <c r="AE13" s="2697"/>
      <c r="AF13" s="2697"/>
      <c r="AG13" s="2697"/>
      <c r="AH13" s="2697"/>
      <c r="AI13" s="2697"/>
      <c r="AJ13" s="2697"/>
      <c r="AK13" s="2697"/>
      <c r="AL13" s="2697"/>
      <c r="AM13" s="2697"/>
      <c r="AN13" s="5386"/>
    </row>
    <row r="14" spans="1:47" ht="14.1" customHeight="1">
      <c r="B14" s="128"/>
      <c r="C14" s="4" t="s">
        <v>588</v>
      </c>
      <c r="AA14" s="7"/>
      <c r="AB14" s="937"/>
      <c r="AC14" s="2697"/>
      <c r="AD14" s="2697"/>
      <c r="AE14" s="2697"/>
      <c r="AF14" s="2697"/>
      <c r="AG14" s="2697"/>
      <c r="AH14" s="2697"/>
      <c r="AI14" s="2697"/>
      <c r="AJ14" s="2697"/>
      <c r="AK14" s="2697"/>
      <c r="AL14" s="2697"/>
      <c r="AM14" s="2697"/>
      <c r="AN14" s="5386"/>
      <c r="AP14" s="195"/>
      <c r="AQ14" s="195"/>
      <c r="AR14" s="195"/>
      <c r="AS14" s="195"/>
      <c r="AT14" s="195"/>
      <c r="AU14" s="195"/>
    </row>
    <row r="15" spans="1:47" ht="14.1" customHeight="1">
      <c r="B15" s="186"/>
      <c r="C15" s="1" t="s">
        <v>1889</v>
      </c>
      <c r="D15" s="122"/>
      <c r="E15" s="122"/>
      <c r="F15" s="20"/>
      <c r="G15" s="20"/>
      <c r="H15" s="20"/>
      <c r="I15" s="1"/>
      <c r="J15" s="1"/>
      <c r="K15" s="1"/>
      <c r="L15" s="1"/>
      <c r="M15" s="1"/>
      <c r="N15" s="1"/>
      <c r="O15" s="1"/>
      <c r="P15" s="1"/>
      <c r="Q15" s="1"/>
      <c r="R15" s="1"/>
      <c r="S15" s="1"/>
      <c r="T15" s="1"/>
      <c r="W15" s="21"/>
      <c r="AA15" s="1"/>
      <c r="AB15" s="937"/>
      <c r="AC15" s="2697"/>
      <c r="AD15" s="2697"/>
      <c r="AE15" s="2697"/>
      <c r="AF15" s="2697"/>
      <c r="AG15" s="2697"/>
      <c r="AH15" s="2697"/>
      <c r="AI15" s="2697"/>
      <c r="AJ15" s="2697"/>
      <c r="AK15" s="2697"/>
      <c r="AL15" s="2697"/>
      <c r="AM15" s="2697"/>
      <c r="AN15" s="5386"/>
      <c r="AO15" s="14"/>
      <c r="AP15" s="195"/>
      <c r="AQ15" s="195"/>
      <c r="AR15" s="195"/>
      <c r="AS15" s="195"/>
      <c r="AT15" s="195"/>
      <c r="AU15" s="195"/>
    </row>
    <row r="16" spans="1:47" ht="14.1" customHeight="1">
      <c r="A16" s="1"/>
      <c r="B16" s="143"/>
      <c r="C16" s="1"/>
      <c r="E16" s="122"/>
      <c r="F16" s="122"/>
      <c r="G16" s="122"/>
      <c r="H16" s="30"/>
      <c r="I16" s="30"/>
      <c r="J16" s="30"/>
      <c r="K16" s="30"/>
      <c r="L16" s="30"/>
      <c r="M16" s="30"/>
      <c r="N16" s="30"/>
      <c r="O16" s="30"/>
      <c r="P16" s="30"/>
      <c r="Q16" s="30"/>
      <c r="R16" s="1"/>
      <c r="S16" s="103"/>
      <c r="T16" s="103"/>
      <c r="U16" s="18"/>
      <c r="V16" s="117"/>
      <c r="W16" s="117"/>
      <c r="X16" s="1"/>
      <c r="Y16" s="1"/>
      <c r="Z16" s="1"/>
      <c r="AA16" s="114"/>
      <c r="AB16" s="5"/>
      <c r="AN16" s="15"/>
      <c r="AO16" s="14"/>
      <c r="AP16" s="195"/>
      <c r="AQ16" s="195"/>
      <c r="AR16" s="195"/>
      <c r="AS16" s="195"/>
      <c r="AT16" s="195"/>
      <c r="AU16" s="195"/>
    </row>
    <row r="17" spans="1:73" ht="14.1" customHeight="1">
      <c r="A17" s="1"/>
      <c r="B17" s="143"/>
      <c r="C17" s="1"/>
      <c r="D17" s="1" t="s">
        <v>684</v>
      </c>
      <c r="AA17" s="1"/>
      <c r="AB17" s="5"/>
      <c r="AN17" s="15"/>
      <c r="AO17" s="14"/>
      <c r="AP17" s="195"/>
      <c r="AQ17" s="195"/>
      <c r="AR17" s="195"/>
      <c r="AS17" s="195"/>
      <c r="AT17" s="195"/>
      <c r="AU17" s="195"/>
    </row>
    <row r="18" spans="1:73" ht="14.1" customHeight="1">
      <c r="A18" s="1"/>
      <c r="B18" s="143"/>
      <c r="C18" s="1"/>
      <c r="D18" s="122"/>
      <c r="E18" s="4148"/>
      <c r="F18" s="4148"/>
      <c r="G18" s="4148"/>
      <c r="H18" s="4148"/>
      <c r="I18" s="4148"/>
      <c r="J18" s="4148"/>
      <c r="K18" s="4148"/>
      <c r="L18" s="4148"/>
      <c r="M18" s="4148"/>
      <c r="N18" s="4148"/>
      <c r="O18" s="4148"/>
      <c r="P18" s="4148"/>
      <c r="Q18" s="4148"/>
      <c r="R18" s="4148"/>
      <c r="S18" s="4148"/>
      <c r="T18" s="4148"/>
      <c r="U18" s="4148"/>
      <c r="V18" s="4148"/>
      <c r="W18" s="4148"/>
      <c r="X18" s="4148"/>
      <c r="Y18" s="4148"/>
      <c r="Z18" s="969"/>
      <c r="AA18" s="1"/>
      <c r="AB18" s="5"/>
      <c r="AN18" s="15"/>
      <c r="AO18" s="14"/>
      <c r="AP18" s="195"/>
      <c r="AQ18" s="195"/>
      <c r="AR18" s="195"/>
      <c r="AS18" s="195"/>
      <c r="AT18" s="195"/>
      <c r="AU18" s="195"/>
    </row>
    <row r="19" spans="1:73" ht="14.1" customHeight="1">
      <c r="A19" s="1"/>
      <c r="B19" s="143"/>
      <c r="C19" s="1"/>
      <c r="D19" s="122"/>
      <c r="E19" s="4148"/>
      <c r="F19" s="4148"/>
      <c r="G19" s="4148"/>
      <c r="H19" s="4148"/>
      <c r="I19" s="4148"/>
      <c r="J19" s="4148"/>
      <c r="K19" s="4148"/>
      <c r="L19" s="4148"/>
      <c r="M19" s="4148"/>
      <c r="N19" s="4148"/>
      <c r="O19" s="4148"/>
      <c r="P19" s="4148"/>
      <c r="Q19" s="4148"/>
      <c r="R19" s="4148"/>
      <c r="S19" s="4148"/>
      <c r="T19" s="4148"/>
      <c r="U19" s="4148"/>
      <c r="V19" s="4148"/>
      <c r="W19" s="4148"/>
      <c r="X19" s="4148"/>
      <c r="Y19" s="4148"/>
      <c r="Z19" s="969"/>
      <c r="AA19" s="1"/>
      <c r="AB19" s="5"/>
      <c r="AN19" s="15"/>
      <c r="AO19" s="14"/>
      <c r="AP19" s="195"/>
      <c r="AQ19" s="195"/>
      <c r="AR19" s="195"/>
      <c r="AS19" s="195"/>
      <c r="AT19" s="195"/>
      <c r="AU19" s="195"/>
      <c r="AV19" s="195"/>
      <c r="AW19" s="195"/>
      <c r="AX19" s="195"/>
      <c r="AY19" s="195"/>
      <c r="AZ19" s="195"/>
      <c r="BA19" s="195"/>
      <c r="BB19" s="195"/>
      <c r="BC19" s="195"/>
      <c r="BD19" s="195"/>
      <c r="BE19" s="195"/>
    </row>
    <row r="20" spans="1:73" ht="14.1" customHeight="1">
      <c r="A20" s="1"/>
      <c r="B20" s="143"/>
      <c r="C20" s="2666" t="s">
        <v>1888</v>
      </c>
      <c r="D20" s="2666"/>
      <c r="E20" s="2666"/>
      <c r="F20" s="2666"/>
      <c r="G20" s="2666"/>
      <c r="H20" s="2666"/>
      <c r="I20" s="2666"/>
      <c r="J20" s="2666"/>
      <c r="K20" s="2666"/>
      <c r="L20" s="2666"/>
      <c r="M20" s="2666"/>
      <c r="N20" s="2666"/>
      <c r="O20" s="2666"/>
      <c r="P20" s="2666"/>
      <c r="Q20" s="2666"/>
      <c r="R20" s="2666"/>
      <c r="S20" s="2666"/>
      <c r="T20" s="2666"/>
      <c r="U20" s="2666"/>
      <c r="V20" s="2666"/>
      <c r="W20" s="2666"/>
      <c r="X20" s="2666"/>
      <c r="Y20" s="2666"/>
      <c r="Z20" s="2666"/>
      <c r="AA20" s="4190"/>
      <c r="AB20" s="10"/>
      <c r="AC20" s="118"/>
      <c r="AD20" s="118"/>
      <c r="AE20" s="118"/>
      <c r="AF20" s="118"/>
      <c r="AG20" s="118"/>
      <c r="AH20" s="118"/>
      <c r="AI20" s="118"/>
      <c r="AJ20" s="6"/>
      <c r="AK20" s="6"/>
      <c r="AL20" s="6"/>
      <c r="AM20" s="6"/>
      <c r="AN20" s="1234"/>
      <c r="AO20" s="460"/>
      <c r="AP20" s="195"/>
      <c r="AQ20" s="195"/>
      <c r="AR20" s="195"/>
      <c r="AS20" s="195"/>
      <c r="AT20" s="195"/>
      <c r="AU20" s="195"/>
      <c r="AV20" s="195"/>
      <c r="AW20" s="195"/>
      <c r="AX20" s="195"/>
      <c r="AY20" s="195"/>
      <c r="AZ20" s="195"/>
      <c r="BA20" s="195"/>
      <c r="BB20" s="195"/>
      <c r="BC20" s="195"/>
      <c r="BD20" s="195"/>
      <c r="BE20" s="195"/>
    </row>
    <row r="21" spans="1:73" ht="14.1" customHeight="1">
      <c r="A21" s="1"/>
      <c r="B21" s="143"/>
      <c r="C21" s="1"/>
      <c r="D21" s="122" t="s">
        <v>22</v>
      </c>
      <c r="E21" s="1"/>
      <c r="F21" s="1"/>
      <c r="G21" s="1"/>
      <c r="H21" s="1"/>
      <c r="I21" s="1"/>
      <c r="J21" s="1"/>
      <c r="K21" s="1"/>
      <c r="L21" s="1"/>
      <c r="M21" s="1"/>
      <c r="N21" s="1"/>
      <c r="O21" s="1"/>
      <c r="P21" s="1"/>
      <c r="Q21" s="1"/>
      <c r="R21" s="1"/>
      <c r="S21" s="103"/>
      <c r="T21" s="103"/>
      <c r="U21" s="18"/>
      <c r="V21" s="117"/>
      <c r="W21" s="117"/>
      <c r="X21" s="1"/>
      <c r="Y21" s="1"/>
      <c r="Z21" s="1"/>
      <c r="AA21" s="114"/>
      <c r="AB21" s="137"/>
      <c r="AC21" s="118"/>
      <c r="AD21" s="118"/>
      <c r="AE21" s="118"/>
      <c r="AF21" s="118"/>
      <c r="AG21" s="118"/>
      <c r="AH21" s="118"/>
      <c r="AI21" s="118"/>
      <c r="AJ21" s="118"/>
      <c r="AK21" s="118"/>
      <c r="AL21" s="118"/>
      <c r="AM21" s="118"/>
      <c r="AN21" s="392"/>
      <c r="AO21" s="414"/>
      <c r="AP21" s="112" t="s">
        <v>464</v>
      </c>
      <c r="AQ21" s="195"/>
      <c r="AR21" s="195"/>
      <c r="AS21" s="195"/>
      <c r="AT21" s="195"/>
      <c r="AU21" s="195"/>
      <c r="AV21" s="195"/>
      <c r="AW21" s="195"/>
      <c r="AX21" s="195"/>
      <c r="AY21" s="195"/>
      <c r="AZ21" s="195"/>
      <c r="BA21" s="195"/>
      <c r="BB21" s="195"/>
      <c r="BC21" s="195"/>
      <c r="BD21" s="195"/>
      <c r="BE21" s="195"/>
    </row>
    <row r="22" spans="1:73" ht="14.1" customHeight="1">
      <c r="A22" s="1"/>
      <c r="B22" s="143"/>
      <c r="C22" s="1"/>
      <c r="D22" s="1" t="s">
        <v>684</v>
      </c>
      <c r="E22" s="122"/>
      <c r="F22" s="122"/>
      <c r="G22" s="122"/>
      <c r="H22" s="30"/>
      <c r="I22" s="30"/>
      <c r="J22" s="30"/>
      <c r="K22" s="30"/>
      <c r="L22" s="30"/>
      <c r="M22" s="30"/>
      <c r="N22" s="30"/>
      <c r="O22" s="30"/>
      <c r="P22" s="30"/>
      <c r="Q22" s="30"/>
      <c r="R22" s="30"/>
      <c r="S22" s="30"/>
      <c r="T22" s="30"/>
      <c r="U22" s="30"/>
      <c r="V22" s="30"/>
      <c r="W22" s="30"/>
      <c r="X22" s="30"/>
      <c r="Y22" s="30"/>
      <c r="Z22" s="30"/>
      <c r="AA22" s="30"/>
      <c r="AB22" s="137"/>
      <c r="AC22" s="118"/>
      <c r="AD22" s="118"/>
      <c r="AE22" s="118"/>
      <c r="AF22" s="118"/>
      <c r="AG22" s="118"/>
      <c r="AH22" s="118"/>
      <c r="AI22" s="118"/>
      <c r="AJ22" s="118"/>
      <c r="AK22" s="118"/>
      <c r="AL22" s="118"/>
      <c r="AM22" s="118"/>
      <c r="AN22" s="392"/>
      <c r="AO22" s="414"/>
      <c r="AQ22" s="114" t="s">
        <v>243</v>
      </c>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ht="14.1" customHeight="1">
      <c r="A23" s="1"/>
      <c r="B23" s="143"/>
      <c r="C23" s="1"/>
      <c r="D23" s="122"/>
      <c r="E23" s="2665"/>
      <c r="F23" s="2665"/>
      <c r="G23" s="2665"/>
      <c r="H23" s="2665"/>
      <c r="I23" s="2665"/>
      <c r="J23" s="2665"/>
      <c r="K23" s="2665"/>
      <c r="L23" s="2665"/>
      <c r="M23" s="2665"/>
      <c r="N23" s="2665"/>
      <c r="O23" s="2665"/>
      <c r="P23" s="2665"/>
      <c r="Q23" s="2665"/>
      <c r="R23" s="2665"/>
      <c r="S23" s="2665"/>
      <c r="T23" s="2665"/>
      <c r="U23" s="2665"/>
      <c r="V23" s="2665"/>
      <c r="W23" s="2665"/>
      <c r="X23" s="2665"/>
      <c r="Y23" s="2665"/>
      <c r="Z23" s="953"/>
      <c r="AA23" s="1"/>
      <c r="AB23" s="137"/>
      <c r="AC23" s="118"/>
      <c r="AD23" s="6"/>
      <c r="AE23" s="6"/>
      <c r="AF23" s="6"/>
      <c r="AG23" s="6"/>
      <c r="AH23" s="6"/>
      <c r="AI23" s="6"/>
      <c r="AJ23" s="6"/>
      <c r="AK23" s="6"/>
      <c r="AL23" s="6"/>
      <c r="AM23" s="6"/>
      <c r="AN23" s="392"/>
      <c r="AO23" s="414"/>
      <c r="AP23" s="474"/>
      <c r="AQ23" s="580"/>
      <c r="AR23" s="580"/>
      <c r="AS23" s="580"/>
      <c r="AT23" s="580"/>
      <c r="AU23" s="580"/>
      <c r="AV23" s="580"/>
      <c r="AW23" s="580"/>
      <c r="AX23" s="580"/>
      <c r="AY23" s="580"/>
      <c r="AZ23" s="580"/>
      <c r="BA23" s="580"/>
      <c r="BB23" s="580"/>
      <c r="BC23" s="580"/>
      <c r="BD23" s="580"/>
      <c r="BE23" s="580"/>
      <c r="BF23" s="580"/>
      <c r="BG23" s="580"/>
      <c r="BH23" s="580"/>
      <c r="BI23" s="580"/>
      <c r="BJ23" s="580"/>
      <c r="BK23" s="580"/>
      <c r="BL23" s="580"/>
      <c r="BM23" s="580"/>
      <c r="BN23" s="580"/>
      <c r="BO23" s="580"/>
      <c r="BP23" s="580"/>
      <c r="BQ23" s="580"/>
      <c r="BR23" s="580"/>
      <c r="BS23" s="580"/>
      <c r="BT23" s="580"/>
      <c r="BU23" s="621"/>
    </row>
    <row r="24" spans="1:73" ht="14.1" customHeight="1">
      <c r="A24" s="1"/>
      <c r="B24" s="143"/>
      <c r="C24" s="1"/>
      <c r="D24" s="122"/>
      <c r="E24" s="2665"/>
      <c r="F24" s="2665"/>
      <c r="G24" s="2665"/>
      <c r="H24" s="2665"/>
      <c r="I24" s="2665"/>
      <c r="J24" s="2665"/>
      <c r="K24" s="2665"/>
      <c r="L24" s="2665"/>
      <c r="M24" s="2665"/>
      <c r="N24" s="2665"/>
      <c r="O24" s="2665"/>
      <c r="P24" s="2665"/>
      <c r="Q24" s="2665"/>
      <c r="R24" s="2665"/>
      <c r="S24" s="2665"/>
      <c r="T24" s="2665"/>
      <c r="U24" s="2665"/>
      <c r="V24" s="2665"/>
      <c r="W24" s="2665"/>
      <c r="X24" s="2665"/>
      <c r="Y24" s="2665"/>
      <c r="Z24" s="953"/>
      <c r="AA24" s="1"/>
      <c r="AB24" s="137"/>
      <c r="AC24" s="118"/>
      <c r="AD24" s="118"/>
      <c r="AE24" s="118"/>
      <c r="AF24" s="118"/>
      <c r="AG24" s="114"/>
      <c r="AH24" s="118"/>
      <c r="AI24" s="118"/>
      <c r="AJ24" s="118"/>
      <c r="AK24" s="118"/>
      <c r="AL24" s="118"/>
      <c r="AM24" s="118"/>
      <c r="AN24" s="1234"/>
      <c r="AO24" s="460"/>
      <c r="AP24" s="622" t="s">
        <v>18</v>
      </c>
      <c r="AQ24" s="623" t="s">
        <v>591</v>
      </c>
      <c r="AR24" s="312"/>
      <c r="AS24" s="312"/>
      <c r="AT24" s="312"/>
      <c r="AU24" s="312"/>
      <c r="AV24" s="312"/>
      <c r="AW24" s="312"/>
      <c r="AX24" s="312"/>
      <c r="AY24" s="312"/>
      <c r="AZ24" s="312"/>
      <c r="BA24" s="312"/>
      <c r="BB24" s="312"/>
      <c r="BC24" s="312"/>
      <c r="BD24" s="312"/>
      <c r="BE24" s="312"/>
      <c r="BF24" s="312"/>
      <c r="BG24" s="312"/>
      <c r="BH24" s="312"/>
      <c r="BI24" s="312"/>
      <c r="BJ24" s="312"/>
      <c r="BK24" s="312"/>
      <c r="BL24" s="312"/>
      <c r="BM24" s="312"/>
      <c r="BN24" s="312"/>
      <c r="BO24" s="297"/>
      <c r="BP24" s="312"/>
      <c r="BQ24" s="312"/>
      <c r="BR24" s="312"/>
      <c r="BS24" s="312"/>
      <c r="BT24" s="312"/>
      <c r="BU24" s="624"/>
    </row>
    <row r="25" spans="1:73" ht="14.1" customHeight="1">
      <c r="A25" s="1"/>
      <c r="B25" s="143"/>
      <c r="C25" s="1"/>
      <c r="D25" s="122"/>
      <c r="E25" s="122"/>
      <c r="F25" s="122"/>
      <c r="G25" s="122"/>
      <c r="H25" s="122"/>
      <c r="I25" s="122"/>
      <c r="J25" s="122"/>
      <c r="K25" s="122"/>
      <c r="L25" s="122"/>
      <c r="M25" s="122"/>
      <c r="N25" s="122"/>
      <c r="O25" s="122"/>
      <c r="P25" s="122"/>
      <c r="R25" s="122"/>
      <c r="S25" s="122"/>
      <c r="U25" s="122"/>
      <c r="V25" s="122"/>
      <c r="W25" s="122"/>
      <c r="X25" s="122"/>
      <c r="Y25" s="122"/>
      <c r="Z25" s="122"/>
      <c r="AA25" s="1"/>
      <c r="AB25" s="137"/>
      <c r="AC25" s="118"/>
      <c r="AD25" s="114"/>
      <c r="AE25" s="118"/>
      <c r="AF25" s="118"/>
      <c r="AG25" s="118"/>
      <c r="AH25" s="118"/>
      <c r="AI25" s="118"/>
      <c r="AJ25" s="118"/>
      <c r="AK25" s="118"/>
      <c r="AL25" s="118"/>
      <c r="AM25" s="118"/>
      <c r="AN25" s="392"/>
      <c r="AO25" s="414"/>
      <c r="AP25" s="593"/>
      <c r="AQ25" s="3825" t="s">
        <v>1421</v>
      </c>
      <c r="AR25" s="3825"/>
      <c r="AS25" s="3825"/>
      <c r="AT25" s="3825"/>
      <c r="AU25" s="3825"/>
      <c r="AV25" s="3825"/>
      <c r="AW25" s="3825"/>
      <c r="AX25" s="3825"/>
      <c r="AY25" s="3825"/>
      <c r="AZ25" s="3825"/>
      <c r="BA25" s="3825"/>
      <c r="BB25" s="3825"/>
      <c r="BC25" s="3825"/>
      <c r="BD25" s="3825"/>
      <c r="BE25" s="3825"/>
      <c r="BF25" s="3825"/>
      <c r="BG25" s="3825"/>
      <c r="BH25" s="3825"/>
      <c r="BI25" s="3825"/>
      <c r="BJ25" s="3825"/>
      <c r="BK25" s="3825"/>
      <c r="BL25" s="3825"/>
      <c r="BM25" s="3825"/>
      <c r="BN25" s="3825"/>
      <c r="BO25" s="3825"/>
      <c r="BP25" s="3825"/>
      <c r="BQ25" s="3825"/>
      <c r="BR25" s="3825"/>
      <c r="BS25" s="3825"/>
      <c r="BT25" s="3825"/>
      <c r="BU25" s="1317"/>
    </row>
    <row r="26" spans="1:73" ht="14.1" customHeight="1">
      <c r="A26" s="1"/>
      <c r="B26" s="143"/>
      <c r="C26" s="2666" t="s">
        <v>1887</v>
      </c>
      <c r="D26" s="2666"/>
      <c r="E26" s="2666"/>
      <c r="F26" s="2666"/>
      <c r="G26" s="2666"/>
      <c r="H26" s="2666"/>
      <c r="I26" s="2666"/>
      <c r="J26" s="2666"/>
      <c r="K26" s="2666"/>
      <c r="L26" s="2666"/>
      <c r="M26" s="2666"/>
      <c r="N26" s="2666"/>
      <c r="O26" s="2666"/>
      <c r="P26" s="2666"/>
      <c r="Q26" s="2666"/>
      <c r="R26" s="2666"/>
      <c r="S26" s="2666"/>
      <c r="T26" s="2666"/>
      <c r="U26" s="2666"/>
      <c r="V26" s="2666"/>
      <c r="W26" s="2666"/>
      <c r="X26" s="2666"/>
      <c r="Y26" s="2666"/>
      <c r="Z26" s="2666"/>
      <c r="AA26" s="4190"/>
      <c r="AB26" s="10"/>
      <c r="AC26" s="6"/>
      <c r="AD26" s="118"/>
      <c r="AE26" s="6"/>
      <c r="AF26" s="6"/>
      <c r="AG26" s="6"/>
      <c r="AH26" s="6"/>
      <c r="AI26" s="6"/>
      <c r="AJ26" s="6"/>
      <c r="AK26" s="6"/>
      <c r="AL26" s="6"/>
      <c r="AM26" s="6"/>
      <c r="AN26" s="213"/>
      <c r="AO26" s="317"/>
      <c r="AP26" s="593"/>
      <c r="AQ26" s="3825"/>
      <c r="AR26" s="3825"/>
      <c r="AS26" s="3825"/>
      <c r="AT26" s="3825"/>
      <c r="AU26" s="3825"/>
      <c r="AV26" s="3825"/>
      <c r="AW26" s="3825"/>
      <c r="AX26" s="3825"/>
      <c r="AY26" s="3825"/>
      <c r="AZ26" s="3825"/>
      <c r="BA26" s="3825"/>
      <c r="BB26" s="3825"/>
      <c r="BC26" s="3825"/>
      <c r="BD26" s="3825"/>
      <c r="BE26" s="3825"/>
      <c r="BF26" s="3825"/>
      <c r="BG26" s="3825"/>
      <c r="BH26" s="3825"/>
      <c r="BI26" s="3825"/>
      <c r="BJ26" s="3825"/>
      <c r="BK26" s="3825"/>
      <c r="BL26" s="3825"/>
      <c r="BM26" s="3825"/>
      <c r="BN26" s="3825"/>
      <c r="BO26" s="3825"/>
      <c r="BP26" s="3825"/>
      <c r="BQ26" s="3825"/>
      <c r="BR26" s="3825"/>
      <c r="BS26" s="3825"/>
      <c r="BT26" s="3825"/>
      <c r="BU26" s="1317"/>
    </row>
    <row r="27" spans="1:73" ht="14.1" customHeight="1">
      <c r="A27" s="1"/>
      <c r="B27" s="143"/>
      <c r="C27" s="122"/>
      <c r="D27" s="122" t="s">
        <v>594</v>
      </c>
      <c r="E27" s="122"/>
      <c r="F27" s="1"/>
      <c r="G27" s="1"/>
      <c r="H27" s="1"/>
      <c r="I27" s="122"/>
      <c r="J27" s="122"/>
      <c r="K27" s="1"/>
      <c r="L27" s="1"/>
      <c r="M27" s="122"/>
      <c r="N27" s="122"/>
      <c r="O27" s="1"/>
      <c r="P27" s="1"/>
      <c r="Q27" s="122"/>
      <c r="R27" s="1"/>
      <c r="S27" s="103"/>
      <c r="T27" s="103"/>
      <c r="U27" s="18"/>
      <c r="V27" s="117"/>
      <c r="W27" s="117"/>
      <c r="X27" s="1"/>
      <c r="Y27" s="1"/>
      <c r="Z27" s="1"/>
      <c r="AA27" s="114"/>
      <c r="AB27" s="10"/>
      <c r="AC27" s="118"/>
      <c r="AD27" s="118"/>
      <c r="AE27" s="6"/>
      <c r="AF27" s="6"/>
      <c r="AG27" s="6"/>
      <c r="AH27" s="6"/>
      <c r="AI27" s="6"/>
      <c r="AJ27" s="6"/>
      <c r="AK27" s="6"/>
      <c r="AL27" s="6"/>
      <c r="AM27" s="6"/>
      <c r="AN27" s="392"/>
      <c r="AO27" s="414"/>
      <c r="AP27" s="593"/>
      <c r="AQ27" s="3825"/>
      <c r="AR27" s="3825"/>
      <c r="AS27" s="3825"/>
      <c r="AT27" s="3825"/>
      <c r="AU27" s="3825"/>
      <c r="AV27" s="3825"/>
      <c r="AW27" s="3825"/>
      <c r="AX27" s="3825"/>
      <c r="AY27" s="3825"/>
      <c r="AZ27" s="3825"/>
      <c r="BA27" s="3825"/>
      <c r="BB27" s="3825"/>
      <c r="BC27" s="3825"/>
      <c r="BD27" s="3825"/>
      <c r="BE27" s="3825"/>
      <c r="BF27" s="3825"/>
      <c r="BG27" s="3825"/>
      <c r="BH27" s="3825"/>
      <c r="BI27" s="3825"/>
      <c r="BJ27" s="3825"/>
      <c r="BK27" s="3825"/>
      <c r="BL27" s="3825"/>
      <c r="BM27" s="3825"/>
      <c r="BN27" s="3825"/>
      <c r="BO27" s="3825"/>
      <c r="BP27" s="3825"/>
      <c r="BQ27" s="3825"/>
      <c r="BR27" s="3825"/>
      <c r="BS27" s="3825"/>
      <c r="BT27" s="3825"/>
      <c r="BU27" s="1317"/>
    </row>
    <row r="28" spans="1:73" ht="14.1" customHeight="1">
      <c r="A28" s="1"/>
      <c r="B28" s="143"/>
      <c r="C28" s="1"/>
      <c r="AB28" s="137"/>
      <c r="AC28" s="118"/>
      <c r="AD28" s="118"/>
      <c r="AE28" s="118"/>
      <c r="AF28" s="118"/>
      <c r="AG28" s="118"/>
      <c r="AH28" s="118"/>
      <c r="AI28" s="118"/>
      <c r="AJ28" s="118"/>
      <c r="AK28" s="118"/>
      <c r="AL28" s="118"/>
      <c r="AM28" s="118"/>
      <c r="AN28" s="392"/>
      <c r="AO28" s="414"/>
      <c r="AP28" s="593"/>
      <c r="AQ28" s="3825"/>
      <c r="AR28" s="3825"/>
      <c r="AS28" s="3825"/>
      <c r="AT28" s="3825"/>
      <c r="AU28" s="3825"/>
      <c r="AV28" s="3825"/>
      <c r="AW28" s="3825"/>
      <c r="AX28" s="3825"/>
      <c r="AY28" s="3825"/>
      <c r="AZ28" s="3825"/>
      <c r="BA28" s="3825"/>
      <c r="BB28" s="3825"/>
      <c r="BC28" s="3825"/>
      <c r="BD28" s="3825"/>
      <c r="BE28" s="3825"/>
      <c r="BF28" s="3825"/>
      <c r="BG28" s="3825"/>
      <c r="BH28" s="3825"/>
      <c r="BI28" s="3825"/>
      <c r="BJ28" s="3825"/>
      <c r="BK28" s="3825"/>
      <c r="BL28" s="3825"/>
      <c r="BM28" s="3825"/>
      <c r="BN28" s="3825"/>
      <c r="BO28" s="3825"/>
      <c r="BP28" s="3825"/>
      <c r="BQ28" s="3825"/>
      <c r="BR28" s="3825"/>
      <c r="BS28" s="3825"/>
      <c r="BT28" s="3825"/>
      <c r="BU28" s="1317"/>
    </row>
    <row r="29" spans="1:73" ht="14.1" customHeight="1">
      <c r="A29" s="1"/>
      <c r="B29" s="143"/>
      <c r="C29" s="2666" t="s">
        <v>1886</v>
      </c>
      <c r="D29" s="2666"/>
      <c r="E29" s="2666"/>
      <c r="F29" s="2666"/>
      <c r="G29" s="2666"/>
      <c r="H29" s="2666"/>
      <c r="I29" s="2666"/>
      <c r="J29" s="2666"/>
      <c r="K29" s="2666"/>
      <c r="L29" s="2666"/>
      <c r="M29" s="2666"/>
      <c r="N29" s="2666"/>
      <c r="O29" s="2666"/>
      <c r="P29" s="2666"/>
      <c r="Q29" s="2666"/>
      <c r="R29" s="2666"/>
      <c r="S29" s="2666"/>
      <c r="T29" s="2666"/>
      <c r="U29" s="2666"/>
      <c r="V29" s="2666"/>
      <c r="W29" s="2666"/>
      <c r="X29" s="2666"/>
      <c r="Y29" s="2666"/>
      <c r="Z29" s="2666"/>
      <c r="AA29" s="4190"/>
      <c r="AB29" s="137" t="s">
        <v>1054</v>
      </c>
      <c r="AC29" s="118"/>
      <c r="AD29" s="6"/>
      <c r="AE29" s="6"/>
      <c r="AF29" s="6"/>
      <c r="AG29" s="6"/>
      <c r="AH29" s="6"/>
      <c r="AI29" s="6"/>
      <c r="AJ29" s="6"/>
      <c r="AK29" s="6"/>
      <c r="AL29" s="6"/>
      <c r="AM29" s="6"/>
      <c r="AN29" s="392"/>
      <c r="AO29" s="414"/>
      <c r="AP29" s="593"/>
      <c r="AQ29" s="3825"/>
      <c r="AR29" s="3825"/>
      <c r="AS29" s="3825"/>
      <c r="AT29" s="3825"/>
      <c r="AU29" s="3825"/>
      <c r="AV29" s="3825"/>
      <c r="AW29" s="3825"/>
      <c r="AX29" s="3825"/>
      <c r="AY29" s="3825"/>
      <c r="AZ29" s="3825"/>
      <c r="BA29" s="3825"/>
      <c r="BB29" s="3825"/>
      <c r="BC29" s="3825"/>
      <c r="BD29" s="3825"/>
      <c r="BE29" s="3825"/>
      <c r="BF29" s="3825"/>
      <c r="BG29" s="3825"/>
      <c r="BH29" s="3825"/>
      <c r="BI29" s="3825"/>
      <c r="BJ29" s="3825"/>
      <c r="BK29" s="3825"/>
      <c r="BL29" s="3825"/>
      <c r="BM29" s="3825"/>
      <c r="BN29" s="3825"/>
      <c r="BO29" s="3825"/>
      <c r="BP29" s="3825"/>
      <c r="BQ29" s="3825"/>
      <c r="BR29" s="3825"/>
      <c r="BS29" s="3825"/>
      <c r="BT29" s="3825"/>
      <c r="BU29" s="1317"/>
    </row>
    <row r="30" spans="1:73" ht="14.1" customHeight="1">
      <c r="A30" s="1"/>
      <c r="B30" s="143"/>
      <c r="D30" s="122" t="s">
        <v>1678</v>
      </c>
      <c r="AB30" s="1235" t="s">
        <v>589</v>
      </c>
      <c r="AC30" s="5628" t="s">
        <v>590</v>
      </c>
      <c r="AD30" s="5628"/>
      <c r="AE30" s="5628"/>
      <c r="AF30" s="5628"/>
      <c r="AG30" s="5628"/>
      <c r="AH30" s="5628"/>
      <c r="AI30" s="5628"/>
      <c r="AJ30" s="5628"/>
      <c r="AK30" s="5628"/>
      <c r="AL30" s="5628"/>
      <c r="AM30" s="5628"/>
      <c r="AN30" s="5629"/>
      <c r="AO30" s="166"/>
      <c r="AP30" s="593"/>
      <c r="AQ30" s="3825"/>
      <c r="AR30" s="3825"/>
      <c r="AS30" s="3825"/>
      <c r="AT30" s="3825"/>
      <c r="AU30" s="3825"/>
      <c r="AV30" s="3825"/>
      <c r="AW30" s="3825"/>
      <c r="AX30" s="3825"/>
      <c r="AY30" s="3825"/>
      <c r="AZ30" s="3825"/>
      <c r="BA30" s="3825"/>
      <c r="BB30" s="3825"/>
      <c r="BC30" s="3825"/>
      <c r="BD30" s="3825"/>
      <c r="BE30" s="3825"/>
      <c r="BF30" s="3825"/>
      <c r="BG30" s="3825"/>
      <c r="BH30" s="3825"/>
      <c r="BI30" s="3825"/>
      <c r="BJ30" s="3825"/>
      <c r="BK30" s="3825"/>
      <c r="BL30" s="3825"/>
      <c r="BM30" s="3825"/>
      <c r="BN30" s="3825"/>
      <c r="BO30" s="3825"/>
      <c r="BP30" s="3825"/>
      <c r="BQ30" s="3825"/>
      <c r="BR30" s="3825"/>
      <c r="BS30" s="3825"/>
      <c r="BT30" s="3825"/>
      <c r="BU30" s="1317"/>
    </row>
    <row r="31" spans="1:73" ht="14.1" customHeight="1">
      <c r="A31" s="1"/>
      <c r="B31" s="143"/>
      <c r="AB31" s="137" t="s">
        <v>1174</v>
      </c>
      <c r="AC31" s="955"/>
      <c r="AD31" s="955"/>
      <c r="AE31" s="955"/>
      <c r="AF31" s="955"/>
      <c r="AG31" s="955"/>
      <c r="AH31" s="955"/>
      <c r="AI31" s="955"/>
      <c r="AJ31" s="955"/>
      <c r="AK31" s="955"/>
      <c r="AL31" s="955"/>
      <c r="AM31" s="955"/>
      <c r="AN31" s="956"/>
      <c r="AO31" s="375"/>
      <c r="AP31" s="593"/>
      <c r="AQ31" s="3825"/>
      <c r="AR31" s="3825"/>
      <c r="AS31" s="3825"/>
      <c r="AT31" s="3825"/>
      <c r="AU31" s="3825"/>
      <c r="AV31" s="3825"/>
      <c r="AW31" s="3825"/>
      <c r="AX31" s="3825"/>
      <c r="AY31" s="3825"/>
      <c r="AZ31" s="3825"/>
      <c r="BA31" s="3825"/>
      <c r="BB31" s="3825"/>
      <c r="BC31" s="3825"/>
      <c r="BD31" s="3825"/>
      <c r="BE31" s="3825"/>
      <c r="BF31" s="3825"/>
      <c r="BG31" s="3825"/>
      <c r="BH31" s="3825"/>
      <c r="BI31" s="3825"/>
      <c r="BJ31" s="3825"/>
      <c r="BK31" s="3825"/>
      <c r="BL31" s="3825"/>
      <c r="BM31" s="3825"/>
      <c r="BN31" s="3825"/>
      <c r="BO31" s="3825"/>
      <c r="BP31" s="3825"/>
      <c r="BQ31" s="3825"/>
      <c r="BR31" s="3825"/>
      <c r="BS31" s="3825"/>
      <c r="BT31" s="3825"/>
      <c r="BU31" s="1317"/>
    </row>
    <row r="32" spans="1:73" ht="14.1" customHeight="1">
      <c r="A32" s="1"/>
      <c r="B32" s="128"/>
      <c r="C32" s="2666" t="s">
        <v>1885</v>
      </c>
      <c r="D32" s="2666"/>
      <c r="E32" s="2666"/>
      <c r="F32" s="2666"/>
      <c r="G32" s="2666"/>
      <c r="H32" s="2666"/>
      <c r="I32" s="2666"/>
      <c r="J32" s="2666"/>
      <c r="K32" s="2666"/>
      <c r="L32" s="2666"/>
      <c r="M32" s="2666"/>
      <c r="N32" s="2666"/>
      <c r="O32" s="2666"/>
      <c r="P32" s="2666"/>
      <c r="Q32" s="2666"/>
      <c r="R32" s="2666"/>
      <c r="S32" s="2666"/>
      <c r="T32" s="2666"/>
      <c r="U32" s="2666"/>
      <c r="V32" s="2666"/>
      <c r="W32" s="2666"/>
      <c r="X32" s="2666"/>
      <c r="Y32" s="2666"/>
      <c r="Z32" s="2666"/>
      <c r="AA32" s="4190"/>
      <c r="AB32" s="1235" t="s">
        <v>589</v>
      </c>
      <c r="AC32" s="2663" t="s">
        <v>59</v>
      </c>
      <c r="AD32" s="2663"/>
      <c r="AE32" s="2663"/>
      <c r="AF32" s="2663"/>
      <c r="AG32" s="2663"/>
      <c r="AH32" s="2663"/>
      <c r="AI32" s="2663"/>
      <c r="AJ32" s="2663"/>
      <c r="AK32" s="2663"/>
      <c r="AL32" s="2663"/>
      <c r="AM32" s="2663"/>
      <c r="AN32" s="2664"/>
      <c r="AO32" s="364"/>
      <c r="AP32" s="593"/>
      <c r="AQ32" s="3825"/>
      <c r="AR32" s="3825"/>
      <c r="AS32" s="3825"/>
      <c r="AT32" s="3825"/>
      <c r="AU32" s="3825"/>
      <c r="AV32" s="3825"/>
      <c r="AW32" s="3825"/>
      <c r="AX32" s="3825"/>
      <c r="AY32" s="3825"/>
      <c r="AZ32" s="3825"/>
      <c r="BA32" s="3825"/>
      <c r="BB32" s="3825"/>
      <c r="BC32" s="3825"/>
      <c r="BD32" s="3825"/>
      <c r="BE32" s="3825"/>
      <c r="BF32" s="3825"/>
      <c r="BG32" s="3825"/>
      <c r="BH32" s="3825"/>
      <c r="BI32" s="3825"/>
      <c r="BJ32" s="3825"/>
      <c r="BK32" s="3825"/>
      <c r="BL32" s="3825"/>
      <c r="BM32" s="3825"/>
      <c r="BN32" s="3825"/>
      <c r="BO32" s="3825"/>
      <c r="BP32" s="3825"/>
      <c r="BQ32" s="3825"/>
      <c r="BR32" s="3825"/>
      <c r="BS32" s="3825"/>
      <c r="BT32" s="3825"/>
      <c r="BU32" s="1317"/>
    </row>
    <row r="33" spans="1:73" ht="14.1" customHeight="1">
      <c r="A33" s="1"/>
      <c r="B33" s="128"/>
      <c r="D33" s="4" t="s">
        <v>1118</v>
      </c>
      <c r="AB33" s="34"/>
      <c r="AC33" s="2663"/>
      <c r="AD33" s="2663"/>
      <c r="AE33" s="2663"/>
      <c r="AF33" s="2663"/>
      <c r="AG33" s="2663"/>
      <c r="AH33" s="2663"/>
      <c r="AI33" s="2663"/>
      <c r="AJ33" s="2663"/>
      <c r="AK33" s="2663"/>
      <c r="AL33" s="2663"/>
      <c r="AM33" s="2663"/>
      <c r="AN33" s="2664"/>
      <c r="AO33" s="364"/>
      <c r="AP33" s="593"/>
      <c r="AQ33" s="3825"/>
      <c r="AR33" s="3825"/>
      <c r="AS33" s="3825"/>
      <c r="AT33" s="3825"/>
      <c r="AU33" s="3825"/>
      <c r="AV33" s="3825"/>
      <c r="AW33" s="3825"/>
      <c r="AX33" s="3825"/>
      <c r="AY33" s="3825"/>
      <c r="AZ33" s="3825"/>
      <c r="BA33" s="3825"/>
      <c r="BB33" s="3825"/>
      <c r="BC33" s="3825"/>
      <c r="BD33" s="3825"/>
      <c r="BE33" s="3825"/>
      <c r="BF33" s="3825"/>
      <c r="BG33" s="3825"/>
      <c r="BH33" s="3825"/>
      <c r="BI33" s="3825"/>
      <c r="BJ33" s="3825"/>
      <c r="BK33" s="3825"/>
      <c r="BL33" s="3825"/>
      <c r="BM33" s="3825"/>
      <c r="BN33" s="3825"/>
      <c r="BO33" s="3825"/>
      <c r="BP33" s="3825"/>
      <c r="BQ33" s="3825"/>
      <c r="BR33" s="3825"/>
      <c r="BS33" s="3825"/>
      <c r="BT33" s="3825"/>
      <c r="BU33" s="1317"/>
    </row>
    <row r="34" spans="1:73" ht="14.1" customHeight="1">
      <c r="A34" s="1"/>
      <c r="B34" s="128"/>
      <c r="E34" s="2667"/>
      <c r="F34" s="2667"/>
      <c r="G34" s="2667"/>
      <c r="H34" s="2667"/>
      <c r="I34" s="2667"/>
      <c r="J34" s="2667"/>
      <c r="K34" s="2667"/>
      <c r="L34" s="2667"/>
      <c r="M34" s="2667"/>
      <c r="N34" s="2667"/>
      <c r="O34" s="2667"/>
      <c r="P34" s="2667"/>
      <c r="Q34" s="2667"/>
      <c r="R34" s="2667"/>
      <c r="S34" s="2667"/>
      <c r="T34" s="2667"/>
      <c r="U34" s="2667"/>
      <c r="V34" s="2667"/>
      <c r="W34" s="2667"/>
      <c r="X34" s="2667"/>
      <c r="Y34" s="2667"/>
      <c r="Z34" s="2667"/>
      <c r="AB34" s="34" t="s">
        <v>589</v>
      </c>
      <c r="AC34" s="118" t="s">
        <v>60</v>
      </c>
      <c r="AD34" s="6"/>
      <c r="AE34" s="118"/>
      <c r="AF34" s="118"/>
      <c r="AG34" s="114"/>
      <c r="AH34" s="118"/>
      <c r="AI34" s="118"/>
      <c r="AJ34" s="118"/>
      <c r="AK34" s="118"/>
      <c r="AL34" s="118"/>
      <c r="AM34" s="118"/>
      <c r="AN34" s="1234"/>
      <c r="AO34" s="460"/>
      <c r="AP34" s="593"/>
      <c r="AQ34" s="3825"/>
      <c r="AR34" s="3825"/>
      <c r="AS34" s="3825"/>
      <c r="AT34" s="3825"/>
      <c r="AU34" s="3825"/>
      <c r="AV34" s="3825"/>
      <c r="AW34" s="3825"/>
      <c r="AX34" s="3825"/>
      <c r="AY34" s="3825"/>
      <c r="AZ34" s="3825"/>
      <c r="BA34" s="3825"/>
      <c r="BB34" s="3825"/>
      <c r="BC34" s="3825"/>
      <c r="BD34" s="3825"/>
      <c r="BE34" s="3825"/>
      <c r="BF34" s="3825"/>
      <c r="BG34" s="3825"/>
      <c r="BH34" s="3825"/>
      <c r="BI34" s="3825"/>
      <c r="BJ34" s="3825"/>
      <c r="BK34" s="3825"/>
      <c r="BL34" s="3825"/>
      <c r="BM34" s="3825"/>
      <c r="BN34" s="3825"/>
      <c r="BO34" s="3825"/>
      <c r="BP34" s="3825"/>
      <c r="BQ34" s="3825"/>
      <c r="BR34" s="3825"/>
      <c r="BS34" s="3825"/>
      <c r="BT34" s="3825"/>
      <c r="BU34" s="1317"/>
    </row>
    <row r="35" spans="1:73" ht="14.1" customHeight="1">
      <c r="A35" s="1"/>
      <c r="B35" s="143"/>
      <c r="D35" s="122"/>
      <c r="E35" s="2667"/>
      <c r="F35" s="2667"/>
      <c r="G35" s="2667"/>
      <c r="H35" s="2667"/>
      <c r="I35" s="2667"/>
      <c r="J35" s="2667"/>
      <c r="K35" s="2667"/>
      <c r="L35" s="2667"/>
      <c r="M35" s="2667"/>
      <c r="N35" s="2667"/>
      <c r="O35" s="2667"/>
      <c r="P35" s="2667"/>
      <c r="Q35" s="2667"/>
      <c r="R35" s="2667"/>
      <c r="S35" s="2667"/>
      <c r="T35" s="2667"/>
      <c r="U35" s="2667"/>
      <c r="V35" s="2667"/>
      <c r="W35" s="2667"/>
      <c r="X35" s="2667"/>
      <c r="Y35" s="2667"/>
      <c r="Z35" s="2667"/>
      <c r="AA35" s="8"/>
      <c r="AB35" s="34" t="s">
        <v>589</v>
      </c>
      <c r="AC35" s="118" t="s">
        <v>1226</v>
      </c>
      <c r="AD35" s="6"/>
      <c r="AE35" s="6"/>
      <c r="AF35" s="6"/>
      <c r="AG35" s="6"/>
      <c r="AH35" s="6"/>
      <c r="AI35" s="6"/>
      <c r="AJ35" s="6"/>
      <c r="AK35" s="6"/>
      <c r="AL35" s="6"/>
      <c r="AM35" s="6"/>
      <c r="AN35" s="392"/>
      <c r="AO35" s="414"/>
      <c r="AP35" s="593"/>
      <c r="AQ35" s="3825"/>
      <c r="AR35" s="3825"/>
      <c r="AS35" s="3825"/>
      <c r="AT35" s="3825"/>
      <c r="AU35" s="3825"/>
      <c r="AV35" s="3825"/>
      <c r="AW35" s="3825"/>
      <c r="AX35" s="3825"/>
      <c r="AY35" s="3825"/>
      <c r="AZ35" s="3825"/>
      <c r="BA35" s="3825"/>
      <c r="BB35" s="3825"/>
      <c r="BC35" s="3825"/>
      <c r="BD35" s="3825"/>
      <c r="BE35" s="3825"/>
      <c r="BF35" s="3825"/>
      <c r="BG35" s="3825"/>
      <c r="BH35" s="3825"/>
      <c r="BI35" s="3825"/>
      <c r="BJ35" s="3825"/>
      <c r="BK35" s="3825"/>
      <c r="BL35" s="3825"/>
      <c r="BM35" s="3825"/>
      <c r="BN35" s="3825"/>
      <c r="BO35" s="3825"/>
      <c r="BP35" s="3825"/>
      <c r="BQ35" s="3825"/>
      <c r="BR35" s="3825"/>
      <c r="BS35" s="3825"/>
      <c r="BT35" s="3825"/>
      <c r="BU35" s="1313"/>
    </row>
    <row r="36" spans="1:73" ht="14.1" customHeight="1">
      <c r="A36" s="1"/>
      <c r="B36" s="143"/>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7"/>
      <c r="AB36" s="137"/>
      <c r="AC36" s="118"/>
      <c r="AD36" s="118"/>
      <c r="AE36" s="118"/>
      <c r="AF36" s="118"/>
      <c r="AG36" s="114"/>
      <c r="AH36" s="118"/>
      <c r="AI36" s="118"/>
      <c r="AJ36" s="118"/>
      <c r="AK36" s="118"/>
      <c r="AL36" s="118"/>
      <c r="AM36" s="118"/>
      <c r="AN36" s="1234"/>
      <c r="AO36" s="460"/>
      <c r="AP36" s="593"/>
      <c r="AQ36" s="3825"/>
      <c r="AR36" s="3825"/>
      <c r="AS36" s="3825"/>
      <c r="AT36" s="3825"/>
      <c r="AU36" s="3825"/>
      <c r="AV36" s="3825"/>
      <c r="AW36" s="3825"/>
      <c r="AX36" s="3825"/>
      <c r="AY36" s="3825"/>
      <c r="AZ36" s="3825"/>
      <c r="BA36" s="3825"/>
      <c r="BB36" s="3825"/>
      <c r="BC36" s="3825"/>
      <c r="BD36" s="3825"/>
      <c r="BE36" s="3825"/>
      <c r="BF36" s="3825"/>
      <c r="BG36" s="3825"/>
      <c r="BH36" s="3825"/>
      <c r="BI36" s="3825"/>
      <c r="BJ36" s="3825"/>
      <c r="BK36" s="3825"/>
      <c r="BL36" s="3825"/>
      <c r="BM36" s="3825"/>
      <c r="BN36" s="3825"/>
      <c r="BO36" s="3825"/>
      <c r="BP36" s="3825"/>
      <c r="BQ36" s="3825"/>
      <c r="BR36" s="3825"/>
      <c r="BS36" s="3825"/>
      <c r="BT36" s="3825"/>
      <c r="BU36" s="1313"/>
    </row>
    <row r="37" spans="1:73" ht="14.1" customHeight="1">
      <c r="A37" s="1"/>
      <c r="B37" s="143"/>
      <c r="C37" s="112" t="s">
        <v>595</v>
      </c>
      <c r="D37" s="122"/>
      <c r="E37" s="30"/>
      <c r="F37" s="30"/>
      <c r="G37" s="30"/>
      <c r="H37" s="30"/>
      <c r="I37" s="30"/>
      <c r="J37" s="30"/>
      <c r="K37" s="30"/>
      <c r="L37" s="30"/>
      <c r="M37" s="30"/>
      <c r="N37" s="30"/>
      <c r="O37" s="30"/>
      <c r="P37" s="30"/>
      <c r="Q37" s="30"/>
      <c r="R37" s="30"/>
      <c r="S37" s="30"/>
      <c r="T37" s="30"/>
      <c r="U37" s="30"/>
      <c r="V37" s="30"/>
      <c r="W37" s="30"/>
      <c r="X37" s="30"/>
      <c r="Y37" s="30"/>
      <c r="Z37" s="953"/>
      <c r="AA37" s="7"/>
      <c r="AB37" s="137"/>
      <c r="AC37" s="118"/>
      <c r="AD37" s="118"/>
      <c r="AE37" s="118"/>
      <c r="AF37" s="118"/>
      <c r="AG37" s="114"/>
      <c r="AH37" s="118"/>
      <c r="AI37" s="118"/>
      <c r="AJ37" s="118"/>
      <c r="AK37" s="118"/>
      <c r="AL37" s="118"/>
      <c r="AM37" s="118"/>
      <c r="AN37" s="1234"/>
      <c r="AO37" s="460"/>
      <c r="AP37" s="593"/>
      <c r="AQ37" s="531"/>
      <c r="AR37" s="531"/>
      <c r="AS37" s="531"/>
      <c r="AT37" s="531"/>
      <c r="AU37" s="531"/>
      <c r="AV37" s="531"/>
      <c r="AW37" s="531"/>
      <c r="AX37" s="531"/>
      <c r="AY37" s="531"/>
      <c r="AZ37" s="531"/>
      <c r="BA37" s="531"/>
      <c r="BB37" s="531"/>
      <c r="BC37" s="531"/>
      <c r="BD37" s="531"/>
      <c r="BE37" s="531"/>
      <c r="BF37" s="531"/>
      <c r="BG37" s="531"/>
      <c r="BH37" s="531"/>
      <c r="BI37" s="531"/>
      <c r="BJ37" s="531"/>
      <c r="BK37" s="531"/>
      <c r="BL37" s="531"/>
      <c r="BM37" s="531"/>
      <c r="BN37" s="531"/>
      <c r="BO37" s="531"/>
      <c r="BP37" s="531"/>
      <c r="BQ37" s="531"/>
      <c r="BR37" s="531"/>
      <c r="BS37" s="531"/>
      <c r="BT37" s="531"/>
      <c r="BU37" s="1313"/>
    </row>
    <row r="38" spans="1:73" ht="14.1" customHeight="1">
      <c r="B38" s="498"/>
      <c r="C38" s="37" t="s">
        <v>1882</v>
      </c>
      <c r="D38" s="292"/>
      <c r="E38" s="292"/>
      <c r="F38" s="292"/>
      <c r="G38" s="292"/>
      <c r="H38" s="292"/>
      <c r="I38" s="292"/>
      <c r="J38" s="292"/>
      <c r="K38" s="292"/>
      <c r="L38" s="292"/>
      <c r="M38" s="292"/>
      <c r="N38" s="292"/>
      <c r="O38" s="292"/>
      <c r="P38" s="292"/>
      <c r="Q38" s="292"/>
      <c r="R38" s="292"/>
      <c r="S38" s="1690"/>
      <c r="T38" s="292"/>
      <c r="U38" s="292"/>
      <c r="V38" s="292"/>
      <c r="W38" s="292"/>
      <c r="X38" s="292"/>
      <c r="Y38" s="292"/>
      <c r="Z38" s="292"/>
      <c r="AA38" s="292"/>
      <c r="AB38" s="137"/>
      <c r="AC38" s="35"/>
      <c r="AD38" s="510"/>
      <c r="AE38" s="510"/>
      <c r="AF38" s="510"/>
      <c r="AG38" s="510"/>
      <c r="AH38" s="510"/>
      <c r="AI38" s="510"/>
      <c r="AJ38" s="510"/>
      <c r="AK38" s="510"/>
      <c r="AL38" s="510"/>
      <c r="AM38" s="510"/>
      <c r="AN38" s="1315"/>
      <c r="AO38" s="292"/>
      <c r="AP38" s="622" t="s">
        <v>18</v>
      </c>
      <c r="AQ38" s="623" t="s">
        <v>592</v>
      </c>
      <c r="AR38" s="312"/>
      <c r="AS38" s="312"/>
      <c r="AT38" s="312"/>
      <c r="AU38" s="312"/>
      <c r="AV38" s="312"/>
      <c r="AW38" s="312"/>
      <c r="AX38" s="312"/>
      <c r="AY38" s="312"/>
      <c r="AZ38" s="312"/>
      <c r="BA38" s="312"/>
      <c r="BB38" s="312"/>
      <c r="BC38" s="312"/>
      <c r="BD38" s="312"/>
      <c r="BE38" s="312"/>
      <c r="BF38" s="312"/>
      <c r="BG38" s="312"/>
      <c r="BH38" s="312"/>
      <c r="BI38" s="312"/>
      <c r="BJ38" s="312"/>
      <c r="BK38" s="312"/>
      <c r="BL38" s="312"/>
      <c r="BM38" s="312"/>
      <c r="BN38" s="312"/>
      <c r="BO38" s="312"/>
      <c r="BP38" s="312"/>
      <c r="BQ38" s="312"/>
      <c r="BR38" s="312"/>
      <c r="BS38" s="312"/>
      <c r="BT38" s="312"/>
      <c r="BU38" s="624"/>
    </row>
    <row r="39" spans="1:73" ht="14.1" customHeight="1">
      <c r="A39" s="1"/>
      <c r="B39" s="167"/>
      <c r="C39" s="37" t="s">
        <v>1755</v>
      </c>
      <c r="D39" s="37"/>
      <c r="E39" s="37"/>
      <c r="F39" s="37"/>
      <c r="G39" s="37"/>
      <c r="H39" s="37"/>
      <c r="I39" s="37"/>
      <c r="J39" s="37"/>
      <c r="K39" s="37"/>
      <c r="L39" s="37"/>
      <c r="M39" s="37"/>
      <c r="N39" s="37"/>
      <c r="O39" s="37"/>
      <c r="P39" s="37"/>
      <c r="Q39" s="37"/>
      <c r="R39" s="37"/>
      <c r="S39" s="37"/>
      <c r="T39" s="37"/>
      <c r="U39" s="37"/>
      <c r="V39" s="37"/>
      <c r="W39" s="37"/>
      <c r="X39" s="37"/>
      <c r="Y39" s="37"/>
      <c r="Z39" s="37"/>
      <c r="AA39" s="286"/>
      <c r="AB39" s="1276" t="s">
        <v>1844</v>
      </c>
      <c r="AC39" s="4099" t="s">
        <v>2186</v>
      </c>
      <c r="AD39" s="4099"/>
      <c r="AE39" s="4099"/>
      <c r="AF39" s="4099"/>
      <c r="AG39" s="4099"/>
      <c r="AH39" s="4099"/>
      <c r="AI39" s="4099"/>
      <c r="AJ39" s="4099"/>
      <c r="AK39" s="4099"/>
      <c r="AL39" s="4099"/>
      <c r="AM39" s="4099"/>
      <c r="AN39" s="5618"/>
      <c r="AO39" s="14"/>
      <c r="AP39" s="593"/>
      <c r="AQ39" s="2115" t="s">
        <v>593</v>
      </c>
      <c r="AR39" s="2115"/>
      <c r="AS39" s="2115"/>
      <c r="AT39" s="2115"/>
      <c r="AU39" s="2115"/>
      <c r="AV39" s="2115"/>
      <c r="AW39" s="2115"/>
      <c r="AX39" s="2115"/>
      <c r="AY39" s="2115"/>
      <c r="AZ39" s="2115"/>
      <c r="BA39" s="2115"/>
      <c r="BB39" s="2115"/>
      <c r="BC39" s="2115"/>
      <c r="BD39" s="2115"/>
      <c r="BE39" s="2115"/>
      <c r="BF39" s="2115"/>
      <c r="BG39" s="2115"/>
      <c r="BH39" s="2115"/>
      <c r="BI39" s="2115"/>
      <c r="BJ39" s="2115"/>
      <c r="BK39" s="2115"/>
      <c r="BL39" s="2115"/>
      <c r="BM39" s="2115"/>
      <c r="BN39" s="2115"/>
      <c r="BO39" s="2115"/>
      <c r="BP39" s="2115"/>
      <c r="BQ39" s="2115"/>
      <c r="BR39" s="2115"/>
      <c r="BS39" s="2115"/>
      <c r="BT39" s="2115"/>
      <c r="BU39" s="5634"/>
    </row>
    <row r="40" spans="1:73" ht="14.1" customHeight="1">
      <c r="A40" s="1"/>
      <c r="B40" s="164"/>
      <c r="C40" s="14"/>
      <c r="D40" s="14" t="s">
        <v>678</v>
      </c>
      <c r="E40" s="14"/>
      <c r="F40" s="14"/>
      <c r="G40" s="14"/>
      <c r="H40" s="14"/>
      <c r="I40" s="14"/>
      <c r="J40" s="14"/>
      <c r="K40" s="14"/>
      <c r="L40" s="14"/>
      <c r="M40" s="14"/>
      <c r="N40" s="14"/>
      <c r="O40" s="14"/>
      <c r="P40" s="14"/>
      <c r="Q40" s="14"/>
      <c r="R40" s="14"/>
      <c r="S40" s="14"/>
      <c r="T40" s="14"/>
      <c r="U40" s="14"/>
      <c r="V40" s="14"/>
      <c r="W40" s="14"/>
      <c r="X40" s="14"/>
      <c r="Y40" s="14"/>
      <c r="Z40" s="14"/>
      <c r="AA40" s="1651"/>
      <c r="AC40" s="4099"/>
      <c r="AD40" s="4099"/>
      <c r="AE40" s="4099"/>
      <c r="AF40" s="4099"/>
      <c r="AG40" s="4099"/>
      <c r="AH40" s="4099"/>
      <c r="AI40" s="4099"/>
      <c r="AJ40" s="4099"/>
      <c r="AK40" s="4099"/>
      <c r="AL40" s="4099"/>
      <c r="AM40" s="4099"/>
      <c r="AN40" s="5618"/>
      <c r="AO40" s="414"/>
      <c r="AP40" s="593"/>
      <c r="AQ40" s="2115"/>
      <c r="AR40" s="2115"/>
      <c r="AS40" s="2115"/>
      <c r="AT40" s="2115"/>
      <c r="AU40" s="2115"/>
      <c r="AV40" s="2115"/>
      <c r="AW40" s="2115"/>
      <c r="AX40" s="2115"/>
      <c r="AY40" s="2115"/>
      <c r="AZ40" s="2115"/>
      <c r="BA40" s="2115"/>
      <c r="BB40" s="2115"/>
      <c r="BC40" s="2115"/>
      <c r="BD40" s="2115"/>
      <c r="BE40" s="2115"/>
      <c r="BF40" s="2115"/>
      <c r="BG40" s="2115"/>
      <c r="BH40" s="2115"/>
      <c r="BI40" s="2115"/>
      <c r="BJ40" s="2115"/>
      <c r="BK40" s="2115"/>
      <c r="BL40" s="2115"/>
      <c r="BM40" s="2115"/>
      <c r="BN40" s="2115"/>
      <c r="BO40" s="2115"/>
      <c r="BP40" s="2115"/>
      <c r="BQ40" s="2115"/>
      <c r="BR40" s="2115"/>
      <c r="BS40" s="2115"/>
      <c r="BT40" s="2115"/>
      <c r="BU40" s="5634"/>
    </row>
    <row r="41" spans="1:73" ht="14.1" customHeight="1">
      <c r="A41" s="1"/>
      <c r="B41" s="164"/>
      <c r="C41" s="14"/>
      <c r="D41" s="14"/>
      <c r="E41" s="14"/>
      <c r="F41" s="14"/>
      <c r="G41" s="14"/>
      <c r="H41" s="14"/>
      <c r="I41" s="14"/>
      <c r="J41" s="14"/>
      <c r="K41" s="14"/>
      <c r="L41" s="14"/>
      <c r="M41" s="14"/>
      <c r="N41" s="14"/>
      <c r="O41" s="14"/>
      <c r="P41" s="14"/>
      <c r="Q41" s="14"/>
      <c r="R41" s="14"/>
      <c r="S41" s="14"/>
      <c r="T41" s="14"/>
      <c r="U41" s="14"/>
      <c r="V41" s="14"/>
      <c r="W41" s="14"/>
      <c r="X41" s="14"/>
      <c r="Y41" s="14"/>
      <c r="Z41" s="14"/>
      <c r="AA41" s="1651"/>
      <c r="AE41" s="955"/>
      <c r="AF41" s="955"/>
      <c r="AG41" s="955"/>
      <c r="AH41" s="955"/>
      <c r="AI41" s="955"/>
      <c r="AJ41" s="955"/>
      <c r="AK41" s="955"/>
      <c r="AL41" s="955"/>
      <c r="AM41" s="955"/>
      <c r="AN41" s="956"/>
      <c r="AO41" s="364"/>
      <c r="AP41" s="593"/>
      <c r="AQ41" s="2115"/>
      <c r="AR41" s="2115"/>
      <c r="AS41" s="2115"/>
      <c r="AT41" s="2115"/>
      <c r="AU41" s="2115"/>
      <c r="AV41" s="2115"/>
      <c r="AW41" s="2115"/>
      <c r="AX41" s="2115"/>
      <c r="AY41" s="2115"/>
      <c r="AZ41" s="2115"/>
      <c r="BA41" s="2115"/>
      <c r="BB41" s="2115"/>
      <c r="BC41" s="2115"/>
      <c r="BD41" s="2115"/>
      <c r="BE41" s="2115"/>
      <c r="BF41" s="2115"/>
      <c r="BG41" s="2115"/>
      <c r="BH41" s="2115"/>
      <c r="BI41" s="2115"/>
      <c r="BJ41" s="2115"/>
      <c r="BK41" s="2115"/>
      <c r="BL41" s="2115"/>
      <c r="BM41" s="2115"/>
      <c r="BN41" s="2115"/>
      <c r="BO41" s="2115"/>
      <c r="BP41" s="2115"/>
      <c r="BQ41" s="2115"/>
      <c r="BR41" s="2115"/>
      <c r="BS41" s="2115"/>
      <c r="BT41" s="2115"/>
      <c r="BU41" s="5634"/>
    </row>
    <row r="42" spans="1:73" ht="14.1" customHeight="1">
      <c r="A42" s="1"/>
      <c r="B42" s="164"/>
      <c r="C42" s="1691" t="s">
        <v>1762</v>
      </c>
      <c r="D42" s="1691"/>
      <c r="E42" s="1691"/>
      <c r="F42" s="1691"/>
      <c r="G42" s="1691"/>
      <c r="H42" s="1691"/>
      <c r="I42" s="1691"/>
      <c r="J42" s="1691"/>
      <c r="K42" s="1691"/>
      <c r="L42" s="1691"/>
      <c r="M42" s="1691"/>
      <c r="N42" s="1691"/>
      <c r="O42" s="1691"/>
      <c r="P42" s="1691"/>
      <c r="Q42" s="1691"/>
      <c r="R42" s="1691"/>
      <c r="S42" s="1691"/>
      <c r="T42" s="1691"/>
      <c r="U42" s="1691"/>
      <c r="V42" s="1691"/>
      <c r="W42" s="1691"/>
      <c r="X42" s="1691"/>
      <c r="Y42" s="1691"/>
      <c r="Z42" s="1691"/>
      <c r="AA42" s="1692"/>
      <c r="AC42" s="955"/>
      <c r="AD42" s="955"/>
      <c r="AE42" s="955"/>
      <c r="AF42" s="955"/>
      <c r="AG42" s="955"/>
      <c r="AH42" s="955"/>
      <c r="AI42" s="955"/>
      <c r="AJ42" s="955"/>
      <c r="AK42" s="955"/>
      <c r="AL42" s="955"/>
      <c r="AM42" s="955"/>
      <c r="AN42" s="956"/>
      <c r="AO42" s="364"/>
      <c r="AP42" s="481"/>
      <c r="AQ42" s="5635"/>
      <c r="AR42" s="5635"/>
      <c r="AS42" s="5635"/>
      <c r="AT42" s="5635"/>
      <c r="AU42" s="5635"/>
      <c r="AV42" s="5635"/>
      <c r="AW42" s="5635"/>
      <c r="AX42" s="5635"/>
      <c r="AY42" s="5635"/>
      <c r="AZ42" s="5635"/>
      <c r="BA42" s="5635"/>
      <c r="BB42" s="5635"/>
      <c r="BC42" s="5635"/>
      <c r="BD42" s="5635"/>
      <c r="BE42" s="5635"/>
      <c r="BF42" s="5635"/>
      <c r="BG42" s="5635"/>
      <c r="BH42" s="5635"/>
      <c r="BI42" s="5635"/>
      <c r="BJ42" s="5635"/>
      <c r="BK42" s="5635"/>
      <c r="BL42" s="5635"/>
      <c r="BM42" s="5635"/>
      <c r="BN42" s="5635"/>
      <c r="BO42" s="5635"/>
      <c r="BP42" s="5635"/>
      <c r="BQ42" s="5635"/>
      <c r="BR42" s="5635"/>
      <c r="BS42" s="5635"/>
      <c r="BT42" s="5635"/>
      <c r="BU42" s="5636"/>
    </row>
    <row r="43" spans="1:73" ht="14.1" customHeight="1">
      <c r="A43" s="1"/>
      <c r="B43" s="164"/>
      <c r="C43" s="1652"/>
      <c r="D43" s="292"/>
      <c r="E43" s="292"/>
      <c r="F43" s="292"/>
      <c r="G43" s="292"/>
      <c r="H43" s="292"/>
      <c r="I43" s="292"/>
      <c r="J43" s="292"/>
      <c r="K43" s="292"/>
      <c r="L43" s="292"/>
      <c r="M43" s="292"/>
      <c r="N43" s="292"/>
      <c r="O43" s="292"/>
      <c r="P43" s="292"/>
      <c r="Q43" s="292"/>
      <c r="R43" s="292"/>
      <c r="S43" s="1690"/>
      <c r="T43" s="292"/>
      <c r="U43" s="292"/>
      <c r="V43" s="292"/>
      <c r="W43" s="292"/>
      <c r="X43" s="292"/>
      <c r="Y43" s="292"/>
      <c r="Z43" s="292"/>
      <c r="AA43" s="1692"/>
      <c r="AC43" s="955"/>
      <c r="AD43" s="955"/>
      <c r="AE43" s="955"/>
      <c r="AF43" s="955"/>
      <c r="AG43" s="955"/>
      <c r="AH43" s="955"/>
      <c r="AI43" s="955"/>
      <c r="AJ43" s="955"/>
      <c r="AK43" s="955"/>
      <c r="AL43" s="955"/>
      <c r="AM43" s="955"/>
      <c r="AN43" s="956"/>
      <c r="AO43" s="364"/>
    </row>
    <row r="44" spans="1:73" ht="14.1" customHeight="1">
      <c r="A44" s="1"/>
      <c r="B44" s="164"/>
      <c r="C44" s="1691" t="s">
        <v>1763</v>
      </c>
      <c r="D44" s="292"/>
      <c r="E44" s="292"/>
      <c r="F44" s="292"/>
      <c r="G44" s="292"/>
      <c r="H44" s="292"/>
      <c r="I44" s="292"/>
      <c r="J44" s="292"/>
      <c r="K44" s="292"/>
      <c r="L44" s="292"/>
      <c r="M44" s="292"/>
      <c r="N44" s="292"/>
      <c r="O44" s="292"/>
      <c r="P44" s="292"/>
      <c r="Q44" s="292"/>
      <c r="R44" s="292"/>
      <c r="S44" s="1690"/>
      <c r="T44" s="292"/>
      <c r="U44" s="292"/>
      <c r="V44" s="292"/>
      <c r="W44" s="292"/>
      <c r="X44" s="292"/>
      <c r="Y44" s="292"/>
      <c r="Z44" s="292"/>
      <c r="AA44" s="1692"/>
      <c r="AN44" s="15"/>
      <c r="AO44" s="14"/>
      <c r="AP44" s="1310"/>
      <c r="AQ44" s="526"/>
      <c r="AR44" s="526"/>
      <c r="AS44" s="526"/>
      <c r="AT44" s="526"/>
      <c r="AU44" s="526"/>
      <c r="AV44" s="526"/>
      <c r="AW44" s="526"/>
      <c r="AX44" s="526"/>
      <c r="AY44" s="526"/>
      <c r="AZ44" s="526"/>
      <c r="BA44" s="526"/>
      <c r="BB44" s="526"/>
      <c r="BC44" s="526"/>
      <c r="BD44" s="526"/>
      <c r="BE44" s="526"/>
      <c r="BF44" s="526"/>
      <c r="BG44" s="526"/>
      <c r="BH44" s="526"/>
      <c r="BI44" s="526"/>
      <c r="BJ44" s="526"/>
      <c r="BK44" s="526"/>
      <c r="BL44" s="526"/>
      <c r="BM44" s="526"/>
      <c r="BN44" s="526"/>
      <c r="BO44" s="526"/>
      <c r="BP44" s="526"/>
      <c r="BQ44" s="526"/>
      <c r="BR44" s="526"/>
      <c r="BS44" s="526"/>
      <c r="BT44" s="526"/>
      <c r="BU44" s="527"/>
    </row>
    <row r="45" spans="1:73" ht="14.1" customHeight="1">
      <c r="A45" s="1"/>
      <c r="B45" s="164"/>
      <c r="C45" s="292"/>
      <c r="D45" s="1652" t="s">
        <v>1757</v>
      </c>
      <c r="E45" s="292"/>
      <c r="F45" s="292"/>
      <c r="G45" s="292"/>
      <c r="H45" s="292"/>
      <c r="I45" s="292"/>
      <c r="J45" s="292"/>
      <c r="K45" s="292"/>
      <c r="L45" s="292"/>
      <c r="M45" s="292"/>
      <c r="N45" s="292"/>
      <c r="O45" s="292"/>
      <c r="P45" s="292"/>
      <c r="Q45" s="292"/>
      <c r="R45" s="292"/>
      <c r="S45" s="1690"/>
      <c r="T45" s="292"/>
      <c r="U45" s="292"/>
      <c r="V45" s="292"/>
      <c r="W45" s="292"/>
      <c r="X45" s="292"/>
      <c r="Y45" s="292"/>
      <c r="Z45" s="292"/>
      <c r="AA45" s="1692"/>
      <c r="AD45" s="118"/>
      <c r="AN45" s="15"/>
      <c r="AO45" s="14"/>
      <c r="AP45" s="1311" t="s">
        <v>205</v>
      </c>
      <c r="AQ45" s="623" t="s">
        <v>1734</v>
      </c>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528"/>
    </row>
    <row r="46" spans="1:73" ht="14.1" customHeight="1">
      <c r="A46" s="1"/>
      <c r="B46" s="164"/>
      <c r="C46" s="1691"/>
      <c r="D46" s="292"/>
      <c r="E46" s="292"/>
      <c r="F46" s="292"/>
      <c r="G46" s="292"/>
      <c r="H46" s="292"/>
      <c r="I46" s="292"/>
      <c r="J46" s="292"/>
      <c r="K46" s="292"/>
      <c r="L46" s="292"/>
      <c r="M46" s="292"/>
      <c r="N46" s="292"/>
      <c r="O46" s="292"/>
      <c r="P46" s="292"/>
      <c r="Q46" s="292"/>
      <c r="R46" s="292"/>
      <c r="S46" s="1690"/>
      <c r="T46" s="292"/>
      <c r="U46" s="292"/>
      <c r="V46" s="292"/>
      <c r="W46" s="292"/>
      <c r="X46" s="292"/>
      <c r="Y46" s="292"/>
      <c r="Z46" s="292"/>
      <c r="AA46" s="84"/>
      <c r="AD46" s="955"/>
      <c r="AE46" s="955"/>
      <c r="AF46" s="955"/>
      <c r="AG46" s="955"/>
      <c r="AH46" s="955"/>
      <c r="AI46" s="955"/>
      <c r="AJ46" s="955"/>
      <c r="AK46" s="955"/>
      <c r="AL46" s="955"/>
      <c r="AM46" s="955"/>
      <c r="AN46" s="956"/>
      <c r="AO46" s="14"/>
      <c r="AP46" s="1312"/>
      <c r="AQ46" s="5633" t="s">
        <v>1733</v>
      </c>
      <c r="AR46" s="5633"/>
      <c r="AS46" s="5633"/>
      <c r="AT46" s="5633"/>
      <c r="AU46" s="5633"/>
      <c r="AV46" s="5633"/>
      <c r="AW46" s="5633"/>
      <c r="AX46" s="5633"/>
      <c r="AY46" s="5633"/>
      <c r="AZ46" s="5633"/>
      <c r="BA46" s="5633"/>
      <c r="BB46" s="5633"/>
      <c r="BC46" s="5633"/>
      <c r="BD46" s="5633"/>
      <c r="BE46" s="5633"/>
      <c r="BF46" s="5633"/>
      <c r="BG46" s="5633"/>
      <c r="BH46" s="5633"/>
      <c r="BI46" s="5633"/>
      <c r="BJ46" s="5633"/>
      <c r="BK46" s="5633"/>
      <c r="BL46" s="5633"/>
      <c r="BM46" s="5633"/>
      <c r="BN46" s="5633"/>
      <c r="BO46" s="5633"/>
      <c r="BP46" s="5633"/>
      <c r="BQ46" s="5633"/>
      <c r="BR46" s="5633"/>
      <c r="BS46" s="5633"/>
      <c r="BT46" s="5633"/>
      <c r="BU46" s="1316"/>
    </row>
    <row r="47" spans="1:73" ht="14.1" customHeight="1">
      <c r="A47" s="1"/>
      <c r="B47" s="164"/>
      <c r="C47" s="1693" t="s">
        <v>1764</v>
      </c>
      <c r="D47" s="1693"/>
      <c r="E47" s="1693"/>
      <c r="F47" s="1693"/>
      <c r="G47" s="1693"/>
      <c r="H47" s="1693"/>
      <c r="I47" s="1693"/>
      <c r="J47" s="1693"/>
      <c r="K47" s="1693"/>
      <c r="L47" s="1693"/>
      <c r="M47" s="1693"/>
      <c r="N47" s="1693"/>
      <c r="O47" s="1693"/>
      <c r="P47" s="1693"/>
      <c r="Q47" s="1693"/>
      <c r="R47" s="1693"/>
      <c r="S47" s="1693"/>
      <c r="T47" s="1693"/>
      <c r="U47" s="1693"/>
      <c r="V47" s="1693"/>
      <c r="W47" s="1693"/>
      <c r="X47" s="1693"/>
      <c r="Y47" s="1693"/>
      <c r="Z47" s="1693"/>
      <c r="AA47" s="1694"/>
      <c r="AC47" s="955"/>
      <c r="AD47" s="955"/>
      <c r="AE47" s="955"/>
      <c r="AF47" s="955"/>
      <c r="AG47" s="955"/>
      <c r="AH47" s="955"/>
      <c r="AI47" s="955"/>
      <c r="AJ47" s="955"/>
      <c r="AK47" s="955"/>
      <c r="AL47" s="955"/>
      <c r="AM47" s="955"/>
      <c r="AN47" s="956"/>
      <c r="AO47" s="414"/>
      <c r="AP47" s="1312"/>
      <c r="AQ47" s="5633"/>
      <c r="AR47" s="5633"/>
      <c r="AS47" s="5633"/>
      <c r="AT47" s="5633"/>
      <c r="AU47" s="5633"/>
      <c r="AV47" s="5633"/>
      <c r="AW47" s="5633"/>
      <c r="AX47" s="5633"/>
      <c r="AY47" s="5633"/>
      <c r="AZ47" s="5633"/>
      <c r="BA47" s="5633"/>
      <c r="BB47" s="5633"/>
      <c r="BC47" s="5633"/>
      <c r="BD47" s="5633"/>
      <c r="BE47" s="5633"/>
      <c r="BF47" s="5633"/>
      <c r="BG47" s="5633"/>
      <c r="BH47" s="5633"/>
      <c r="BI47" s="5633"/>
      <c r="BJ47" s="5633"/>
      <c r="BK47" s="5633"/>
      <c r="BL47" s="5633"/>
      <c r="BM47" s="5633"/>
      <c r="BN47" s="5633"/>
      <c r="BO47" s="5633"/>
      <c r="BP47" s="5633"/>
      <c r="BQ47" s="5633"/>
      <c r="BR47" s="5633"/>
      <c r="BS47" s="5633"/>
      <c r="BT47" s="5633"/>
      <c r="BU47" s="1316"/>
    </row>
    <row r="48" spans="1:73" ht="14.1" customHeight="1">
      <c r="A48" s="1"/>
      <c r="B48" s="164"/>
      <c r="C48" s="1652" t="s">
        <v>1758</v>
      </c>
      <c r="D48" s="1652" t="s">
        <v>1759</v>
      </c>
      <c r="E48" s="292"/>
      <c r="F48" s="292"/>
      <c r="G48" s="292"/>
      <c r="H48" s="292"/>
      <c r="I48" s="292"/>
      <c r="J48" s="292"/>
      <c r="K48" s="292"/>
      <c r="L48" s="292"/>
      <c r="M48" s="292"/>
      <c r="N48" s="292"/>
      <c r="O48" s="292"/>
      <c r="P48" s="292"/>
      <c r="Q48" s="292"/>
      <c r="R48" s="292"/>
      <c r="S48" s="1690"/>
      <c r="T48" s="292"/>
      <c r="U48" s="292"/>
      <c r="V48" s="292"/>
      <c r="W48" s="292"/>
      <c r="X48" s="292"/>
      <c r="Y48" s="292"/>
      <c r="Z48" s="292"/>
      <c r="AA48" s="84"/>
      <c r="AD48" s="955"/>
      <c r="AE48" s="955"/>
      <c r="AF48" s="955"/>
      <c r="AG48" s="955"/>
      <c r="AH48" s="955"/>
      <c r="AI48" s="955"/>
      <c r="AJ48" s="955"/>
      <c r="AK48" s="955"/>
      <c r="AL48" s="955"/>
      <c r="AM48" s="955"/>
      <c r="AN48" s="956"/>
      <c r="AO48" s="414"/>
      <c r="AP48" s="1312"/>
      <c r="AQ48" s="5633"/>
      <c r="AR48" s="5633"/>
      <c r="AS48" s="5633"/>
      <c r="AT48" s="5633"/>
      <c r="AU48" s="5633"/>
      <c r="AV48" s="5633"/>
      <c r="AW48" s="5633"/>
      <c r="AX48" s="5633"/>
      <c r="AY48" s="5633"/>
      <c r="AZ48" s="5633"/>
      <c r="BA48" s="5633"/>
      <c r="BB48" s="5633"/>
      <c r="BC48" s="5633"/>
      <c r="BD48" s="5633"/>
      <c r="BE48" s="5633"/>
      <c r="BF48" s="5633"/>
      <c r="BG48" s="5633"/>
      <c r="BH48" s="5633"/>
      <c r="BI48" s="5633"/>
      <c r="BJ48" s="5633"/>
      <c r="BK48" s="5633"/>
      <c r="BL48" s="5633"/>
      <c r="BM48" s="5633"/>
      <c r="BN48" s="5633"/>
      <c r="BO48" s="5633"/>
      <c r="BP48" s="5633"/>
      <c r="BQ48" s="5633"/>
      <c r="BR48" s="5633"/>
      <c r="BS48" s="5633"/>
      <c r="BT48" s="5633"/>
      <c r="BU48" s="1316"/>
    </row>
    <row r="49" spans="1:73" ht="14.1" customHeight="1">
      <c r="A49" s="1"/>
      <c r="B49" s="164"/>
      <c r="C49" s="1652" t="s">
        <v>1758</v>
      </c>
      <c r="D49" s="1652"/>
      <c r="E49" s="292"/>
      <c r="F49" s="292"/>
      <c r="G49" s="292"/>
      <c r="H49" s="292"/>
      <c r="I49" s="292"/>
      <c r="J49" s="292"/>
      <c r="K49" s="292"/>
      <c r="L49" s="292"/>
      <c r="M49" s="292"/>
      <c r="N49" s="292"/>
      <c r="O49" s="292"/>
      <c r="P49" s="292"/>
      <c r="Q49" s="292"/>
      <c r="R49" s="292"/>
      <c r="S49" s="1690"/>
      <c r="T49" s="292"/>
      <c r="U49" s="292"/>
      <c r="V49" s="292"/>
      <c r="W49" s="292"/>
      <c r="X49" s="292"/>
      <c r="Y49" s="292"/>
      <c r="Z49" s="292"/>
      <c r="AA49" s="84"/>
      <c r="AD49" s="955"/>
      <c r="AE49" s="955"/>
      <c r="AF49" s="955"/>
      <c r="AG49" s="955"/>
      <c r="AH49" s="955"/>
      <c r="AI49" s="955"/>
      <c r="AJ49" s="955"/>
      <c r="AK49" s="955"/>
      <c r="AL49" s="955"/>
      <c r="AM49" s="955"/>
      <c r="AN49" s="956"/>
      <c r="AO49" s="414"/>
      <c r="AP49" s="1312"/>
      <c r="AQ49" s="5633"/>
      <c r="AR49" s="5633"/>
      <c r="AS49" s="5633"/>
      <c r="AT49" s="5633"/>
      <c r="AU49" s="5633"/>
      <c r="AV49" s="5633"/>
      <c r="AW49" s="5633"/>
      <c r="AX49" s="5633"/>
      <c r="AY49" s="5633"/>
      <c r="AZ49" s="5633"/>
      <c r="BA49" s="5633"/>
      <c r="BB49" s="5633"/>
      <c r="BC49" s="5633"/>
      <c r="BD49" s="5633"/>
      <c r="BE49" s="5633"/>
      <c r="BF49" s="5633"/>
      <c r="BG49" s="5633"/>
      <c r="BH49" s="5633"/>
      <c r="BI49" s="5633"/>
      <c r="BJ49" s="5633"/>
      <c r="BK49" s="5633"/>
      <c r="BL49" s="5633"/>
      <c r="BM49" s="5633"/>
      <c r="BN49" s="5633"/>
      <c r="BO49" s="5633"/>
      <c r="BP49" s="5633"/>
      <c r="BQ49" s="5633"/>
      <c r="BR49" s="5633"/>
      <c r="BS49" s="5633"/>
      <c r="BT49" s="5633"/>
      <c r="BU49" s="1316"/>
    </row>
    <row r="50" spans="1:73" ht="14.1" customHeight="1">
      <c r="A50" s="1"/>
      <c r="B50" s="164"/>
      <c r="C50" s="1691" t="s">
        <v>1760</v>
      </c>
      <c r="D50" s="1652"/>
      <c r="E50" s="292"/>
      <c r="F50" s="292"/>
      <c r="G50" s="292"/>
      <c r="H50" s="292"/>
      <c r="I50" s="292"/>
      <c r="J50" s="292"/>
      <c r="K50" s="292"/>
      <c r="L50" s="292"/>
      <c r="M50" s="292"/>
      <c r="N50" s="292"/>
      <c r="O50" s="292"/>
      <c r="P50" s="292"/>
      <c r="Q50" s="292"/>
      <c r="R50" s="292"/>
      <c r="S50" s="1690"/>
      <c r="T50" s="292"/>
      <c r="U50" s="292"/>
      <c r="V50" s="292"/>
      <c r="W50" s="292"/>
      <c r="X50" s="292"/>
      <c r="Y50" s="292"/>
      <c r="Z50" s="292"/>
      <c r="AA50" s="84"/>
      <c r="AB50" s="5"/>
      <c r="AD50" s="955"/>
      <c r="AE50" s="955"/>
      <c r="AF50" s="955"/>
      <c r="AG50" s="955"/>
      <c r="AH50" s="955"/>
      <c r="AI50" s="955"/>
      <c r="AJ50" s="955"/>
      <c r="AK50" s="955"/>
      <c r="AL50" s="955"/>
      <c r="AM50" s="955"/>
      <c r="AN50" s="956"/>
      <c r="AO50" s="414"/>
      <c r="AP50" s="1312"/>
      <c r="AQ50" s="5633"/>
      <c r="AR50" s="5633"/>
      <c r="AS50" s="5633"/>
      <c r="AT50" s="5633"/>
      <c r="AU50" s="5633"/>
      <c r="AV50" s="5633"/>
      <c r="AW50" s="5633"/>
      <c r="AX50" s="5633"/>
      <c r="AY50" s="5633"/>
      <c r="AZ50" s="5633"/>
      <c r="BA50" s="5633"/>
      <c r="BB50" s="5633"/>
      <c r="BC50" s="5633"/>
      <c r="BD50" s="5633"/>
      <c r="BE50" s="5633"/>
      <c r="BF50" s="5633"/>
      <c r="BG50" s="5633"/>
      <c r="BH50" s="5633"/>
      <c r="BI50" s="5633"/>
      <c r="BJ50" s="5633"/>
      <c r="BK50" s="5633"/>
      <c r="BL50" s="5633"/>
      <c r="BM50" s="5633"/>
      <c r="BN50" s="5633"/>
      <c r="BO50" s="5633"/>
      <c r="BP50" s="5633"/>
      <c r="BQ50" s="5633"/>
      <c r="BR50" s="5633"/>
      <c r="BS50" s="5633"/>
      <c r="BT50" s="5633"/>
      <c r="BU50" s="1316"/>
    </row>
    <row r="51" spans="1:73" ht="14.1" customHeight="1">
      <c r="A51" s="1"/>
      <c r="B51" s="164"/>
      <c r="C51" s="1652" t="s">
        <v>1761</v>
      </c>
      <c r="D51" s="292"/>
      <c r="E51" s="292"/>
      <c r="F51" s="292"/>
      <c r="G51" s="292"/>
      <c r="H51" s="292"/>
      <c r="I51" s="292"/>
      <c r="J51" s="292"/>
      <c r="K51" s="292"/>
      <c r="L51" s="292"/>
      <c r="M51" s="292"/>
      <c r="N51" s="292"/>
      <c r="O51" s="292"/>
      <c r="P51" s="292"/>
      <c r="Q51" s="292"/>
      <c r="R51" s="292"/>
      <c r="S51" s="1690"/>
      <c r="T51" s="292"/>
      <c r="U51" s="292"/>
      <c r="V51" s="292"/>
      <c r="W51" s="292"/>
      <c r="X51" s="292"/>
      <c r="Y51" s="292"/>
      <c r="Z51" s="292"/>
      <c r="AA51" s="84"/>
      <c r="AC51" s="996"/>
      <c r="AD51" s="955"/>
      <c r="AE51" s="955"/>
      <c r="AF51" s="955"/>
      <c r="AG51" s="955"/>
      <c r="AH51" s="955"/>
      <c r="AI51" s="955"/>
      <c r="AJ51" s="955"/>
      <c r="AK51" s="955"/>
      <c r="AL51" s="955"/>
      <c r="AM51" s="955"/>
      <c r="AN51" s="956"/>
      <c r="AO51" s="414"/>
      <c r="AP51" s="1312"/>
      <c r="AQ51" s="5633"/>
      <c r="AR51" s="5633"/>
      <c r="AS51" s="5633"/>
      <c r="AT51" s="5633"/>
      <c r="AU51" s="5633"/>
      <c r="AV51" s="5633"/>
      <c r="AW51" s="5633"/>
      <c r="AX51" s="5633"/>
      <c r="AY51" s="5633"/>
      <c r="AZ51" s="5633"/>
      <c r="BA51" s="5633"/>
      <c r="BB51" s="5633"/>
      <c r="BC51" s="5633"/>
      <c r="BD51" s="5633"/>
      <c r="BE51" s="5633"/>
      <c r="BF51" s="5633"/>
      <c r="BG51" s="5633"/>
      <c r="BH51" s="5633"/>
      <c r="BI51" s="5633"/>
      <c r="BJ51" s="5633"/>
      <c r="BK51" s="5633"/>
      <c r="BL51" s="5633"/>
      <c r="BM51" s="5633"/>
      <c r="BN51" s="5633"/>
      <c r="BO51" s="5633"/>
      <c r="BP51" s="5633"/>
      <c r="BQ51" s="5633"/>
      <c r="BR51" s="5633"/>
      <c r="BS51" s="5633"/>
      <c r="BT51" s="5633"/>
      <c r="BU51" s="1316"/>
    </row>
    <row r="52" spans="1:73" ht="14.1" customHeight="1">
      <c r="A52" s="1"/>
      <c r="B52" s="143"/>
      <c r="AB52" s="137"/>
      <c r="AC52" s="955"/>
      <c r="AD52" s="955"/>
      <c r="AE52" s="955"/>
      <c r="AF52" s="955"/>
      <c r="AG52" s="955"/>
      <c r="AH52" s="955"/>
      <c r="AI52" s="955"/>
      <c r="AJ52" s="955"/>
      <c r="AK52" s="955"/>
      <c r="AL52" s="955"/>
      <c r="AM52" s="955"/>
      <c r="AN52" s="956"/>
      <c r="AO52" s="364"/>
      <c r="AP52" s="1312"/>
      <c r="AQ52" s="5633"/>
      <c r="AR52" s="5633"/>
      <c r="AS52" s="5633"/>
      <c r="AT52" s="5633"/>
      <c r="AU52" s="5633"/>
      <c r="AV52" s="5633"/>
      <c r="AW52" s="5633"/>
      <c r="AX52" s="5633"/>
      <c r="AY52" s="5633"/>
      <c r="AZ52" s="5633"/>
      <c r="BA52" s="5633"/>
      <c r="BB52" s="5633"/>
      <c r="BC52" s="5633"/>
      <c r="BD52" s="5633"/>
      <c r="BE52" s="5633"/>
      <c r="BF52" s="5633"/>
      <c r="BG52" s="5633"/>
      <c r="BH52" s="5633"/>
      <c r="BI52" s="5633"/>
      <c r="BJ52" s="5633"/>
      <c r="BK52" s="5633"/>
      <c r="BL52" s="5633"/>
      <c r="BM52" s="5633"/>
      <c r="BN52" s="5633"/>
      <c r="BO52" s="5633"/>
      <c r="BP52" s="5633"/>
      <c r="BQ52" s="5633"/>
      <c r="BR52" s="5633"/>
      <c r="BS52" s="5633"/>
      <c r="BT52" s="5633"/>
      <c r="BU52" s="1316"/>
    </row>
    <row r="53" spans="1:73" ht="14.1" customHeight="1">
      <c r="A53" s="1"/>
      <c r="B53" s="143"/>
      <c r="AB53" s="137"/>
      <c r="AC53" s="955"/>
      <c r="AD53" s="955"/>
      <c r="AE53" s="955"/>
      <c r="AF53" s="955"/>
      <c r="AG53" s="955"/>
      <c r="AH53" s="955"/>
      <c r="AI53" s="955"/>
      <c r="AJ53" s="955"/>
      <c r="AK53" s="955"/>
      <c r="AL53" s="955"/>
      <c r="AM53" s="955"/>
      <c r="AN53" s="956"/>
      <c r="AO53" s="364"/>
      <c r="AP53" s="1312"/>
      <c r="AQ53" s="5633"/>
      <c r="AR53" s="5633"/>
      <c r="AS53" s="5633"/>
      <c r="AT53" s="5633"/>
      <c r="AU53" s="5633"/>
      <c r="AV53" s="5633"/>
      <c r="AW53" s="5633"/>
      <c r="AX53" s="5633"/>
      <c r="AY53" s="5633"/>
      <c r="AZ53" s="5633"/>
      <c r="BA53" s="5633"/>
      <c r="BB53" s="5633"/>
      <c r="BC53" s="5633"/>
      <c r="BD53" s="5633"/>
      <c r="BE53" s="5633"/>
      <c r="BF53" s="5633"/>
      <c r="BG53" s="5633"/>
      <c r="BH53" s="5633"/>
      <c r="BI53" s="5633"/>
      <c r="BJ53" s="5633"/>
      <c r="BK53" s="5633"/>
      <c r="BL53" s="5633"/>
      <c r="BM53" s="5633"/>
      <c r="BN53" s="5633"/>
      <c r="BO53" s="5633"/>
      <c r="BP53" s="5633"/>
      <c r="BQ53" s="5633"/>
      <c r="BR53" s="5633"/>
      <c r="BS53" s="5633"/>
      <c r="BT53" s="5633"/>
      <c r="BU53" s="1316"/>
    </row>
    <row r="54" spans="1:73" ht="14.1" customHeight="1">
      <c r="A54" s="1"/>
      <c r="B54" s="143"/>
      <c r="C54" s="184" t="s">
        <v>1883</v>
      </c>
      <c r="D54" s="510"/>
      <c r="E54" s="510"/>
      <c r="F54" s="510"/>
      <c r="G54" s="510"/>
      <c r="H54" s="510"/>
      <c r="I54" s="510"/>
      <c r="J54" s="510"/>
      <c r="K54" s="510"/>
      <c r="L54" s="510"/>
      <c r="M54" s="510"/>
      <c r="N54" s="510"/>
      <c r="O54" s="510"/>
      <c r="P54" s="510"/>
      <c r="Q54" s="510"/>
      <c r="R54" s="510"/>
      <c r="S54" s="1352"/>
      <c r="T54" s="510"/>
      <c r="U54" s="510"/>
      <c r="V54" s="510"/>
      <c r="W54" s="510"/>
      <c r="X54" s="510"/>
      <c r="Y54" s="510"/>
      <c r="Z54" s="510"/>
      <c r="AA54" s="510"/>
      <c r="AB54" s="137"/>
      <c r="AC54" s="955"/>
      <c r="AD54" s="955"/>
      <c r="AE54" s="955"/>
      <c r="AF54" s="955"/>
      <c r="AG54" s="955"/>
      <c r="AH54" s="955"/>
      <c r="AI54" s="955"/>
      <c r="AJ54" s="955"/>
      <c r="AK54" s="955"/>
      <c r="AL54" s="955"/>
      <c r="AM54" s="955"/>
      <c r="AN54" s="956"/>
      <c r="AO54" s="364"/>
      <c r="AP54" s="1312"/>
      <c r="AQ54" s="5633"/>
      <c r="AR54" s="5633"/>
      <c r="AS54" s="5633"/>
      <c r="AT54" s="5633"/>
      <c r="AU54" s="5633"/>
      <c r="AV54" s="5633"/>
      <c r="AW54" s="5633"/>
      <c r="AX54" s="5633"/>
      <c r="AY54" s="5633"/>
      <c r="AZ54" s="5633"/>
      <c r="BA54" s="5633"/>
      <c r="BB54" s="5633"/>
      <c r="BC54" s="5633"/>
      <c r="BD54" s="5633"/>
      <c r="BE54" s="5633"/>
      <c r="BF54" s="5633"/>
      <c r="BG54" s="5633"/>
      <c r="BH54" s="5633"/>
      <c r="BI54" s="5633"/>
      <c r="BJ54" s="5633"/>
      <c r="BK54" s="5633"/>
      <c r="BL54" s="5633"/>
      <c r="BM54" s="5633"/>
      <c r="BN54" s="5633"/>
      <c r="BO54" s="5633"/>
      <c r="BP54" s="5633"/>
      <c r="BQ54" s="5633"/>
      <c r="BR54" s="5633"/>
      <c r="BS54" s="5633"/>
      <c r="BT54" s="5633"/>
      <c r="BU54" s="1316"/>
    </row>
    <row r="55" spans="1:73" ht="14.1" customHeight="1">
      <c r="A55" s="1"/>
      <c r="B55" s="143"/>
      <c r="C55" s="184" t="s">
        <v>1756</v>
      </c>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37" t="s">
        <v>1925</v>
      </c>
      <c r="AC55" s="5622" t="s">
        <v>1926</v>
      </c>
      <c r="AD55" s="5622"/>
      <c r="AE55" s="5622"/>
      <c r="AF55" s="5622"/>
      <c r="AG55" s="5622"/>
      <c r="AH55" s="5622"/>
      <c r="AI55" s="5622"/>
      <c r="AJ55" s="5622"/>
      <c r="AK55" s="5622"/>
      <c r="AL55" s="5622"/>
      <c r="AM55" s="5622"/>
      <c r="AN55" s="5623"/>
      <c r="AO55" s="414"/>
      <c r="AP55" s="1312"/>
      <c r="AQ55" s="5633"/>
      <c r="AR55" s="5633"/>
      <c r="AS55" s="5633"/>
      <c r="AT55" s="5633"/>
      <c r="AU55" s="5633"/>
      <c r="AV55" s="5633"/>
      <c r="AW55" s="5633"/>
      <c r="AX55" s="5633"/>
      <c r="AY55" s="5633"/>
      <c r="AZ55" s="5633"/>
      <c r="BA55" s="5633"/>
      <c r="BB55" s="5633"/>
      <c r="BC55" s="5633"/>
      <c r="BD55" s="5633"/>
      <c r="BE55" s="5633"/>
      <c r="BF55" s="5633"/>
      <c r="BG55" s="5633"/>
      <c r="BH55" s="5633"/>
      <c r="BI55" s="5633"/>
      <c r="BJ55" s="5633"/>
      <c r="BK55" s="5633"/>
      <c r="BL55" s="5633"/>
      <c r="BM55" s="5633"/>
      <c r="BN55" s="5633"/>
      <c r="BO55" s="5633"/>
      <c r="BP55" s="5633"/>
      <c r="BQ55" s="5633"/>
      <c r="BR55" s="5633"/>
      <c r="BS55" s="5633"/>
      <c r="BT55" s="5633"/>
      <c r="BU55" s="1314"/>
    </row>
    <row r="56" spans="1:73" ht="14.1" customHeight="1">
      <c r="A56" s="1"/>
      <c r="B56" s="143"/>
      <c r="C56" s="35"/>
      <c r="D56" s="35" t="s">
        <v>678</v>
      </c>
      <c r="E56" s="35"/>
      <c r="F56" s="35"/>
      <c r="G56" s="35"/>
      <c r="H56" s="35"/>
      <c r="I56" s="35"/>
      <c r="J56" s="35"/>
      <c r="K56" s="35"/>
      <c r="L56" s="35"/>
      <c r="M56" s="35"/>
      <c r="N56" s="35"/>
      <c r="O56" s="35"/>
      <c r="P56" s="35"/>
      <c r="Q56" s="35"/>
      <c r="R56" s="35"/>
      <c r="S56" s="35"/>
      <c r="T56" s="35"/>
      <c r="U56" s="35"/>
      <c r="V56" s="35"/>
      <c r="W56" s="35"/>
      <c r="X56" s="35"/>
      <c r="Y56" s="35"/>
      <c r="Z56" s="35"/>
      <c r="AA56" s="35"/>
      <c r="AB56" s="137"/>
      <c r="AC56" s="5622" t="s">
        <v>2187</v>
      </c>
      <c r="AD56" s="5622"/>
      <c r="AE56" s="5622"/>
      <c r="AF56" s="5622"/>
      <c r="AG56" s="5622"/>
      <c r="AH56" s="5622"/>
      <c r="AI56" s="5622"/>
      <c r="AJ56" s="5622"/>
      <c r="AK56" s="5622"/>
      <c r="AL56" s="5622"/>
      <c r="AM56" s="5622"/>
      <c r="AN56" s="5623"/>
      <c r="AO56" s="414"/>
      <c r="AP56" s="1312"/>
      <c r="AQ56" s="5633"/>
      <c r="AR56" s="5633"/>
      <c r="AS56" s="5633"/>
      <c r="AT56" s="5633"/>
      <c r="AU56" s="5633"/>
      <c r="AV56" s="5633"/>
      <c r="AW56" s="5633"/>
      <c r="AX56" s="5633"/>
      <c r="AY56" s="5633"/>
      <c r="AZ56" s="5633"/>
      <c r="BA56" s="5633"/>
      <c r="BB56" s="5633"/>
      <c r="BC56" s="5633"/>
      <c r="BD56" s="5633"/>
      <c r="BE56" s="5633"/>
      <c r="BF56" s="5633"/>
      <c r="BG56" s="5633"/>
      <c r="BH56" s="5633"/>
      <c r="BI56" s="5633"/>
      <c r="BJ56" s="5633"/>
      <c r="BK56" s="5633"/>
      <c r="BL56" s="5633"/>
      <c r="BM56" s="5633"/>
      <c r="BN56" s="5633"/>
      <c r="BO56" s="5633"/>
      <c r="BP56" s="5633"/>
      <c r="BQ56" s="5633"/>
      <c r="BR56" s="5633"/>
      <c r="BS56" s="5633"/>
      <c r="BT56" s="5633"/>
      <c r="BU56" s="1314"/>
    </row>
    <row r="57" spans="1:73" ht="14.1" customHeight="1">
      <c r="A57" s="1"/>
      <c r="B57" s="143"/>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137"/>
      <c r="AC57" s="5622"/>
      <c r="AD57" s="5622"/>
      <c r="AE57" s="5622"/>
      <c r="AF57" s="5622"/>
      <c r="AG57" s="5622"/>
      <c r="AH57" s="5622"/>
      <c r="AI57" s="5622"/>
      <c r="AJ57" s="5622"/>
      <c r="AK57" s="5622"/>
      <c r="AL57" s="5622"/>
      <c r="AM57" s="5622"/>
      <c r="AN57" s="5623"/>
      <c r="AO57" s="414"/>
      <c r="AP57" s="1312"/>
      <c r="AQ57" s="5633"/>
      <c r="AR57" s="5633"/>
      <c r="AS57" s="5633"/>
      <c r="AT57" s="5633"/>
      <c r="AU57" s="5633"/>
      <c r="AV57" s="5633"/>
      <c r="AW57" s="5633"/>
      <c r="AX57" s="5633"/>
      <c r="AY57" s="5633"/>
      <c r="AZ57" s="5633"/>
      <c r="BA57" s="5633"/>
      <c r="BB57" s="5633"/>
      <c r="BC57" s="5633"/>
      <c r="BD57" s="5633"/>
      <c r="BE57" s="5633"/>
      <c r="BF57" s="5633"/>
      <c r="BG57" s="5633"/>
      <c r="BH57" s="5633"/>
      <c r="BI57" s="5633"/>
      <c r="BJ57" s="5633"/>
      <c r="BK57" s="5633"/>
      <c r="BL57" s="5633"/>
      <c r="BM57" s="5633"/>
      <c r="BN57" s="5633"/>
      <c r="BO57" s="5633"/>
      <c r="BP57" s="5633"/>
      <c r="BQ57" s="5633"/>
      <c r="BR57" s="5633"/>
      <c r="BS57" s="5633"/>
      <c r="BT57" s="5633"/>
      <c r="BU57" s="1314"/>
    </row>
    <row r="58" spans="1:73" ht="14.1" customHeight="1">
      <c r="A58" s="1"/>
      <c r="B58" s="143"/>
      <c r="C58" s="1342" t="s">
        <v>1927</v>
      </c>
      <c r="D58" s="35"/>
      <c r="E58" s="35"/>
      <c r="F58" s="35"/>
      <c r="G58" s="35"/>
      <c r="H58" s="35"/>
      <c r="I58" s="35"/>
      <c r="J58" s="35"/>
      <c r="K58" s="35"/>
      <c r="L58" s="35"/>
      <c r="M58" s="35"/>
      <c r="N58" s="35"/>
      <c r="O58" s="35"/>
      <c r="P58" s="35"/>
      <c r="Q58" s="35"/>
      <c r="R58" s="35"/>
      <c r="S58" s="35"/>
      <c r="T58" s="35"/>
      <c r="U58" s="35"/>
      <c r="V58" s="35"/>
      <c r="W58" s="35"/>
      <c r="X58" s="35"/>
      <c r="Y58" s="35"/>
      <c r="Z58" s="35"/>
      <c r="AA58" s="35"/>
      <c r="AB58" s="5619" t="s">
        <v>1765</v>
      </c>
      <c r="AC58" s="5620"/>
      <c r="AD58" s="5620"/>
      <c r="AE58" s="5620"/>
      <c r="AF58" s="5620"/>
      <c r="AG58" s="5620"/>
      <c r="AH58" s="5620"/>
      <c r="AI58" s="5620"/>
      <c r="AJ58" s="5620"/>
      <c r="AK58" s="5620"/>
      <c r="AL58" s="5620"/>
      <c r="AM58" s="5620"/>
      <c r="AN58" s="5621"/>
      <c r="AO58" s="414"/>
      <c r="AP58" s="80"/>
      <c r="AQ58" s="1308"/>
      <c r="AR58" s="1308"/>
      <c r="AS58" s="1308"/>
      <c r="AT58" s="1308"/>
      <c r="AU58" s="1308"/>
      <c r="AV58" s="1308"/>
      <c r="AW58" s="1308"/>
      <c r="AX58" s="1308"/>
      <c r="AY58" s="1308"/>
      <c r="AZ58" s="1308"/>
      <c r="BA58" s="1308"/>
      <c r="BB58" s="1308"/>
      <c r="BC58" s="1308"/>
      <c r="BD58" s="1308"/>
      <c r="BE58" s="1308"/>
      <c r="BF58" s="1308"/>
      <c r="BG58" s="1308"/>
      <c r="BH58" s="1308"/>
      <c r="BI58" s="1308"/>
      <c r="BJ58" s="1308"/>
      <c r="BK58" s="1308"/>
      <c r="BL58" s="1308"/>
      <c r="BM58" s="1308"/>
      <c r="BN58" s="1308"/>
      <c r="BO58" s="1308"/>
      <c r="BP58" s="1308"/>
      <c r="BQ58" s="1308"/>
      <c r="BR58" s="1308"/>
      <c r="BS58" s="1308"/>
      <c r="BT58" s="1308"/>
      <c r="BU58" s="1309"/>
    </row>
    <row r="59" spans="1:73" ht="14.1" customHeight="1">
      <c r="A59" s="1"/>
      <c r="B59" s="143"/>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5619"/>
      <c r="AC59" s="5620"/>
      <c r="AD59" s="5620"/>
      <c r="AE59" s="5620"/>
      <c r="AF59" s="5620"/>
      <c r="AG59" s="5620"/>
      <c r="AH59" s="5620"/>
      <c r="AI59" s="5620"/>
      <c r="AJ59" s="5620"/>
      <c r="AK59" s="5620"/>
      <c r="AL59" s="5620"/>
      <c r="AM59" s="5620"/>
      <c r="AN59" s="5621"/>
      <c r="AO59" s="414"/>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row>
    <row r="60" spans="1:73" ht="14.1" customHeight="1">
      <c r="A60" s="1"/>
      <c r="B60" s="143"/>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5619"/>
      <c r="AC60" s="5620"/>
      <c r="AD60" s="5620"/>
      <c r="AE60" s="5620"/>
      <c r="AF60" s="5620"/>
      <c r="AG60" s="5620"/>
      <c r="AH60" s="5620"/>
      <c r="AI60" s="5620"/>
      <c r="AJ60" s="5620"/>
      <c r="AK60" s="5620"/>
      <c r="AL60" s="5620"/>
      <c r="AM60" s="5620"/>
      <c r="AN60" s="5621"/>
      <c r="AO60" s="414"/>
      <c r="AP60" s="5637" t="s">
        <v>2204</v>
      </c>
      <c r="AQ60" s="5637"/>
      <c r="AR60" s="5637"/>
      <c r="AS60" s="5637"/>
      <c r="AT60" s="5637"/>
      <c r="AU60" s="5637"/>
      <c r="AV60" s="5637"/>
      <c r="AW60" s="5637"/>
      <c r="AX60" s="5637"/>
      <c r="AY60" s="5637"/>
      <c r="AZ60" s="5637"/>
      <c r="BA60" s="5637"/>
      <c r="BB60" s="5637"/>
      <c r="BC60" s="5637"/>
      <c r="BD60" s="5637"/>
      <c r="BE60" s="5637"/>
      <c r="BF60" s="5637"/>
      <c r="BG60" s="5637"/>
      <c r="BH60" s="5637"/>
      <c r="BI60" s="5637"/>
      <c r="BJ60" s="5637"/>
      <c r="BK60" s="5637"/>
      <c r="BL60" s="5637"/>
      <c r="BM60" s="5637"/>
      <c r="BN60" s="5637"/>
      <c r="BO60" s="5637"/>
      <c r="BP60" s="5637"/>
      <c r="BQ60" s="5637"/>
      <c r="BR60" s="5637"/>
      <c r="BS60" s="5637"/>
      <c r="BT60" s="5637"/>
      <c r="BU60" s="5637"/>
    </row>
    <row r="61" spans="1:73" ht="14.1" customHeight="1">
      <c r="B61" s="143"/>
      <c r="C61" s="5624" t="s">
        <v>1934</v>
      </c>
      <c r="D61" s="5624"/>
      <c r="E61" s="5624"/>
      <c r="F61" s="5624"/>
      <c r="G61" s="5624"/>
      <c r="H61" s="5624"/>
      <c r="I61" s="5624"/>
      <c r="J61" s="5624"/>
      <c r="K61" s="5624"/>
      <c r="L61" s="5624"/>
      <c r="M61" s="5624"/>
      <c r="N61" s="5624"/>
      <c r="O61" s="5624"/>
      <c r="P61" s="5624"/>
      <c r="Q61" s="5624"/>
      <c r="R61" s="5624"/>
      <c r="S61" s="5624"/>
      <c r="T61" s="5624"/>
      <c r="U61" s="5624"/>
      <c r="V61" s="5624"/>
      <c r="W61" s="5624"/>
      <c r="X61" s="5624"/>
      <c r="Y61" s="5624"/>
      <c r="Z61" s="5624"/>
      <c r="AA61" s="5625"/>
      <c r="AB61" s="5619"/>
      <c r="AC61" s="5620"/>
      <c r="AD61" s="5620"/>
      <c r="AE61" s="5620"/>
      <c r="AF61" s="5620"/>
      <c r="AG61" s="5620"/>
      <c r="AH61" s="5620"/>
      <c r="AI61" s="5620"/>
      <c r="AJ61" s="5620"/>
      <c r="AK61" s="5620"/>
      <c r="AL61" s="5620"/>
      <c r="AM61" s="5620"/>
      <c r="AN61" s="5621"/>
      <c r="AO61" s="414"/>
      <c r="AP61" s="5637"/>
      <c r="AQ61" s="5637"/>
      <c r="AR61" s="5637"/>
      <c r="AS61" s="5637"/>
      <c r="AT61" s="5637"/>
      <c r="AU61" s="5637"/>
      <c r="AV61" s="5637"/>
      <c r="AW61" s="5637"/>
      <c r="AX61" s="5637"/>
      <c r="AY61" s="5637"/>
      <c r="AZ61" s="5637"/>
      <c r="BA61" s="5637"/>
      <c r="BB61" s="5637"/>
      <c r="BC61" s="5637"/>
      <c r="BD61" s="5637"/>
      <c r="BE61" s="5637"/>
      <c r="BF61" s="5637"/>
      <c r="BG61" s="5637"/>
      <c r="BH61" s="5637"/>
      <c r="BI61" s="5637"/>
      <c r="BJ61" s="5637"/>
      <c r="BK61" s="5637"/>
      <c r="BL61" s="5637"/>
      <c r="BM61" s="5637"/>
      <c r="BN61" s="5637"/>
      <c r="BO61" s="5637"/>
      <c r="BP61" s="5637"/>
      <c r="BQ61" s="5637"/>
      <c r="BR61" s="5637"/>
      <c r="BS61" s="5637"/>
      <c r="BT61" s="5637"/>
      <c r="BU61" s="5637"/>
    </row>
    <row r="62" spans="1:73" ht="10.5" customHeight="1">
      <c r="B62" s="143"/>
      <c r="C62" s="5624"/>
      <c r="D62" s="5624"/>
      <c r="E62" s="5624"/>
      <c r="F62" s="5624"/>
      <c r="G62" s="5624"/>
      <c r="H62" s="5624"/>
      <c r="I62" s="5624"/>
      <c r="J62" s="5624"/>
      <c r="K62" s="5624"/>
      <c r="L62" s="5624"/>
      <c r="M62" s="5624"/>
      <c r="N62" s="5624"/>
      <c r="O62" s="5624"/>
      <c r="P62" s="5624"/>
      <c r="Q62" s="5624"/>
      <c r="R62" s="5624"/>
      <c r="S62" s="5624"/>
      <c r="T62" s="5624"/>
      <c r="U62" s="5624"/>
      <c r="V62" s="5624"/>
      <c r="W62" s="5624"/>
      <c r="X62" s="5624"/>
      <c r="Y62" s="5624"/>
      <c r="Z62" s="5624"/>
      <c r="AA62" s="5625"/>
      <c r="AB62" s="1353"/>
      <c r="AC62" s="2672"/>
      <c r="AD62" s="2672"/>
      <c r="AE62" s="2672"/>
      <c r="AF62" s="2672"/>
      <c r="AG62" s="2672"/>
      <c r="AH62" s="2672"/>
      <c r="AI62" s="2672"/>
      <c r="AJ62" s="2672"/>
      <c r="AK62" s="2672"/>
      <c r="AL62" s="2672"/>
      <c r="AM62" s="2672"/>
      <c r="AN62" s="2687"/>
      <c r="AO62" s="460"/>
      <c r="AP62" s="5637"/>
      <c r="AQ62" s="5637"/>
      <c r="AR62" s="5637"/>
      <c r="AS62" s="5637"/>
      <c r="AT62" s="5637"/>
      <c r="AU62" s="5637"/>
      <c r="AV62" s="5637"/>
      <c r="AW62" s="5637"/>
      <c r="AX62" s="5637"/>
      <c r="AY62" s="5637"/>
      <c r="AZ62" s="5637"/>
      <c r="BA62" s="5637"/>
      <c r="BB62" s="5637"/>
      <c r="BC62" s="5637"/>
      <c r="BD62" s="5637"/>
      <c r="BE62" s="5637"/>
      <c r="BF62" s="5637"/>
      <c r="BG62" s="5637"/>
      <c r="BH62" s="5637"/>
      <c r="BI62" s="5637"/>
      <c r="BJ62" s="5637"/>
      <c r="BK62" s="5637"/>
      <c r="BL62" s="5637"/>
      <c r="BM62" s="5637"/>
      <c r="BN62" s="5637"/>
      <c r="BO62" s="5637"/>
      <c r="BP62" s="5637"/>
      <c r="BQ62" s="5637"/>
      <c r="BR62" s="5637"/>
      <c r="BS62" s="5637"/>
      <c r="BT62" s="5637"/>
      <c r="BU62" s="5637"/>
    </row>
    <row r="63" spans="1:73" ht="23.25" customHeight="1">
      <c r="A63" s="1"/>
      <c r="B63" s="143"/>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10"/>
      <c r="AC63" s="2672"/>
      <c r="AD63" s="2672"/>
      <c r="AE63" s="2672"/>
      <c r="AF63" s="2672"/>
      <c r="AG63" s="2672"/>
      <c r="AH63" s="2672"/>
      <c r="AI63" s="2672"/>
      <c r="AJ63" s="2672"/>
      <c r="AK63" s="2672"/>
      <c r="AL63" s="2672"/>
      <c r="AM63" s="2672"/>
      <c r="AN63" s="2687"/>
      <c r="AO63" s="414"/>
      <c r="AP63" s="5637"/>
      <c r="AQ63" s="5637"/>
      <c r="AR63" s="5637"/>
      <c r="AS63" s="5637"/>
      <c r="AT63" s="5637"/>
      <c r="AU63" s="5637"/>
      <c r="AV63" s="5637"/>
      <c r="AW63" s="5637"/>
      <c r="AX63" s="5637"/>
      <c r="AY63" s="5637"/>
      <c r="AZ63" s="5637"/>
      <c r="BA63" s="5637"/>
      <c r="BB63" s="5637"/>
      <c r="BC63" s="5637"/>
      <c r="BD63" s="5637"/>
      <c r="BE63" s="5637"/>
      <c r="BF63" s="5637"/>
      <c r="BG63" s="5637"/>
      <c r="BH63" s="5637"/>
      <c r="BI63" s="5637"/>
      <c r="BJ63" s="5637"/>
      <c r="BK63" s="5637"/>
      <c r="BL63" s="5637"/>
      <c r="BM63" s="5637"/>
      <c r="BN63" s="5637"/>
      <c r="BO63" s="5637"/>
      <c r="BP63" s="5637"/>
      <c r="BQ63" s="5637"/>
      <c r="BR63" s="5637"/>
      <c r="BS63" s="5637"/>
      <c r="BT63" s="5637"/>
      <c r="BU63" s="5637"/>
    </row>
    <row r="64" spans="1:73" ht="25.5" customHeight="1">
      <c r="A64" s="1"/>
      <c r="B64" s="143"/>
      <c r="C64" s="5624" t="s">
        <v>1933</v>
      </c>
      <c r="D64" s="5624"/>
      <c r="E64" s="5624"/>
      <c r="F64" s="5624"/>
      <c r="G64" s="5624"/>
      <c r="H64" s="5624"/>
      <c r="I64" s="5624"/>
      <c r="J64" s="5624"/>
      <c r="K64" s="5624"/>
      <c r="L64" s="5624"/>
      <c r="M64" s="5624"/>
      <c r="N64" s="5624"/>
      <c r="O64" s="5624"/>
      <c r="P64" s="5624"/>
      <c r="Q64" s="5624"/>
      <c r="R64" s="5624"/>
      <c r="S64" s="5624"/>
      <c r="T64" s="5624"/>
      <c r="U64" s="5624"/>
      <c r="V64" s="5624"/>
      <c r="W64" s="5624"/>
      <c r="X64" s="5624"/>
      <c r="Y64" s="5624"/>
      <c r="Z64" s="5624"/>
      <c r="AA64" s="5625"/>
      <c r="AB64" s="10"/>
      <c r="AC64" s="2672"/>
      <c r="AD64" s="2672"/>
      <c r="AE64" s="2672"/>
      <c r="AF64" s="2672"/>
      <c r="AG64" s="2672"/>
      <c r="AH64" s="2672"/>
      <c r="AI64" s="2672"/>
      <c r="AJ64" s="2672"/>
      <c r="AK64" s="2672"/>
      <c r="AL64" s="2672"/>
      <c r="AM64" s="2672"/>
      <c r="AN64" s="2687"/>
      <c r="AO64" s="414"/>
      <c r="AP64" s="5637"/>
      <c r="AQ64" s="5637"/>
      <c r="AR64" s="5637"/>
      <c r="AS64" s="5637"/>
      <c r="AT64" s="5637"/>
      <c r="AU64" s="5637"/>
      <c r="AV64" s="5637"/>
      <c r="AW64" s="5637"/>
      <c r="AX64" s="5637"/>
      <c r="AY64" s="5637"/>
      <c r="AZ64" s="5637"/>
      <c r="BA64" s="5637"/>
      <c r="BB64" s="5637"/>
      <c r="BC64" s="5637"/>
      <c r="BD64" s="5637"/>
      <c r="BE64" s="5637"/>
      <c r="BF64" s="5637"/>
      <c r="BG64" s="5637"/>
      <c r="BH64" s="5637"/>
      <c r="BI64" s="5637"/>
      <c r="BJ64" s="5637"/>
      <c r="BK64" s="5637"/>
      <c r="BL64" s="5637"/>
      <c r="BM64" s="5637"/>
      <c r="BN64" s="5637"/>
      <c r="BO64" s="5637"/>
      <c r="BP64" s="5637"/>
      <c r="BQ64" s="5637"/>
      <c r="BR64" s="5637"/>
      <c r="BS64" s="5637"/>
      <c r="BT64" s="5637"/>
      <c r="BU64" s="5637"/>
    </row>
    <row r="65" spans="1:73" ht="14.1" customHeight="1">
      <c r="A65" s="1"/>
      <c r="B65" s="143"/>
      <c r="C65" s="1342"/>
      <c r="D65" s="1323"/>
      <c r="E65" s="510"/>
      <c r="F65" s="510"/>
      <c r="G65" s="510"/>
      <c r="H65" s="510"/>
      <c r="I65" s="510"/>
      <c r="J65" s="510"/>
      <c r="K65" s="510"/>
      <c r="L65" s="510"/>
      <c r="M65" s="510"/>
      <c r="N65" s="510"/>
      <c r="O65" s="510"/>
      <c r="P65" s="510"/>
      <c r="Q65" s="510"/>
      <c r="R65" s="510"/>
      <c r="S65" s="1352"/>
      <c r="T65" s="510"/>
      <c r="U65" s="510"/>
      <c r="V65" s="510"/>
      <c r="W65" s="510"/>
      <c r="X65" s="510"/>
      <c r="Y65" s="510"/>
      <c r="Z65" s="510"/>
      <c r="AA65" s="510"/>
      <c r="AB65" s="137"/>
      <c r="AC65" s="2672"/>
      <c r="AD65" s="2672"/>
      <c r="AE65" s="2672"/>
      <c r="AF65" s="2672"/>
      <c r="AG65" s="2672"/>
      <c r="AH65" s="2672"/>
      <c r="AI65" s="2672"/>
      <c r="AJ65" s="2672"/>
      <c r="AK65" s="2672"/>
      <c r="AL65" s="2672"/>
      <c r="AM65" s="2672"/>
      <c r="AN65" s="2687"/>
      <c r="AO65" s="414"/>
      <c r="AP65" s="5637"/>
      <c r="AQ65" s="5637"/>
      <c r="AR65" s="5637"/>
      <c r="AS65" s="5637"/>
      <c r="AT65" s="5637"/>
      <c r="AU65" s="5637"/>
      <c r="AV65" s="5637"/>
      <c r="AW65" s="5637"/>
      <c r="AX65" s="5637"/>
      <c r="AY65" s="5637"/>
      <c r="AZ65" s="5637"/>
      <c r="BA65" s="5637"/>
      <c r="BB65" s="5637"/>
      <c r="BC65" s="5637"/>
      <c r="BD65" s="5637"/>
      <c r="BE65" s="5637"/>
      <c r="BF65" s="5637"/>
      <c r="BG65" s="5637"/>
      <c r="BH65" s="5637"/>
      <c r="BI65" s="5637"/>
      <c r="BJ65" s="5637"/>
      <c r="BK65" s="5637"/>
      <c r="BL65" s="5637"/>
      <c r="BM65" s="5637"/>
      <c r="BN65" s="5637"/>
      <c r="BO65" s="5637"/>
      <c r="BP65" s="5637"/>
      <c r="BQ65" s="5637"/>
      <c r="BR65" s="5637"/>
      <c r="BS65" s="5637"/>
      <c r="BT65" s="5637"/>
      <c r="BU65" s="5637"/>
    </row>
    <row r="66" spans="1:73" ht="14.1" customHeight="1">
      <c r="A66" s="1"/>
      <c r="B66" s="143"/>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137"/>
      <c r="AC66" s="2672"/>
      <c r="AD66" s="2672"/>
      <c r="AE66" s="2672"/>
      <c r="AF66" s="2672"/>
      <c r="AG66" s="2672"/>
      <c r="AH66" s="2672"/>
      <c r="AI66" s="2672"/>
      <c r="AJ66" s="2672"/>
      <c r="AK66" s="2672"/>
      <c r="AL66" s="2672"/>
      <c r="AM66" s="2672"/>
      <c r="AN66" s="2687"/>
      <c r="AO66" s="317"/>
      <c r="AP66" s="5637"/>
      <c r="AQ66" s="5637"/>
      <c r="AR66" s="5637"/>
      <c r="AS66" s="5637"/>
      <c r="AT66" s="5637"/>
      <c r="AU66" s="5637"/>
      <c r="AV66" s="5637"/>
      <c r="AW66" s="5637"/>
      <c r="AX66" s="5637"/>
      <c r="AY66" s="5637"/>
      <c r="AZ66" s="5637"/>
      <c r="BA66" s="5637"/>
      <c r="BB66" s="5637"/>
      <c r="BC66" s="5637"/>
      <c r="BD66" s="5637"/>
      <c r="BE66" s="5637"/>
      <c r="BF66" s="5637"/>
      <c r="BG66" s="5637"/>
      <c r="BH66" s="5637"/>
      <c r="BI66" s="5637"/>
      <c r="BJ66" s="5637"/>
      <c r="BK66" s="5637"/>
      <c r="BL66" s="5637"/>
      <c r="BM66" s="5637"/>
      <c r="BN66" s="5637"/>
      <c r="BO66" s="5637"/>
      <c r="BP66" s="5637"/>
      <c r="BQ66" s="5637"/>
      <c r="BR66" s="5637"/>
      <c r="BS66" s="5637"/>
      <c r="BT66" s="5637"/>
      <c r="BU66" s="5637"/>
    </row>
    <row r="67" spans="1:73" ht="14.1" customHeight="1">
      <c r="A67" s="1"/>
      <c r="B67" s="143"/>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8"/>
      <c r="AB67" s="137"/>
      <c r="AC67" s="2672"/>
      <c r="AD67" s="2672"/>
      <c r="AE67" s="2672"/>
      <c r="AF67" s="2672"/>
      <c r="AG67" s="2672"/>
      <c r="AH67" s="2672"/>
      <c r="AI67" s="2672"/>
      <c r="AJ67" s="2672"/>
      <c r="AK67" s="2672"/>
      <c r="AL67" s="2672"/>
      <c r="AM67" s="2672"/>
      <c r="AN67" s="2687"/>
      <c r="AO67" s="414"/>
      <c r="AP67" s="5637"/>
      <c r="AQ67" s="5637"/>
      <c r="AR67" s="5637"/>
      <c r="AS67" s="5637"/>
      <c r="AT67" s="5637"/>
      <c r="AU67" s="5637"/>
      <c r="AV67" s="5637"/>
      <c r="AW67" s="5637"/>
      <c r="AX67" s="5637"/>
      <c r="AY67" s="5637"/>
      <c r="AZ67" s="5637"/>
      <c r="BA67" s="5637"/>
      <c r="BB67" s="5637"/>
      <c r="BC67" s="5637"/>
      <c r="BD67" s="5637"/>
      <c r="BE67" s="5637"/>
      <c r="BF67" s="5637"/>
      <c r="BG67" s="5637"/>
      <c r="BH67" s="5637"/>
      <c r="BI67" s="5637"/>
      <c r="BJ67" s="5637"/>
      <c r="BK67" s="5637"/>
      <c r="BL67" s="5637"/>
      <c r="BM67" s="5637"/>
      <c r="BN67" s="5637"/>
      <c r="BO67" s="5637"/>
      <c r="BP67" s="5637"/>
      <c r="BQ67" s="5637"/>
      <c r="BR67" s="5637"/>
      <c r="BS67" s="5637"/>
      <c r="BT67" s="5637"/>
      <c r="BU67" s="5637"/>
    </row>
    <row r="68" spans="1:73" ht="14.1" customHeight="1">
      <c r="A68" s="1"/>
      <c r="B68" s="143"/>
      <c r="C68" s="2666"/>
      <c r="D68" s="2666"/>
      <c r="E68" s="2666"/>
      <c r="F68" s="2666"/>
      <c r="G68" s="2666"/>
      <c r="H68" s="2666"/>
      <c r="I68" s="2666"/>
      <c r="J68" s="2666"/>
      <c r="K68" s="2666"/>
      <c r="L68" s="2666"/>
      <c r="M68" s="2666"/>
      <c r="N68" s="2666"/>
      <c r="O68" s="2666"/>
      <c r="P68" s="2666"/>
      <c r="Q68" s="2666"/>
      <c r="R68" s="2666"/>
      <c r="S68" s="2666"/>
      <c r="T68" s="2666"/>
      <c r="U68" s="2666"/>
      <c r="V68" s="2666"/>
      <c r="W68" s="2666"/>
      <c r="X68" s="2666"/>
      <c r="Y68" s="2666"/>
      <c r="Z68" s="2666"/>
      <c r="AA68" s="4190"/>
      <c r="AB68" s="137"/>
      <c r="AC68" s="2672"/>
      <c r="AD68" s="2672"/>
      <c r="AE68" s="2672"/>
      <c r="AF68" s="2672"/>
      <c r="AG68" s="2672"/>
      <c r="AH68" s="2672"/>
      <c r="AI68" s="2672"/>
      <c r="AJ68" s="2672"/>
      <c r="AK68" s="2672"/>
      <c r="AL68" s="2672"/>
      <c r="AM68" s="2672"/>
      <c r="AN68" s="2687"/>
      <c r="AO68" s="414"/>
      <c r="AP68" s="1683"/>
      <c r="AQ68" s="1683"/>
      <c r="AR68" s="1683"/>
      <c r="AS68" s="1683"/>
      <c r="AT68" s="1683"/>
      <c r="AU68" s="1683"/>
      <c r="AV68" s="1683"/>
      <c r="AW68" s="1683"/>
      <c r="AX68" s="1683"/>
      <c r="AY68" s="1683"/>
      <c r="AZ68" s="1683"/>
      <c r="BA68" s="1683"/>
      <c r="BB68" s="1683"/>
      <c r="BC68" s="1683"/>
      <c r="BD68" s="1683"/>
      <c r="BE68" s="1683"/>
      <c r="BF68" s="1683"/>
      <c r="BG68" s="1683"/>
      <c r="BH68" s="1683"/>
      <c r="BI68" s="1683"/>
      <c r="BJ68" s="1683"/>
      <c r="BK68" s="1683"/>
      <c r="BL68" s="1683"/>
      <c r="BM68" s="1683"/>
      <c r="BN68" s="1683"/>
      <c r="BO68" s="1683"/>
      <c r="BP68" s="1683"/>
      <c r="BQ68" s="1683"/>
      <c r="BR68" s="1683"/>
      <c r="BS68" s="1683"/>
      <c r="BT68" s="1683"/>
      <c r="BU68" s="1683"/>
    </row>
    <row r="69" spans="1:73" ht="14.1" customHeight="1">
      <c r="A69" s="1"/>
      <c r="B69" s="143"/>
      <c r="C69" s="1"/>
      <c r="E69" s="1"/>
      <c r="F69" s="1"/>
      <c r="H69" s="1"/>
      <c r="J69" s="1"/>
      <c r="K69" s="1"/>
      <c r="L69" s="1"/>
      <c r="M69" s="1"/>
      <c r="N69" s="1"/>
      <c r="O69" s="1"/>
      <c r="P69" s="1"/>
      <c r="Q69" s="1"/>
      <c r="R69" s="1"/>
      <c r="S69" s="103"/>
      <c r="T69" s="103"/>
      <c r="U69" s="103"/>
      <c r="V69" s="117"/>
      <c r="W69" s="117"/>
      <c r="X69" s="117"/>
      <c r="AB69" s="137"/>
      <c r="AC69" s="2672"/>
      <c r="AD69" s="2672"/>
      <c r="AE69" s="2672"/>
      <c r="AF69" s="2672"/>
      <c r="AG69" s="2672"/>
      <c r="AH69" s="2672"/>
      <c r="AI69" s="2672"/>
      <c r="AJ69" s="2672"/>
      <c r="AK69" s="2672"/>
      <c r="AL69" s="2672"/>
      <c r="AM69" s="2672"/>
      <c r="AN69" s="2687"/>
      <c r="AO69" s="414"/>
      <c r="AP69" s="1684"/>
      <c r="AQ69" s="1684"/>
      <c r="AR69" s="1684"/>
      <c r="AS69" s="1684"/>
      <c r="AT69" s="1684"/>
      <c r="AU69" s="1684"/>
      <c r="AV69" s="1684"/>
      <c r="AW69" s="1684"/>
      <c r="AX69" s="1684"/>
      <c r="AY69" s="1684"/>
      <c r="AZ69" s="1684"/>
      <c r="BA69" s="1684"/>
      <c r="BB69" s="1684"/>
      <c r="BC69" s="1684"/>
      <c r="BD69" s="1684"/>
      <c r="BE69" s="1684"/>
      <c r="BF69" s="1684"/>
      <c r="BG69" s="1684"/>
      <c r="BH69" s="1684"/>
      <c r="BI69" s="1684"/>
      <c r="BJ69" s="1684"/>
      <c r="BK69" s="1684"/>
      <c r="BL69" s="1684"/>
      <c r="BM69" s="1684"/>
      <c r="BN69" s="1684"/>
      <c r="BO69" s="1684"/>
      <c r="BP69" s="1684"/>
      <c r="BQ69" s="1684"/>
      <c r="BR69" s="1684"/>
      <c r="BS69" s="1684"/>
      <c r="BT69" s="1684"/>
      <c r="BU69" s="1684"/>
    </row>
    <row r="70" spans="1:73" ht="14.25" customHeight="1" thickBot="1">
      <c r="B70" s="157"/>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2"/>
      <c r="AB70" s="173"/>
      <c r="AC70" s="5626"/>
      <c r="AD70" s="5626"/>
      <c r="AE70" s="5626"/>
      <c r="AF70" s="5626"/>
      <c r="AG70" s="5626"/>
      <c r="AH70" s="5626"/>
      <c r="AI70" s="5626"/>
      <c r="AJ70" s="5626"/>
      <c r="AK70" s="5626"/>
      <c r="AL70" s="5626"/>
      <c r="AM70" s="5626"/>
      <c r="AN70" s="5627"/>
      <c r="AO70" s="14"/>
      <c r="AP70" s="1684"/>
      <c r="AQ70" s="1684"/>
      <c r="AR70" s="1684"/>
      <c r="AS70" s="1684"/>
      <c r="AT70" s="1684"/>
      <c r="AU70" s="1684"/>
      <c r="AV70" s="1684"/>
      <c r="AW70" s="1684"/>
      <c r="AX70" s="1684"/>
      <c r="AY70" s="1684"/>
      <c r="AZ70" s="1684"/>
      <c r="BA70" s="1684"/>
      <c r="BB70" s="1684"/>
      <c r="BC70" s="1684"/>
      <c r="BD70" s="1684"/>
      <c r="BE70" s="1684"/>
      <c r="BF70" s="1684"/>
      <c r="BG70" s="1684"/>
      <c r="BH70" s="1684"/>
      <c r="BI70" s="1684"/>
      <c r="BJ70" s="1684"/>
      <c r="BK70" s="1684"/>
      <c r="BL70" s="1684"/>
      <c r="BM70" s="1684"/>
      <c r="BN70" s="1684"/>
      <c r="BO70" s="1684"/>
      <c r="BP70" s="1684"/>
      <c r="BQ70" s="1684"/>
      <c r="BR70" s="1684"/>
      <c r="BS70" s="1684"/>
      <c r="BT70" s="1684"/>
      <c r="BU70" s="1684"/>
    </row>
  </sheetData>
  <mergeCells count="29">
    <mergeCell ref="AQ46:BT57"/>
    <mergeCell ref="AQ39:BU42"/>
    <mergeCell ref="AQ25:BT36"/>
    <mergeCell ref="AC32:AN33"/>
    <mergeCell ref="AP60:BU67"/>
    <mergeCell ref="AO2:AR2"/>
    <mergeCell ref="E18:Y19"/>
    <mergeCell ref="C20:AA20"/>
    <mergeCell ref="E23:Y24"/>
    <mergeCell ref="C26:AA26"/>
    <mergeCell ref="AC6:AN6"/>
    <mergeCell ref="AC5:AL5"/>
    <mergeCell ref="D11:Z12"/>
    <mergeCell ref="C68:AA68"/>
    <mergeCell ref="AC39:AN40"/>
    <mergeCell ref="AB58:AN61"/>
    <mergeCell ref="B2:AN2"/>
    <mergeCell ref="B4:AA4"/>
    <mergeCell ref="AB4:AN4"/>
    <mergeCell ref="AC7:AN15"/>
    <mergeCell ref="C29:AA29"/>
    <mergeCell ref="AC55:AN55"/>
    <mergeCell ref="C64:AA64"/>
    <mergeCell ref="C61:AA62"/>
    <mergeCell ref="AC62:AN70"/>
    <mergeCell ref="C32:AA32"/>
    <mergeCell ref="E34:Z35"/>
    <mergeCell ref="AC30:AN30"/>
    <mergeCell ref="AC56:AN57"/>
  </mergeCells>
  <phoneticPr fontId="4"/>
  <hyperlinks>
    <hyperlink ref="AO2" location="'目次（保）'!A1" display="目次に戻る"/>
  </hyperlinks>
  <printOptions horizontalCentered="1"/>
  <pageMargins left="0.70866141732283472" right="0.23622047244094491" top="0.39370078740157483" bottom="0.23622047244094491" header="0" footer="0"/>
  <pageSetup paperSize="9" scale="90" orientation="portrait" r:id="rId1"/>
  <headerFooter alignWithMargins="0"/>
  <colBreaks count="1" manualBreakCount="1">
    <brk id="40" min="1" max="69" man="1"/>
  </colBreaks>
  <drawing r:id="rId2"/>
  <legacyDrawing r:id="rId3"/>
  <mc:AlternateContent xmlns:mc="http://schemas.openxmlformats.org/markup-compatibility/2006">
    <mc:Choice Requires="x14">
      <controls>
        <mc:AlternateContent xmlns:mc="http://schemas.openxmlformats.org/markup-compatibility/2006">
          <mc:Choice Requires="x14">
            <control shapeId="663553" r:id="rId4" name="Check Box 1">
              <controlPr defaultSize="0" autoFill="0" autoLine="0" autoPict="0">
                <anchor moveWithCells="1">
                  <from>
                    <xdr:col>18</xdr:col>
                    <xdr:colOff>57150</xdr:colOff>
                    <xdr:row>15</xdr:row>
                    <xdr:rowOff>0</xdr:rowOff>
                  </from>
                  <to>
                    <xdr:col>22</xdr:col>
                    <xdr:colOff>85725</xdr:colOff>
                    <xdr:row>16</xdr:row>
                    <xdr:rowOff>0</xdr:rowOff>
                  </to>
                </anchor>
              </controlPr>
            </control>
          </mc:Choice>
        </mc:AlternateContent>
        <mc:AlternateContent xmlns:mc="http://schemas.openxmlformats.org/markup-compatibility/2006">
          <mc:Choice Requires="x14">
            <control shapeId="663554" r:id="rId5" name="Check Box 2">
              <controlPr defaultSize="0" autoFill="0" autoLine="0" autoPict="0">
                <anchor moveWithCells="1">
                  <from>
                    <xdr:col>23</xdr:col>
                    <xdr:colOff>28575</xdr:colOff>
                    <xdr:row>15</xdr:row>
                    <xdr:rowOff>0</xdr:rowOff>
                  </from>
                  <to>
                    <xdr:col>26</xdr:col>
                    <xdr:colOff>247650</xdr:colOff>
                    <xdr:row>16</xdr:row>
                    <xdr:rowOff>0</xdr:rowOff>
                  </to>
                </anchor>
              </controlPr>
            </control>
          </mc:Choice>
        </mc:AlternateContent>
        <mc:AlternateContent xmlns:mc="http://schemas.openxmlformats.org/markup-compatibility/2006">
          <mc:Choice Requires="x14">
            <control shapeId="663555" r:id="rId6" name="Check Box 3">
              <controlPr defaultSize="0" autoFill="0" autoLine="0" autoPict="0">
                <anchor moveWithCells="1">
                  <from>
                    <xdr:col>18</xdr:col>
                    <xdr:colOff>57150</xdr:colOff>
                    <xdr:row>20</xdr:row>
                    <xdr:rowOff>0</xdr:rowOff>
                  </from>
                  <to>
                    <xdr:col>22</xdr:col>
                    <xdr:colOff>85725</xdr:colOff>
                    <xdr:row>21</xdr:row>
                    <xdr:rowOff>0</xdr:rowOff>
                  </to>
                </anchor>
              </controlPr>
            </control>
          </mc:Choice>
        </mc:AlternateContent>
        <mc:AlternateContent xmlns:mc="http://schemas.openxmlformats.org/markup-compatibility/2006">
          <mc:Choice Requires="x14">
            <control shapeId="663556" r:id="rId7" name="Check Box 4">
              <controlPr defaultSize="0" autoFill="0" autoLine="0" autoPict="0">
                <anchor moveWithCells="1">
                  <from>
                    <xdr:col>23</xdr:col>
                    <xdr:colOff>28575</xdr:colOff>
                    <xdr:row>20</xdr:row>
                    <xdr:rowOff>0</xdr:rowOff>
                  </from>
                  <to>
                    <xdr:col>26</xdr:col>
                    <xdr:colOff>247650</xdr:colOff>
                    <xdr:row>21</xdr:row>
                    <xdr:rowOff>0</xdr:rowOff>
                  </to>
                </anchor>
              </controlPr>
            </control>
          </mc:Choice>
        </mc:AlternateContent>
        <mc:AlternateContent xmlns:mc="http://schemas.openxmlformats.org/markup-compatibility/2006">
          <mc:Choice Requires="x14">
            <control shapeId="663557" r:id="rId8" name="Check Box 5">
              <controlPr defaultSize="0" autoFill="0" autoLine="0" autoPict="0">
                <anchor moveWithCells="1">
                  <from>
                    <xdr:col>17</xdr:col>
                    <xdr:colOff>152400</xdr:colOff>
                    <xdr:row>26</xdr:row>
                    <xdr:rowOff>0</xdr:rowOff>
                  </from>
                  <to>
                    <xdr:col>21</xdr:col>
                    <xdr:colOff>180975</xdr:colOff>
                    <xdr:row>27</xdr:row>
                    <xdr:rowOff>0</xdr:rowOff>
                  </to>
                </anchor>
              </controlPr>
            </control>
          </mc:Choice>
        </mc:AlternateContent>
        <mc:AlternateContent xmlns:mc="http://schemas.openxmlformats.org/markup-compatibility/2006">
          <mc:Choice Requires="x14">
            <control shapeId="663558" r:id="rId9" name="Check Box 6">
              <controlPr defaultSize="0" autoFill="0" autoLine="0" autoPict="0">
                <anchor moveWithCells="1">
                  <from>
                    <xdr:col>22</xdr:col>
                    <xdr:colOff>114300</xdr:colOff>
                    <xdr:row>26</xdr:row>
                    <xdr:rowOff>0</xdr:rowOff>
                  </from>
                  <to>
                    <xdr:col>26</xdr:col>
                    <xdr:colOff>152400</xdr:colOff>
                    <xdr:row>27</xdr:row>
                    <xdr:rowOff>0</xdr:rowOff>
                  </to>
                </anchor>
              </controlPr>
            </control>
          </mc:Choice>
        </mc:AlternateContent>
        <mc:AlternateContent xmlns:mc="http://schemas.openxmlformats.org/markup-compatibility/2006">
          <mc:Choice Requires="x14">
            <control shapeId="663569" r:id="rId10" name="Check Box 17">
              <controlPr defaultSize="0" autoFill="0" autoLine="0" autoPict="0">
                <anchor moveWithCells="1">
                  <from>
                    <xdr:col>17</xdr:col>
                    <xdr:colOff>9525</xdr:colOff>
                    <xdr:row>28</xdr:row>
                    <xdr:rowOff>142875</xdr:rowOff>
                  </from>
                  <to>
                    <xdr:col>21</xdr:col>
                    <xdr:colOff>28575</xdr:colOff>
                    <xdr:row>31</xdr:row>
                    <xdr:rowOff>9525</xdr:rowOff>
                  </to>
                </anchor>
              </controlPr>
            </control>
          </mc:Choice>
        </mc:AlternateContent>
        <mc:AlternateContent xmlns:mc="http://schemas.openxmlformats.org/markup-compatibility/2006">
          <mc:Choice Requires="x14">
            <control shapeId="663570" r:id="rId11" name="Check Box 18">
              <controlPr defaultSize="0" autoFill="0" autoLine="0" autoPict="0">
                <anchor moveWithCells="1">
                  <from>
                    <xdr:col>19</xdr:col>
                    <xdr:colOff>133350</xdr:colOff>
                    <xdr:row>28</xdr:row>
                    <xdr:rowOff>104775</xdr:rowOff>
                  </from>
                  <to>
                    <xdr:col>24</xdr:col>
                    <xdr:colOff>180975</xdr:colOff>
                    <xdr:row>31</xdr:row>
                    <xdr:rowOff>47625</xdr:rowOff>
                  </to>
                </anchor>
              </controlPr>
            </control>
          </mc:Choice>
        </mc:AlternateContent>
        <mc:AlternateContent xmlns:mc="http://schemas.openxmlformats.org/markup-compatibility/2006">
          <mc:Choice Requires="x14">
            <control shapeId="663571" r:id="rId12" name="Check Box 19">
              <controlPr defaultSize="0" autoFill="0" autoLine="0" autoPict="0">
                <anchor moveWithCells="1">
                  <from>
                    <xdr:col>23</xdr:col>
                    <xdr:colOff>28575</xdr:colOff>
                    <xdr:row>28</xdr:row>
                    <xdr:rowOff>114300</xdr:rowOff>
                  </from>
                  <to>
                    <xdr:col>26</xdr:col>
                    <xdr:colOff>428625</xdr:colOff>
                    <xdr:row>31</xdr:row>
                    <xdr:rowOff>38100</xdr:rowOff>
                  </to>
                </anchor>
              </controlPr>
            </control>
          </mc:Choice>
        </mc:AlternateContent>
        <mc:AlternateContent xmlns:mc="http://schemas.openxmlformats.org/markup-compatibility/2006">
          <mc:Choice Requires="x14">
            <control shapeId="663577" r:id="rId13" name="Check Box 25">
              <controlPr defaultSize="0" autoFill="0" autoLine="0" autoPict="0">
                <anchor moveWithCells="1">
                  <from>
                    <xdr:col>16</xdr:col>
                    <xdr:colOff>161925</xdr:colOff>
                    <xdr:row>8</xdr:row>
                    <xdr:rowOff>57150</xdr:rowOff>
                  </from>
                  <to>
                    <xdr:col>21</xdr:col>
                    <xdr:colOff>9525</xdr:colOff>
                    <xdr:row>9</xdr:row>
                    <xdr:rowOff>57150</xdr:rowOff>
                  </to>
                </anchor>
              </controlPr>
            </control>
          </mc:Choice>
        </mc:AlternateContent>
        <mc:AlternateContent xmlns:mc="http://schemas.openxmlformats.org/markup-compatibility/2006">
          <mc:Choice Requires="x14">
            <control shapeId="663578" r:id="rId14" name="Check Box 26">
              <controlPr defaultSize="0" autoFill="0" autoLine="0" autoPict="0">
                <anchor moveWithCells="1">
                  <from>
                    <xdr:col>21</xdr:col>
                    <xdr:colOff>123825</xdr:colOff>
                    <xdr:row>8</xdr:row>
                    <xdr:rowOff>57150</xdr:rowOff>
                  </from>
                  <to>
                    <xdr:col>25</xdr:col>
                    <xdr:colOff>161925</xdr:colOff>
                    <xdr:row>9</xdr:row>
                    <xdr:rowOff>57150</xdr:rowOff>
                  </to>
                </anchor>
              </controlPr>
            </control>
          </mc:Choice>
        </mc:AlternateContent>
        <mc:AlternateContent xmlns:mc="http://schemas.openxmlformats.org/markup-compatibility/2006">
          <mc:Choice Requires="x14">
            <control shapeId="663581" r:id="rId15" name="Check Box 29">
              <controlPr defaultSize="0" autoFill="0" autoLine="0" autoPict="0">
                <anchor moveWithCells="1">
                  <from>
                    <xdr:col>17</xdr:col>
                    <xdr:colOff>161925</xdr:colOff>
                    <xdr:row>38</xdr:row>
                    <xdr:rowOff>28575</xdr:rowOff>
                  </from>
                  <to>
                    <xdr:col>22</xdr:col>
                    <xdr:colOff>152400</xdr:colOff>
                    <xdr:row>39</xdr:row>
                    <xdr:rowOff>28575</xdr:rowOff>
                  </to>
                </anchor>
              </controlPr>
            </control>
          </mc:Choice>
        </mc:AlternateContent>
        <mc:AlternateContent xmlns:mc="http://schemas.openxmlformats.org/markup-compatibility/2006">
          <mc:Choice Requires="x14">
            <control shapeId="663582" r:id="rId16" name="Check Box 30">
              <controlPr defaultSize="0" autoFill="0" autoLine="0" autoPict="0">
                <anchor moveWithCells="1">
                  <from>
                    <xdr:col>23</xdr:col>
                    <xdr:colOff>104775</xdr:colOff>
                    <xdr:row>38</xdr:row>
                    <xdr:rowOff>28575</xdr:rowOff>
                  </from>
                  <to>
                    <xdr:col>26</xdr:col>
                    <xdr:colOff>466725</xdr:colOff>
                    <xdr:row>39</xdr:row>
                    <xdr:rowOff>28575</xdr:rowOff>
                  </to>
                </anchor>
              </controlPr>
            </control>
          </mc:Choice>
        </mc:AlternateContent>
        <mc:AlternateContent xmlns:mc="http://schemas.openxmlformats.org/markup-compatibility/2006">
          <mc:Choice Requires="x14">
            <control shapeId="663585" r:id="rId17" name="Check Box 33">
              <controlPr defaultSize="0" autoFill="0" autoLine="0" autoPict="0">
                <anchor moveWithCells="1">
                  <from>
                    <xdr:col>18</xdr:col>
                    <xdr:colOff>180975</xdr:colOff>
                    <xdr:row>47</xdr:row>
                    <xdr:rowOff>66675</xdr:rowOff>
                  </from>
                  <to>
                    <xdr:col>24</xdr:col>
                    <xdr:colOff>28575</xdr:colOff>
                    <xdr:row>48</xdr:row>
                    <xdr:rowOff>66675</xdr:rowOff>
                  </to>
                </anchor>
              </controlPr>
            </control>
          </mc:Choice>
        </mc:AlternateContent>
        <mc:AlternateContent xmlns:mc="http://schemas.openxmlformats.org/markup-compatibility/2006">
          <mc:Choice Requires="x14">
            <control shapeId="663586" r:id="rId18" name="Check Box 34">
              <controlPr defaultSize="0" autoFill="0" autoLine="0" autoPict="0">
                <anchor moveWithCells="1">
                  <from>
                    <xdr:col>24</xdr:col>
                    <xdr:colOff>85725</xdr:colOff>
                    <xdr:row>47</xdr:row>
                    <xdr:rowOff>66675</xdr:rowOff>
                  </from>
                  <to>
                    <xdr:col>27</xdr:col>
                    <xdr:colOff>95250</xdr:colOff>
                    <xdr:row>48</xdr:row>
                    <xdr:rowOff>66675</xdr:rowOff>
                  </to>
                </anchor>
              </controlPr>
            </control>
          </mc:Choice>
        </mc:AlternateContent>
        <mc:AlternateContent xmlns:mc="http://schemas.openxmlformats.org/markup-compatibility/2006">
          <mc:Choice Requires="x14">
            <control shapeId="663587" r:id="rId19" name="Check Box 35">
              <controlPr defaultSize="0" autoFill="0" autoLine="0" autoPict="0">
                <anchor moveWithCells="1">
                  <from>
                    <xdr:col>19</xdr:col>
                    <xdr:colOff>0</xdr:colOff>
                    <xdr:row>44</xdr:row>
                    <xdr:rowOff>0</xdr:rowOff>
                  </from>
                  <to>
                    <xdr:col>24</xdr:col>
                    <xdr:colOff>28575</xdr:colOff>
                    <xdr:row>45</xdr:row>
                    <xdr:rowOff>0</xdr:rowOff>
                  </to>
                </anchor>
              </controlPr>
            </control>
          </mc:Choice>
        </mc:AlternateContent>
        <mc:AlternateContent xmlns:mc="http://schemas.openxmlformats.org/markup-compatibility/2006">
          <mc:Choice Requires="x14">
            <control shapeId="663588" r:id="rId20" name="Check Box 36">
              <controlPr defaultSize="0" autoFill="0" autoLine="0" autoPict="0">
                <anchor moveWithCells="1">
                  <from>
                    <xdr:col>24</xdr:col>
                    <xdr:colOff>76200</xdr:colOff>
                    <xdr:row>44</xdr:row>
                    <xdr:rowOff>0</xdr:rowOff>
                  </from>
                  <to>
                    <xdr:col>27</xdr:col>
                    <xdr:colOff>85725</xdr:colOff>
                    <xdr:row>45</xdr:row>
                    <xdr:rowOff>0</xdr:rowOff>
                  </to>
                </anchor>
              </controlPr>
            </control>
          </mc:Choice>
        </mc:AlternateContent>
        <mc:AlternateContent xmlns:mc="http://schemas.openxmlformats.org/markup-compatibility/2006">
          <mc:Choice Requires="x14">
            <control shapeId="663589" r:id="rId21" name="Check Box 37">
              <controlPr defaultSize="0" autoFill="0" autoLine="0" autoPict="0">
                <anchor moveWithCells="1">
                  <from>
                    <xdr:col>18</xdr:col>
                    <xdr:colOff>0</xdr:colOff>
                    <xdr:row>54</xdr:row>
                    <xdr:rowOff>133350</xdr:rowOff>
                  </from>
                  <to>
                    <xdr:col>23</xdr:col>
                    <xdr:colOff>95250</xdr:colOff>
                    <xdr:row>55</xdr:row>
                    <xdr:rowOff>133350</xdr:rowOff>
                  </to>
                </anchor>
              </controlPr>
            </control>
          </mc:Choice>
        </mc:AlternateContent>
        <mc:AlternateContent xmlns:mc="http://schemas.openxmlformats.org/markup-compatibility/2006">
          <mc:Choice Requires="x14">
            <control shapeId="663590" r:id="rId22" name="Check Box 38">
              <controlPr defaultSize="0" autoFill="0" autoLine="0" autoPict="0">
                <anchor moveWithCells="1">
                  <from>
                    <xdr:col>24</xdr:col>
                    <xdr:colOff>66675</xdr:colOff>
                    <xdr:row>54</xdr:row>
                    <xdr:rowOff>133350</xdr:rowOff>
                  </from>
                  <to>
                    <xdr:col>27</xdr:col>
                    <xdr:colOff>142875</xdr:colOff>
                    <xdr:row>55</xdr:row>
                    <xdr:rowOff>133350</xdr:rowOff>
                  </to>
                </anchor>
              </controlPr>
            </control>
          </mc:Choice>
        </mc:AlternateContent>
        <mc:AlternateContent xmlns:mc="http://schemas.openxmlformats.org/markup-compatibility/2006">
          <mc:Choice Requires="x14">
            <control shapeId="663591" r:id="rId23" name="Check Box 39">
              <controlPr defaultSize="0" autoFill="0" autoLine="0" autoPict="0">
                <anchor moveWithCells="1">
                  <from>
                    <xdr:col>18</xdr:col>
                    <xdr:colOff>0</xdr:colOff>
                    <xdr:row>60</xdr:row>
                    <xdr:rowOff>76200</xdr:rowOff>
                  </from>
                  <to>
                    <xdr:col>23</xdr:col>
                    <xdr:colOff>95250</xdr:colOff>
                    <xdr:row>63</xdr:row>
                    <xdr:rowOff>85725</xdr:rowOff>
                  </to>
                </anchor>
              </controlPr>
            </control>
          </mc:Choice>
        </mc:AlternateContent>
        <mc:AlternateContent xmlns:mc="http://schemas.openxmlformats.org/markup-compatibility/2006">
          <mc:Choice Requires="x14">
            <control shapeId="663592" r:id="rId24" name="Check Box 40">
              <controlPr defaultSize="0" autoFill="0" autoLine="0" autoPict="0">
                <anchor moveWithCells="1">
                  <from>
                    <xdr:col>24</xdr:col>
                    <xdr:colOff>66675</xdr:colOff>
                    <xdr:row>60</xdr:row>
                    <xdr:rowOff>76200</xdr:rowOff>
                  </from>
                  <to>
                    <xdr:col>27</xdr:col>
                    <xdr:colOff>142875</xdr:colOff>
                    <xdr:row>63</xdr:row>
                    <xdr:rowOff>85725</xdr:rowOff>
                  </to>
                </anchor>
              </controlPr>
            </control>
          </mc:Choice>
        </mc:AlternateContent>
        <mc:AlternateContent xmlns:mc="http://schemas.openxmlformats.org/markup-compatibility/2006">
          <mc:Choice Requires="x14">
            <control shapeId="663593" r:id="rId25" name="Check Box 41">
              <controlPr defaultSize="0" autoFill="0" autoLine="0" autoPict="0">
                <anchor moveWithCells="1">
                  <from>
                    <xdr:col>18</xdr:col>
                    <xdr:colOff>0</xdr:colOff>
                    <xdr:row>63</xdr:row>
                    <xdr:rowOff>133350</xdr:rowOff>
                  </from>
                  <to>
                    <xdr:col>23</xdr:col>
                    <xdr:colOff>95250</xdr:colOff>
                    <xdr:row>65</xdr:row>
                    <xdr:rowOff>142875</xdr:rowOff>
                  </to>
                </anchor>
              </controlPr>
            </control>
          </mc:Choice>
        </mc:AlternateContent>
        <mc:AlternateContent xmlns:mc="http://schemas.openxmlformats.org/markup-compatibility/2006">
          <mc:Choice Requires="x14">
            <control shapeId="663594" r:id="rId26" name="Check Box 42">
              <controlPr defaultSize="0" autoFill="0" autoLine="0" autoPict="0">
                <anchor moveWithCells="1">
                  <from>
                    <xdr:col>24</xdr:col>
                    <xdr:colOff>66675</xdr:colOff>
                    <xdr:row>63</xdr:row>
                    <xdr:rowOff>133350</xdr:rowOff>
                  </from>
                  <to>
                    <xdr:col>27</xdr:col>
                    <xdr:colOff>142875</xdr:colOff>
                    <xdr:row>65</xdr:row>
                    <xdr:rowOff>142875</xdr:rowOff>
                  </to>
                </anchor>
              </controlPr>
            </control>
          </mc:Choice>
        </mc:AlternateContent>
        <mc:AlternateContent xmlns:mc="http://schemas.openxmlformats.org/markup-compatibility/2006">
          <mc:Choice Requires="x14">
            <control shapeId="663595" r:id="rId27" name="Check Box 43">
              <controlPr defaultSize="0" autoFill="0" autoLine="0" autoPict="0">
                <anchor moveWithCells="1">
                  <from>
                    <xdr:col>18</xdr:col>
                    <xdr:colOff>0</xdr:colOff>
                    <xdr:row>57</xdr:row>
                    <xdr:rowOff>133350</xdr:rowOff>
                  </from>
                  <to>
                    <xdr:col>23</xdr:col>
                    <xdr:colOff>95250</xdr:colOff>
                    <xdr:row>59</xdr:row>
                    <xdr:rowOff>57150</xdr:rowOff>
                  </to>
                </anchor>
              </controlPr>
            </control>
          </mc:Choice>
        </mc:AlternateContent>
        <mc:AlternateContent xmlns:mc="http://schemas.openxmlformats.org/markup-compatibility/2006">
          <mc:Choice Requires="x14">
            <control shapeId="663596" r:id="rId28" name="Check Box 44">
              <controlPr defaultSize="0" autoFill="0" autoLine="0" autoPict="0">
                <anchor moveWithCells="1">
                  <from>
                    <xdr:col>24</xdr:col>
                    <xdr:colOff>66675</xdr:colOff>
                    <xdr:row>57</xdr:row>
                    <xdr:rowOff>133350</xdr:rowOff>
                  </from>
                  <to>
                    <xdr:col>27</xdr:col>
                    <xdr:colOff>142875</xdr:colOff>
                    <xdr:row>59</xdr:row>
                    <xdr:rowOff>57150</xdr:rowOff>
                  </to>
                </anchor>
              </controlPr>
            </control>
          </mc:Choice>
        </mc:AlternateContent>
        <mc:AlternateContent xmlns:mc="http://schemas.openxmlformats.org/markup-compatibility/2006">
          <mc:Choice Requires="x14">
            <control shapeId="663601" r:id="rId29" name="Check Box 49">
              <controlPr defaultSize="0" autoFill="0" autoLine="0" autoPict="0">
                <anchor moveWithCells="1">
                  <from>
                    <xdr:col>18</xdr:col>
                    <xdr:colOff>171450</xdr:colOff>
                    <xdr:row>40</xdr:row>
                    <xdr:rowOff>161925</xdr:rowOff>
                  </from>
                  <to>
                    <xdr:col>24</xdr:col>
                    <xdr:colOff>85725</xdr:colOff>
                    <xdr:row>42</xdr:row>
                    <xdr:rowOff>0</xdr:rowOff>
                  </to>
                </anchor>
              </controlPr>
            </control>
          </mc:Choice>
        </mc:AlternateContent>
        <mc:AlternateContent xmlns:mc="http://schemas.openxmlformats.org/markup-compatibility/2006">
          <mc:Choice Requires="x14">
            <control shapeId="663602" r:id="rId30" name="Check Box 50">
              <controlPr defaultSize="0" autoFill="0" autoLine="0" autoPict="0">
                <anchor moveWithCells="1">
                  <from>
                    <xdr:col>24</xdr:col>
                    <xdr:colOff>76200</xdr:colOff>
                    <xdr:row>40</xdr:row>
                    <xdr:rowOff>161925</xdr:rowOff>
                  </from>
                  <to>
                    <xdr:col>27</xdr:col>
                    <xdr:colOff>152400</xdr:colOff>
                    <xdr:row>42</xdr:row>
                    <xdr:rowOff>0</xdr:rowOff>
                  </to>
                </anchor>
              </controlPr>
            </control>
          </mc:Choice>
        </mc:AlternateContent>
        <mc:AlternateContent xmlns:mc="http://schemas.openxmlformats.org/markup-compatibility/2006">
          <mc:Choice Requires="x14">
            <control shapeId="663605" r:id="rId31" name="Check Box 53">
              <controlPr defaultSize="0" autoFill="0" autoLine="0" autoPict="0">
                <anchor moveWithCells="1">
                  <from>
                    <xdr:col>19</xdr:col>
                    <xdr:colOff>0</xdr:colOff>
                    <xdr:row>50</xdr:row>
                    <xdr:rowOff>28575</xdr:rowOff>
                  </from>
                  <to>
                    <xdr:col>24</xdr:col>
                    <xdr:colOff>28575</xdr:colOff>
                    <xdr:row>51</xdr:row>
                    <xdr:rowOff>28575</xdr:rowOff>
                  </to>
                </anchor>
              </controlPr>
            </control>
          </mc:Choice>
        </mc:AlternateContent>
        <mc:AlternateContent xmlns:mc="http://schemas.openxmlformats.org/markup-compatibility/2006">
          <mc:Choice Requires="x14">
            <control shapeId="663606" r:id="rId32" name="Check Box 54">
              <controlPr defaultSize="0" autoFill="0" autoLine="0" autoPict="0">
                <anchor moveWithCells="1">
                  <from>
                    <xdr:col>24</xdr:col>
                    <xdr:colOff>85725</xdr:colOff>
                    <xdr:row>50</xdr:row>
                    <xdr:rowOff>28575</xdr:rowOff>
                  </from>
                  <to>
                    <xdr:col>27</xdr:col>
                    <xdr:colOff>95250</xdr:colOff>
                    <xdr:row>51</xdr:row>
                    <xdr:rowOff>28575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CCFF"/>
  </sheetPr>
  <dimension ref="A2:BS51"/>
  <sheetViews>
    <sheetView showGridLines="0" view="pageBreakPreview" zoomScaleNormal="100" zoomScaleSheetLayoutView="100" workbookViewId="0">
      <selection activeCell="B2" sqref="B2:AO2"/>
    </sheetView>
  </sheetViews>
  <sheetFormatPr defaultColWidth="8" defaultRowHeight="12"/>
  <cols>
    <col min="1" max="1" width="1.5" style="4" customWidth="1"/>
    <col min="2" max="27" width="2.375" style="4" customWidth="1"/>
    <col min="28" max="28" width="6.375" style="4" customWidth="1"/>
    <col min="29" max="44" width="2.375" style="4" customWidth="1"/>
    <col min="45" max="86" width="2.625" style="4" customWidth="1"/>
    <col min="87" max="16384" width="8" style="4"/>
  </cols>
  <sheetData>
    <row r="2" spans="1:46" ht="14.1" customHeight="1">
      <c r="B2" s="2678" t="s">
        <v>2259</v>
      </c>
      <c r="C2" s="2689"/>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9"/>
      <c r="AO2" s="2689"/>
      <c r="AP2" s="124"/>
      <c r="AQ2" s="2688" t="s">
        <v>1379</v>
      </c>
      <c r="AR2" s="2688"/>
      <c r="AS2" s="2688"/>
      <c r="AT2" s="2688"/>
    </row>
    <row r="3" spans="1:46" ht="5.0999999999999996" customHeight="1" thickBot="1"/>
    <row r="4" spans="1:46" ht="14.1" customHeight="1">
      <c r="B4" s="2680" t="s">
        <v>569</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4292"/>
      <c r="AC4" s="2692" t="s">
        <v>193</v>
      </c>
      <c r="AD4" s="2681"/>
      <c r="AE4" s="2681"/>
      <c r="AF4" s="2681"/>
      <c r="AG4" s="2681"/>
      <c r="AH4" s="2681"/>
      <c r="AI4" s="2681"/>
      <c r="AJ4" s="2681"/>
      <c r="AK4" s="2681"/>
      <c r="AL4" s="2681"/>
      <c r="AM4" s="2681"/>
      <c r="AN4" s="2681"/>
      <c r="AO4" s="5315"/>
      <c r="AP4" s="44"/>
    </row>
    <row r="5" spans="1:46" ht="6.95" customHeight="1">
      <c r="B5" s="150"/>
      <c r="C5" s="44"/>
      <c r="D5" s="44"/>
      <c r="E5" s="44"/>
      <c r="F5" s="44"/>
      <c r="G5" s="44"/>
      <c r="H5" s="44"/>
      <c r="I5" s="44"/>
      <c r="J5" s="44"/>
      <c r="K5" s="44"/>
      <c r="L5" s="44"/>
      <c r="M5" s="44"/>
      <c r="N5" s="44"/>
      <c r="O5" s="44"/>
      <c r="P5" s="44"/>
      <c r="Q5" s="44"/>
      <c r="R5" s="44"/>
      <c r="S5" s="44"/>
      <c r="T5" s="44"/>
      <c r="U5" s="44"/>
      <c r="V5" s="44"/>
      <c r="W5" s="44"/>
      <c r="X5" s="44"/>
      <c r="Y5" s="44"/>
      <c r="Z5" s="44"/>
      <c r="AA5" s="44"/>
      <c r="AB5" s="44"/>
      <c r="AC5" s="45"/>
      <c r="AD5" s="44"/>
      <c r="AE5" s="44"/>
      <c r="AF5" s="44"/>
      <c r="AG5" s="44"/>
      <c r="AH5" s="44"/>
      <c r="AI5" s="44"/>
      <c r="AJ5" s="44"/>
      <c r="AK5" s="44"/>
      <c r="AL5" s="44"/>
      <c r="AM5" s="44"/>
      <c r="AN5" s="44"/>
      <c r="AO5" s="196"/>
      <c r="AP5" s="44"/>
    </row>
    <row r="6" spans="1:46" ht="14.1" customHeight="1">
      <c r="A6" s="1"/>
      <c r="B6" s="143"/>
      <c r="C6" s="1710" t="s">
        <v>2438</v>
      </c>
      <c r="D6" s="122"/>
      <c r="AC6" s="137"/>
      <c r="AD6" s="118"/>
      <c r="AE6" s="118"/>
      <c r="AF6" s="118"/>
      <c r="AG6" s="118"/>
      <c r="AH6" s="118"/>
      <c r="AI6" s="118"/>
      <c r="AJ6" s="118"/>
      <c r="AK6" s="118"/>
      <c r="AL6" s="118"/>
      <c r="AM6" s="118"/>
      <c r="AN6" s="118"/>
      <c r="AO6" s="153"/>
      <c r="AP6" s="66"/>
    </row>
    <row r="7" spans="1:46" ht="14.1" customHeight="1">
      <c r="A7" s="1"/>
      <c r="B7" s="143"/>
      <c r="AC7" s="34" t="s">
        <v>18</v>
      </c>
      <c r="AD7" s="996" t="s">
        <v>891</v>
      </c>
      <c r="AE7" s="955"/>
      <c r="AF7" s="955"/>
      <c r="AG7" s="955"/>
      <c r="AH7" s="955"/>
      <c r="AI7" s="955"/>
      <c r="AJ7" s="955"/>
      <c r="AK7" s="955"/>
      <c r="AL7" s="955"/>
      <c r="AM7" s="955"/>
      <c r="AN7" s="955"/>
      <c r="AO7" s="153"/>
      <c r="AP7" s="66"/>
    </row>
    <row r="8" spans="1:46" ht="14.1" customHeight="1">
      <c r="A8" s="1"/>
      <c r="B8" s="143"/>
      <c r="C8" s="1" t="s">
        <v>1869</v>
      </c>
      <c r="AC8" s="1235" t="s">
        <v>18</v>
      </c>
      <c r="AD8" s="2663" t="s">
        <v>892</v>
      </c>
      <c r="AE8" s="2663"/>
      <c r="AF8" s="2663"/>
      <c r="AG8" s="2663"/>
      <c r="AH8" s="2663"/>
      <c r="AI8" s="2663"/>
      <c r="AJ8" s="2663"/>
      <c r="AK8" s="2663"/>
      <c r="AL8" s="2663"/>
      <c r="AM8" s="2663"/>
      <c r="AN8" s="2663"/>
      <c r="AO8" s="2664"/>
      <c r="AP8" s="524"/>
    </row>
    <row r="9" spans="1:46" ht="14.1" customHeight="1">
      <c r="A9" s="1"/>
      <c r="B9" s="143"/>
      <c r="D9" s="4" t="s">
        <v>540</v>
      </c>
      <c r="F9" s="1"/>
      <c r="G9" s="1"/>
      <c r="H9" s="1"/>
      <c r="I9" s="1"/>
      <c r="J9" s="1"/>
      <c r="K9" s="1"/>
      <c r="L9" s="122"/>
      <c r="M9" s="122"/>
      <c r="N9" s="122"/>
      <c r="O9" s="122"/>
      <c r="P9" s="122"/>
      <c r="Q9" s="1"/>
      <c r="R9" s="103"/>
      <c r="S9" s="103"/>
      <c r="T9" s="18"/>
      <c r="U9" s="117"/>
      <c r="V9" s="117"/>
      <c r="W9" s="1"/>
      <c r="X9" s="1"/>
      <c r="Y9" s="114"/>
      <c r="Z9" s="114"/>
      <c r="AA9" s="114"/>
      <c r="AC9" s="137"/>
      <c r="AD9" s="2663"/>
      <c r="AE9" s="2663"/>
      <c r="AF9" s="2663"/>
      <c r="AG9" s="2663"/>
      <c r="AH9" s="2663"/>
      <c r="AI9" s="2663"/>
      <c r="AJ9" s="2663"/>
      <c r="AK9" s="2663"/>
      <c r="AL9" s="2663"/>
      <c r="AM9" s="2663"/>
      <c r="AN9" s="2663"/>
      <c r="AO9" s="2664"/>
      <c r="AP9" s="524"/>
    </row>
    <row r="10" spans="1:46" ht="14.1" customHeight="1">
      <c r="A10" s="1"/>
      <c r="B10" s="143"/>
      <c r="AC10" s="137"/>
      <c r="AD10" s="2663"/>
      <c r="AE10" s="2663"/>
      <c r="AF10" s="2663"/>
      <c r="AG10" s="2663"/>
      <c r="AH10" s="2663"/>
      <c r="AI10" s="2663"/>
      <c r="AJ10" s="2663"/>
      <c r="AK10" s="2663"/>
      <c r="AL10" s="2663"/>
      <c r="AM10" s="2663"/>
      <c r="AN10" s="2663"/>
      <c r="AO10" s="2664"/>
      <c r="AP10" s="118"/>
    </row>
    <row r="11" spans="1:46" ht="14.1" customHeight="1">
      <c r="B11" s="143"/>
      <c r="C11" s="2666" t="s">
        <v>1211</v>
      </c>
      <c r="D11" s="2666"/>
      <c r="E11" s="2666"/>
      <c r="F11" s="2666"/>
      <c r="G11" s="2666"/>
      <c r="H11" s="2666"/>
      <c r="I11" s="2666"/>
      <c r="J11" s="2666"/>
      <c r="K11" s="2666"/>
      <c r="L11" s="2666"/>
      <c r="M11" s="2666"/>
      <c r="N11" s="2666"/>
      <c r="O11" s="2666"/>
      <c r="P11" s="2666"/>
      <c r="Q11" s="2666"/>
      <c r="R11" s="2666"/>
      <c r="S11" s="2666"/>
      <c r="T11" s="2666"/>
      <c r="U11" s="2666"/>
      <c r="V11" s="2666"/>
      <c r="W11" s="2666"/>
      <c r="X11" s="2666"/>
      <c r="Y11" s="2666"/>
      <c r="Z11" s="2666"/>
      <c r="AA11" s="2666"/>
      <c r="AB11" s="4190"/>
      <c r="AC11" s="52"/>
      <c r="AD11" s="1118"/>
      <c r="AE11" s="1118"/>
      <c r="AF11" s="1118"/>
      <c r="AG11" s="1118"/>
      <c r="AH11" s="1118"/>
      <c r="AI11" s="1118"/>
      <c r="AJ11" s="1118"/>
      <c r="AK11" s="118"/>
      <c r="AL11" s="118"/>
      <c r="AM11" s="118"/>
      <c r="AN11" s="118"/>
      <c r="AO11" s="392"/>
      <c r="AP11" s="118"/>
    </row>
    <row r="12" spans="1:46" ht="14.1" customHeight="1">
      <c r="A12" s="1"/>
      <c r="B12" s="143"/>
      <c r="C12" s="1"/>
      <c r="D12" s="122" t="s">
        <v>957</v>
      </c>
      <c r="F12" s="1"/>
      <c r="G12" s="1"/>
      <c r="H12" s="1"/>
      <c r="I12" s="1"/>
      <c r="J12" s="1"/>
      <c r="K12" s="1"/>
      <c r="L12" s="122"/>
      <c r="M12" s="122"/>
      <c r="N12" s="122"/>
      <c r="O12" s="122"/>
      <c r="P12" s="122"/>
      <c r="Q12" s="1"/>
      <c r="R12" s="103"/>
      <c r="S12" s="103"/>
      <c r="T12" s="18"/>
      <c r="U12" s="117"/>
      <c r="V12" s="117"/>
      <c r="W12" s="1"/>
      <c r="X12" s="1"/>
      <c r="Y12" s="114"/>
      <c r="Z12" s="114"/>
      <c r="AA12" s="114"/>
      <c r="AC12" s="52"/>
      <c r="AD12" s="1118"/>
      <c r="AE12" s="1118"/>
      <c r="AF12" s="1118"/>
      <c r="AG12" s="1118"/>
      <c r="AH12" s="1118"/>
      <c r="AI12" s="1118"/>
      <c r="AJ12" s="1118"/>
      <c r="AK12" s="118"/>
      <c r="AL12" s="118"/>
      <c r="AM12" s="118"/>
      <c r="AN12" s="118"/>
      <c r="AO12" s="392"/>
      <c r="AP12" s="118"/>
    </row>
    <row r="13" spans="1:46" ht="14.1" customHeight="1">
      <c r="A13" s="1"/>
      <c r="B13" s="143"/>
      <c r="AC13" s="52"/>
      <c r="AD13" s="1118"/>
      <c r="AE13" s="1118"/>
      <c r="AF13" s="1118"/>
      <c r="AG13" s="1118"/>
      <c r="AH13" s="1118"/>
      <c r="AI13" s="1118"/>
      <c r="AJ13" s="1118"/>
      <c r="AK13" s="118"/>
      <c r="AL13" s="118"/>
      <c r="AM13" s="118"/>
      <c r="AN13" s="118"/>
      <c r="AO13" s="392"/>
      <c r="AP13" s="118"/>
    </row>
    <row r="14" spans="1:46" ht="14.1" customHeight="1">
      <c r="A14" s="1"/>
      <c r="B14" s="143"/>
      <c r="C14" s="2666" t="s">
        <v>1212</v>
      </c>
      <c r="D14" s="2666"/>
      <c r="E14" s="2666"/>
      <c r="F14" s="2666"/>
      <c r="G14" s="2666"/>
      <c r="H14" s="2666"/>
      <c r="I14" s="2666"/>
      <c r="J14" s="2666"/>
      <c r="K14" s="2666"/>
      <c r="L14" s="2666"/>
      <c r="M14" s="2666"/>
      <c r="N14" s="2666"/>
      <c r="O14" s="2666"/>
      <c r="P14" s="2666"/>
      <c r="Q14" s="2666"/>
      <c r="R14" s="2666"/>
      <c r="S14" s="2666"/>
      <c r="T14" s="2666"/>
      <c r="U14" s="2666"/>
      <c r="V14" s="2666"/>
      <c r="W14" s="2666"/>
      <c r="X14" s="2666"/>
      <c r="Y14" s="2666"/>
      <c r="Z14" s="2666"/>
      <c r="AA14" s="2666"/>
      <c r="AB14" s="4190"/>
      <c r="AC14" s="52"/>
      <c r="AE14" s="955"/>
      <c r="AF14" s="955"/>
      <c r="AG14" s="955"/>
      <c r="AH14" s="955"/>
      <c r="AI14" s="955"/>
      <c r="AJ14" s="955"/>
      <c r="AK14" s="955"/>
      <c r="AL14" s="955"/>
      <c r="AM14" s="955"/>
      <c r="AN14" s="955"/>
      <c r="AO14" s="273"/>
      <c r="AP14" s="63"/>
    </row>
    <row r="15" spans="1:46" ht="14.1" customHeight="1">
      <c r="A15" s="1"/>
      <c r="B15" s="143"/>
      <c r="D15" s="122" t="s">
        <v>957</v>
      </c>
      <c r="E15" s="1"/>
      <c r="F15" s="1"/>
      <c r="G15" s="1"/>
      <c r="H15" s="1"/>
      <c r="I15" s="1"/>
      <c r="J15" s="1"/>
      <c r="K15" s="1"/>
      <c r="L15" s="1"/>
      <c r="M15" s="1"/>
      <c r="N15" s="1"/>
      <c r="O15" s="1"/>
      <c r="P15" s="1"/>
      <c r="Q15" s="1"/>
      <c r="R15" s="1"/>
      <c r="S15" s="1"/>
      <c r="T15" s="1"/>
      <c r="U15" s="1"/>
      <c r="V15" s="1"/>
      <c r="W15" s="1"/>
      <c r="X15" s="1"/>
      <c r="Y15" s="1"/>
      <c r="Z15" s="1"/>
      <c r="AA15" s="1"/>
      <c r="AB15" s="9"/>
      <c r="AC15" s="52"/>
      <c r="AE15" s="955"/>
      <c r="AF15" s="955"/>
      <c r="AG15" s="955"/>
      <c r="AH15" s="955"/>
      <c r="AI15" s="955"/>
      <c r="AJ15" s="955"/>
      <c r="AK15" s="955"/>
      <c r="AL15" s="955"/>
      <c r="AM15" s="955"/>
      <c r="AN15" s="955"/>
      <c r="AO15" s="273"/>
      <c r="AP15" s="63"/>
    </row>
    <row r="16" spans="1:46" ht="14.1" customHeight="1">
      <c r="A16" s="1"/>
      <c r="B16" s="143"/>
      <c r="AC16" s="52"/>
      <c r="AD16" s="955"/>
      <c r="AE16" s="955"/>
      <c r="AF16" s="955"/>
      <c r="AG16" s="955"/>
      <c r="AH16" s="955"/>
      <c r="AI16" s="955"/>
      <c r="AJ16" s="955"/>
      <c r="AK16" s="955"/>
      <c r="AL16" s="955"/>
      <c r="AM16" s="955"/>
      <c r="AN16" s="955"/>
      <c r="AO16" s="392"/>
      <c r="AP16" s="118"/>
    </row>
    <row r="17" spans="1:42" ht="14.1" customHeight="1">
      <c r="A17" s="1"/>
      <c r="B17" s="143"/>
      <c r="C17" s="2666" t="s">
        <v>1089</v>
      </c>
      <c r="D17" s="2666"/>
      <c r="E17" s="2666"/>
      <c r="F17" s="2666"/>
      <c r="G17" s="2666"/>
      <c r="H17" s="2666"/>
      <c r="I17" s="2666"/>
      <c r="J17" s="2666"/>
      <c r="K17" s="2666"/>
      <c r="L17" s="2666"/>
      <c r="M17" s="2666"/>
      <c r="N17" s="2666"/>
      <c r="O17" s="2666"/>
      <c r="P17" s="2666"/>
      <c r="Q17" s="2666"/>
      <c r="R17" s="2666"/>
      <c r="S17" s="2666"/>
      <c r="T17" s="2666"/>
      <c r="U17" s="2666"/>
      <c r="V17" s="2666"/>
      <c r="W17" s="2666"/>
      <c r="X17" s="2666"/>
      <c r="Y17" s="2666"/>
      <c r="Z17" s="2666"/>
      <c r="AA17" s="2666"/>
      <c r="AB17" s="4190"/>
      <c r="AC17" s="52"/>
      <c r="AE17" s="955"/>
      <c r="AF17" s="955"/>
      <c r="AG17" s="955"/>
      <c r="AH17" s="955"/>
      <c r="AI17" s="955"/>
      <c r="AJ17" s="955"/>
      <c r="AK17" s="955"/>
      <c r="AL17" s="955"/>
      <c r="AM17" s="955"/>
      <c r="AN17" s="955"/>
      <c r="AO17" s="392"/>
      <c r="AP17" s="118"/>
    </row>
    <row r="18" spans="1:42" ht="14.1" customHeight="1">
      <c r="A18" s="1"/>
      <c r="B18" s="143"/>
      <c r="D18" s="4" t="s">
        <v>1088</v>
      </c>
      <c r="AC18" s="52"/>
      <c r="AD18" s="2663" t="s">
        <v>893</v>
      </c>
      <c r="AE18" s="2663"/>
      <c r="AF18" s="2663"/>
      <c r="AG18" s="2663"/>
      <c r="AH18" s="2663"/>
      <c r="AI18" s="2663"/>
      <c r="AJ18" s="2663"/>
      <c r="AK18" s="2663"/>
      <c r="AL18" s="2663"/>
      <c r="AM18" s="2663"/>
      <c r="AN18" s="2663"/>
      <c r="AO18" s="956"/>
      <c r="AP18" s="538"/>
    </row>
    <row r="19" spans="1:42" ht="14.1" customHeight="1">
      <c r="A19" s="1"/>
      <c r="B19" s="143"/>
      <c r="AC19" s="10"/>
      <c r="AD19" s="2663"/>
      <c r="AE19" s="2663"/>
      <c r="AF19" s="2663"/>
      <c r="AG19" s="2663"/>
      <c r="AH19" s="2663"/>
      <c r="AI19" s="2663"/>
      <c r="AJ19" s="2663"/>
      <c r="AK19" s="2663"/>
      <c r="AL19" s="2663"/>
      <c r="AM19" s="2663"/>
      <c r="AN19" s="2663"/>
      <c r="AO19" s="956"/>
      <c r="AP19" s="538"/>
    </row>
    <row r="20" spans="1:42" ht="14.1" customHeight="1">
      <c r="A20" s="1"/>
      <c r="B20" s="143"/>
      <c r="AC20" s="10"/>
      <c r="AD20" s="2663"/>
      <c r="AE20" s="2663"/>
      <c r="AF20" s="2663"/>
      <c r="AG20" s="2663"/>
      <c r="AH20" s="2663"/>
      <c r="AI20" s="2663"/>
      <c r="AJ20" s="2663"/>
      <c r="AK20" s="2663"/>
      <c r="AL20" s="2663"/>
      <c r="AM20" s="2663"/>
      <c r="AN20" s="2663"/>
      <c r="AO20" s="956"/>
      <c r="AP20" s="538"/>
    </row>
    <row r="21" spans="1:42" ht="14.1" customHeight="1">
      <c r="A21" s="1"/>
      <c r="B21" s="143"/>
      <c r="AC21" s="10"/>
      <c r="AD21" s="118"/>
      <c r="AE21" s="6"/>
      <c r="AF21" s="6"/>
      <c r="AG21" s="6"/>
      <c r="AH21" s="6"/>
      <c r="AI21" s="6"/>
      <c r="AJ21" s="6"/>
      <c r="AK21" s="6"/>
      <c r="AL21" s="6"/>
      <c r="AM21" s="6"/>
      <c r="AN21" s="6"/>
      <c r="AO21" s="153"/>
      <c r="AP21" s="66"/>
    </row>
    <row r="22" spans="1:42" ht="14.1" customHeight="1">
      <c r="A22" s="1"/>
      <c r="B22" s="143"/>
      <c r="C22" s="1" t="s">
        <v>1884</v>
      </c>
      <c r="AC22" s="137"/>
      <c r="AD22" s="114"/>
      <c r="AE22" s="118"/>
      <c r="AF22" s="118"/>
      <c r="AG22" s="6"/>
      <c r="AH22" s="6"/>
      <c r="AI22" s="6"/>
      <c r="AJ22" s="6"/>
      <c r="AK22" s="6"/>
      <c r="AL22" s="6"/>
      <c r="AM22" s="6"/>
      <c r="AN22" s="6"/>
      <c r="AO22" s="153"/>
      <c r="AP22" s="66"/>
    </row>
    <row r="23" spans="1:42" ht="14.1" customHeight="1">
      <c r="A23" s="1"/>
      <c r="B23" s="143"/>
      <c r="AC23" s="137"/>
      <c r="AD23" s="118"/>
      <c r="AE23" s="118"/>
      <c r="AF23" s="118"/>
      <c r="AG23" s="118"/>
      <c r="AH23" s="118"/>
      <c r="AI23" s="118"/>
      <c r="AJ23" s="118"/>
      <c r="AK23" s="118"/>
      <c r="AL23" s="118"/>
      <c r="AM23" s="118"/>
      <c r="AN23" s="118"/>
      <c r="AO23" s="392"/>
      <c r="AP23" s="118"/>
    </row>
    <row r="24" spans="1:42" ht="14.1" customHeight="1">
      <c r="A24" s="1"/>
      <c r="B24" s="143"/>
      <c r="C24" s="2666" t="s">
        <v>1868</v>
      </c>
      <c r="D24" s="2666"/>
      <c r="E24" s="2666"/>
      <c r="F24" s="2666"/>
      <c r="G24" s="2666"/>
      <c r="H24" s="2666"/>
      <c r="I24" s="2666"/>
      <c r="J24" s="2666"/>
      <c r="K24" s="2666"/>
      <c r="L24" s="2666"/>
      <c r="M24" s="2666"/>
      <c r="N24" s="2666"/>
      <c r="O24" s="2666"/>
      <c r="P24" s="2666"/>
      <c r="Q24" s="2666"/>
      <c r="R24" s="2666"/>
      <c r="S24" s="2666"/>
      <c r="T24" s="2666"/>
      <c r="U24" s="2666"/>
      <c r="V24" s="2666"/>
      <c r="W24" s="2666"/>
      <c r="X24" s="2666"/>
      <c r="Y24" s="2666"/>
      <c r="Z24" s="2666"/>
      <c r="AA24" s="2666"/>
      <c r="AB24" s="4190"/>
      <c r="AC24" s="40"/>
      <c r="AD24" s="118"/>
      <c r="AE24" s="118"/>
      <c r="AF24" s="118"/>
      <c r="AG24" s="118"/>
      <c r="AH24" s="118"/>
      <c r="AI24" s="118"/>
      <c r="AJ24" s="118"/>
      <c r="AK24" s="118"/>
      <c r="AL24" s="118"/>
      <c r="AM24" s="6"/>
      <c r="AN24" s="6"/>
      <c r="AO24" s="392"/>
      <c r="AP24" s="118"/>
    </row>
    <row r="25" spans="1:42" ht="14.1" customHeight="1">
      <c r="A25" s="1"/>
      <c r="B25" s="143"/>
      <c r="C25" s="1"/>
      <c r="D25" s="1" t="s">
        <v>540</v>
      </c>
      <c r="E25" s="1"/>
      <c r="F25" s="1"/>
      <c r="G25" s="1"/>
      <c r="H25" s="1"/>
      <c r="I25" s="1"/>
      <c r="J25" s="1"/>
      <c r="K25" s="1"/>
      <c r="L25" s="1"/>
      <c r="M25" s="1"/>
      <c r="N25" s="1"/>
      <c r="O25" s="1"/>
      <c r="P25" s="1"/>
      <c r="Q25" s="1"/>
      <c r="R25" s="1"/>
      <c r="S25" s="1"/>
      <c r="T25" s="1"/>
      <c r="U25" s="1"/>
      <c r="V25" s="1"/>
      <c r="W25" s="1"/>
      <c r="X25" s="1"/>
      <c r="Y25" s="1"/>
      <c r="Z25" s="1"/>
      <c r="AA25" s="1"/>
      <c r="AB25" s="1"/>
      <c r="AC25" s="40"/>
      <c r="AD25" s="118"/>
      <c r="AE25" s="118"/>
      <c r="AF25" s="118"/>
      <c r="AG25" s="118"/>
      <c r="AH25" s="118"/>
      <c r="AI25" s="118"/>
      <c r="AJ25" s="118"/>
      <c r="AK25" s="118"/>
      <c r="AL25" s="118"/>
      <c r="AM25" s="6"/>
      <c r="AN25" s="6"/>
      <c r="AO25" s="392"/>
      <c r="AP25" s="118"/>
    </row>
    <row r="26" spans="1:42" ht="14.1" customHeight="1">
      <c r="A26" s="1"/>
      <c r="B26" s="143"/>
      <c r="AC26" s="40"/>
      <c r="AD26" s="118"/>
      <c r="AE26" s="118"/>
      <c r="AF26" s="118"/>
      <c r="AG26" s="118"/>
      <c r="AH26" s="118"/>
      <c r="AI26" s="118"/>
      <c r="AJ26" s="118"/>
      <c r="AK26" s="118"/>
      <c r="AL26" s="118"/>
      <c r="AM26" s="6"/>
      <c r="AN26" s="6"/>
      <c r="AO26" s="392"/>
      <c r="AP26" s="118"/>
    </row>
    <row r="27" spans="1:42" ht="14.1" customHeight="1">
      <c r="A27" s="1"/>
      <c r="B27" s="143"/>
      <c r="C27" s="2666" t="s">
        <v>596</v>
      </c>
      <c r="D27" s="2666"/>
      <c r="E27" s="2666"/>
      <c r="F27" s="2666"/>
      <c r="G27" s="2666"/>
      <c r="H27" s="2666"/>
      <c r="I27" s="2666"/>
      <c r="J27" s="2666"/>
      <c r="K27" s="2666"/>
      <c r="L27" s="2666"/>
      <c r="M27" s="2666"/>
      <c r="N27" s="2666"/>
      <c r="O27" s="2666"/>
      <c r="P27" s="2666"/>
      <c r="Q27" s="2666"/>
      <c r="R27" s="2666"/>
      <c r="S27" s="2666"/>
      <c r="T27" s="2666"/>
      <c r="U27" s="2666"/>
      <c r="V27" s="2666"/>
      <c r="W27" s="2666"/>
      <c r="X27" s="2666"/>
      <c r="Y27" s="2666"/>
      <c r="Z27" s="2666"/>
      <c r="AA27" s="2666"/>
      <c r="AB27" s="4190"/>
      <c r="AC27" s="137"/>
      <c r="AD27" s="118"/>
      <c r="AE27" s="118"/>
      <c r="AF27" s="118"/>
      <c r="AG27" s="118"/>
      <c r="AH27" s="118"/>
      <c r="AI27" s="118"/>
      <c r="AJ27" s="118"/>
      <c r="AK27" s="118"/>
      <c r="AL27" s="118"/>
      <c r="AM27" s="118"/>
      <c r="AN27" s="118"/>
      <c r="AO27" s="392"/>
      <c r="AP27" s="118"/>
    </row>
    <row r="28" spans="1:42" ht="14.1" customHeight="1">
      <c r="A28" s="1"/>
      <c r="B28" s="143"/>
      <c r="AC28" s="137"/>
      <c r="AD28" s="118"/>
      <c r="AE28" s="118"/>
      <c r="AF28" s="118"/>
      <c r="AG28" s="118"/>
      <c r="AH28" s="118"/>
      <c r="AI28" s="118"/>
      <c r="AJ28" s="118"/>
      <c r="AK28" s="118"/>
      <c r="AL28" s="118"/>
      <c r="AM28" s="6"/>
      <c r="AN28" s="6"/>
      <c r="AO28" s="392"/>
      <c r="AP28" s="118"/>
    </row>
    <row r="29" spans="1:42" ht="14.1" customHeight="1">
      <c r="A29" s="1"/>
      <c r="B29" s="143"/>
      <c r="C29" s="2666" t="s">
        <v>1587</v>
      </c>
      <c r="D29" s="2666"/>
      <c r="E29" s="2666"/>
      <c r="F29" s="2666"/>
      <c r="G29" s="2666"/>
      <c r="H29" s="2666"/>
      <c r="I29" s="2666"/>
      <c r="J29" s="2666"/>
      <c r="K29" s="2666"/>
      <c r="L29" s="2666"/>
      <c r="M29" s="2666"/>
      <c r="N29" s="2666"/>
      <c r="O29" s="2666"/>
      <c r="P29" s="2666"/>
      <c r="Q29" s="2666"/>
      <c r="R29" s="2666"/>
      <c r="S29" s="2666"/>
      <c r="T29" s="2666"/>
      <c r="U29" s="2666"/>
      <c r="V29" s="2666"/>
      <c r="W29" s="2666"/>
      <c r="X29" s="2666"/>
      <c r="Y29" s="2666"/>
      <c r="Z29" s="2666"/>
      <c r="AA29" s="2666"/>
      <c r="AB29" s="4190"/>
      <c r="AC29" s="34"/>
      <c r="AD29" s="48"/>
      <c r="AE29" s="49"/>
      <c r="AF29" s="49"/>
      <c r="AG29" s="49"/>
      <c r="AH29" s="49"/>
      <c r="AI29" s="49"/>
      <c r="AJ29" s="49"/>
      <c r="AK29" s="49"/>
      <c r="AL29" s="49"/>
      <c r="AM29" s="49"/>
      <c r="AN29" s="49"/>
      <c r="AO29" s="153"/>
      <c r="AP29" s="66"/>
    </row>
    <row r="30" spans="1:42" ht="14.1" customHeight="1">
      <c r="A30" s="1"/>
      <c r="B30" s="143"/>
      <c r="AC30" s="10"/>
      <c r="AD30" s="49"/>
      <c r="AE30" s="49"/>
      <c r="AF30" s="49"/>
      <c r="AG30" s="49"/>
      <c r="AH30" s="49"/>
      <c r="AI30" s="49"/>
      <c r="AJ30" s="49"/>
      <c r="AK30" s="49"/>
      <c r="AL30" s="49"/>
      <c r="AM30" s="49"/>
      <c r="AN30" s="49"/>
      <c r="AO30" s="153"/>
      <c r="AP30" s="66"/>
    </row>
    <row r="31" spans="1:42" ht="14.1" customHeight="1">
      <c r="A31" s="1"/>
      <c r="B31" s="143"/>
      <c r="AC31" s="10"/>
      <c r="AD31" s="49"/>
      <c r="AE31" s="49"/>
      <c r="AF31" s="49"/>
      <c r="AG31" s="49"/>
      <c r="AH31" s="49"/>
      <c r="AI31" s="49"/>
      <c r="AJ31" s="49"/>
      <c r="AK31" s="49"/>
      <c r="AL31" s="49"/>
      <c r="AM31" s="49"/>
      <c r="AN31" s="49"/>
      <c r="AO31" s="153"/>
      <c r="AP31" s="66"/>
    </row>
    <row r="32" spans="1:42" ht="14.1" customHeight="1">
      <c r="A32" s="1"/>
      <c r="B32" s="143"/>
      <c r="C32" s="1639" t="s">
        <v>1767</v>
      </c>
      <c r="D32" s="184"/>
      <c r="E32" s="184"/>
      <c r="F32" s="122"/>
      <c r="G32" s="122"/>
      <c r="H32" s="122"/>
      <c r="I32" s="122"/>
      <c r="J32" s="122"/>
      <c r="K32" s="122"/>
      <c r="L32" s="122"/>
      <c r="M32" s="122"/>
      <c r="N32" s="122"/>
      <c r="O32" s="122"/>
      <c r="P32" s="122"/>
      <c r="Q32" s="122"/>
      <c r="R32" s="122"/>
      <c r="S32" s="122"/>
      <c r="T32" s="122"/>
      <c r="U32" s="122"/>
      <c r="V32" s="122"/>
      <c r="W32" s="122"/>
      <c r="X32" s="122"/>
      <c r="Y32" s="122"/>
      <c r="Z32" s="122"/>
      <c r="AA32" s="122"/>
      <c r="AB32" s="8"/>
      <c r="AC32" s="5619" t="s">
        <v>1768</v>
      </c>
      <c r="AD32" s="5620"/>
      <c r="AE32" s="5620"/>
      <c r="AF32" s="5620"/>
      <c r="AG32" s="5620"/>
      <c r="AH32" s="5620"/>
      <c r="AI32" s="5620"/>
      <c r="AJ32" s="5620"/>
      <c r="AK32" s="5620"/>
      <c r="AL32" s="5620"/>
      <c r="AM32" s="5620"/>
      <c r="AN32" s="5620"/>
      <c r="AO32" s="5621"/>
      <c r="AP32" s="118"/>
    </row>
    <row r="33" spans="1:71" ht="14.1" customHeight="1">
      <c r="A33" s="1"/>
      <c r="B33" s="143"/>
      <c r="C33" s="184"/>
      <c r="D33" s="1640" t="s">
        <v>1766</v>
      </c>
      <c r="E33" s="184"/>
      <c r="F33" s="122"/>
      <c r="G33" s="122"/>
      <c r="H33" s="122"/>
      <c r="I33" s="122"/>
      <c r="J33" s="122"/>
      <c r="K33" s="122"/>
      <c r="L33" s="122"/>
      <c r="M33" s="122"/>
      <c r="N33" s="122"/>
      <c r="O33" s="122"/>
      <c r="P33" s="122"/>
      <c r="Q33" s="122"/>
      <c r="R33" s="122"/>
      <c r="S33" s="122"/>
      <c r="T33" s="122"/>
      <c r="U33" s="122"/>
      <c r="V33" s="122"/>
      <c r="W33" s="122"/>
      <c r="X33" s="122"/>
      <c r="Y33" s="122"/>
      <c r="Z33" s="122"/>
      <c r="AA33" s="122"/>
      <c r="AB33" s="8"/>
      <c r="AC33" s="5619"/>
      <c r="AD33" s="5620"/>
      <c r="AE33" s="5620"/>
      <c r="AF33" s="5620"/>
      <c r="AG33" s="5620"/>
      <c r="AH33" s="5620"/>
      <c r="AI33" s="5620"/>
      <c r="AJ33" s="5620"/>
      <c r="AK33" s="5620"/>
      <c r="AL33" s="5620"/>
      <c r="AM33" s="5620"/>
      <c r="AN33" s="5620"/>
      <c r="AO33" s="5621"/>
      <c r="AP33" s="118"/>
    </row>
    <row r="34" spans="1:71" ht="14.1" customHeight="1">
      <c r="A34" s="1"/>
      <c r="B34" s="143"/>
      <c r="C34" s="1"/>
      <c r="D34" s="122"/>
      <c r="E34" s="1"/>
      <c r="F34" s="1"/>
      <c r="G34" s="1"/>
      <c r="I34" s="1"/>
      <c r="K34" s="1"/>
      <c r="L34" s="1"/>
      <c r="M34" s="1"/>
      <c r="N34" s="1"/>
      <c r="O34" s="1"/>
      <c r="P34" s="1"/>
      <c r="Q34" s="1"/>
      <c r="R34" s="1"/>
      <c r="S34" s="103"/>
      <c r="T34" s="103"/>
      <c r="U34" s="18"/>
      <c r="V34" s="117"/>
      <c r="W34" s="117"/>
      <c r="X34" s="1"/>
      <c r="Y34" s="1"/>
      <c r="Z34" s="1"/>
      <c r="AA34" s="1"/>
      <c r="AB34" s="114"/>
      <c r="AC34" s="5619"/>
      <c r="AD34" s="5620"/>
      <c r="AE34" s="5620"/>
      <c r="AF34" s="5620"/>
      <c r="AG34" s="5620"/>
      <c r="AH34" s="5620"/>
      <c r="AI34" s="5620"/>
      <c r="AJ34" s="5620"/>
      <c r="AK34" s="5620"/>
      <c r="AL34" s="5620"/>
      <c r="AM34" s="5620"/>
      <c r="AN34" s="5620"/>
      <c r="AO34" s="5621"/>
      <c r="AP34" s="118"/>
    </row>
    <row r="35" spans="1:71" ht="14.1" customHeight="1">
      <c r="A35" s="1"/>
      <c r="B35" s="143"/>
      <c r="D35" s="1"/>
      <c r="F35" s="1"/>
      <c r="G35" s="122"/>
      <c r="H35" s="122"/>
      <c r="I35" s="122"/>
      <c r="J35" s="1"/>
      <c r="K35" s="122"/>
      <c r="L35" s="122"/>
      <c r="M35" s="122"/>
      <c r="N35" s="122"/>
      <c r="P35" s="122"/>
      <c r="Q35" s="1"/>
      <c r="R35" s="103"/>
      <c r="S35" s="103"/>
      <c r="T35" s="18"/>
      <c r="U35" s="117"/>
      <c r="V35" s="117"/>
      <c r="W35" s="1"/>
      <c r="X35" s="1"/>
      <c r="Y35" s="1"/>
      <c r="Z35" s="1"/>
      <c r="AA35" s="1"/>
      <c r="AB35" s="7"/>
      <c r="AC35" s="10"/>
      <c r="AD35" s="49"/>
      <c r="AE35" s="49"/>
      <c r="AF35" s="49"/>
      <c r="AG35" s="49"/>
      <c r="AH35" s="49"/>
      <c r="AI35" s="49"/>
      <c r="AJ35" s="49"/>
      <c r="AK35" s="49"/>
      <c r="AL35" s="49"/>
      <c r="AM35" s="49"/>
      <c r="AN35" s="49"/>
      <c r="AO35" s="153"/>
      <c r="AP35" s="66"/>
    </row>
    <row r="36" spans="1:71" ht="14.1" customHeight="1">
      <c r="A36" s="1"/>
      <c r="B36" s="143"/>
      <c r="D36" s="969"/>
      <c r="E36" s="969"/>
      <c r="F36" s="969"/>
      <c r="G36" s="969"/>
      <c r="H36" s="969"/>
      <c r="I36" s="969"/>
      <c r="J36" s="969"/>
      <c r="K36" s="969"/>
      <c r="L36" s="969"/>
      <c r="M36" s="969"/>
      <c r="N36" s="969"/>
      <c r="O36" s="969"/>
      <c r="P36" s="969"/>
      <c r="Q36" s="969"/>
      <c r="R36" s="969"/>
      <c r="S36" s="969"/>
      <c r="T36" s="969"/>
      <c r="U36" s="969"/>
      <c r="V36" s="969"/>
      <c r="W36" s="969"/>
      <c r="X36" s="969"/>
      <c r="Y36" s="1"/>
      <c r="Z36" s="1"/>
      <c r="AA36" s="1"/>
      <c r="AB36" s="46"/>
      <c r="AC36" s="137"/>
      <c r="AD36" s="118"/>
      <c r="AE36" s="118"/>
      <c r="AF36" s="118"/>
      <c r="AG36" s="118"/>
      <c r="AH36" s="118"/>
      <c r="AI36" s="118"/>
      <c r="AJ36" s="118"/>
      <c r="AK36" s="118"/>
      <c r="AL36" s="6"/>
      <c r="AM36" s="36"/>
      <c r="AN36" s="36"/>
      <c r="AO36" s="153"/>
      <c r="AP36" s="66"/>
      <c r="AR36" s="1287"/>
      <c r="AS36" s="1287"/>
      <c r="AT36" s="1287"/>
      <c r="AU36" s="1287"/>
      <c r="AV36" s="1287"/>
      <c r="AW36" s="1287"/>
      <c r="AX36" s="1287"/>
      <c r="AY36" s="1287"/>
      <c r="AZ36" s="1287"/>
      <c r="BA36" s="1287"/>
      <c r="BB36" s="1287"/>
      <c r="BC36" s="1287"/>
      <c r="BD36" s="1287"/>
      <c r="BE36" s="1287"/>
      <c r="BF36" s="1287"/>
      <c r="BG36" s="1287"/>
      <c r="BH36" s="1287"/>
      <c r="BI36" s="1287"/>
      <c r="BJ36" s="1287"/>
      <c r="BK36" s="1287"/>
      <c r="BL36" s="1287"/>
      <c r="BM36" s="1287"/>
      <c r="BN36" s="1287"/>
      <c r="BO36" s="1287"/>
      <c r="BP36" s="1287"/>
      <c r="BQ36" s="1287"/>
      <c r="BR36" s="1287"/>
      <c r="BS36" s="1287"/>
    </row>
    <row r="37" spans="1:71" ht="14.1" customHeight="1">
      <c r="A37" s="1"/>
      <c r="B37" s="143"/>
      <c r="D37" s="969"/>
      <c r="E37" s="969"/>
      <c r="F37" s="969"/>
      <c r="G37" s="969"/>
      <c r="H37" s="969"/>
      <c r="I37" s="969"/>
      <c r="J37" s="969"/>
      <c r="K37" s="969"/>
      <c r="L37" s="969"/>
      <c r="M37" s="969"/>
      <c r="N37" s="969"/>
      <c r="O37" s="969"/>
      <c r="P37" s="969"/>
      <c r="Q37" s="969"/>
      <c r="R37" s="969"/>
      <c r="S37" s="969"/>
      <c r="T37" s="969"/>
      <c r="U37" s="969"/>
      <c r="V37" s="969"/>
      <c r="W37" s="969"/>
      <c r="X37" s="969"/>
      <c r="Y37" s="1"/>
      <c r="Z37" s="1"/>
      <c r="AA37" s="1"/>
      <c r="AB37" s="46"/>
      <c r="AC37" s="137"/>
      <c r="AD37" s="118"/>
      <c r="AE37" s="118"/>
      <c r="AF37" s="118"/>
      <c r="AG37" s="118"/>
      <c r="AH37" s="118"/>
      <c r="AI37" s="118"/>
      <c r="AJ37" s="118"/>
      <c r="AK37" s="118"/>
      <c r="AL37" s="6"/>
      <c r="AM37" s="36"/>
      <c r="AN37" s="36"/>
      <c r="AO37" s="153"/>
      <c r="AP37" s="66"/>
      <c r="AR37" s="1287"/>
      <c r="AS37" s="1287"/>
      <c r="AT37" s="1287"/>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287"/>
      <c r="BS37" s="1287"/>
    </row>
    <row r="38" spans="1:71" ht="14.1" customHeight="1" thickBot="1">
      <c r="A38" s="1"/>
      <c r="B38" s="146"/>
      <c r="C38" s="148"/>
      <c r="D38" s="147"/>
      <c r="E38" s="147"/>
      <c r="F38" s="147"/>
      <c r="G38" s="147"/>
      <c r="H38" s="147"/>
      <c r="I38" s="147"/>
      <c r="J38" s="147"/>
      <c r="K38" s="147"/>
      <c r="L38" s="147"/>
      <c r="M38" s="147"/>
      <c r="N38" s="147"/>
      <c r="O38" s="147"/>
      <c r="P38" s="147"/>
      <c r="Q38" s="147"/>
      <c r="R38" s="147"/>
      <c r="S38" s="148"/>
      <c r="T38" s="131"/>
      <c r="U38" s="131"/>
      <c r="V38" s="147"/>
      <c r="W38" s="131"/>
      <c r="X38" s="131"/>
      <c r="Y38" s="147"/>
      <c r="Z38" s="147"/>
      <c r="AA38" s="147"/>
      <c r="AB38" s="246"/>
      <c r="AC38" s="137"/>
      <c r="AD38" s="118"/>
      <c r="AE38" s="118"/>
      <c r="AF38" s="118"/>
      <c r="AG38" s="118"/>
      <c r="AH38" s="118"/>
      <c r="AI38" s="118"/>
      <c r="AJ38" s="118"/>
      <c r="AK38" s="118"/>
      <c r="AL38" s="118"/>
      <c r="AM38" s="118"/>
      <c r="AN38" s="118"/>
      <c r="AO38" s="153"/>
      <c r="AP38" s="66"/>
      <c r="AR38" s="1287"/>
      <c r="AS38" s="1287"/>
      <c r="AT38" s="1287"/>
      <c r="AU38" s="1287"/>
      <c r="AV38" s="1287"/>
      <c r="AW38" s="1287"/>
      <c r="AX38" s="1287"/>
      <c r="AY38" s="1287"/>
      <c r="AZ38" s="1287"/>
      <c r="BA38" s="1287"/>
      <c r="BB38" s="1287"/>
      <c r="BC38" s="1287"/>
      <c r="BD38" s="1287"/>
      <c r="BE38" s="1287"/>
      <c r="BF38" s="1287"/>
      <c r="BG38" s="1287"/>
      <c r="BH38" s="1287"/>
      <c r="BI38" s="1287"/>
      <c r="BJ38" s="1287"/>
      <c r="BK38" s="1287"/>
      <c r="BL38" s="1287"/>
      <c r="BM38" s="1287"/>
      <c r="BN38" s="1287"/>
      <c r="BO38" s="1287"/>
      <c r="BP38" s="1287"/>
      <c r="BQ38" s="1287"/>
      <c r="BR38" s="1287"/>
      <c r="BS38" s="1287"/>
    </row>
    <row r="39" spans="1:71">
      <c r="AC39" s="539"/>
      <c r="AD39" s="540"/>
      <c r="AE39" s="539"/>
      <c r="AF39" s="539"/>
      <c r="AG39" s="539"/>
      <c r="AH39" s="539"/>
      <c r="AI39" s="539"/>
      <c r="AJ39" s="539"/>
      <c r="AK39" s="539"/>
      <c r="AL39" s="539"/>
      <c r="AM39" s="539"/>
      <c r="AN39" s="539"/>
      <c r="AO39" s="540"/>
      <c r="AP39" s="118"/>
      <c r="AR39" s="1287"/>
      <c r="AS39" s="1287"/>
      <c r="AT39" s="1287"/>
      <c r="AU39" s="1287"/>
      <c r="AV39" s="1287"/>
      <c r="AW39" s="1287"/>
      <c r="AX39" s="1287"/>
      <c r="AY39" s="1287"/>
      <c r="AZ39" s="1287"/>
      <c r="BA39" s="1287"/>
      <c r="BB39" s="1287"/>
      <c r="BC39" s="1287"/>
      <c r="BD39" s="1287"/>
      <c r="BE39" s="1287"/>
      <c r="BF39" s="1287"/>
      <c r="BG39" s="1287"/>
      <c r="BH39" s="1287"/>
      <c r="BI39" s="1287"/>
      <c r="BJ39" s="1287"/>
      <c r="BK39" s="1287"/>
      <c r="BL39" s="1287"/>
      <c r="BM39" s="1287"/>
      <c r="BN39" s="1287"/>
      <c r="BO39" s="1287"/>
      <c r="BP39" s="1287"/>
      <c r="BQ39" s="1287"/>
      <c r="BR39" s="1287"/>
      <c r="BS39" s="1287"/>
    </row>
    <row r="40" spans="1:71">
      <c r="AC40" s="6"/>
      <c r="AD40" s="118"/>
      <c r="AE40" s="6"/>
      <c r="AF40" s="6"/>
      <c r="AG40" s="6"/>
      <c r="AH40" s="6"/>
      <c r="AI40" s="6"/>
      <c r="AJ40" s="6"/>
      <c r="AK40" s="6"/>
      <c r="AL40" s="6"/>
      <c r="AM40" s="6"/>
      <c r="AN40" s="6"/>
      <c r="AO40" s="118"/>
      <c r="AP40" s="118"/>
    </row>
    <row r="51" spans="1:1" ht="14.1" customHeight="1">
      <c r="A51" s="1"/>
    </row>
  </sheetData>
  <mergeCells count="13">
    <mergeCell ref="AC32:AO34"/>
    <mergeCell ref="C29:AB29"/>
    <mergeCell ref="C11:AB11"/>
    <mergeCell ref="C14:AB14"/>
    <mergeCell ref="C17:AB17"/>
    <mergeCell ref="C24:AB24"/>
    <mergeCell ref="C27:AB27"/>
    <mergeCell ref="B2:AO2"/>
    <mergeCell ref="AQ2:AT2"/>
    <mergeCell ref="B4:AB4"/>
    <mergeCell ref="AC4:AO4"/>
    <mergeCell ref="AD18:AN20"/>
    <mergeCell ref="AD8:AO10"/>
  </mergeCells>
  <phoneticPr fontId="4"/>
  <hyperlinks>
    <hyperlink ref="AQ2" location="'目次（保）'!A1" display="目次に戻る"/>
  </hyperlinks>
  <printOptions horizontalCentered="1"/>
  <pageMargins left="0.70866141732283472" right="0.31496062992125984" top="0.39370078740157483" bottom="0.39370078740157483" header="0.39370078740157483" footer="0.51181102362204722"/>
  <pageSetup paperSize="9" scale="95" orientation="portrait" r:id="rId1"/>
  <headerFooter alignWithMargins="0"/>
  <colBreaks count="1" manualBreakCount="1">
    <brk id="42" min="1" max="70" man="1"/>
  </colBreaks>
  <drawing r:id="rId2"/>
  <legacyDrawing r:id="rId3"/>
  <mc:AlternateContent xmlns:mc="http://schemas.openxmlformats.org/markup-compatibility/2006">
    <mc:Choice Requires="x14">
      <controls>
        <mc:AlternateContent xmlns:mc="http://schemas.openxmlformats.org/markup-compatibility/2006">
          <mc:Choice Requires="x14">
            <control shapeId="739373" r:id="rId4" name="Check Box 45">
              <controlPr defaultSize="0" autoFill="0" autoLine="0" autoPict="0">
                <anchor moveWithCells="1">
                  <from>
                    <xdr:col>17</xdr:col>
                    <xdr:colOff>152400</xdr:colOff>
                    <xdr:row>11</xdr:row>
                    <xdr:rowOff>38100</xdr:rowOff>
                  </from>
                  <to>
                    <xdr:col>23</xdr:col>
                    <xdr:colOff>38100</xdr:colOff>
                    <xdr:row>12</xdr:row>
                    <xdr:rowOff>38100</xdr:rowOff>
                  </to>
                </anchor>
              </controlPr>
            </control>
          </mc:Choice>
        </mc:AlternateContent>
        <mc:AlternateContent xmlns:mc="http://schemas.openxmlformats.org/markup-compatibility/2006">
          <mc:Choice Requires="x14">
            <control shapeId="739374" r:id="rId5" name="Check Box 46">
              <controlPr defaultSize="0" autoFill="0" autoLine="0" autoPict="0">
                <anchor moveWithCells="1">
                  <from>
                    <xdr:col>24</xdr:col>
                    <xdr:colOff>9525</xdr:colOff>
                    <xdr:row>11</xdr:row>
                    <xdr:rowOff>38100</xdr:rowOff>
                  </from>
                  <to>
                    <xdr:col>27</xdr:col>
                    <xdr:colOff>457200</xdr:colOff>
                    <xdr:row>12</xdr:row>
                    <xdr:rowOff>38100</xdr:rowOff>
                  </to>
                </anchor>
              </controlPr>
            </control>
          </mc:Choice>
        </mc:AlternateContent>
        <mc:AlternateContent xmlns:mc="http://schemas.openxmlformats.org/markup-compatibility/2006">
          <mc:Choice Requires="x14">
            <control shapeId="739375" r:id="rId6" name="Check Box 47">
              <controlPr defaultSize="0" autoFill="0" autoLine="0" autoPict="0">
                <anchor moveWithCells="1">
                  <from>
                    <xdr:col>17</xdr:col>
                    <xdr:colOff>142875</xdr:colOff>
                    <xdr:row>14</xdr:row>
                    <xdr:rowOff>57150</xdr:rowOff>
                  </from>
                  <to>
                    <xdr:col>23</xdr:col>
                    <xdr:colOff>28575</xdr:colOff>
                    <xdr:row>15</xdr:row>
                    <xdr:rowOff>57150</xdr:rowOff>
                  </to>
                </anchor>
              </controlPr>
            </control>
          </mc:Choice>
        </mc:AlternateContent>
        <mc:AlternateContent xmlns:mc="http://schemas.openxmlformats.org/markup-compatibility/2006">
          <mc:Choice Requires="x14">
            <control shapeId="739376" r:id="rId7" name="Check Box 48">
              <controlPr defaultSize="0" autoFill="0" autoLine="0" autoPict="0">
                <anchor moveWithCells="1">
                  <from>
                    <xdr:col>24</xdr:col>
                    <xdr:colOff>0</xdr:colOff>
                    <xdr:row>14</xdr:row>
                    <xdr:rowOff>57150</xdr:rowOff>
                  </from>
                  <to>
                    <xdr:col>27</xdr:col>
                    <xdr:colOff>447675</xdr:colOff>
                    <xdr:row>15</xdr:row>
                    <xdr:rowOff>57150</xdr:rowOff>
                  </to>
                </anchor>
              </controlPr>
            </control>
          </mc:Choice>
        </mc:AlternateContent>
        <mc:AlternateContent xmlns:mc="http://schemas.openxmlformats.org/markup-compatibility/2006">
          <mc:Choice Requires="x14">
            <control shapeId="739377" r:id="rId8" name="Check Box 49">
              <controlPr defaultSize="0" autoFill="0" autoLine="0" autoPict="0">
                <anchor moveWithCells="1">
                  <from>
                    <xdr:col>18</xdr:col>
                    <xdr:colOff>19050</xdr:colOff>
                    <xdr:row>24</xdr:row>
                    <xdr:rowOff>9525</xdr:rowOff>
                  </from>
                  <to>
                    <xdr:col>23</xdr:col>
                    <xdr:colOff>85725</xdr:colOff>
                    <xdr:row>25</xdr:row>
                    <xdr:rowOff>9525</xdr:rowOff>
                  </to>
                </anchor>
              </controlPr>
            </control>
          </mc:Choice>
        </mc:AlternateContent>
        <mc:AlternateContent xmlns:mc="http://schemas.openxmlformats.org/markup-compatibility/2006">
          <mc:Choice Requires="x14">
            <control shapeId="739378" r:id="rId9" name="Check Box 50">
              <controlPr defaultSize="0" autoFill="0" autoLine="0" autoPict="0">
                <anchor moveWithCells="1">
                  <from>
                    <xdr:col>24</xdr:col>
                    <xdr:colOff>57150</xdr:colOff>
                    <xdr:row>24</xdr:row>
                    <xdr:rowOff>9525</xdr:rowOff>
                  </from>
                  <to>
                    <xdr:col>28</xdr:col>
                    <xdr:colOff>19050</xdr:colOff>
                    <xdr:row>25</xdr:row>
                    <xdr:rowOff>9525</xdr:rowOff>
                  </to>
                </anchor>
              </controlPr>
            </control>
          </mc:Choice>
        </mc:AlternateContent>
        <mc:AlternateContent xmlns:mc="http://schemas.openxmlformats.org/markup-compatibility/2006">
          <mc:Choice Requires="x14">
            <control shapeId="739379" r:id="rId10" name="Check Box 51">
              <controlPr defaultSize="0" autoFill="0" autoLine="0" autoPict="0">
                <anchor moveWithCells="1">
                  <from>
                    <xdr:col>18</xdr:col>
                    <xdr:colOff>9525</xdr:colOff>
                    <xdr:row>25</xdr:row>
                    <xdr:rowOff>152400</xdr:rowOff>
                  </from>
                  <to>
                    <xdr:col>23</xdr:col>
                    <xdr:colOff>76200</xdr:colOff>
                    <xdr:row>27</xdr:row>
                    <xdr:rowOff>95250</xdr:rowOff>
                  </to>
                </anchor>
              </controlPr>
            </control>
          </mc:Choice>
        </mc:AlternateContent>
        <mc:AlternateContent xmlns:mc="http://schemas.openxmlformats.org/markup-compatibility/2006">
          <mc:Choice Requires="x14">
            <control shapeId="739380" r:id="rId11" name="Check Box 52">
              <controlPr defaultSize="0" autoFill="0" autoLine="0" autoPict="0">
                <anchor moveWithCells="1">
                  <from>
                    <xdr:col>24</xdr:col>
                    <xdr:colOff>47625</xdr:colOff>
                    <xdr:row>25</xdr:row>
                    <xdr:rowOff>152400</xdr:rowOff>
                  </from>
                  <to>
                    <xdr:col>28</xdr:col>
                    <xdr:colOff>9525</xdr:colOff>
                    <xdr:row>27</xdr:row>
                    <xdr:rowOff>95250</xdr:rowOff>
                  </to>
                </anchor>
              </controlPr>
            </control>
          </mc:Choice>
        </mc:AlternateContent>
        <mc:AlternateContent xmlns:mc="http://schemas.openxmlformats.org/markup-compatibility/2006">
          <mc:Choice Requires="x14">
            <control shapeId="739381" r:id="rId12" name="Check Box 53">
              <controlPr defaultSize="0" autoFill="0" autoLine="0" autoPict="0">
                <anchor moveWithCells="1">
                  <from>
                    <xdr:col>17</xdr:col>
                    <xdr:colOff>152400</xdr:colOff>
                    <xdr:row>8</xdr:row>
                    <xdr:rowOff>0</xdr:rowOff>
                  </from>
                  <to>
                    <xdr:col>23</xdr:col>
                    <xdr:colOff>38100</xdr:colOff>
                    <xdr:row>9</xdr:row>
                    <xdr:rowOff>0</xdr:rowOff>
                  </to>
                </anchor>
              </controlPr>
            </control>
          </mc:Choice>
        </mc:AlternateContent>
        <mc:AlternateContent xmlns:mc="http://schemas.openxmlformats.org/markup-compatibility/2006">
          <mc:Choice Requires="x14">
            <control shapeId="739382" r:id="rId13" name="Check Box 54">
              <controlPr defaultSize="0" autoFill="0" autoLine="0" autoPict="0">
                <anchor moveWithCells="1">
                  <from>
                    <xdr:col>24</xdr:col>
                    <xdr:colOff>9525</xdr:colOff>
                    <xdr:row>8</xdr:row>
                    <xdr:rowOff>0</xdr:rowOff>
                  </from>
                  <to>
                    <xdr:col>27</xdr:col>
                    <xdr:colOff>457200</xdr:colOff>
                    <xdr:row>9</xdr:row>
                    <xdr:rowOff>0</xdr:rowOff>
                  </to>
                </anchor>
              </controlPr>
            </control>
          </mc:Choice>
        </mc:AlternateContent>
        <mc:AlternateContent xmlns:mc="http://schemas.openxmlformats.org/markup-compatibility/2006">
          <mc:Choice Requires="x14">
            <control shapeId="739383" r:id="rId14" name="Check Box 55">
              <controlPr defaultSize="0" autoFill="0" autoLine="0" autoPict="0">
                <anchor moveWithCells="1">
                  <from>
                    <xdr:col>18</xdr:col>
                    <xdr:colOff>0</xdr:colOff>
                    <xdr:row>29</xdr:row>
                    <xdr:rowOff>38100</xdr:rowOff>
                  </from>
                  <to>
                    <xdr:col>23</xdr:col>
                    <xdr:colOff>66675</xdr:colOff>
                    <xdr:row>30</xdr:row>
                    <xdr:rowOff>38100</xdr:rowOff>
                  </to>
                </anchor>
              </controlPr>
            </control>
          </mc:Choice>
        </mc:AlternateContent>
        <mc:AlternateContent xmlns:mc="http://schemas.openxmlformats.org/markup-compatibility/2006">
          <mc:Choice Requires="x14">
            <control shapeId="739384" r:id="rId15" name="Check Box 56">
              <controlPr defaultSize="0" autoFill="0" autoLine="0" autoPict="0">
                <anchor moveWithCells="1">
                  <from>
                    <xdr:col>24</xdr:col>
                    <xdr:colOff>38100</xdr:colOff>
                    <xdr:row>29</xdr:row>
                    <xdr:rowOff>38100</xdr:rowOff>
                  </from>
                  <to>
                    <xdr:col>28</xdr:col>
                    <xdr:colOff>0</xdr:colOff>
                    <xdr:row>30</xdr:row>
                    <xdr:rowOff>38100</xdr:rowOff>
                  </to>
                </anchor>
              </controlPr>
            </control>
          </mc:Choice>
        </mc:AlternateContent>
        <mc:AlternateContent xmlns:mc="http://schemas.openxmlformats.org/markup-compatibility/2006">
          <mc:Choice Requires="x14">
            <control shapeId="739385" r:id="rId16" name="Check Box 57">
              <controlPr defaultSize="0" autoFill="0" autoLine="0" autoPict="0">
                <anchor moveWithCells="1">
                  <from>
                    <xdr:col>13</xdr:col>
                    <xdr:colOff>9525</xdr:colOff>
                    <xdr:row>16</xdr:row>
                    <xdr:rowOff>161925</xdr:rowOff>
                  </from>
                  <to>
                    <xdr:col>16</xdr:col>
                    <xdr:colOff>104775</xdr:colOff>
                    <xdr:row>18</xdr:row>
                    <xdr:rowOff>123825</xdr:rowOff>
                  </to>
                </anchor>
              </controlPr>
            </control>
          </mc:Choice>
        </mc:AlternateContent>
        <mc:AlternateContent xmlns:mc="http://schemas.openxmlformats.org/markup-compatibility/2006">
          <mc:Choice Requires="x14">
            <control shapeId="739386" r:id="rId17" name="Check Box 58">
              <controlPr defaultSize="0" autoFill="0" autoLine="0" autoPict="0">
                <anchor moveWithCells="1">
                  <from>
                    <xdr:col>15</xdr:col>
                    <xdr:colOff>171450</xdr:colOff>
                    <xdr:row>16</xdr:row>
                    <xdr:rowOff>161925</xdr:rowOff>
                  </from>
                  <to>
                    <xdr:col>22</xdr:col>
                    <xdr:colOff>95250</xdr:colOff>
                    <xdr:row>18</xdr:row>
                    <xdr:rowOff>123825</xdr:rowOff>
                  </to>
                </anchor>
              </controlPr>
            </control>
          </mc:Choice>
        </mc:AlternateContent>
        <mc:AlternateContent xmlns:mc="http://schemas.openxmlformats.org/markup-compatibility/2006">
          <mc:Choice Requires="x14">
            <control shapeId="739387" r:id="rId18" name="Check Box 59">
              <controlPr defaultSize="0" autoFill="0" autoLine="0" autoPict="0">
                <anchor moveWithCells="1">
                  <from>
                    <xdr:col>19</xdr:col>
                    <xdr:colOff>114300</xdr:colOff>
                    <xdr:row>16</xdr:row>
                    <xdr:rowOff>152400</xdr:rowOff>
                  </from>
                  <to>
                    <xdr:col>23</xdr:col>
                    <xdr:colOff>171450</xdr:colOff>
                    <xdr:row>18</xdr:row>
                    <xdr:rowOff>114300</xdr:rowOff>
                  </to>
                </anchor>
              </controlPr>
            </control>
          </mc:Choice>
        </mc:AlternateContent>
        <mc:AlternateContent xmlns:mc="http://schemas.openxmlformats.org/markup-compatibility/2006">
          <mc:Choice Requires="x14">
            <control shapeId="739388" r:id="rId19" name="Check Box 60">
              <controlPr defaultSize="0" autoFill="0" autoLine="0" autoPict="0">
                <anchor moveWithCells="1">
                  <from>
                    <xdr:col>17</xdr:col>
                    <xdr:colOff>152400</xdr:colOff>
                    <xdr:row>33</xdr:row>
                    <xdr:rowOff>57150</xdr:rowOff>
                  </from>
                  <to>
                    <xdr:col>23</xdr:col>
                    <xdr:colOff>38100</xdr:colOff>
                    <xdr:row>34</xdr:row>
                    <xdr:rowOff>57150</xdr:rowOff>
                  </to>
                </anchor>
              </controlPr>
            </control>
          </mc:Choice>
        </mc:AlternateContent>
        <mc:AlternateContent xmlns:mc="http://schemas.openxmlformats.org/markup-compatibility/2006">
          <mc:Choice Requires="x14">
            <control shapeId="739389" r:id="rId20" name="Check Box 61">
              <controlPr defaultSize="0" autoFill="0" autoLine="0" autoPict="0">
                <anchor moveWithCells="1">
                  <from>
                    <xdr:col>24</xdr:col>
                    <xdr:colOff>9525</xdr:colOff>
                    <xdr:row>33</xdr:row>
                    <xdr:rowOff>57150</xdr:rowOff>
                  </from>
                  <to>
                    <xdr:col>27</xdr:col>
                    <xdr:colOff>457200</xdr:colOff>
                    <xdr:row>34</xdr:row>
                    <xdr:rowOff>57150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CCFF"/>
  </sheetPr>
  <dimension ref="A2:BE65"/>
  <sheetViews>
    <sheetView showGridLines="0" view="pageBreakPreview" zoomScaleNormal="100" zoomScaleSheetLayoutView="100" workbookViewId="0">
      <selection activeCell="B2" sqref="B2:AN2"/>
    </sheetView>
  </sheetViews>
  <sheetFormatPr defaultColWidth="8" defaultRowHeight="12"/>
  <cols>
    <col min="1" max="1" width="1.5" style="4" customWidth="1"/>
    <col min="2" max="2" width="1.625" style="4" customWidth="1"/>
    <col min="3" max="26" width="2.375" style="4" customWidth="1"/>
    <col min="27" max="27" width="6.625" style="4" customWidth="1"/>
    <col min="28" max="71" width="2.375" style="4" customWidth="1"/>
    <col min="72" max="16384" width="8" style="4"/>
  </cols>
  <sheetData>
    <row r="2" spans="1:57" ht="14.1" customHeight="1">
      <c r="B2" s="2678" t="s">
        <v>2469</v>
      </c>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M2" s="2678"/>
      <c r="AN2" s="2678"/>
      <c r="AO2" s="2688" t="s">
        <v>1379</v>
      </c>
      <c r="AP2" s="2688"/>
      <c r="AQ2" s="2688"/>
    </row>
    <row r="3" spans="1:57" ht="5.0999999999999996" customHeight="1" thickBot="1"/>
    <row r="4" spans="1:57" ht="14.1" customHeight="1">
      <c r="B4" s="2680" t="s">
        <v>569</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4292"/>
      <c r="AB4" s="2692" t="s">
        <v>4</v>
      </c>
      <c r="AC4" s="2681"/>
      <c r="AD4" s="2681"/>
      <c r="AE4" s="2681"/>
      <c r="AF4" s="2681"/>
      <c r="AG4" s="2681"/>
      <c r="AH4" s="2681"/>
      <c r="AI4" s="2681"/>
      <c r="AJ4" s="2681"/>
      <c r="AK4" s="2681"/>
      <c r="AL4" s="2681"/>
      <c r="AM4" s="2681"/>
      <c r="AN4" s="5315"/>
    </row>
    <row r="5" spans="1:57" ht="6.95" customHeight="1">
      <c r="B5" s="128"/>
      <c r="AB5" s="936"/>
      <c r="AC5" s="43"/>
      <c r="AN5" s="15"/>
    </row>
    <row r="6" spans="1:57" ht="13.5" customHeight="1">
      <c r="B6" s="143"/>
      <c r="C6" s="1639" t="s">
        <v>2260</v>
      </c>
      <c r="D6" s="1"/>
      <c r="E6" s="122"/>
      <c r="F6" s="122"/>
      <c r="G6" s="122"/>
      <c r="H6" s="122"/>
      <c r="I6" s="122"/>
      <c r="J6" s="122"/>
      <c r="K6" s="122"/>
      <c r="L6" s="122"/>
      <c r="M6" s="122"/>
      <c r="N6" s="122"/>
      <c r="O6" s="36"/>
      <c r="P6" s="36"/>
      <c r="Q6" s="36"/>
      <c r="R6" s="6"/>
      <c r="S6" s="6"/>
      <c r="T6" s="6"/>
      <c r="U6" s="118"/>
      <c r="V6" s="118"/>
      <c r="W6" s="118"/>
      <c r="X6" s="118"/>
      <c r="Y6" s="118"/>
      <c r="AB6" s="5"/>
      <c r="AN6" s="15"/>
    </row>
    <row r="7" spans="1:57" ht="13.5" customHeight="1">
      <c r="B7" s="143"/>
      <c r="C7" s="122" t="s">
        <v>1558</v>
      </c>
      <c r="D7" s="122"/>
      <c r="E7" s="122"/>
      <c r="F7" s="122"/>
      <c r="G7" s="122"/>
      <c r="H7" s="122"/>
      <c r="I7" s="122"/>
      <c r="J7" s="122"/>
      <c r="K7" s="122"/>
      <c r="L7" s="122"/>
      <c r="M7" s="122"/>
      <c r="N7" s="122"/>
      <c r="O7" s="122"/>
      <c r="P7" s="122"/>
      <c r="Q7" s="122"/>
      <c r="R7" s="122"/>
      <c r="S7" s="122"/>
      <c r="T7" s="122"/>
      <c r="U7" s="122"/>
      <c r="V7" s="122"/>
      <c r="W7" s="122"/>
      <c r="X7" s="122"/>
      <c r="Y7" s="122"/>
      <c r="Z7" s="122"/>
      <c r="AA7" s="122"/>
      <c r="AB7" s="3"/>
      <c r="AN7" s="15"/>
    </row>
    <row r="8" spans="1:57" ht="13.5" customHeight="1">
      <c r="B8" s="143"/>
      <c r="C8" s="1236"/>
      <c r="D8" s="122" t="s">
        <v>1559</v>
      </c>
      <c r="E8" s="122"/>
      <c r="F8" s="122"/>
      <c r="G8" s="122"/>
      <c r="H8" s="122"/>
      <c r="I8" s="122"/>
      <c r="J8" s="122"/>
      <c r="K8" s="122"/>
      <c r="L8" s="122"/>
      <c r="M8" s="122"/>
      <c r="N8" s="122"/>
      <c r="O8" s="122"/>
      <c r="P8" s="122"/>
      <c r="Q8" s="122"/>
      <c r="R8" s="122"/>
      <c r="S8" s="122"/>
      <c r="T8" s="122"/>
      <c r="U8" s="122"/>
      <c r="V8" s="122"/>
      <c r="W8" s="122"/>
      <c r="X8" s="122"/>
      <c r="Y8" s="122"/>
      <c r="Z8" s="122"/>
      <c r="AA8" s="122"/>
      <c r="AB8" s="3"/>
      <c r="AN8" s="15"/>
    </row>
    <row r="9" spans="1:57" ht="13.5" customHeight="1">
      <c r="B9" s="143"/>
      <c r="C9" s="122" t="s">
        <v>1539</v>
      </c>
      <c r="D9" s="1"/>
      <c r="F9" s="1"/>
      <c r="G9" s="122"/>
      <c r="H9" s="122"/>
      <c r="I9" s="122"/>
      <c r="J9" s="122"/>
      <c r="K9" s="122"/>
      <c r="L9" s="122"/>
      <c r="M9" s="122"/>
      <c r="N9" s="122"/>
      <c r="O9" s="122"/>
      <c r="P9" s="122"/>
      <c r="Q9" s="122"/>
      <c r="R9" s="122"/>
      <c r="S9" s="122"/>
      <c r="T9" s="122"/>
      <c r="U9" s="122"/>
      <c r="V9" s="122"/>
      <c r="W9" s="122"/>
      <c r="X9" s="122"/>
      <c r="Y9" s="122"/>
      <c r="Z9" s="122"/>
      <c r="AA9" s="122"/>
      <c r="AB9" s="3"/>
      <c r="AN9" s="15"/>
    </row>
    <row r="10" spans="1:57" ht="13.5" customHeight="1">
      <c r="B10" s="143"/>
      <c r="C10" s="122"/>
      <c r="D10" s="122" t="s">
        <v>1560</v>
      </c>
      <c r="F10" s="1"/>
      <c r="G10" s="122"/>
      <c r="H10" s="122"/>
      <c r="I10" s="122"/>
      <c r="J10" s="122"/>
      <c r="K10" s="122"/>
      <c r="L10" s="122"/>
      <c r="M10" s="122"/>
      <c r="N10" s="122"/>
      <c r="O10" s="122"/>
      <c r="P10" s="122"/>
      <c r="Q10" s="122"/>
      <c r="R10" s="122"/>
      <c r="S10" s="122"/>
      <c r="T10" s="122"/>
      <c r="U10" s="122"/>
      <c r="V10" s="122"/>
      <c r="W10" s="122"/>
      <c r="X10" s="122"/>
      <c r="Y10" s="122"/>
      <c r="Z10" s="122"/>
      <c r="AA10" s="122"/>
      <c r="AB10" s="3"/>
      <c r="AN10" s="15"/>
    </row>
    <row r="11" spans="1:57" ht="13.5" customHeight="1">
      <c r="B11" s="143"/>
      <c r="C11" s="122"/>
      <c r="F11" s="1"/>
      <c r="G11" s="122"/>
      <c r="H11" s="1"/>
      <c r="I11" s="1"/>
      <c r="J11" s="1"/>
      <c r="K11" s="1"/>
      <c r="L11" s="1"/>
      <c r="M11" s="1"/>
      <c r="N11" s="1"/>
      <c r="O11" s="1"/>
      <c r="P11" s="1"/>
      <c r="Q11" s="1"/>
      <c r="R11" s="1"/>
      <c r="S11" s="1"/>
      <c r="T11" s="112"/>
      <c r="U11" s="112"/>
      <c r="V11" s="122"/>
      <c r="W11" s="18"/>
      <c r="Z11" s="122"/>
      <c r="AA11" s="122"/>
      <c r="AB11" s="5"/>
      <c r="AN11" s="15"/>
    </row>
    <row r="12" spans="1:57" ht="13.5" customHeight="1">
      <c r="B12" s="143"/>
      <c r="C12" s="122" t="s">
        <v>1564</v>
      </c>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3"/>
      <c r="AN12" s="15"/>
    </row>
    <row r="13" spans="1:57" ht="13.5" customHeight="1">
      <c r="B13" s="143"/>
      <c r="C13" s="1"/>
      <c r="D13" s="1" t="s">
        <v>22</v>
      </c>
      <c r="F13" s="1"/>
      <c r="G13" s="1"/>
      <c r="I13" s="1"/>
      <c r="J13" s="1"/>
      <c r="K13" s="1"/>
      <c r="M13" s="1"/>
      <c r="N13" s="1"/>
      <c r="O13" s="1"/>
      <c r="P13" s="1"/>
      <c r="Q13" s="1"/>
      <c r="R13" s="103"/>
      <c r="S13" s="103"/>
      <c r="T13" s="18"/>
      <c r="U13" s="117"/>
      <c r="V13" s="117"/>
      <c r="W13" s="1"/>
      <c r="X13" s="1"/>
      <c r="Y13" s="1"/>
      <c r="Z13" s="114"/>
      <c r="AA13" s="114"/>
      <c r="AB13" s="5"/>
      <c r="AN13" s="15"/>
    </row>
    <row r="14" spans="1:57" ht="13.5" customHeight="1">
      <c r="B14" s="143"/>
      <c r="D14" s="35"/>
      <c r="E14" s="1"/>
      <c r="F14" s="1"/>
      <c r="H14" s="1"/>
      <c r="J14" s="1"/>
      <c r="K14" s="1"/>
      <c r="L14" s="1"/>
      <c r="M14" s="1"/>
      <c r="N14" s="1"/>
      <c r="O14" s="1"/>
      <c r="P14" s="1"/>
      <c r="Q14" s="1"/>
      <c r="R14" s="1"/>
      <c r="S14" s="103"/>
      <c r="T14" s="103"/>
      <c r="U14" s="103"/>
      <c r="V14" s="117"/>
      <c r="W14" s="117"/>
      <c r="X14" s="117"/>
      <c r="Y14" s="117"/>
      <c r="AB14" s="5"/>
      <c r="AN14" s="15"/>
      <c r="BA14" s="362"/>
      <c r="BB14" s="362"/>
      <c r="BC14" s="362"/>
      <c r="BD14" s="362"/>
      <c r="BE14" s="362"/>
    </row>
    <row r="15" spans="1:57" ht="14.1" customHeight="1">
      <c r="A15" s="1"/>
      <c r="B15" s="143"/>
      <c r="C15" s="1639" t="s">
        <v>1770</v>
      </c>
      <c r="AB15" s="1275" t="s">
        <v>205</v>
      </c>
      <c r="AC15" s="5638" t="s">
        <v>1772</v>
      </c>
      <c r="AD15" s="5638"/>
      <c r="AE15" s="5638"/>
      <c r="AF15" s="5638"/>
      <c r="AG15" s="5638"/>
      <c r="AH15" s="5638"/>
      <c r="AI15" s="5638"/>
      <c r="AJ15" s="5638"/>
      <c r="AK15" s="5638"/>
      <c r="AL15" s="5638"/>
      <c r="AM15" s="5638"/>
      <c r="AN15" s="5639"/>
      <c r="BA15" s="362"/>
      <c r="BB15" s="362"/>
      <c r="BC15" s="362"/>
      <c r="BD15" s="362"/>
      <c r="BE15" s="362"/>
    </row>
    <row r="16" spans="1:57" ht="14.1" customHeight="1">
      <c r="A16" s="1"/>
      <c r="B16" s="143"/>
      <c r="D16" s="4" t="s">
        <v>1771</v>
      </c>
      <c r="AB16" s="5"/>
      <c r="AC16" s="5638"/>
      <c r="AD16" s="5638"/>
      <c r="AE16" s="5638"/>
      <c r="AF16" s="5638"/>
      <c r="AG16" s="5638"/>
      <c r="AH16" s="5638"/>
      <c r="AI16" s="5638"/>
      <c r="AJ16" s="5638"/>
      <c r="AK16" s="5638"/>
      <c r="AL16" s="5638"/>
      <c r="AM16" s="5638"/>
      <c r="AN16" s="5639"/>
      <c r="BA16" s="362"/>
      <c r="BB16" s="362"/>
      <c r="BC16" s="362"/>
      <c r="BD16" s="362"/>
      <c r="BE16" s="362"/>
    </row>
    <row r="17" spans="1:57" ht="14.1" customHeight="1">
      <c r="A17" s="1"/>
      <c r="B17" s="143"/>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8"/>
      <c r="AB17" s="5"/>
      <c r="AC17" s="5638"/>
      <c r="AD17" s="5638"/>
      <c r="AE17" s="5638"/>
      <c r="AF17" s="5638"/>
      <c r="AG17" s="5638"/>
      <c r="AH17" s="5638"/>
      <c r="AI17" s="5638"/>
      <c r="AJ17" s="5638"/>
      <c r="AK17" s="5638"/>
      <c r="AL17" s="5638"/>
      <c r="AM17" s="5638"/>
      <c r="AN17" s="5639"/>
      <c r="BA17" s="362"/>
      <c r="BB17" s="362"/>
      <c r="BC17" s="362"/>
      <c r="BD17" s="362"/>
      <c r="BE17" s="362"/>
    </row>
    <row r="18" spans="1:57" ht="14.1" customHeight="1">
      <c r="A18" s="1"/>
      <c r="B18" s="143"/>
      <c r="C18" s="1802" t="s">
        <v>2439</v>
      </c>
      <c r="E18" s="1"/>
      <c r="F18" s="122"/>
      <c r="G18" s="122"/>
      <c r="H18" s="1"/>
      <c r="I18" s="122"/>
      <c r="J18" s="122"/>
      <c r="K18" s="1"/>
      <c r="L18" s="1"/>
      <c r="M18" s="1"/>
      <c r="N18" s="1"/>
      <c r="O18" s="1"/>
      <c r="P18" s="1"/>
      <c r="Q18" s="1"/>
      <c r="R18" s="103"/>
      <c r="S18" s="103"/>
      <c r="T18" s="18"/>
      <c r="U18" s="117"/>
      <c r="V18" s="117"/>
      <c r="W18" s="1"/>
      <c r="X18" s="1"/>
      <c r="Y18" s="1"/>
      <c r="Z18" s="114"/>
      <c r="AB18" s="3"/>
      <c r="AC18" s="1355"/>
      <c r="AD18" s="1355"/>
      <c r="AE18" s="1355"/>
      <c r="AF18" s="1355"/>
      <c r="AG18" s="1355"/>
      <c r="AH18" s="1355"/>
      <c r="AI18" s="1355"/>
      <c r="AJ18" s="1355"/>
      <c r="AK18" s="1355"/>
      <c r="AL18" s="1355"/>
      <c r="AM18" s="1355"/>
      <c r="AN18" s="1356"/>
    </row>
    <row r="19" spans="1:57" ht="14.1" customHeight="1">
      <c r="A19" s="1"/>
      <c r="B19" s="143"/>
      <c r="D19" s="122" t="s">
        <v>1679</v>
      </c>
      <c r="E19" s="122"/>
      <c r="F19" s="122"/>
      <c r="G19" s="1"/>
      <c r="H19" s="106"/>
      <c r="I19" s="118"/>
      <c r="J19" s="6"/>
      <c r="K19" s="6"/>
      <c r="L19" s="6"/>
      <c r="M19" s="6"/>
      <c r="N19" s="6"/>
      <c r="O19" s="6"/>
      <c r="P19" s="6"/>
      <c r="Q19" s="6"/>
      <c r="S19" s="122"/>
      <c r="V19" s="122"/>
      <c r="Z19" s="29"/>
      <c r="AA19" s="7"/>
      <c r="AB19" s="137"/>
      <c r="AC19" s="118"/>
      <c r="AD19" s="114"/>
      <c r="AE19" s="118"/>
      <c r="AF19" s="118"/>
      <c r="AG19" s="118"/>
      <c r="AH19" s="118"/>
      <c r="AI19" s="118"/>
      <c r="AJ19" s="118"/>
      <c r="AK19" s="118"/>
      <c r="AL19" s="118"/>
      <c r="AM19" s="118"/>
      <c r="AN19" s="392"/>
    </row>
    <row r="20" spans="1:57" ht="14.1" customHeight="1">
      <c r="A20" s="1"/>
      <c r="B20" s="143"/>
      <c r="C20" s="1" t="s">
        <v>1563</v>
      </c>
      <c r="E20" s="122"/>
      <c r="F20" s="122"/>
      <c r="G20" s="1"/>
      <c r="H20" s="1"/>
      <c r="I20" s="1"/>
      <c r="J20" s="1"/>
      <c r="K20" s="122"/>
      <c r="L20" s="122"/>
      <c r="M20" s="122"/>
      <c r="N20" s="1"/>
      <c r="O20" s="1"/>
      <c r="P20" s="122"/>
      <c r="Q20" s="1"/>
      <c r="R20" s="103"/>
      <c r="S20" s="103"/>
      <c r="T20" s="18"/>
      <c r="U20" s="117"/>
      <c r="V20" s="117"/>
      <c r="W20" s="1"/>
      <c r="X20" s="1"/>
      <c r="Y20" s="1"/>
      <c r="Z20" s="114"/>
      <c r="AB20" s="137"/>
      <c r="AC20" s="118"/>
      <c r="AD20" s="118"/>
      <c r="AE20" s="118"/>
      <c r="AF20" s="118"/>
      <c r="AG20" s="118"/>
      <c r="AH20" s="118"/>
      <c r="AI20" s="118"/>
      <c r="AJ20" s="118"/>
      <c r="AK20" s="118"/>
      <c r="AL20" s="6"/>
      <c r="AM20" s="36"/>
      <c r="AN20" s="392"/>
    </row>
    <row r="21" spans="1:57" ht="14.1" customHeight="1">
      <c r="A21" s="1"/>
      <c r="B21" s="143"/>
      <c r="C21" s="122" t="s">
        <v>1090</v>
      </c>
      <c r="D21" s="122"/>
      <c r="E21" s="122"/>
      <c r="F21" s="122"/>
      <c r="G21" s="1"/>
      <c r="H21" s="1"/>
      <c r="I21" s="1"/>
      <c r="J21" s="1"/>
      <c r="K21" s="122"/>
      <c r="L21" s="122"/>
      <c r="M21" s="122"/>
      <c r="N21" s="1"/>
      <c r="O21" s="122"/>
      <c r="P21" s="122"/>
      <c r="Q21" s="122"/>
      <c r="R21" s="1"/>
      <c r="S21" s="122"/>
      <c r="V21" s="21"/>
      <c r="Z21" s="122"/>
      <c r="AB21" s="137"/>
      <c r="AC21" s="118"/>
      <c r="AD21" s="118"/>
      <c r="AE21" s="118"/>
      <c r="AF21" s="118"/>
      <c r="AG21" s="118"/>
      <c r="AH21" s="118"/>
      <c r="AI21" s="118"/>
      <c r="AJ21" s="118"/>
      <c r="AK21" s="118"/>
      <c r="AL21" s="6"/>
      <c r="AM21" s="36"/>
      <c r="AN21" s="392"/>
    </row>
    <row r="22" spans="1:57" ht="14.1" customHeight="1">
      <c r="A22" s="1"/>
      <c r="B22" s="143"/>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8"/>
      <c r="AB22" s="82"/>
      <c r="AN22" s="392"/>
      <c r="AR22" s="362"/>
      <c r="AS22" s="362"/>
      <c r="AT22" s="362"/>
      <c r="AU22" s="362"/>
      <c r="AV22" s="362"/>
      <c r="AW22" s="362"/>
      <c r="AX22" s="362"/>
      <c r="AY22" s="362"/>
      <c r="AZ22" s="362"/>
    </row>
    <row r="23" spans="1:57" ht="14.1" customHeight="1">
      <c r="A23" s="1"/>
      <c r="B23" s="143"/>
      <c r="C23" s="122" t="s">
        <v>1091</v>
      </c>
      <c r="D23" s="1"/>
      <c r="E23" s="1"/>
      <c r="F23" s="1"/>
      <c r="G23" s="1"/>
      <c r="H23" s="1"/>
      <c r="I23" s="122"/>
      <c r="J23" s="1"/>
      <c r="K23" s="1"/>
      <c r="L23" s="122"/>
      <c r="M23" s="122"/>
      <c r="N23" s="122"/>
      <c r="O23" s="122"/>
      <c r="P23" s="122"/>
      <c r="Q23" s="1"/>
      <c r="R23" s="103"/>
      <c r="S23" s="103"/>
      <c r="T23" s="18"/>
      <c r="U23" s="117"/>
      <c r="V23" s="117"/>
      <c r="W23" s="1"/>
      <c r="X23" s="1"/>
      <c r="Y23" s="1"/>
      <c r="Z23" s="114"/>
      <c r="AB23" s="1235"/>
      <c r="AN23" s="96"/>
      <c r="AR23" s="362"/>
      <c r="AS23" s="362"/>
      <c r="AT23" s="362"/>
      <c r="AU23" s="362"/>
      <c r="AV23" s="362"/>
      <c r="AW23" s="362"/>
      <c r="AX23" s="362"/>
      <c r="AY23" s="362"/>
      <c r="AZ23" s="362"/>
    </row>
    <row r="24" spans="1:57" ht="14.1" customHeight="1">
      <c r="A24" s="1"/>
      <c r="B24" s="143"/>
      <c r="E24" s="122"/>
      <c r="F24" s="122"/>
      <c r="G24" s="122"/>
      <c r="H24" s="122"/>
      <c r="J24" s="122"/>
      <c r="L24" s="1"/>
      <c r="M24" s="1"/>
      <c r="N24" s="1"/>
      <c r="O24" s="1"/>
      <c r="P24" s="1"/>
      <c r="Q24" s="1"/>
      <c r="R24" s="1"/>
      <c r="S24" s="1"/>
      <c r="T24" s="122"/>
      <c r="V24" s="1"/>
      <c r="W24" s="103"/>
      <c r="X24" s="103"/>
      <c r="Y24" s="103"/>
      <c r="Z24" s="1"/>
      <c r="AA24" s="1"/>
      <c r="AB24" s="1354"/>
      <c r="AN24" s="96"/>
      <c r="AR24" s="362"/>
      <c r="AS24" s="362"/>
      <c r="AT24" s="362"/>
      <c r="AU24" s="362"/>
      <c r="AV24" s="362"/>
      <c r="AW24" s="362"/>
      <c r="AX24" s="362"/>
      <c r="AY24" s="362"/>
      <c r="AZ24" s="362"/>
    </row>
    <row r="25" spans="1:57" ht="14.1" customHeight="1">
      <c r="A25" s="1"/>
      <c r="B25" s="143"/>
      <c r="AB25" s="1354"/>
      <c r="AC25" s="122"/>
      <c r="AD25" s="122"/>
      <c r="AE25" s="122"/>
      <c r="AF25" s="122"/>
      <c r="AG25" s="122"/>
      <c r="AH25" s="122"/>
      <c r="AI25" s="122"/>
      <c r="AJ25" s="122"/>
      <c r="AK25" s="122"/>
      <c r="AL25" s="122"/>
      <c r="AM25" s="122"/>
      <c r="AN25" s="144"/>
      <c r="AR25" s="362"/>
      <c r="AS25" s="362"/>
      <c r="AT25" s="362"/>
      <c r="AU25" s="362"/>
      <c r="AV25" s="362"/>
      <c r="AW25" s="362"/>
      <c r="AX25" s="362"/>
      <c r="AY25" s="362"/>
      <c r="AZ25" s="362"/>
    </row>
    <row r="26" spans="1:57" ht="14.1" customHeight="1">
      <c r="A26" s="1"/>
      <c r="B26" s="143"/>
      <c r="C26" s="2666" t="s">
        <v>2440</v>
      </c>
      <c r="D26" s="2666"/>
      <c r="E26" s="2666"/>
      <c r="F26" s="2666"/>
      <c r="G26" s="2666"/>
      <c r="H26" s="2666"/>
      <c r="I26" s="2666"/>
      <c r="J26" s="2666"/>
      <c r="K26" s="2666"/>
      <c r="L26" s="2666"/>
      <c r="M26" s="2666"/>
      <c r="N26" s="2666"/>
      <c r="O26" s="2666"/>
      <c r="P26" s="2666"/>
      <c r="Q26" s="2666"/>
      <c r="R26" s="2666"/>
      <c r="S26" s="2666"/>
      <c r="T26" s="2666"/>
      <c r="U26" s="2666"/>
      <c r="V26" s="2666"/>
      <c r="W26" s="2666"/>
      <c r="X26" s="2666"/>
      <c r="Y26" s="2666"/>
      <c r="Z26" s="2666"/>
      <c r="AA26" s="4190"/>
      <c r="AB26" s="1354"/>
      <c r="AC26" s="122"/>
      <c r="AD26" s="122"/>
      <c r="AE26" s="122"/>
      <c r="AF26" s="122"/>
      <c r="AG26" s="122"/>
      <c r="AH26" s="122"/>
      <c r="AI26" s="122"/>
      <c r="AJ26" s="122"/>
      <c r="AK26" s="122"/>
      <c r="AL26" s="122"/>
      <c r="AM26" s="122"/>
      <c r="AN26" s="144"/>
      <c r="AR26" s="362"/>
      <c r="AS26" s="362"/>
      <c r="AT26" s="362"/>
      <c r="AU26" s="362"/>
      <c r="AV26" s="362"/>
      <c r="AW26" s="362"/>
      <c r="AX26" s="362"/>
      <c r="AY26" s="362"/>
      <c r="AZ26" s="362"/>
    </row>
    <row r="27" spans="1:57" ht="14.1" customHeight="1">
      <c r="A27" s="1"/>
      <c r="B27" s="143"/>
      <c r="C27" s="122" t="s">
        <v>1791</v>
      </c>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354"/>
      <c r="AC27" s="121"/>
      <c r="AD27" s="121"/>
      <c r="AE27" s="121"/>
      <c r="AF27" s="121"/>
      <c r="AG27" s="121"/>
      <c r="AH27" s="121"/>
      <c r="AI27" s="121"/>
      <c r="AJ27" s="121"/>
      <c r="AK27" s="121"/>
      <c r="AL27" s="121"/>
      <c r="AM27" s="121"/>
      <c r="AN27" s="144"/>
      <c r="AR27" s="362"/>
      <c r="AS27" s="362"/>
      <c r="AT27" s="362"/>
      <c r="AU27" s="362"/>
      <c r="AV27" s="362"/>
      <c r="AW27" s="362"/>
      <c r="AX27" s="362"/>
      <c r="AY27" s="362"/>
      <c r="AZ27" s="362"/>
      <c r="BA27" s="362"/>
      <c r="BB27" s="362"/>
      <c r="BC27" s="362"/>
    </row>
    <row r="28" spans="1:57" ht="14.1" customHeight="1">
      <c r="A28" s="1"/>
      <c r="B28" s="143"/>
      <c r="C28" s="3811" t="s">
        <v>597</v>
      </c>
      <c r="D28" s="3812"/>
      <c r="E28" s="3812"/>
      <c r="F28" s="3813"/>
      <c r="G28" s="3811" t="s">
        <v>598</v>
      </c>
      <c r="H28" s="3812"/>
      <c r="I28" s="3812"/>
      <c r="J28" s="3812"/>
      <c r="K28" s="3812"/>
      <c r="L28" s="3813"/>
      <c r="M28" s="3772" t="s">
        <v>1680</v>
      </c>
      <c r="N28" s="5352"/>
      <c r="O28" s="5352"/>
      <c r="P28" s="5352"/>
      <c r="Q28" s="5352"/>
      <c r="R28" s="5352"/>
      <c r="S28" s="5352"/>
      <c r="T28" s="5352"/>
      <c r="U28" s="5352"/>
      <c r="V28" s="5352"/>
      <c r="W28" s="5352"/>
      <c r="X28" s="5352"/>
      <c r="Y28" s="5359"/>
      <c r="Z28" s="3811" t="s">
        <v>122</v>
      </c>
      <c r="AA28" s="3812"/>
      <c r="AB28" s="3812"/>
      <c r="AC28" s="3812"/>
      <c r="AD28" s="3812"/>
      <c r="AE28" s="3812"/>
      <c r="AF28" s="3812"/>
      <c r="AG28" s="3812"/>
      <c r="AH28" s="3812"/>
      <c r="AI28" s="3812"/>
      <c r="AJ28" s="3812"/>
      <c r="AK28" s="3812"/>
      <c r="AL28" s="3812"/>
      <c r="AM28" s="3813"/>
      <c r="AN28" s="144"/>
      <c r="AR28" s="362"/>
      <c r="AS28" s="362"/>
      <c r="AT28" s="362"/>
      <c r="AU28" s="362"/>
      <c r="AV28" s="362"/>
      <c r="AW28" s="362"/>
      <c r="AX28" s="362"/>
      <c r="AY28" s="362"/>
      <c r="AZ28" s="362"/>
      <c r="BA28" s="362"/>
      <c r="BB28" s="362"/>
      <c r="BC28" s="362"/>
    </row>
    <row r="29" spans="1:57" ht="14.1" customHeight="1">
      <c r="A29" s="1"/>
      <c r="B29" s="143"/>
      <c r="C29" s="3814"/>
      <c r="D29" s="2698"/>
      <c r="E29" s="2698"/>
      <c r="F29" s="3815"/>
      <c r="G29" s="3814"/>
      <c r="H29" s="2698"/>
      <c r="I29" s="2698"/>
      <c r="J29" s="2698"/>
      <c r="K29" s="2698"/>
      <c r="L29" s="3815"/>
      <c r="M29" s="5360"/>
      <c r="N29" s="5361"/>
      <c r="O29" s="5361"/>
      <c r="P29" s="5361"/>
      <c r="Q29" s="5361"/>
      <c r="R29" s="5361"/>
      <c r="S29" s="5361"/>
      <c r="T29" s="5361"/>
      <c r="U29" s="5361"/>
      <c r="V29" s="5361"/>
      <c r="W29" s="5361"/>
      <c r="X29" s="5361"/>
      <c r="Y29" s="5362"/>
      <c r="Z29" s="3814"/>
      <c r="AA29" s="2698"/>
      <c r="AB29" s="2698"/>
      <c r="AC29" s="2698"/>
      <c r="AD29" s="2698"/>
      <c r="AE29" s="2698"/>
      <c r="AF29" s="2698"/>
      <c r="AG29" s="2698"/>
      <c r="AH29" s="2698"/>
      <c r="AI29" s="2698"/>
      <c r="AJ29" s="2698"/>
      <c r="AK29" s="2698"/>
      <c r="AL29" s="2698"/>
      <c r="AM29" s="3815"/>
      <c r="AN29" s="144"/>
      <c r="BA29" s="362"/>
      <c r="BB29" s="362"/>
      <c r="BC29" s="362"/>
    </row>
    <row r="30" spans="1:57" ht="14.1" customHeight="1">
      <c r="A30" s="1"/>
      <c r="B30" s="143"/>
      <c r="C30" s="3811"/>
      <c r="D30" s="3812"/>
      <c r="E30" s="3812"/>
      <c r="F30" s="3813"/>
      <c r="G30" s="3811"/>
      <c r="H30" s="3812"/>
      <c r="I30" s="3812"/>
      <c r="J30" s="3812"/>
      <c r="K30" s="3812"/>
      <c r="L30" s="3813"/>
      <c r="M30" s="3772"/>
      <c r="N30" s="5352"/>
      <c r="O30" s="5352"/>
      <c r="P30" s="5352"/>
      <c r="Q30" s="5352"/>
      <c r="R30" s="5352"/>
      <c r="S30" s="5352"/>
      <c r="T30" s="5352"/>
      <c r="U30" s="5352"/>
      <c r="V30" s="5352"/>
      <c r="W30" s="5352"/>
      <c r="X30" s="5352"/>
      <c r="Y30" s="5359"/>
      <c r="Z30" s="3811"/>
      <c r="AA30" s="3812"/>
      <c r="AB30" s="3812"/>
      <c r="AC30" s="3812"/>
      <c r="AD30" s="3812"/>
      <c r="AE30" s="3812"/>
      <c r="AF30" s="3812"/>
      <c r="AG30" s="3812"/>
      <c r="AH30" s="3812"/>
      <c r="AI30" s="3812"/>
      <c r="AJ30" s="3812"/>
      <c r="AK30" s="3812"/>
      <c r="AL30" s="3812"/>
      <c r="AM30" s="3813"/>
      <c r="AN30" s="144"/>
      <c r="BA30" s="362"/>
      <c r="BB30" s="362"/>
      <c r="BC30" s="362"/>
    </row>
    <row r="31" spans="1:57" ht="14.1" customHeight="1">
      <c r="A31" s="1"/>
      <c r="B31" s="143"/>
      <c r="C31" s="3814"/>
      <c r="D31" s="2698"/>
      <c r="E31" s="2698"/>
      <c r="F31" s="3815"/>
      <c r="G31" s="3814"/>
      <c r="H31" s="2698"/>
      <c r="I31" s="2698"/>
      <c r="J31" s="2698"/>
      <c r="K31" s="2698"/>
      <c r="L31" s="3815"/>
      <c r="M31" s="5360"/>
      <c r="N31" s="5361"/>
      <c r="O31" s="5361"/>
      <c r="P31" s="5361"/>
      <c r="Q31" s="5361"/>
      <c r="R31" s="5361"/>
      <c r="S31" s="5361"/>
      <c r="T31" s="5361"/>
      <c r="U31" s="5361"/>
      <c r="V31" s="5361"/>
      <c r="W31" s="5361"/>
      <c r="X31" s="5361"/>
      <c r="Y31" s="5362"/>
      <c r="Z31" s="3814"/>
      <c r="AA31" s="2698"/>
      <c r="AB31" s="2698"/>
      <c r="AC31" s="2698"/>
      <c r="AD31" s="2698"/>
      <c r="AE31" s="2698"/>
      <c r="AF31" s="2698"/>
      <c r="AG31" s="2698"/>
      <c r="AH31" s="2698"/>
      <c r="AI31" s="2698"/>
      <c r="AJ31" s="2698"/>
      <c r="AK31" s="2698"/>
      <c r="AL31" s="2698"/>
      <c r="AM31" s="3815"/>
      <c r="AN31" s="144"/>
      <c r="BA31" s="362"/>
      <c r="BB31" s="362"/>
      <c r="BC31" s="362"/>
    </row>
    <row r="32" spans="1:57" ht="14.1" customHeight="1">
      <c r="A32" s="1"/>
      <c r="B32" s="143"/>
      <c r="C32" s="3811"/>
      <c r="D32" s="3812"/>
      <c r="E32" s="3812"/>
      <c r="F32" s="3813"/>
      <c r="G32" s="3811"/>
      <c r="H32" s="3812"/>
      <c r="I32" s="3812"/>
      <c r="J32" s="3812"/>
      <c r="K32" s="3812"/>
      <c r="L32" s="3813"/>
      <c r="M32" s="3772"/>
      <c r="N32" s="5352"/>
      <c r="O32" s="5352"/>
      <c r="P32" s="5352"/>
      <c r="Q32" s="5352"/>
      <c r="R32" s="5352"/>
      <c r="S32" s="5352"/>
      <c r="T32" s="5352"/>
      <c r="U32" s="5352"/>
      <c r="V32" s="5352"/>
      <c r="W32" s="5352"/>
      <c r="X32" s="5352"/>
      <c r="Y32" s="5359"/>
      <c r="Z32" s="3811"/>
      <c r="AA32" s="3812"/>
      <c r="AB32" s="3812"/>
      <c r="AC32" s="3812"/>
      <c r="AD32" s="3812"/>
      <c r="AE32" s="3812"/>
      <c r="AF32" s="3812"/>
      <c r="AG32" s="3812"/>
      <c r="AH32" s="3812"/>
      <c r="AI32" s="3812"/>
      <c r="AJ32" s="3812"/>
      <c r="AK32" s="3812"/>
      <c r="AL32" s="3812"/>
      <c r="AM32" s="3813"/>
      <c r="AN32" s="144"/>
      <c r="BA32" s="362"/>
      <c r="BB32" s="362"/>
      <c r="BC32" s="362"/>
    </row>
    <row r="33" spans="1:55" ht="14.1" customHeight="1">
      <c r="A33" s="1"/>
      <c r="B33" s="143"/>
      <c r="C33" s="3814"/>
      <c r="D33" s="2698"/>
      <c r="E33" s="2698"/>
      <c r="F33" s="3815"/>
      <c r="G33" s="3814"/>
      <c r="H33" s="2698"/>
      <c r="I33" s="2698"/>
      <c r="J33" s="2698"/>
      <c r="K33" s="2698"/>
      <c r="L33" s="3815"/>
      <c r="M33" s="5360"/>
      <c r="N33" s="5361"/>
      <c r="O33" s="5361"/>
      <c r="P33" s="5361"/>
      <c r="Q33" s="5361"/>
      <c r="R33" s="5361"/>
      <c r="S33" s="5361"/>
      <c r="T33" s="5361"/>
      <c r="U33" s="5361"/>
      <c r="V33" s="5361"/>
      <c r="W33" s="5361"/>
      <c r="X33" s="5361"/>
      <c r="Y33" s="5362"/>
      <c r="Z33" s="3814"/>
      <c r="AA33" s="2698"/>
      <c r="AB33" s="2698"/>
      <c r="AC33" s="2698"/>
      <c r="AD33" s="2698"/>
      <c r="AE33" s="2698"/>
      <c r="AF33" s="2698"/>
      <c r="AG33" s="2698"/>
      <c r="AH33" s="2698"/>
      <c r="AI33" s="2698"/>
      <c r="AJ33" s="2698"/>
      <c r="AK33" s="2698"/>
      <c r="AL33" s="2698"/>
      <c r="AM33" s="3815"/>
      <c r="AN33" s="144"/>
      <c r="BA33" s="362"/>
      <c r="BB33" s="362"/>
      <c r="BC33" s="362"/>
    </row>
    <row r="34" spans="1:55" ht="14.1" customHeight="1">
      <c r="A34" s="1"/>
      <c r="B34" s="143"/>
      <c r="C34" s="3811"/>
      <c r="D34" s="3812"/>
      <c r="E34" s="3812"/>
      <c r="F34" s="3813"/>
      <c r="G34" s="3811"/>
      <c r="H34" s="3812"/>
      <c r="I34" s="3812"/>
      <c r="J34" s="3812"/>
      <c r="K34" s="3812"/>
      <c r="L34" s="3813"/>
      <c r="M34" s="3772"/>
      <c r="N34" s="5352"/>
      <c r="O34" s="5352"/>
      <c r="P34" s="5352"/>
      <c r="Q34" s="5352"/>
      <c r="R34" s="5352"/>
      <c r="S34" s="5352"/>
      <c r="T34" s="5352"/>
      <c r="U34" s="5352"/>
      <c r="V34" s="5352"/>
      <c r="W34" s="5352"/>
      <c r="X34" s="5352"/>
      <c r="Y34" s="5359"/>
      <c r="Z34" s="3811"/>
      <c r="AA34" s="3812"/>
      <c r="AB34" s="3812"/>
      <c r="AC34" s="3812"/>
      <c r="AD34" s="3812"/>
      <c r="AE34" s="3812"/>
      <c r="AF34" s="3812"/>
      <c r="AG34" s="3812"/>
      <c r="AH34" s="3812"/>
      <c r="AI34" s="3812"/>
      <c r="AJ34" s="3812"/>
      <c r="AK34" s="3812"/>
      <c r="AL34" s="3812"/>
      <c r="AM34" s="3813"/>
      <c r="AN34" s="144"/>
    </row>
    <row r="35" spans="1:55" ht="14.1" customHeight="1">
      <c r="A35" s="1"/>
      <c r="B35" s="143"/>
      <c r="C35" s="3814"/>
      <c r="D35" s="2698"/>
      <c r="E35" s="2698"/>
      <c r="F35" s="3815"/>
      <c r="G35" s="3814"/>
      <c r="H35" s="2698"/>
      <c r="I35" s="2698"/>
      <c r="J35" s="2698"/>
      <c r="K35" s="2698"/>
      <c r="L35" s="3815"/>
      <c r="M35" s="5360"/>
      <c r="N35" s="5361"/>
      <c r="O35" s="5361"/>
      <c r="P35" s="5361"/>
      <c r="Q35" s="5361"/>
      <c r="R35" s="5361"/>
      <c r="S35" s="5361"/>
      <c r="T35" s="5361"/>
      <c r="U35" s="5361"/>
      <c r="V35" s="5361"/>
      <c r="W35" s="5361"/>
      <c r="X35" s="5361"/>
      <c r="Y35" s="5362"/>
      <c r="Z35" s="3814"/>
      <c r="AA35" s="2698"/>
      <c r="AB35" s="2698"/>
      <c r="AC35" s="2698"/>
      <c r="AD35" s="2698"/>
      <c r="AE35" s="2698"/>
      <c r="AF35" s="2698"/>
      <c r="AG35" s="2698"/>
      <c r="AH35" s="2698"/>
      <c r="AI35" s="2698"/>
      <c r="AJ35" s="2698"/>
      <c r="AK35" s="2698"/>
      <c r="AL35" s="2698"/>
      <c r="AM35" s="3815"/>
      <c r="AN35" s="144"/>
    </row>
    <row r="36" spans="1:55" ht="14.1" customHeight="1">
      <c r="A36" s="1"/>
      <c r="B36" s="143"/>
      <c r="C36" s="3811"/>
      <c r="D36" s="3812"/>
      <c r="E36" s="3812"/>
      <c r="F36" s="3813"/>
      <c r="G36" s="3811"/>
      <c r="H36" s="3812"/>
      <c r="I36" s="3812"/>
      <c r="J36" s="3812"/>
      <c r="K36" s="3812"/>
      <c r="L36" s="3813"/>
      <c r="M36" s="3772"/>
      <c r="N36" s="5352"/>
      <c r="O36" s="5352"/>
      <c r="P36" s="5352"/>
      <c r="Q36" s="5352"/>
      <c r="R36" s="5352"/>
      <c r="S36" s="5352"/>
      <c r="T36" s="5352"/>
      <c r="U36" s="5352"/>
      <c r="V36" s="5352"/>
      <c r="W36" s="5352"/>
      <c r="X36" s="5352"/>
      <c r="Y36" s="5359"/>
      <c r="Z36" s="3811"/>
      <c r="AA36" s="3812"/>
      <c r="AB36" s="3812"/>
      <c r="AC36" s="3812"/>
      <c r="AD36" s="3812"/>
      <c r="AE36" s="3812"/>
      <c r="AF36" s="3812"/>
      <c r="AG36" s="3812"/>
      <c r="AH36" s="3812"/>
      <c r="AI36" s="3812"/>
      <c r="AJ36" s="3812"/>
      <c r="AK36" s="3812"/>
      <c r="AL36" s="3812"/>
      <c r="AM36" s="3813"/>
      <c r="AN36" s="144"/>
    </row>
    <row r="37" spans="1:55" ht="14.1" customHeight="1">
      <c r="A37" s="1"/>
      <c r="B37" s="143"/>
      <c r="C37" s="3814"/>
      <c r="D37" s="2698"/>
      <c r="E37" s="2698"/>
      <c r="F37" s="3815"/>
      <c r="G37" s="3814"/>
      <c r="H37" s="2698"/>
      <c r="I37" s="2698"/>
      <c r="J37" s="2698"/>
      <c r="K37" s="2698"/>
      <c r="L37" s="3815"/>
      <c r="M37" s="5360"/>
      <c r="N37" s="5361"/>
      <c r="O37" s="5361"/>
      <c r="P37" s="5361"/>
      <c r="Q37" s="5361"/>
      <c r="R37" s="5361"/>
      <c r="S37" s="5361"/>
      <c r="T37" s="5361"/>
      <c r="U37" s="5361"/>
      <c r="V37" s="5361"/>
      <c r="W37" s="5361"/>
      <c r="X37" s="5361"/>
      <c r="Y37" s="5362"/>
      <c r="Z37" s="3814"/>
      <c r="AA37" s="2698"/>
      <c r="AB37" s="2698"/>
      <c r="AC37" s="2698"/>
      <c r="AD37" s="2698"/>
      <c r="AE37" s="2698"/>
      <c r="AF37" s="2698"/>
      <c r="AG37" s="2698"/>
      <c r="AH37" s="2698"/>
      <c r="AI37" s="2698"/>
      <c r="AJ37" s="2698"/>
      <c r="AK37" s="2698"/>
      <c r="AL37" s="2698"/>
      <c r="AM37" s="3815"/>
      <c r="AN37" s="15"/>
    </row>
    <row r="38" spans="1:55" ht="14.1" customHeight="1">
      <c r="A38" s="1"/>
      <c r="B38" s="143"/>
      <c r="C38" s="3811"/>
      <c r="D38" s="3812"/>
      <c r="E38" s="3812"/>
      <c r="F38" s="3813"/>
      <c r="G38" s="3811"/>
      <c r="H38" s="3812"/>
      <c r="I38" s="3812"/>
      <c r="J38" s="3812"/>
      <c r="K38" s="3812"/>
      <c r="L38" s="3813"/>
      <c r="M38" s="3772"/>
      <c r="N38" s="5352"/>
      <c r="O38" s="5352"/>
      <c r="P38" s="5352"/>
      <c r="Q38" s="5352"/>
      <c r="R38" s="5352"/>
      <c r="S38" s="5352"/>
      <c r="T38" s="5352"/>
      <c r="U38" s="5352"/>
      <c r="V38" s="5352"/>
      <c r="W38" s="5352"/>
      <c r="X38" s="5352"/>
      <c r="Y38" s="5359"/>
      <c r="Z38" s="3811"/>
      <c r="AA38" s="3812"/>
      <c r="AB38" s="3812"/>
      <c r="AC38" s="3812"/>
      <c r="AD38" s="3812"/>
      <c r="AE38" s="3812"/>
      <c r="AF38" s="3812"/>
      <c r="AG38" s="3812"/>
      <c r="AH38" s="3812"/>
      <c r="AI38" s="3812"/>
      <c r="AJ38" s="3812"/>
      <c r="AK38" s="3812"/>
      <c r="AL38" s="3812"/>
      <c r="AM38" s="3813"/>
      <c r="AN38" s="1230"/>
    </row>
    <row r="39" spans="1:55" ht="14.1" customHeight="1">
      <c r="A39" s="1"/>
      <c r="B39" s="143"/>
      <c r="C39" s="3814"/>
      <c r="D39" s="2698"/>
      <c r="E39" s="2698"/>
      <c r="F39" s="3815"/>
      <c r="G39" s="3814"/>
      <c r="H39" s="2698"/>
      <c r="I39" s="2698"/>
      <c r="J39" s="2698"/>
      <c r="K39" s="2698"/>
      <c r="L39" s="3815"/>
      <c r="M39" s="5360"/>
      <c r="N39" s="5361"/>
      <c r="O39" s="5361"/>
      <c r="P39" s="5361"/>
      <c r="Q39" s="5361"/>
      <c r="R39" s="5361"/>
      <c r="S39" s="5361"/>
      <c r="T39" s="5361"/>
      <c r="U39" s="5361"/>
      <c r="V39" s="5361"/>
      <c r="W39" s="5361"/>
      <c r="X39" s="5361"/>
      <c r="Y39" s="5362"/>
      <c r="Z39" s="3814"/>
      <c r="AA39" s="2698"/>
      <c r="AB39" s="2698"/>
      <c r="AC39" s="2698"/>
      <c r="AD39" s="2698"/>
      <c r="AE39" s="2698"/>
      <c r="AF39" s="2698"/>
      <c r="AG39" s="2698"/>
      <c r="AH39" s="2698"/>
      <c r="AI39" s="2698"/>
      <c r="AJ39" s="2698"/>
      <c r="AK39" s="2698"/>
      <c r="AL39" s="2698"/>
      <c r="AM39" s="3815"/>
      <c r="AN39" s="1230"/>
    </row>
    <row r="40" spans="1:55" ht="14.1" customHeight="1">
      <c r="A40" s="1"/>
      <c r="B40" s="143"/>
      <c r="C40" s="248" t="s">
        <v>532</v>
      </c>
      <c r="AB40" s="5"/>
      <c r="AC40" s="294"/>
      <c r="AD40" s="294"/>
      <c r="AE40" s="294"/>
      <c r="AF40" s="294"/>
      <c r="AG40" s="294"/>
      <c r="AH40" s="294"/>
      <c r="AI40" s="294"/>
      <c r="AJ40" s="294"/>
      <c r="AK40" s="294"/>
      <c r="AL40" s="294"/>
      <c r="AM40" s="294"/>
      <c r="AN40" s="1230"/>
    </row>
    <row r="41" spans="1:55" ht="14.1" customHeight="1">
      <c r="B41" s="143"/>
      <c r="AB41" s="5" t="s">
        <v>1565</v>
      </c>
      <c r="AC41" s="3752" t="s">
        <v>1573</v>
      </c>
      <c r="AD41" s="3752"/>
      <c r="AE41" s="3752"/>
      <c r="AF41" s="3752"/>
      <c r="AG41" s="3752"/>
      <c r="AH41" s="3752"/>
      <c r="AI41" s="3752"/>
      <c r="AJ41" s="3752"/>
      <c r="AK41" s="3752"/>
      <c r="AL41" s="3752"/>
      <c r="AM41" s="3752"/>
      <c r="AN41" s="3753"/>
    </row>
    <row r="42" spans="1:55" ht="14.1" customHeight="1">
      <c r="B42" s="143"/>
      <c r="C42" s="122" t="s">
        <v>1681</v>
      </c>
      <c r="E42" s="122"/>
      <c r="F42" s="122"/>
      <c r="G42" s="122"/>
      <c r="H42" s="122"/>
      <c r="I42" s="122"/>
      <c r="J42" s="122"/>
      <c r="K42" s="122"/>
      <c r="L42" s="122"/>
      <c r="M42" s="122"/>
      <c r="N42" s="122"/>
      <c r="O42" s="122"/>
      <c r="P42" s="122"/>
      <c r="Q42" s="122"/>
      <c r="R42" s="122"/>
      <c r="S42" s="122"/>
      <c r="T42" s="122"/>
      <c r="U42" s="122"/>
      <c r="V42" s="122"/>
      <c r="W42" s="122"/>
      <c r="X42" s="122"/>
      <c r="Y42" s="122"/>
      <c r="Z42" s="122"/>
      <c r="AA42" s="8"/>
      <c r="AC42" s="3752"/>
      <c r="AD42" s="3752"/>
      <c r="AE42" s="3752"/>
      <c r="AF42" s="3752"/>
      <c r="AG42" s="3752"/>
      <c r="AH42" s="3752"/>
      <c r="AI42" s="3752"/>
      <c r="AJ42" s="3752"/>
      <c r="AK42" s="3752"/>
      <c r="AL42" s="3752"/>
      <c r="AM42" s="3752"/>
      <c r="AN42" s="3753"/>
    </row>
    <row r="43" spans="1:55" ht="14.1" customHeight="1">
      <c r="A43" s="1"/>
      <c r="B43" s="143"/>
      <c r="C43" s="1"/>
      <c r="D43" s="122" t="s">
        <v>1213</v>
      </c>
      <c r="E43" s="122"/>
      <c r="F43" s="1"/>
      <c r="G43" s="122"/>
      <c r="H43" s="122"/>
      <c r="I43" s="122"/>
      <c r="J43" s="1"/>
      <c r="K43" s="122"/>
      <c r="L43" s="122"/>
      <c r="M43" s="122"/>
      <c r="N43" s="122"/>
      <c r="O43" s="122"/>
      <c r="P43" s="122"/>
      <c r="Q43" s="122"/>
      <c r="R43" s="1"/>
      <c r="S43" s="103"/>
      <c r="T43" s="103"/>
      <c r="U43" s="18"/>
      <c r="V43" s="117"/>
      <c r="W43" s="117"/>
      <c r="X43" s="1"/>
      <c r="Y43" s="1"/>
      <c r="Z43" s="1"/>
      <c r="AA43" s="9"/>
      <c r="AC43" s="3752"/>
      <c r="AD43" s="3752"/>
      <c r="AE43" s="3752"/>
      <c r="AF43" s="3752"/>
      <c r="AG43" s="3752"/>
      <c r="AH43" s="3752"/>
      <c r="AI43" s="3752"/>
      <c r="AJ43" s="3752"/>
      <c r="AK43" s="3752"/>
      <c r="AL43" s="3752"/>
      <c r="AM43" s="3752"/>
      <c r="AN43" s="3753"/>
    </row>
    <row r="44" spans="1:55" ht="14.1" customHeight="1">
      <c r="A44" s="1"/>
      <c r="B44" s="143"/>
      <c r="AA44" s="9"/>
      <c r="AC44" s="3752"/>
      <c r="AD44" s="3752"/>
      <c r="AE44" s="3752"/>
      <c r="AF44" s="3752"/>
      <c r="AG44" s="3752"/>
      <c r="AH44" s="3752"/>
      <c r="AI44" s="3752"/>
      <c r="AJ44" s="3752"/>
      <c r="AK44" s="3752"/>
      <c r="AL44" s="3752"/>
      <c r="AM44" s="3752"/>
      <c r="AN44" s="3753"/>
    </row>
    <row r="45" spans="1:55" ht="14.1" customHeight="1">
      <c r="A45" s="1"/>
      <c r="B45" s="143"/>
      <c r="C45" s="1" t="s">
        <v>782</v>
      </c>
      <c r="D45" s="122"/>
      <c r="E45" s="122"/>
      <c r="F45" s="1"/>
      <c r="G45" s="122"/>
      <c r="H45" s="122"/>
      <c r="I45" s="122"/>
      <c r="J45" s="1"/>
      <c r="K45" s="122"/>
      <c r="L45" s="122"/>
      <c r="M45" s="122"/>
      <c r="N45" s="122"/>
      <c r="O45" s="122"/>
      <c r="P45" s="122"/>
      <c r="Q45" s="122"/>
      <c r="R45" s="1"/>
      <c r="S45" s="103"/>
      <c r="T45" s="103"/>
      <c r="U45" s="18"/>
      <c r="V45" s="117"/>
      <c r="W45" s="117"/>
      <c r="X45" s="1"/>
      <c r="Y45" s="1"/>
      <c r="Z45" s="1"/>
      <c r="AA45" s="9"/>
      <c r="AB45" s="1213"/>
      <c r="AC45" s="1319"/>
      <c r="AD45" s="1319"/>
      <c r="AE45" s="1319"/>
      <c r="AF45" s="1319"/>
      <c r="AG45" s="1319"/>
      <c r="AH45" s="1319"/>
      <c r="AI45" s="1319"/>
      <c r="AJ45" s="1319"/>
      <c r="AK45" s="1319"/>
      <c r="AL45" s="1319"/>
      <c r="AM45" s="1319"/>
      <c r="AN45" s="15"/>
    </row>
    <row r="46" spans="1:55" ht="14.1" customHeight="1">
      <c r="A46" s="1"/>
      <c r="B46" s="143"/>
      <c r="D46" s="122"/>
      <c r="E46" s="122"/>
      <c r="F46" s="1"/>
      <c r="G46" s="122"/>
      <c r="H46" s="122"/>
      <c r="I46" s="122"/>
      <c r="J46" s="1"/>
      <c r="K46" s="122"/>
      <c r="L46" s="122"/>
      <c r="M46" s="122"/>
      <c r="N46" s="122"/>
      <c r="O46" s="122"/>
      <c r="P46" s="122"/>
      <c r="Q46" s="122"/>
      <c r="R46" s="1"/>
      <c r="S46" s="103"/>
      <c r="T46" s="103"/>
      <c r="U46" s="18"/>
      <c r="V46" s="117"/>
      <c r="W46" s="117"/>
      <c r="X46" s="1"/>
      <c r="Y46" s="1"/>
      <c r="Z46" s="1"/>
      <c r="AA46" s="9"/>
      <c r="AB46" s="1318" t="s">
        <v>205</v>
      </c>
      <c r="AC46" s="2672" t="s">
        <v>1736</v>
      </c>
      <c r="AD46" s="2672"/>
      <c r="AE46" s="2672"/>
      <c r="AF46" s="2672"/>
      <c r="AG46" s="2672"/>
      <c r="AH46" s="2672"/>
      <c r="AI46" s="2672"/>
      <c r="AJ46" s="2672"/>
      <c r="AK46" s="2672"/>
      <c r="AL46" s="2672"/>
      <c r="AM46" s="2672"/>
      <c r="AN46" s="2687"/>
    </row>
    <row r="47" spans="1:55" ht="14.1" customHeight="1">
      <c r="A47" s="1"/>
      <c r="B47" s="143"/>
      <c r="E47" s="122"/>
      <c r="F47" s="122"/>
      <c r="G47" s="122"/>
      <c r="H47" s="122"/>
      <c r="I47" s="122"/>
      <c r="J47" s="122"/>
      <c r="K47" s="122"/>
      <c r="L47" s="122"/>
      <c r="M47" s="122"/>
      <c r="N47" s="122"/>
      <c r="O47" s="122"/>
      <c r="P47" s="122"/>
      <c r="Q47" s="122"/>
      <c r="R47" s="122"/>
      <c r="S47" s="122"/>
      <c r="T47" s="122"/>
      <c r="U47" s="122"/>
      <c r="V47" s="122"/>
      <c r="W47" s="122"/>
      <c r="X47" s="122"/>
      <c r="Y47" s="122"/>
      <c r="Z47" s="122"/>
      <c r="AA47" s="8"/>
      <c r="AB47" s="77"/>
      <c r="AC47" s="2672"/>
      <c r="AD47" s="2672"/>
      <c r="AE47" s="2672"/>
      <c r="AF47" s="2672"/>
      <c r="AG47" s="2672"/>
      <c r="AH47" s="2672"/>
      <c r="AI47" s="2672"/>
      <c r="AJ47" s="2672"/>
      <c r="AK47" s="2672"/>
      <c r="AL47" s="2672"/>
      <c r="AM47" s="2672"/>
      <c r="AN47" s="2687"/>
    </row>
    <row r="48" spans="1:55" ht="14.1" customHeight="1">
      <c r="A48" s="1"/>
      <c r="B48" s="143"/>
      <c r="C48" s="122" t="s">
        <v>903</v>
      </c>
      <c r="E48" s="122"/>
      <c r="F48" s="1"/>
      <c r="G48" s="122"/>
      <c r="H48" s="122"/>
      <c r="I48" s="122"/>
      <c r="J48" s="1"/>
      <c r="K48" s="122"/>
      <c r="L48" s="122"/>
      <c r="M48" s="122"/>
      <c r="N48" s="122"/>
      <c r="O48" s="106"/>
      <c r="P48" s="106"/>
      <c r="Q48" s="106"/>
      <c r="R48" s="106"/>
      <c r="S48" s="106"/>
      <c r="T48" s="106"/>
      <c r="U48" s="106"/>
      <c r="V48" s="106"/>
      <c r="W48" s="106"/>
      <c r="X48" s="106"/>
      <c r="Y48" s="106"/>
      <c r="Z48" s="106"/>
      <c r="AA48" s="971"/>
      <c r="AB48" s="77"/>
      <c r="AC48" s="2672"/>
      <c r="AD48" s="2672"/>
      <c r="AE48" s="2672"/>
      <c r="AF48" s="2672"/>
      <c r="AG48" s="2672"/>
      <c r="AH48" s="2672"/>
      <c r="AI48" s="2672"/>
      <c r="AJ48" s="2672"/>
      <c r="AK48" s="2672"/>
      <c r="AL48" s="2672"/>
      <c r="AM48" s="2672"/>
      <c r="AN48" s="2687"/>
    </row>
    <row r="49" spans="1:44" ht="14.1" customHeight="1">
      <c r="A49" s="1"/>
      <c r="B49" s="143"/>
      <c r="C49" s="1"/>
      <c r="D49" s="122" t="s">
        <v>904</v>
      </c>
      <c r="E49" s="122"/>
      <c r="F49" s="1"/>
      <c r="G49" s="122"/>
      <c r="H49" s="122"/>
      <c r="I49" s="122"/>
      <c r="J49" s="1"/>
      <c r="K49" s="122"/>
      <c r="L49" s="122"/>
      <c r="M49" s="122"/>
      <c r="N49" s="122"/>
      <c r="O49" s="106"/>
      <c r="P49" s="106"/>
      <c r="Q49" s="106"/>
      <c r="R49" s="106"/>
      <c r="S49" s="106"/>
      <c r="T49" s="106"/>
      <c r="U49" s="106"/>
      <c r="V49" s="106"/>
      <c r="W49" s="106"/>
      <c r="X49" s="106"/>
      <c r="Y49" s="106"/>
      <c r="Z49" s="106"/>
      <c r="AA49" s="971"/>
      <c r="AC49" s="2672"/>
      <c r="AD49" s="2672"/>
      <c r="AE49" s="2672"/>
      <c r="AF49" s="2672"/>
      <c r="AG49" s="2672"/>
      <c r="AH49" s="2672"/>
      <c r="AI49" s="2672"/>
      <c r="AJ49" s="2672"/>
      <c r="AK49" s="2672"/>
      <c r="AL49" s="2672"/>
      <c r="AM49" s="2672"/>
      <c r="AN49" s="2687"/>
      <c r="AR49" s="122"/>
    </row>
    <row r="50" spans="1:44" ht="14.1" customHeight="1">
      <c r="A50" s="1"/>
      <c r="B50" s="143"/>
      <c r="C50" s="380"/>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8"/>
      <c r="AB50" s="35" t="s">
        <v>195</v>
      </c>
      <c r="AC50" s="2672" t="s">
        <v>1769</v>
      </c>
      <c r="AD50" s="2672"/>
      <c r="AE50" s="2672"/>
      <c r="AF50" s="2672"/>
      <c r="AG50" s="2672"/>
      <c r="AH50" s="2672"/>
      <c r="AI50" s="2672"/>
      <c r="AJ50" s="2672"/>
      <c r="AK50" s="2672"/>
      <c r="AL50" s="2672"/>
      <c r="AM50" s="2672"/>
      <c r="AN50" s="2687"/>
    </row>
    <row r="51" spans="1:44" ht="14.1" customHeight="1">
      <c r="A51" s="1"/>
      <c r="B51" s="143"/>
      <c r="C51" s="1"/>
      <c r="D51" s="1"/>
      <c r="E51" s="1"/>
      <c r="F51" s="1"/>
      <c r="G51" s="122"/>
      <c r="H51" s="122"/>
      <c r="I51" s="122"/>
      <c r="J51" s="122"/>
      <c r="K51" s="122"/>
      <c r="L51" s="122"/>
      <c r="M51" s="122"/>
      <c r="N51" s="122"/>
      <c r="O51" s="1"/>
      <c r="P51" s="122"/>
      <c r="Q51" s="122"/>
      <c r="R51" s="1"/>
      <c r="S51" s="1"/>
      <c r="T51" s="112"/>
      <c r="V51" s="1"/>
      <c r="W51" s="112"/>
      <c r="X51" s="112"/>
      <c r="Y51" s="112"/>
      <c r="Z51" s="1"/>
      <c r="AA51" s="9"/>
      <c r="AB51" s="1080"/>
      <c r="AC51" s="2672"/>
      <c r="AD51" s="2672"/>
      <c r="AE51" s="2672"/>
      <c r="AF51" s="2672"/>
      <c r="AG51" s="2672"/>
      <c r="AH51" s="2672"/>
      <c r="AI51" s="2672"/>
      <c r="AJ51" s="2672"/>
      <c r="AK51" s="2672"/>
      <c r="AL51" s="2672"/>
      <c r="AM51" s="2672"/>
      <c r="AN51" s="2687"/>
    </row>
    <row r="52" spans="1:44" ht="14.1" customHeight="1">
      <c r="A52" s="1"/>
      <c r="B52" s="143"/>
      <c r="C52" s="1802" t="s">
        <v>2441</v>
      </c>
      <c r="D52" s="1"/>
      <c r="E52" s="1"/>
      <c r="F52" s="1"/>
      <c r="G52" s="122"/>
      <c r="H52" s="122"/>
      <c r="I52" s="122"/>
      <c r="J52" s="122"/>
      <c r="K52" s="122"/>
      <c r="L52" s="122"/>
      <c r="M52" s="122"/>
      <c r="N52" s="122"/>
      <c r="O52" s="1"/>
      <c r="P52" s="122"/>
      <c r="Q52" s="122"/>
      <c r="R52" s="1"/>
      <c r="S52" s="1"/>
      <c r="T52" s="112"/>
      <c r="V52" s="1"/>
      <c r="W52" s="112"/>
      <c r="X52" s="112"/>
      <c r="Y52" s="112"/>
      <c r="Z52" s="1"/>
      <c r="AA52" s="9"/>
      <c r="AB52" s="1080"/>
      <c r="AC52" s="2672"/>
      <c r="AD52" s="2672"/>
      <c r="AE52" s="2672"/>
      <c r="AF52" s="2672"/>
      <c r="AG52" s="2672"/>
      <c r="AH52" s="2672"/>
      <c r="AI52" s="2672"/>
      <c r="AJ52" s="2672"/>
      <c r="AK52" s="2672"/>
      <c r="AL52" s="2672"/>
      <c r="AM52" s="2672"/>
      <c r="AN52" s="2687"/>
    </row>
    <row r="53" spans="1:44" ht="14.1" customHeight="1">
      <c r="A53" s="1"/>
      <c r="B53" s="143"/>
      <c r="C53" s="2666" t="s">
        <v>599</v>
      </c>
      <c r="D53" s="2666"/>
      <c r="E53" s="2666"/>
      <c r="F53" s="2666"/>
      <c r="G53" s="2666"/>
      <c r="H53" s="2666"/>
      <c r="I53" s="2666"/>
      <c r="J53" s="2666"/>
      <c r="K53" s="2666"/>
      <c r="L53" s="2666"/>
      <c r="M53" s="2666"/>
      <c r="N53" s="2666"/>
      <c r="O53" s="2666"/>
      <c r="P53" s="2666"/>
      <c r="Q53" s="2666"/>
      <c r="R53" s="2666"/>
      <c r="S53" s="2666"/>
      <c r="T53" s="2666"/>
      <c r="U53" s="2666"/>
      <c r="V53" s="2666"/>
      <c r="W53" s="2666"/>
      <c r="X53" s="2666"/>
      <c r="Y53" s="2666"/>
      <c r="Z53" s="2666"/>
      <c r="AA53" s="4190"/>
      <c r="AC53" s="2672"/>
      <c r="AD53" s="2672"/>
      <c r="AE53" s="2672"/>
      <c r="AF53" s="2672"/>
      <c r="AG53" s="2672"/>
      <c r="AH53" s="2672"/>
      <c r="AI53" s="2672"/>
      <c r="AJ53" s="2672"/>
      <c r="AK53" s="2672"/>
      <c r="AL53" s="2672"/>
      <c r="AM53" s="2672"/>
      <c r="AN53" s="2687"/>
    </row>
    <row r="54" spans="1:44" ht="14.1" customHeight="1">
      <c r="A54" s="1"/>
      <c r="B54" s="143"/>
      <c r="D54" s="1" t="s">
        <v>3</v>
      </c>
      <c r="AA54" s="7"/>
      <c r="AC54" s="2672"/>
      <c r="AD54" s="2672"/>
      <c r="AE54" s="2672"/>
      <c r="AF54" s="2672"/>
      <c r="AG54" s="2672"/>
      <c r="AH54" s="2672"/>
      <c r="AI54" s="2672"/>
      <c r="AJ54" s="2672"/>
      <c r="AK54" s="2672"/>
      <c r="AL54" s="2672"/>
      <c r="AM54" s="2672"/>
      <c r="AN54" s="2687"/>
    </row>
    <row r="55" spans="1:44" ht="14.1" customHeight="1">
      <c r="A55" s="1"/>
      <c r="B55" s="143"/>
      <c r="C55" s="1"/>
      <c r="F55" s="1"/>
      <c r="G55" s="1"/>
      <c r="H55" s="1"/>
      <c r="I55" s="1"/>
      <c r="J55" s="1"/>
      <c r="K55" s="1"/>
      <c r="L55" s="1"/>
      <c r="M55" s="1"/>
      <c r="N55" s="1"/>
      <c r="O55" s="1"/>
      <c r="P55" s="1"/>
      <c r="Q55" s="1"/>
      <c r="R55" s="103"/>
      <c r="S55" s="103"/>
      <c r="T55" s="18"/>
      <c r="U55" s="117"/>
      <c r="V55" s="117"/>
      <c r="W55" s="1"/>
      <c r="X55" s="1"/>
      <c r="Y55" s="1"/>
      <c r="Z55" s="114"/>
      <c r="AA55" s="7"/>
      <c r="AC55" s="2672"/>
      <c r="AD55" s="2672"/>
      <c r="AE55" s="2672"/>
      <c r="AF55" s="2672"/>
      <c r="AG55" s="2672"/>
      <c r="AH55" s="2672"/>
      <c r="AI55" s="2672"/>
      <c r="AJ55" s="2672"/>
      <c r="AK55" s="2672"/>
      <c r="AL55" s="2672"/>
      <c r="AM55" s="2672"/>
      <c r="AN55" s="2687"/>
    </row>
    <row r="56" spans="1:44" ht="14.1" customHeight="1">
      <c r="A56" s="1"/>
      <c r="B56" s="143"/>
      <c r="C56" s="2666" t="s">
        <v>989</v>
      </c>
      <c r="D56" s="2666"/>
      <c r="E56" s="2666"/>
      <c r="F56" s="2666"/>
      <c r="G56" s="2666"/>
      <c r="H56" s="2666"/>
      <c r="I56" s="2666"/>
      <c r="J56" s="2666"/>
      <c r="K56" s="2666"/>
      <c r="L56" s="2666"/>
      <c r="M56" s="2666"/>
      <c r="N56" s="2666"/>
      <c r="O56" s="2666"/>
      <c r="P56" s="2666"/>
      <c r="Q56" s="2666"/>
      <c r="R56" s="2666"/>
      <c r="S56" s="2666"/>
      <c r="T56" s="2666"/>
      <c r="U56" s="2666"/>
      <c r="V56" s="2666"/>
      <c r="W56" s="2666"/>
      <c r="X56" s="2666"/>
      <c r="Y56" s="2666"/>
      <c r="Z56" s="2666"/>
      <c r="AA56" s="4190"/>
      <c r="AB56" s="10" t="s">
        <v>1566</v>
      </c>
      <c r="AC56" s="118"/>
      <c r="AD56" s="118"/>
      <c r="AE56" s="118"/>
      <c r="AF56" s="118"/>
      <c r="AG56" s="118"/>
      <c r="AH56" s="118"/>
      <c r="AI56" s="118"/>
      <c r="AJ56" s="118"/>
      <c r="AK56" s="118"/>
      <c r="AL56" s="118"/>
      <c r="AM56" s="118"/>
      <c r="AN56" s="392"/>
    </row>
    <row r="57" spans="1:44" ht="14.1" customHeight="1">
      <c r="A57" s="1"/>
      <c r="B57" s="143"/>
      <c r="D57" s="4" t="s">
        <v>1012</v>
      </c>
      <c r="AB57" s="137" t="s">
        <v>1567</v>
      </c>
      <c r="AN57" s="15"/>
    </row>
    <row r="58" spans="1:44" ht="14.1" customHeight="1">
      <c r="A58" s="1"/>
      <c r="B58" s="143"/>
      <c r="C58" s="1"/>
      <c r="D58" s="4" t="s">
        <v>678</v>
      </c>
      <c r="E58" s="1"/>
      <c r="F58" s="122"/>
      <c r="G58" s="1"/>
      <c r="H58" s="1"/>
      <c r="J58" s="1"/>
      <c r="K58" s="122"/>
      <c r="L58" s="122"/>
      <c r="M58" s="122"/>
      <c r="N58" s="1"/>
      <c r="O58" s="122"/>
      <c r="P58" s="122"/>
      <c r="Q58" s="122"/>
      <c r="R58" s="1"/>
      <c r="S58" s="112"/>
      <c r="T58" s="103"/>
      <c r="U58" s="103"/>
      <c r="V58" s="112"/>
      <c r="AA58" s="7"/>
      <c r="AB58" s="34" t="s">
        <v>18</v>
      </c>
      <c r="AC58" s="5410" t="s">
        <v>1383</v>
      </c>
      <c r="AD58" s="5410"/>
      <c r="AE58" s="5410"/>
      <c r="AF58" s="5410"/>
      <c r="AG58" s="5410"/>
      <c r="AH58" s="5410"/>
      <c r="AI58" s="5410"/>
      <c r="AJ58" s="5410"/>
      <c r="AK58" s="5410"/>
      <c r="AL58" s="5410"/>
      <c r="AM58" s="5410"/>
      <c r="AN58" s="5416"/>
    </row>
    <row r="59" spans="1:44" ht="14.1" customHeight="1">
      <c r="A59" s="1"/>
      <c r="B59" s="143"/>
      <c r="D59" s="4" t="s">
        <v>783</v>
      </c>
      <c r="AA59" s="7"/>
      <c r="AD59" s="955"/>
      <c r="AE59" s="955"/>
      <c r="AF59" s="955"/>
      <c r="AG59" s="955"/>
      <c r="AH59" s="955"/>
      <c r="AI59" s="955"/>
      <c r="AJ59" s="955"/>
      <c r="AK59" s="955"/>
      <c r="AL59" s="955"/>
      <c r="AM59" s="955"/>
      <c r="AN59" s="956"/>
    </row>
    <row r="60" spans="1:44" ht="14.1" customHeight="1">
      <c r="A60" s="1"/>
      <c r="B60" s="143"/>
      <c r="AA60" s="7"/>
      <c r="AB60" s="5414" t="s">
        <v>1114</v>
      </c>
      <c r="AC60" s="5410"/>
      <c r="AD60" s="5410"/>
      <c r="AE60" s="5410"/>
      <c r="AF60" s="5410"/>
      <c r="AG60" s="5410"/>
      <c r="AH60" s="5410"/>
      <c r="AI60" s="5410"/>
      <c r="AJ60" s="5410"/>
      <c r="AK60" s="5410"/>
      <c r="AL60" s="5410"/>
      <c r="AM60" s="5410"/>
      <c r="AN60" s="5416"/>
    </row>
    <row r="61" spans="1:44" ht="14.1" customHeight="1">
      <c r="A61" s="1"/>
      <c r="B61" s="143"/>
      <c r="AA61" s="7"/>
      <c r="AB61" s="137" t="s">
        <v>1115</v>
      </c>
      <c r="AC61" s="118"/>
      <c r="AD61" s="1118"/>
      <c r="AE61" s="1118"/>
      <c r="AF61" s="1118"/>
      <c r="AG61" s="1118"/>
      <c r="AH61" s="1118"/>
      <c r="AI61" s="1118"/>
      <c r="AJ61" s="118"/>
      <c r="AK61" s="118"/>
      <c r="AL61" s="118"/>
      <c r="AM61" s="118"/>
      <c r="AN61" s="392"/>
    </row>
    <row r="62" spans="1:44" ht="14.1" customHeight="1">
      <c r="A62" s="1"/>
      <c r="B62" s="143"/>
      <c r="C62" s="2666" t="s">
        <v>1870</v>
      </c>
      <c r="D62" s="2666"/>
      <c r="E62" s="2666"/>
      <c r="F62" s="2666"/>
      <c r="G62" s="2666"/>
      <c r="H62" s="2666"/>
      <c r="I62" s="2666"/>
      <c r="J62" s="2666"/>
      <c r="K62" s="2666"/>
      <c r="L62" s="2666"/>
      <c r="M62" s="2666"/>
      <c r="N62" s="2666"/>
      <c r="O62" s="2666"/>
      <c r="P62" s="2666"/>
      <c r="Q62" s="2666"/>
      <c r="R62" s="2666"/>
      <c r="S62" s="2666"/>
      <c r="T62" s="2666"/>
      <c r="U62" s="2666"/>
      <c r="V62" s="2666"/>
      <c r="W62" s="2666"/>
      <c r="X62" s="2666"/>
      <c r="Y62" s="2666"/>
      <c r="Z62" s="2666"/>
      <c r="AA62" s="4190"/>
      <c r="AB62" s="137" t="s">
        <v>1116</v>
      </c>
      <c r="AC62" s="1398" t="s">
        <v>1117</v>
      </c>
      <c r="AD62" s="1118"/>
      <c r="AE62" s="1118"/>
      <c r="AF62" s="1118"/>
      <c r="AG62" s="1118"/>
      <c r="AH62" s="1118"/>
      <c r="AI62" s="1118"/>
      <c r="AJ62" s="118"/>
      <c r="AK62" s="118"/>
      <c r="AL62" s="118"/>
      <c r="AM62" s="118"/>
      <c r="AN62" s="392"/>
    </row>
    <row r="63" spans="1:44" ht="14.1" customHeight="1">
      <c r="A63" s="1"/>
      <c r="B63" s="128"/>
      <c r="C63" s="1"/>
      <c r="D63" s="122" t="s">
        <v>1871</v>
      </c>
      <c r="F63" s="1"/>
      <c r="G63" s="1"/>
      <c r="H63" s="1"/>
      <c r="I63" s="106"/>
      <c r="J63" s="106"/>
      <c r="K63" s="122"/>
      <c r="L63" s="29"/>
      <c r="M63" s="1"/>
      <c r="N63" s="1"/>
      <c r="O63" s="1"/>
      <c r="P63" s="1"/>
      <c r="Q63" s="1"/>
      <c r="R63" s="103"/>
      <c r="S63" s="103"/>
      <c r="T63" s="18"/>
      <c r="U63" s="117"/>
      <c r="V63" s="117"/>
      <c r="W63" s="1"/>
      <c r="X63" s="1"/>
      <c r="Y63" s="1"/>
      <c r="Z63" s="114"/>
      <c r="AA63" s="7"/>
      <c r="AB63" s="5"/>
      <c r="AN63" s="15"/>
    </row>
    <row r="64" spans="1:44" ht="14.1" customHeight="1">
      <c r="B64" s="128"/>
      <c r="C64" s="1"/>
      <c r="D64" s="122"/>
      <c r="F64" s="1"/>
      <c r="G64" s="1"/>
      <c r="H64" s="1"/>
      <c r="I64" s="106"/>
      <c r="J64" s="106"/>
      <c r="K64" s="122"/>
      <c r="L64" s="29"/>
      <c r="M64" s="1"/>
      <c r="N64" s="1"/>
      <c r="O64" s="1"/>
      <c r="P64" s="1"/>
      <c r="Q64" s="1"/>
      <c r="R64" s="103"/>
      <c r="S64" s="103"/>
      <c r="T64" s="18"/>
      <c r="U64" s="117"/>
      <c r="V64" s="117"/>
      <c r="W64" s="1"/>
      <c r="X64" s="1"/>
      <c r="Y64" s="1"/>
      <c r="Z64" s="114"/>
      <c r="AB64" s="5"/>
      <c r="AN64" s="15"/>
    </row>
    <row r="65" spans="2:40" ht="14.1" customHeight="1" thickBot="1">
      <c r="B65" s="157"/>
      <c r="C65" s="147"/>
      <c r="D65" s="148"/>
      <c r="E65" s="148"/>
      <c r="F65" s="274"/>
      <c r="G65" s="274"/>
      <c r="H65" s="274"/>
      <c r="I65" s="274"/>
      <c r="J65" s="274"/>
      <c r="K65" s="274"/>
      <c r="L65" s="274"/>
      <c r="M65" s="274"/>
      <c r="N65" s="274"/>
      <c r="O65" s="274"/>
      <c r="P65" s="148"/>
      <c r="Q65" s="148"/>
      <c r="R65" s="148"/>
      <c r="S65" s="148"/>
      <c r="T65" s="132"/>
      <c r="U65" s="132"/>
      <c r="V65" s="147"/>
      <c r="W65" s="132"/>
      <c r="X65" s="132"/>
      <c r="Y65" s="132"/>
      <c r="Z65" s="148"/>
      <c r="AA65" s="132"/>
      <c r="AB65" s="177"/>
      <c r="AC65" s="132"/>
      <c r="AD65" s="132"/>
      <c r="AE65" s="132"/>
      <c r="AF65" s="132"/>
      <c r="AG65" s="132"/>
      <c r="AH65" s="132"/>
      <c r="AI65" s="132"/>
      <c r="AJ65" s="132"/>
      <c r="AK65" s="132"/>
      <c r="AL65" s="132"/>
      <c r="AM65" s="132"/>
      <c r="AN65" s="159"/>
    </row>
  </sheetData>
  <mergeCells count="38">
    <mergeCell ref="AC46:AN49"/>
    <mergeCell ref="M28:Y29"/>
    <mergeCell ref="M30:Y31"/>
    <mergeCell ref="M32:Y33"/>
    <mergeCell ref="M34:Y35"/>
    <mergeCell ref="M38:Y39"/>
    <mergeCell ref="M36:Y37"/>
    <mergeCell ref="Z38:AM39"/>
    <mergeCell ref="C28:F29"/>
    <mergeCell ref="G28:L29"/>
    <mergeCell ref="Z28:AM29"/>
    <mergeCell ref="C30:F31"/>
    <mergeCell ref="G30:L31"/>
    <mergeCell ref="Z30:AM31"/>
    <mergeCell ref="C32:F33"/>
    <mergeCell ref="G32:L33"/>
    <mergeCell ref="Z32:AM33"/>
    <mergeCell ref="C34:F35"/>
    <mergeCell ref="AC41:AN44"/>
    <mergeCell ref="C36:F37"/>
    <mergeCell ref="G36:L37"/>
    <mergeCell ref="Z36:AM37"/>
    <mergeCell ref="C38:F39"/>
    <mergeCell ref="G38:L39"/>
    <mergeCell ref="Z34:AM35"/>
    <mergeCell ref="G34:L35"/>
    <mergeCell ref="C62:AA62"/>
    <mergeCell ref="C56:AA56"/>
    <mergeCell ref="AB60:AN60"/>
    <mergeCell ref="C53:AA53"/>
    <mergeCell ref="AC58:AN58"/>
    <mergeCell ref="AC50:AN55"/>
    <mergeCell ref="AO2:AQ2"/>
    <mergeCell ref="B2:AN2"/>
    <mergeCell ref="B4:AA4"/>
    <mergeCell ref="AB4:AN4"/>
    <mergeCell ref="C26:AA26"/>
    <mergeCell ref="AC15:AN17"/>
  </mergeCells>
  <phoneticPr fontId="4"/>
  <hyperlinks>
    <hyperlink ref="AO2" location="'目次（保）'!A1" display="目次に戻る"/>
  </hyperlinks>
  <printOptions horizontalCentered="1"/>
  <pageMargins left="0.70866141732283472" right="0.23622047244094491" top="0.39370078740157483" bottom="0.23622047244094491"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7" r:id="rId4" name="Check Box 7">
              <controlPr defaultSize="0" autoFill="0" autoLine="0" autoPict="0">
                <anchor moveWithCells="1">
                  <from>
                    <xdr:col>16</xdr:col>
                    <xdr:colOff>152400</xdr:colOff>
                    <xdr:row>20</xdr:row>
                    <xdr:rowOff>9525</xdr:rowOff>
                  </from>
                  <to>
                    <xdr:col>21</xdr:col>
                    <xdr:colOff>142875</xdr:colOff>
                    <xdr:row>21</xdr:row>
                    <xdr:rowOff>9525</xdr:rowOff>
                  </to>
                </anchor>
              </controlPr>
            </control>
          </mc:Choice>
        </mc:AlternateContent>
        <mc:AlternateContent xmlns:mc="http://schemas.openxmlformats.org/markup-compatibility/2006">
          <mc:Choice Requires="x14">
            <control shapeId="250888" r:id="rId5" name="Check Box 8">
              <controlPr defaultSize="0" autoFill="0" autoLine="0" autoPict="0">
                <anchor moveWithCells="1">
                  <from>
                    <xdr:col>22</xdr:col>
                    <xdr:colOff>104775</xdr:colOff>
                    <xdr:row>20</xdr:row>
                    <xdr:rowOff>9525</xdr:rowOff>
                  </from>
                  <to>
                    <xdr:col>26</xdr:col>
                    <xdr:colOff>295275</xdr:colOff>
                    <xdr:row>21</xdr:row>
                    <xdr:rowOff>9525</xdr:rowOff>
                  </to>
                </anchor>
              </controlPr>
            </control>
          </mc:Choice>
        </mc:AlternateContent>
        <mc:AlternateContent xmlns:mc="http://schemas.openxmlformats.org/markup-compatibility/2006">
          <mc:Choice Requires="x14">
            <control shapeId="250889" r:id="rId6" name="Check Box 9">
              <controlPr defaultSize="0" autoFill="0" autoLine="0" autoPict="0">
                <anchor moveWithCells="1">
                  <from>
                    <xdr:col>16</xdr:col>
                    <xdr:colOff>161925</xdr:colOff>
                    <xdr:row>23</xdr:row>
                    <xdr:rowOff>28575</xdr:rowOff>
                  </from>
                  <to>
                    <xdr:col>21</xdr:col>
                    <xdr:colOff>152400</xdr:colOff>
                    <xdr:row>24</xdr:row>
                    <xdr:rowOff>28575</xdr:rowOff>
                  </to>
                </anchor>
              </controlPr>
            </control>
          </mc:Choice>
        </mc:AlternateContent>
        <mc:AlternateContent xmlns:mc="http://schemas.openxmlformats.org/markup-compatibility/2006">
          <mc:Choice Requires="x14">
            <control shapeId="250890" r:id="rId7" name="Check Box 10">
              <controlPr defaultSize="0" autoFill="0" autoLine="0" autoPict="0">
                <anchor moveWithCells="1">
                  <from>
                    <xdr:col>22</xdr:col>
                    <xdr:colOff>114300</xdr:colOff>
                    <xdr:row>23</xdr:row>
                    <xdr:rowOff>28575</xdr:rowOff>
                  </from>
                  <to>
                    <xdr:col>26</xdr:col>
                    <xdr:colOff>304800</xdr:colOff>
                    <xdr:row>24</xdr:row>
                    <xdr:rowOff>28575</xdr:rowOff>
                  </to>
                </anchor>
              </controlPr>
            </control>
          </mc:Choice>
        </mc:AlternateContent>
        <mc:AlternateContent xmlns:mc="http://schemas.openxmlformats.org/markup-compatibility/2006">
          <mc:Choice Requires="x14">
            <control shapeId="250891" r:id="rId8" name="Check Box 11">
              <controlPr defaultSize="0" autoFill="0" autoLine="0" autoPict="0">
                <anchor moveWithCells="1">
                  <from>
                    <xdr:col>17</xdr:col>
                    <xdr:colOff>95250</xdr:colOff>
                    <xdr:row>44</xdr:row>
                    <xdr:rowOff>19050</xdr:rowOff>
                  </from>
                  <to>
                    <xdr:col>22</xdr:col>
                    <xdr:colOff>104775</xdr:colOff>
                    <xdr:row>45</xdr:row>
                    <xdr:rowOff>19050</xdr:rowOff>
                  </to>
                </anchor>
              </controlPr>
            </control>
          </mc:Choice>
        </mc:AlternateContent>
        <mc:AlternateContent xmlns:mc="http://schemas.openxmlformats.org/markup-compatibility/2006">
          <mc:Choice Requires="x14">
            <control shapeId="250892" r:id="rId9" name="Check Box 12">
              <controlPr defaultSize="0" autoFill="0" autoLine="0" autoPict="0">
                <anchor moveWithCells="1">
                  <from>
                    <xdr:col>21</xdr:col>
                    <xdr:colOff>161925</xdr:colOff>
                    <xdr:row>44</xdr:row>
                    <xdr:rowOff>19050</xdr:rowOff>
                  </from>
                  <to>
                    <xdr:col>26</xdr:col>
                    <xdr:colOff>180975</xdr:colOff>
                    <xdr:row>45</xdr:row>
                    <xdr:rowOff>19050</xdr:rowOff>
                  </to>
                </anchor>
              </controlPr>
            </control>
          </mc:Choice>
        </mc:AlternateContent>
        <mc:AlternateContent xmlns:mc="http://schemas.openxmlformats.org/markup-compatibility/2006">
          <mc:Choice Requires="x14">
            <control shapeId="250901" r:id="rId10" name="Check Box 21">
              <controlPr defaultSize="0" autoFill="0" autoLine="0" autoPict="0">
                <anchor moveWithCells="1">
                  <from>
                    <xdr:col>19</xdr:col>
                    <xdr:colOff>0</xdr:colOff>
                    <xdr:row>53</xdr:row>
                    <xdr:rowOff>19050</xdr:rowOff>
                  </from>
                  <to>
                    <xdr:col>23</xdr:col>
                    <xdr:colOff>57150</xdr:colOff>
                    <xdr:row>54</xdr:row>
                    <xdr:rowOff>57150</xdr:rowOff>
                  </to>
                </anchor>
              </controlPr>
            </control>
          </mc:Choice>
        </mc:AlternateContent>
        <mc:AlternateContent xmlns:mc="http://schemas.openxmlformats.org/markup-compatibility/2006">
          <mc:Choice Requires="x14">
            <control shapeId="250902" r:id="rId11" name="Check Box 22">
              <controlPr defaultSize="0" autoFill="0" autoLine="0" autoPict="0">
                <anchor moveWithCells="1">
                  <from>
                    <xdr:col>23</xdr:col>
                    <xdr:colOff>180975</xdr:colOff>
                    <xdr:row>53</xdr:row>
                    <xdr:rowOff>19050</xdr:rowOff>
                  </from>
                  <to>
                    <xdr:col>26</xdr:col>
                    <xdr:colOff>428625</xdr:colOff>
                    <xdr:row>54</xdr:row>
                    <xdr:rowOff>57150</xdr:rowOff>
                  </to>
                </anchor>
              </controlPr>
            </control>
          </mc:Choice>
        </mc:AlternateContent>
        <mc:AlternateContent xmlns:mc="http://schemas.openxmlformats.org/markup-compatibility/2006">
          <mc:Choice Requires="x14">
            <control shapeId="250903" r:id="rId12" name="Check Box 23">
              <controlPr defaultSize="0" autoFill="0" autoLine="0" autoPict="0">
                <anchor moveWithCells="1">
                  <from>
                    <xdr:col>19</xdr:col>
                    <xdr:colOff>0</xdr:colOff>
                    <xdr:row>62</xdr:row>
                    <xdr:rowOff>0</xdr:rowOff>
                  </from>
                  <to>
                    <xdr:col>23</xdr:col>
                    <xdr:colOff>171450</xdr:colOff>
                    <xdr:row>63</xdr:row>
                    <xdr:rowOff>0</xdr:rowOff>
                  </to>
                </anchor>
              </controlPr>
            </control>
          </mc:Choice>
        </mc:AlternateContent>
        <mc:AlternateContent xmlns:mc="http://schemas.openxmlformats.org/markup-compatibility/2006">
          <mc:Choice Requires="x14">
            <control shapeId="250904" r:id="rId13" name="Check Box 24">
              <controlPr defaultSize="0" autoFill="0" autoLine="0" autoPict="0">
                <anchor moveWithCells="1">
                  <from>
                    <xdr:col>24</xdr:col>
                    <xdr:colOff>133350</xdr:colOff>
                    <xdr:row>62</xdr:row>
                    <xdr:rowOff>0</xdr:rowOff>
                  </from>
                  <to>
                    <xdr:col>28</xdr:col>
                    <xdr:colOff>0</xdr:colOff>
                    <xdr:row>63</xdr:row>
                    <xdr:rowOff>0</xdr:rowOff>
                  </to>
                </anchor>
              </controlPr>
            </control>
          </mc:Choice>
        </mc:AlternateContent>
        <mc:AlternateContent xmlns:mc="http://schemas.openxmlformats.org/markup-compatibility/2006">
          <mc:Choice Requires="x14">
            <control shapeId="250905" r:id="rId14" name="Check Box 25">
              <controlPr defaultSize="0" autoFill="0" autoLine="0" autoPict="0">
                <anchor moveWithCells="1">
                  <from>
                    <xdr:col>18</xdr:col>
                    <xdr:colOff>152400</xdr:colOff>
                    <xdr:row>56</xdr:row>
                    <xdr:rowOff>66675</xdr:rowOff>
                  </from>
                  <to>
                    <xdr:col>22</xdr:col>
                    <xdr:colOff>171450</xdr:colOff>
                    <xdr:row>57</xdr:row>
                    <xdr:rowOff>95250</xdr:rowOff>
                  </to>
                </anchor>
              </controlPr>
            </control>
          </mc:Choice>
        </mc:AlternateContent>
        <mc:AlternateContent xmlns:mc="http://schemas.openxmlformats.org/markup-compatibility/2006">
          <mc:Choice Requires="x14">
            <control shapeId="250906" r:id="rId15" name="Check Box 26">
              <controlPr defaultSize="0" autoFill="0" autoLine="0" autoPict="0">
                <anchor moveWithCells="1">
                  <from>
                    <xdr:col>23</xdr:col>
                    <xdr:colOff>114300</xdr:colOff>
                    <xdr:row>56</xdr:row>
                    <xdr:rowOff>66675</xdr:rowOff>
                  </from>
                  <to>
                    <xdr:col>26</xdr:col>
                    <xdr:colOff>323850</xdr:colOff>
                    <xdr:row>57</xdr:row>
                    <xdr:rowOff>95250</xdr:rowOff>
                  </to>
                </anchor>
              </controlPr>
            </control>
          </mc:Choice>
        </mc:AlternateContent>
        <mc:AlternateContent xmlns:mc="http://schemas.openxmlformats.org/markup-compatibility/2006">
          <mc:Choice Requires="x14">
            <control shapeId="250907" r:id="rId16" name="Check Box 27">
              <controlPr defaultSize="0" autoFill="0" autoLine="0" autoPict="0">
                <anchor moveWithCells="1">
                  <from>
                    <xdr:col>19</xdr:col>
                    <xdr:colOff>0</xdr:colOff>
                    <xdr:row>59</xdr:row>
                    <xdr:rowOff>57150</xdr:rowOff>
                  </from>
                  <to>
                    <xdr:col>23</xdr:col>
                    <xdr:colOff>171450</xdr:colOff>
                    <xdr:row>60</xdr:row>
                    <xdr:rowOff>57150</xdr:rowOff>
                  </to>
                </anchor>
              </controlPr>
            </control>
          </mc:Choice>
        </mc:AlternateContent>
        <mc:AlternateContent xmlns:mc="http://schemas.openxmlformats.org/markup-compatibility/2006">
          <mc:Choice Requires="x14">
            <control shapeId="250908" r:id="rId17" name="Check Box 28">
              <controlPr defaultSize="0" autoFill="0" autoLine="0" autoPict="0">
                <anchor moveWithCells="1">
                  <from>
                    <xdr:col>24</xdr:col>
                    <xdr:colOff>133350</xdr:colOff>
                    <xdr:row>59</xdr:row>
                    <xdr:rowOff>57150</xdr:rowOff>
                  </from>
                  <to>
                    <xdr:col>28</xdr:col>
                    <xdr:colOff>0</xdr:colOff>
                    <xdr:row>60</xdr:row>
                    <xdr:rowOff>57150</xdr:rowOff>
                  </to>
                </anchor>
              </controlPr>
            </control>
          </mc:Choice>
        </mc:AlternateContent>
        <mc:AlternateContent xmlns:mc="http://schemas.openxmlformats.org/markup-compatibility/2006">
          <mc:Choice Requires="x14">
            <control shapeId="250925" r:id="rId18" name="Check Box 45">
              <controlPr defaultSize="0" autoFill="0" autoLine="0" autoPict="0">
                <anchor moveWithCells="1">
                  <from>
                    <xdr:col>17</xdr:col>
                    <xdr:colOff>133350</xdr:colOff>
                    <xdr:row>47</xdr:row>
                    <xdr:rowOff>123825</xdr:rowOff>
                  </from>
                  <to>
                    <xdr:col>20</xdr:col>
                    <xdr:colOff>57150</xdr:colOff>
                    <xdr:row>48</xdr:row>
                    <xdr:rowOff>161925</xdr:rowOff>
                  </to>
                </anchor>
              </controlPr>
            </control>
          </mc:Choice>
        </mc:AlternateContent>
        <mc:AlternateContent xmlns:mc="http://schemas.openxmlformats.org/markup-compatibility/2006">
          <mc:Choice Requires="x14">
            <control shapeId="250926" r:id="rId19" name="Check Box 46">
              <controlPr defaultSize="0" autoFill="0" autoLine="0" autoPict="0">
                <anchor moveWithCells="1">
                  <from>
                    <xdr:col>20</xdr:col>
                    <xdr:colOff>133350</xdr:colOff>
                    <xdr:row>47</xdr:row>
                    <xdr:rowOff>123825</xdr:rowOff>
                  </from>
                  <to>
                    <xdr:col>23</xdr:col>
                    <xdr:colOff>66675</xdr:colOff>
                    <xdr:row>48</xdr:row>
                    <xdr:rowOff>161925</xdr:rowOff>
                  </to>
                </anchor>
              </controlPr>
            </control>
          </mc:Choice>
        </mc:AlternateContent>
        <mc:AlternateContent xmlns:mc="http://schemas.openxmlformats.org/markup-compatibility/2006">
          <mc:Choice Requires="x14">
            <control shapeId="250927" r:id="rId20" name="Check Box 47">
              <controlPr defaultSize="0" autoFill="0" autoLine="0" autoPict="0">
                <anchor moveWithCells="1">
                  <from>
                    <xdr:col>13</xdr:col>
                    <xdr:colOff>28575</xdr:colOff>
                    <xdr:row>47</xdr:row>
                    <xdr:rowOff>95250</xdr:rowOff>
                  </from>
                  <to>
                    <xdr:col>17</xdr:col>
                    <xdr:colOff>114300</xdr:colOff>
                    <xdr:row>49</xdr:row>
                    <xdr:rowOff>19050</xdr:rowOff>
                  </to>
                </anchor>
              </controlPr>
            </control>
          </mc:Choice>
        </mc:AlternateContent>
        <mc:AlternateContent xmlns:mc="http://schemas.openxmlformats.org/markup-compatibility/2006">
          <mc:Choice Requires="x14">
            <control shapeId="250928" r:id="rId21" name="Check Box 48">
              <controlPr defaultSize="0" autoFill="0" autoLine="0" autoPict="0">
                <anchor moveWithCells="1">
                  <from>
                    <xdr:col>20</xdr:col>
                    <xdr:colOff>123825</xdr:colOff>
                    <xdr:row>41</xdr:row>
                    <xdr:rowOff>152400</xdr:rowOff>
                  </from>
                  <to>
                    <xdr:col>24</xdr:col>
                    <xdr:colOff>76200</xdr:colOff>
                    <xdr:row>43</xdr:row>
                    <xdr:rowOff>66675</xdr:rowOff>
                  </to>
                </anchor>
              </controlPr>
            </control>
          </mc:Choice>
        </mc:AlternateContent>
        <mc:AlternateContent xmlns:mc="http://schemas.openxmlformats.org/markup-compatibility/2006">
          <mc:Choice Requires="x14">
            <control shapeId="250929" r:id="rId22" name="Check Box 49">
              <controlPr defaultSize="0" autoFill="0" autoLine="0" autoPict="0">
                <anchor moveWithCells="1">
                  <from>
                    <xdr:col>25</xdr:col>
                    <xdr:colOff>0</xdr:colOff>
                    <xdr:row>41</xdr:row>
                    <xdr:rowOff>152400</xdr:rowOff>
                  </from>
                  <to>
                    <xdr:col>27</xdr:col>
                    <xdr:colOff>9525</xdr:colOff>
                    <xdr:row>43</xdr:row>
                    <xdr:rowOff>66675</xdr:rowOff>
                  </to>
                </anchor>
              </controlPr>
            </control>
          </mc:Choice>
        </mc:AlternateContent>
        <mc:AlternateContent xmlns:mc="http://schemas.openxmlformats.org/markup-compatibility/2006">
          <mc:Choice Requires="x14">
            <control shapeId="250939" r:id="rId23" name="Check Box 59">
              <controlPr defaultSize="0" autoFill="0" autoLine="0" autoPict="0">
                <anchor moveWithCells="1">
                  <from>
                    <xdr:col>15</xdr:col>
                    <xdr:colOff>152400</xdr:colOff>
                    <xdr:row>12</xdr:row>
                    <xdr:rowOff>9525</xdr:rowOff>
                  </from>
                  <to>
                    <xdr:col>21</xdr:col>
                    <xdr:colOff>47625</xdr:colOff>
                    <xdr:row>13</xdr:row>
                    <xdr:rowOff>9525</xdr:rowOff>
                  </to>
                </anchor>
              </controlPr>
            </control>
          </mc:Choice>
        </mc:AlternateContent>
        <mc:AlternateContent xmlns:mc="http://schemas.openxmlformats.org/markup-compatibility/2006">
          <mc:Choice Requires="x14">
            <control shapeId="250940" r:id="rId24" name="Check Box 60">
              <controlPr defaultSize="0" autoFill="0" autoLine="0" autoPict="0">
                <anchor moveWithCells="1">
                  <from>
                    <xdr:col>22</xdr:col>
                    <xdr:colOff>19050</xdr:colOff>
                    <xdr:row>12</xdr:row>
                    <xdr:rowOff>9525</xdr:rowOff>
                  </from>
                  <to>
                    <xdr:col>26</xdr:col>
                    <xdr:colOff>295275</xdr:colOff>
                    <xdr:row>13</xdr:row>
                    <xdr:rowOff>9525</xdr:rowOff>
                  </to>
                </anchor>
              </controlPr>
            </control>
          </mc:Choice>
        </mc:AlternateContent>
        <mc:AlternateContent xmlns:mc="http://schemas.openxmlformats.org/markup-compatibility/2006">
          <mc:Choice Requires="x14">
            <control shapeId="250946" r:id="rId25" name="Check Box 66">
              <controlPr defaultSize="0" autoFill="0" autoLine="0" autoPict="0">
                <anchor moveWithCells="1">
                  <from>
                    <xdr:col>15</xdr:col>
                    <xdr:colOff>161925</xdr:colOff>
                    <xdr:row>7</xdr:row>
                    <xdr:rowOff>66675</xdr:rowOff>
                  </from>
                  <to>
                    <xdr:col>21</xdr:col>
                    <xdr:colOff>57150</xdr:colOff>
                    <xdr:row>8</xdr:row>
                    <xdr:rowOff>66675</xdr:rowOff>
                  </to>
                </anchor>
              </controlPr>
            </control>
          </mc:Choice>
        </mc:AlternateContent>
        <mc:AlternateContent xmlns:mc="http://schemas.openxmlformats.org/markup-compatibility/2006">
          <mc:Choice Requires="x14">
            <control shapeId="250947" r:id="rId26" name="Check Box 67">
              <controlPr defaultSize="0" autoFill="0" autoLine="0" autoPict="0">
                <anchor moveWithCells="1">
                  <from>
                    <xdr:col>22</xdr:col>
                    <xdr:colOff>28575</xdr:colOff>
                    <xdr:row>7</xdr:row>
                    <xdr:rowOff>66675</xdr:rowOff>
                  </from>
                  <to>
                    <xdr:col>26</xdr:col>
                    <xdr:colOff>304800</xdr:colOff>
                    <xdr:row>8</xdr:row>
                    <xdr:rowOff>66675</xdr:rowOff>
                  </to>
                </anchor>
              </controlPr>
            </control>
          </mc:Choice>
        </mc:AlternateContent>
        <mc:AlternateContent xmlns:mc="http://schemas.openxmlformats.org/markup-compatibility/2006">
          <mc:Choice Requires="x14">
            <control shapeId="250948" r:id="rId27" name="Check Box 68">
              <controlPr defaultSize="0" autoFill="0" autoLine="0" autoPict="0">
                <anchor moveWithCells="1">
                  <from>
                    <xdr:col>15</xdr:col>
                    <xdr:colOff>152400</xdr:colOff>
                    <xdr:row>9</xdr:row>
                    <xdr:rowOff>76200</xdr:rowOff>
                  </from>
                  <to>
                    <xdr:col>21</xdr:col>
                    <xdr:colOff>47625</xdr:colOff>
                    <xdr:row>10</xdr:row>
                    <xdr:rowOff>76200</xdr:rowOff>
                  </to>
                </anchor>
              </controlPr>
            </control>
          </mc:Choice>
        </mc:AlternateContent>
        <mc:AlternateContent xmlns:mc="http://schemas.openxmlformats.org/markup-compatibility/2006">
          <mc:Choice Requires="x14">
            <control shapeId="250949" r:id="rId28" name="Check Box 69">
              <controlPr defaultSize="0" autoFill="0" autoLine="0" autoPict="0">
                <anchor moveWithCells="1">
                  <from>
                    <xdr:col>22</xdr:col>
                    <xdr:colOff>19050</xdr:colOff>
                    <xdr:row>9</xdr:row>
                    <xdr:rowOff>76200</xdr:rowOff>
                  </from>
                  <to>
                    <xdr:col>26</xdr:col>
                    <xdr:colOff>295275</xdr:colOff>
                    <xdr:row>10</xdr:row>
                    <xdr:rowOff>76200</xdr:rowOff>
                  </to>
                </anchor>
              </controlPr>
            </control>
          </mc:Choice>
        </mc:AlternateContent>
        <mc:AlternateContent xmlns:mc="http://schemas.openxmlformats.org/markup-compatibility/2006">
          <mc:Choice Requires="x14">
            <control shapeId="250950" r:id="rId29" name="Check Box 70">
              <controlPr defaultSize="0" autoFill="0" autoLine="0" autoPict="0">
                <anchor moveWithCells="1">
                  <from>
                    <xdr:col>16</xdr:col>
                    <xdr:colOff>142875</xdr:colOff>
                    <xdr:row>18</xdr:row>
                    <xdr:rowOff>9525</xdr:rowOff>
                  </from>
                  <to>
                    <xdr:col>21</xdr:col>
                    <xdr:colOff>133350</xdr:colOff>
                    <xdr:row>19</xdr:row>
                    <xdr:rowOff>9525</xdr:rowOff>
                  </to>
                </anchor>
              </controlPr>
            </control>
          </mc:Choice>
        </mc:AlternateContent>
        <mc:AlternateContent xmlns:mc="http://schemas.openxmlformats.org/markup-compatibility/2006">
          <mc:Choice Requires="x14">
            <control shapeId="250951" r:id="rId30" name="Check Box 71">
              <controlPr defaultSize="0" autoFill="0" autoLine="0" autoPict="0">
                <anchor moveWithCells="1">
                  <from>
                    <xdr:col>22</xdr:col>
                    <xdr:colOff>95250</xdr:colOff>
                    <xdr:row>18</xdr:row>
                    <xdr:rowOff>9525</xdr:rowOff>
                  </from>
                  <to>
                    <xdr:col>26</xdr:col>
                    <xdr:colOff>285750</xdr:colOff>
                    <xdr:row>19</xdr:row>
                    <xdr:rowOff>9525</xdr:rowOff>
                  </to>
                </anchor>
              </controlPr>
            </control>
          </mc:Choice>
        </mc:AlternateContent>
        <mc:AlternateContent xmlns:mc="http://schemas.openxmlformats.org/markup-compatibility/2006">
          <mc:Choice Requires="x14">
            <control shapeId="250954" r:id="rId31" name="Check Box 74">
              <controlPr defaultSize="0" autoFill="0" autoLine="0" autoPict="0">
                <anchor moveWithCells="1">
                  <from>
                    <xdr:col>16</xdr:col>
                    <xdr:colOff>0</xdr:colOff>
                    <xdr:row>15</xdr:row>
                    <xdr:rowOff>38100</xdr:rowOff>
                  </from>
                  <to>
                    <xdr:col>21</xdr:col>
                    <xdr:colOff>76200</xdr:colOff>
                    <xdr:row>16</xdr:row>
                    <xdr:rowOff>38100</xdr:rowOff>
                  </to>
                </anchor>
              </controlPr>
            </control>
          </mc:Choice>
        </mc:AlternateContent>
        <mc:AlternateContent xmlns:mc="http://schemas.openxmlformats.org/markup-compatibility/2006">
          <mc:Choice Requires="x14">
            <control shapeId="250955" r:id="rId32" name="Check Box 75">
              <controlPr defaultSize="0" autoFill="0" autoLine="0" autoPict="0">
                <anchor moveWithCells="1">
                  <from>
                    <xdr:col>22</xdr:col>
                    <xdr:colOff>47625</xdr:colOff>
                    <xdr:row>15</xdr:row>
                    <xdr:rowOff>38100</xdr:rowOff>
                  </from>
                  <to>
                    <xdr:col>26</xdr:col>
                    <xdr:colOff>323850</xdr:colOff>
                    <xdr:row>16</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CCFF"/>
  </sheetPr>
  <dimension ref="A2:BP62"/>
  <sheetViews>
    <sheetView showGridLines="0" view="pageBreakPreview" zoomScaleNormal="100" zoomScaleSheetLayoutView="100" workbookViewId="0">
      <selection activeCell="B2" sqref="B2:AL2"/>
    </sheetView>
  </sheetViews>
  <sheetFormatPr defaultColWidth="8" defaultRowHeight="12"/>
  <cols>
    <col min="1" max="1" width="1.5" style="4" customWidth="1"/>
    <col min="2" max="2" width="1.625" style="4" customWidth="1"/>
    <col min="3" max="6" width="2.375" style="4" customWidth="1"/>
    <col min="7" max="7" width="2.125" style="4" customWidth="1"/>
    <col min="8" max="8" width="4" style="4" customWidth="1"/>
    <col min="9" max="9" width="2.5" style="4" customWidth="1"/>
    <col min="10" max="24" width="2.375" style="4" customWidth="1"/>
    <col min="25" max="25" width="5.625" style="4" customWidth="1"/>
    <col min="26" max="33" width="2.375" style="4" customWidth="1"/>
    <col min="34" max="35" width="0.625" style="4" customWidth="1"/>
    <col min="36" max="37" width="2.375" style="4" customWidth="1"/>
    <col min="38" max="38" width="5.25" style="4" customWidth="1"/>
    <col min="39" max="39" width="5.375" style="4" hidden="1" customWidth="1"/>
    <col min="40" max="111" width="2.375" style="4" customWidth="1"/>
    <col min="112" max="16384" width="8" style="4"/>
  </cols>
  <sheetData>
    <row r="2" spans="1:43" ht="14.1" customHeight="1">
      <c r="B2" s="2678" t="s">
        <v>2470</v>
      </c>
      <c r="C2" s="2689"/>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124"/>
      <c r="AN2" s="2688" t="s">
        <v>1379</v>
      </c>
      <c r="AO2" s="2688"/>
      <c r="AP2" s="2688"/>
      <c r="AQ2" s="2688"/>
    </row>
    <row r="3" spans="1:43" ht="5.0999999999999996" customHeight="1" thickBot="1"/>
    <row r="4" spans="1:43" ht="14.1" customHeight="1">
      <c r="B4" s="2680" t="s">
        <v>784</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92" t="s">
        <v>4</v>
      </c>
      <c r="AA4" s="2681"/>
      <c r="AB4" s="2681"/>
      <c r="AC4" s="2681"/>
      <c r="AD4" s="2681"/>
      <c r="AE4" s="2681"/>
      <c r="AF4" s="2681"/>
      <c r="AG4" s="2681"/>
      <c r="AH4" s="2681"/>
      <c r="AI4" s="2681"/>
      <c r="AJ4" s="2681"/>
      <c r="AK4" s="2681"/>
      <c r="AL4" s="5315"/>
      <c r="AM4" s="150"/>
    </row>
    <row r="5" spans="1:43" ht="8.25" customHeight="1">
      <c r="A5" s="112"/>
      <c r="B5" s="275"/>
      <c r="C5" s="14"/>
      <c r="D5" s="461"/>
      <c r="E5" s="461"/>
      <c r="F5" s="461"/>
      <c r="G5" s="461"/>
      <c r="H5" s="461"/>
      <c r="I5" s="461"/>
      <c r="J5" s="461"/>
      <c r="K5" s="461"/>
      <c r="L5" s="461"/>
      <c r="M5" s="461"/>
      <c r="N5" s="461"/>
      <c r="O5" s="461"/>
      <c r="P5" s="461"/>
      <c r="Q5" s="461"/>
      <c r="R5" s="461"/>
      <c r="S5" s="461"/>
      <c r="T5" s="461"/>
      <c r="U5" s="461"/>
      <c r="V5" s="461"/>
      <c r="W5" s="461"/>
      <c r="X5" s="461"/>
      <c r="Y5" s="310"/>
      <c r="Z5" s="419"/>
      <c r="AA5" s="309"/>
      <c r="AB5" s="309"/>
      <c r="AC5" s="309"/>
      <c r="AD5" s="309"/>
      <c r="AE5" s="309"/>
      <c r="AF5" s="309"/>
      <c r="AG5" s="309"/>
      <c r="AH5" s="309"/>
      <c r="AI5" s="309"/>
      <c r="AJ5" s="309"/>
      <c r="AK5" s="309"/>
      <c r="AL5" s="368"/>
      <c r="AM5" s="562"/>
    </row>
    <row r="6" spans="1:43" ht="14.1" customHeight="1">
      <c r="A6" s="112"/>
      <c r="B6" s="123" t="s">
        <v>785</v>
      </c>
      <c r="C6" s="14"/>
      <c r="D6" s="14"/>
      <c r="E6" s="14"/>
      <c r="F6" s="14"/>
      <c r="G6" s="14"/>
      <c r="H6" s="14"/>
      <c r="I6" s="14"/>
      <c r="J6" s="14"/>
      <c r="K6" s="14"/>
      <c r="L6" s="14"/>
      <c r="M6" s="14"/>
      <c r="N6" s="14"/>
      <c r="O6" s="14"/>
      <c r="P6" s="14"/>
      <c r="Q6" s="14"/>
      <c r="R6" s="14"/>
      <c r="S6" s="14"/>
      <c r="T6" s="4063"/>
      <c r="U6" s="4063"/>
      <c r="V6" s="296"/>
      <c r="W6" s="4063"/>
      <c r="X6" s="4063"/>
      <c r="Y6" s="14"/>
      <c r="Z6" s="169" t="s">
        <v>1055</v>
      </c>
      <c r="AA6" s="312"/>
      <c r="AB6" s="312"/>
      <c r="AC6" s="312"/>
      <c r="AD6" s="312"/>
      <c r="AE6" s="312"/>
      <c r="AF6" s="312"/>
      <c r="AG6" s="312"/>
      <c r="AH6" s="312"/>
      <c r="AI6" s="312"/>
      <c r="AJ6" s="312"/>
      <c r="AK6" s="312"/>
      <c r="AL6" s="368"/>
      <c r="AM6" s="562"/>
    </row>
    <row r="7" spans="1:43" ht="14.1" customHeight="1">
      <c r="A7" s="112"/>
      <c r="B7" s="127"/>
      <c r="C7" s="14" t="s">
        <v>786</v>
      </c>
      <c r="D7" s="14"/>
      <c r="E7" s="14"/>
      <c r="F7" s="310"/>
      <c r="G7" s="310"/>
      <c r="H7" s="462"/>
      <c r="I7" s="462"/>
      <c r="J7" s="462"/>
      <c r="K7" s="462"/>
      <c r="L7" s="463"/>
      <c r="M7" s="463"/>
      <c r="N7" s="463"/>
      <c r="O7" s="463"/>
      <c r="P7" s="463"/>
      <c r="Q7" s="463"/>
      <c r="R7" s="463"/>
      <c r="S7" s="463"/>
      <c r="T7" s="463"/>
      <c r="U7" s="463"/>
      <c r="V7" s="14"/>
      <c r="W7" s="14"/>
      <c r="X7" s="14"/>
      <c r="Y7" s="464"/>
      <c r="Z7" s="168" t="s">
        <v>589</v>
      </c>
      <c r="AA7" s="5654" t="s">
        <v>817</v>
      </c>
      <c r="AB7" s="5655"/>
      <c r="AC7" s="5655"/>
      <c r="AD7" s="5655"/>
      <c r="AE7" s="5655"/>
      <c r="AF7" s="5655"/>
      <c r="AG7" s="5655"/>
      <c r="AH7" s="5655"/>
      <c r="AI7" s="5655"/>
      <c r="AJ7" s="5655"/>
      <c r="AK7" s="5655"/>
      <c r="AL7" s="5656"/>
      <c r="AM7" s="573"/>
    </row>
    <row r="8" spans="1:43" ht="14.1" customHeight="1">
      <c r="A8" s="112"/>
      <c r="B8" s="127"/>
      <c r="C8" s="310"/>
      <c r="D8" s="14"/>
      <c r="E8" s="14"/>
      <c r="F8" s="308"/>
      <c r="G8" s="5671" t="s">
        <v>600</v>
      </c>
      <c r="H8" s="5671"/>
      <c r="I8" s="5671"/>
      <c r="J8" s="5671"/>
      <c r="K8" s="5671"/>
      <c r="L8" s="5672"/>
      <c r="M8" s="5672"/>
      <c r="N8" s="5672"/>
      <c r="O8" s="465" t="s">
        <v>162</v>
      </c>
      <c r="P8" s="466"/>
      <c r="Q8" s="465" t="s">
        <v>129</v>
      </c>
      <c r="R8" s="466"/>
      <c r="S8" s="465" t="s">
        <v>63</v>
      </c>
      <c r="T8" s="467" t="s">
        <v>601</v>
      </c>
      <c r="U8" s="14"/>
      <c r="V8" s="14"/>
      <c r="W8" s="308"/>
      <c r="X8" s="308"/>
      <c r="Y8" s="468"/>
      <c r="Z8" s="168" t="s">
        <v>555</v>
      </c>
      <c r="AA8" s="3825" t="s">
        <v>829</v>
      </c>
      <c r="AB8" s="3825"/>
      <c r="AC8" s="3825"/>
      <c r="AD8" s="3825"/>
      <c r="AE8" s="3825"/>
      <c r="AF8" s="3825"/>
      <c r="AG8" s="3825"/>
      <c r="AH8" s="3825"/>
      <c r="AI8" s="3825"/>
      <c r="AJ8" s="3825"/>
      <c r="AK8" s="3825"/>
      <c r="AL8" s="3826"/>
      <c r="AM8" s="546"/>
    </row>
    <row r="9" spans="1:43" ht="14.1" customHeight="1">
      <c r="A9" s="112"/>
      <c r="B9" s="127"/>
      <c r="C9" s="310"/>
      <c r="D9" s="14"/>
      <c r="E9" s="14"/>
      <c r="F9" s="14"/>
      <c r="G9" s="14"/>
      <c r="H9" s="14"/>
      <c r="I9" s="14"/>
      <c r="J9" s="14"/>
      <c r="K9" s="14"/>
      <c r="L9" s="14"/>
      <c r="M9" s="14"/>
      <c r="N9" s="14"/>
      <c r="O9" s="14"/>
      <c r="P9" s="14"/>
      <c r="Q9" s="14"/>
      <c r="R9" s="14"/>
      <c r="S9" s="14"/>
      <c r="T9" s="14"/>
      <c r="U9" s="14"/>
      <c r="V9" s="14"/>
      <c r="W9" s="14"/>
      <c r="X9" s="14"/>
      <c r="Y9" s="14"/>
      <c r="Z9" s="168"/>
      <c r="AA9" s="3825"/>
      <c r="AB9" s="3825"/>
      <c r="AC9" s="3825"/>
      <c r="AD9" s="3825"/>
      <c r="AE9" s="3825"/>
      <c r="AF9" s="3825"/>
      <c r="AG9" s="3825"/>
      <c r="AH9" s="3825"/>
      <c r="AI9" s="3825"/>
      <c r="AJ9" s="3825"/>
      <c r="AK9" s="3825"/>
      <c r="AL9" s="3826"/>
      <c r="AM9" s="546"/>
    </row>
    <row r="10" spans="1:43" ht="14.1" customHeight="1">
      <c r="A10" s="112"/>
      <c r="B10" s="127"/>
      <c r="C10" s="310"/>
      <c r="D10" s="14" t="s">
        <v>0</v>
      </c>
      <c r="E10" s="14"/>
      <c r="F10" s="310"/>
      <c r="G10" s="14"/>
      <c r="H10" s="14"/>
      <c r="I10" s="14"/>
      <c r="J10" s="310"/>
      <c r="K10" s="310"/>
      <c r="L10" s="310"/>
      <c r="M10" s="310"/>
      <c r="N10" s="310"/>
      <c r="O10" s="310"/>
      <c r="P10" s="310"/>
      <c r="Q10" s="310"/>
      <c r="R10" s="310"/>
      <c r="S10" s="310"/>
      <c r="T10" s="4063"/>
      <c r="U10" s="4063"/>
      <c r="V10" s="296"/>
      <c r="W10" s="14"/>
      <c r="X10" s="14"/>
      <c r="Y10" s="14"/>
      <c r="Z10" s="168"/>
      <c r="AA10" s="3825"/>
      <c r="AB10" s="3825"/>
      <c r="AC10" s="3825"/>
      <c r="AD10" s="3825"/>
      <c r="AE10" s="3825"/>
      <c r="AF10" s="3825"/>
      <c r="AG10" s="3825"/>
      <c r="AH10" s="3825"/>
      <c r="AI10" s="3825"/>
      <c r="AJ10" s="3825"/>
      <c r="AK10" s="3825"/>
      <c r="AL10" s="3826"/>
      <c r="AM10" s="546"/>
    </row>
    <row r="11" spans="1:43" ht="14.1" customHeight="1">
      <c r="A11" s="112"/>
      <c r="B11" s="127"/>
      <c r="C11" s="14"/>
      <c r="D11" s="14"/>
      <c r="E11" s="14"/>
      <c r="F11" s="4087" t="s">
        <v>81</v>
      </c>
      <c r="G11" s="4087"/>
      <c r="H11" s="5673"/>
      <c r="I11" s="5674"/>
      <c r="J11" s="5674"/>
      <c r="K11" s="5674"/>
      <c r="L11" s="5674"/>
      <c r="M11" s="4087" t="s">
        <v>146</v>
      </c>
      <c r="N11" s="4087"/>
      <c r="O11" s="5673"/>
      <c r="P11" s="5674"/>
      <c r="Q11" s="5674"/>
      <c r="R11" s="5674"/>
      <c r="S11" s="5674"/>
      <c r="T11" s="5674"/>
      <c r="U11" s="5674"/>
      <c r="V11" s="14"/>
      <c r="W11" s="14"/>
      <c r="X11" s="14"/>
      <c r="Y11" s="14"/>
      <c r="Z11" s="168"/>
      <c r="AA11" s="312"/>
      <c r="AB11" s="312"/>
      <c r="AC11" s="312"/>
      <c r="AD11" s="312"/>
      <c r="AE11" s="312"/>
      <c r="AF11" s="312"/>
      <c r="AG11" s="312"/>
      <c r="AH11" s="312"/>
      <c r="AI11" s="312"/>
      <c r="AJ11" s="312"/>
      <c r="AK11" s="312"/>
      <c r="AL11" s="368"/>
      <c r="AM11" s="562"/>
    </row>
    <row r="12" spans="1:43" ht="14.1" customHeight="1">
      <c r="A12" s="112"/>
      <c r="B12" s="127"/>
      <c r="C12" s="14"/>
      <c r="D12" s="14"/>
      <c r="E12" s="14"/>
      <c r="F12" s="310"/>
      <c r="G12" s="14"/>
      <c r="H12" s="14"/>
      <c r="I12" s="14"/>
      <c r="J12" s="14"/>
      <c r="K12" s="14"/>
      <c r="L12" s="14"/>
      <c r="M12" s="14"/>
      <c r="N12" s="14"/>
      <c r="O12" s="14"/>
      <c r="P12" s="14"/>
      <c r="Q12" s="14"/>
      <c r="R12" s="14"/>
      <c r="S12" s="14"/>
      <c r="T12" s="14"/>
      <c r="U12" s="14"/>
      <c r="V12" s="296"/>
      <c r="W12" s="14"/>
      <c r="X12" s="14"/>
      <c r="Y12" s="14"/>
      <c r="Z12" s="419" t="s">
        <v>1056</v>
      </c>
      <c r="AA12" s="312"/>
      <c r="AB12" s="312"/>
      <c r="AC12" s="312"/>
      <c r="AD12" s="312"/>
      <c r="AE12" s="309"/>
      <c r="AF12" s="309"/>
      <c r="AG12" s="309"/>
      <c r="AH12" s="309"/>
      <c r="AI12" s="309"/>
      <c r="AJ12" s="309"/>
      <c r="AK12" s="309"/>
      <c r="AL12" s="459"/>
      <c r="AM12" s="574"/>
    </row>
    <row r="13" spans="1:43" ht="14.1" customHeight="1">
      <c r="A13" s="112"/>
      <c r="B13" s="128"/>
      <c r="C13" s="4056" t="s">
        <v>894</v>
      </c>
      <c r="D13" s="4056"/>
      <c r="E13" s="4056"/>
      <c r="F13" s="4056"/>
      <c r="G13" s="4056"/>
      <c r="H13" s="4056"/>
      <c r="I13" s="4056"/>
      <c r="J13" s="4056"/>
      <c r="K13" s="4056"/>
      <c r="L13" s="4056"/>
      <c r="M13" s="4056"/>
      <c r="N13" s="4056"/>
      <c r="O13" s="4056"/>
      <c r="P13" s="4056"/>
      <c r="Q13" s="4056"/>
      <c r="R13" s="4056"/>
      <c r="S13" s="4056"/>
      <c r="T13" s="4056"/>
      <c r="U13" s="4056"/>
      <c r="V13" s="4056"/>
      <c r="W13" s="4056"/>
      <c r="X13" s="4056"/>
      <c r="Y13" s="5665"/>
      <c r="Z13" s="168" t="s">
        <v>602</v>
      </c>
      <c r="AA13" s="469" t="s">
        <v>818</v>
      </c>
      <c r="AB13" s="469"/>
      <c r="AC13" s="312"/>
      <c r="AD13" s="312"/>
      <c r="AE13" s="312"/>
      <c r="AF13" s="312"/>
      <c r="AG13" s="312"/>
      <c r="AH13" s="312"/>
      <c r="AI13" s="312"/>
      <c r="AJ13" s="312"/>
      <c r="AK13" s="312"/>
      <c r="AL13" s="359"/>
      <c r="AM13" s="559"/>
    </row>
    <row r="14" spans="1:43" ht="14.1" customHeight="1">
      <c r="A14" s="112"/>
      <c r="B14" s="127"/>
      <c r="C14" s="310"/>
      <c r="D14" s="14"/>
      <c r="E14" s="14"/>
      <c r="F14" s="308"/>
      <c r="G14" s="5671" t="s">
        <v>600</v>
      </c>
      <c r="H14" s="5671"/>
      <c r="I14" s="5671"/>
      <c r="J14" s="5671"/>
      <c r="K14" s="5671"/>
      <c r="L14" s="5672"/>
      <c r="M14" s="5672"/>
      <c r="N14" s="5672"/>
      <c r="O14" s="465" t="s">
        <v>162</v>
      </c>
      <c r="P14" s="466"/>
      <c r="Q14" s="465" t="s">
        <v>129</v>
      </c>
      <c r="R14" s="466"/>
      <c r="S14" s="465" t="s">
        <v>63</v>
      </c>
      <c r="T14" s="467" t="s">
        <v>601</v>
      </c>
      <c r="U14" s="14"/>
      <c r="V14" s="14"/>
      <c r="W14" s="308"/>
      <c r="X14" s="308"/>
      <c r="Y14" s="468"/>
      <c r="Z14" s="168" t="s">
        <v>555</v>
      </c>
      <c r="AA14" s="3825" t="s">
        <v>603</v>
      </c>
      <c r="AB14" s="3825"/>
      <c r="AC14" s="3825"/>
      <c r="AD14" s="3825"/>
      <c r="AE14" s="3825"/>
      <c r="AF14" s="3825"/>
      <c r="AG14" s="3825"/>
      <c r="AH14" s="3825"/>
      <c r="AI14" s="3825"/>
      <c r="AJ14" s="3825"/>
      <c r="AK14" s="3825"/>
      <c r="AL14" s="3826"/>
      <c r="AM14" s="546"/>
    </row>
    <row r="15" spans="1:43" ht="14.1" customHeight="1">
      <c r="A15" s="112"/>
      <c r="B15" s="127"/>
      <c r="C15" s="310"/>
      <c r="D15" s="14"/>
      <c r="E15" s="14"/>
      <c r="F15" s="14"/>
      <c r="G15" s="14"/>
      <c r="H15" s="463"/>
      <c r="I15" s="463"/>
      <c r="J15" s="463"/>
      <c r="K15" s="14"/>
      <c r="L15" s="14"/>
      <c r="M15" s="14"/>
      <c r="N15" s="14"/>
      <c r="O15" s="14"/>
      <c r="P15" s="14"/>
      <c r="Q15" s="463"/>
      <c r="R15" s="463"/>
      <c r="S15" s="463"/>
      <c r="T15" s="463"/>
      <c r="U15" s="463"/>
      <c r="V15" s="14"/>
      <c r="W15" s="14"/>
      <c r="X15" s="14"/>
      <c r="Y15" s="14"/>
      <c r="Z15" s="168"/>
      <c r="AA15" s="3825"/>
      <c r="AB15" s="3825"/>
      <c r="AC15" s="3825"/>
      <c r="AD15" s="3825"/>
      <c r="AE15" s="3825"/>
      <c r="AF15" s="3825"/>
      <c r="AG15" s="3825"/>
      <c r="AH15" s="3825"/>
      <c r="AI15" s="3825"/>
      <c r="AJ15" s="3825"/>
      <c r="AK15" s="3825"/>
      <c r="AL15" s="3826"/>
      <c r="AM15" s="546"/>
    </row>
    <row r="16" spans="1:43" ht="14.1" customHeight="1">
      <c r="A16" s="112"/>
      <c r="B16" s="127"/>
      <c r="C16" s="455"/>
      <c r="D16" s="14"/>
      <c r="E16" s="14"/>
      <c r="F16" s="310"/>
      <c r="G16" s="14"/>
      <c r="H16" s="14"/>
      <c r="I16" s="14"/>
      <c r="J16" s="14"/>
      <c r="K16" s="14"/>
      <c r="L16" s="14"/>
      <c r="M16" s="14"/>
      <c r="N16" s="14"/>
      <c r="O16" s="14"/>
      <c r="P16" s="14"/>
      <c r="Q16" s="14"/>
      <c r="R16" s="14"/>
      <c r="S16" s="14"/>
      <c r="T16" s="14"/>
      <c r="U16" s="14"/>
      <c r="V16" s="296"/>
      <c r="W16" s="14"/>
      <c r="X16" s="14"/>
      <c r="Y16" s="14"/>
      <c r="Z16" s="168"/>
      <c r="AA16" s="313"/>
      <c r="AB16" s="313"/>
      <c r="AC16" s="313"/>
      <c r="AD16" s="313"/>
      <c r="AE16" s="313"/>
      <c r="AF16" s="313"/>
      <c r="AG16" s="313"/>
      <c r="AH16" s="313"/>
      <c r="AI16" s="313"/>
      <c r="AJ16" s="313"/>
      <c r="AK16" s="313"/>
      <c r="AL16" s="314"/>
      <c r="AM16" s="575"/>
    </row>
    <row r="17" spans="1:68" ht="14.1" customHeight="1">
      <c r="A17" s="112"/>
      <c r="B17" s="127"/>
      <c r="C17" s="14" t="s">
        <v>1163</v>
      </c>
      <c r="D17" s="14"/>
      <c r="E17" s="14"/>
      <c r="F17" s="310"/>
      <c r="G17" s="14"/>
      <c r="H17" s="14"/>
      <c r="I17" s="14"/>
      <c r="J17" s="14"/>
      <c r="K17" s="14"/>
      <c r="L17" s="14"/>
      <c r="M17" s="14"/>
      <c r="N17" s="14"/>
      <c r="O17" s="14"/>
      <c r="P17" s="14"/>
      <c r="Q17" s="14"/>
      <c r="R17" s="14"/>
      <c r="S17" s="14"/>
      <c r="T17" s="14"/>
      <c r="U17" s="14"/>
      <c r="V17" s="296"/>
      <c r="W17" s="14"/>
      <c r="X17" s="14"/>
      <c r="Y17" s="14"/>
      <c r="Z17" s="419" t="s">
        <v>1057</v>
      </c>
      <c r="AA17" s="313"/>
      <c r="AB17" s="313"/>
      <c r="AC17" s="313"/>
      <c r="AD17" s="313"/>
      <c r="AE17" s="313"/>
      <c r="AF17" s="313"/>
      <c r="AG17" s="313"/>
      <c r="AH17" s="313"/>
      <c r="AI17" s="313"/>
      <c r="AJ17" s="313"/>
      <c r="AK17" s="313"/>
      <c r="AL17" s="314"/>
      <c r="AM17" s="575"/>
    </row>
    <row r="18" spans="1:68" ht="14.1" customHeight="1">
      <c r="A18" s="112"/>
      <c r="B18" s="127"/>
      <c r="C18" s="14"/>
      <c r="D18" s="14"/>
      <c r="E18" s="14"/>
      <c r="F18" s="310"/>
      <c r="G18" s="14"/>
      <c r="H18" s="14"/>
      <c r="I18" s="14"/>
      <c r="J18" s="14"/>
      <c r="K18" s="14"/>
      <c r="L18" s="14"/>
      <c r="M18" s="14"/>
      <c r="N18" s="14"/>
      <c r="O18" s="14"/>
      <c r="P18" s="14"/>
      <c r="Q18" s="14"/>
      <c r="R18" s="14"/>
      <c r="S18" s="14"/>
      <c r="T18" s="14"/>
      <c r="U18" s="14"/>
      <c r="V18" s="296"/>
      <c r="W18" s="14"/>
      <c r="X18" s="14"/>
      <c r="Y18" s="14"/>
      <c r="Z18" s="519" t="s">
        <v>589</v>
      </c>
      <c r="AA18" s="4170" t="s">
        <v>2458</v>
      </c>
      <c r="AB18" s="4170"/>
      <c r="AC18" s="4170"/>
      <c r="AD18" s="4170"/>
      <c r="AE18" s="4170"/>
      <c r="AF18" s="4170"/>
      <c r="AG18" s="4170"/>
      <c r="AH18" s="4170"/>
      <c r="AI18" s="4170"/>
      <c r="AJ18" s="4170"/>
      <c r="AK18" s="4170"/>
      <c r="AL18" s="2674"/>
      <c r="AM18" s="575"/>
    </row>
    <row r="19" spans="1:68" ht="14.1" customHeight="1">
      <c r="A19" s="112"/>
      <c r="B19" s="127"/>
      <c r="C19" s="14"/>
      <c r="D19" s="14"/>
      <c r="E19" s="14"/>
      <c r="F19" s="310"/>
      <c r="G19" s="310"/>
      <c r="H19" s="14"/>
      <c r="I19" s="14"/>
      <c r="J19" s="14"/>
      <c r="K19" s="14"/>
      <c r="L19" s="14"/>
      <c r="M19" s="14"/>
      <c r="N19" s="14"/>
      <c r="O19" s="14"/>
      <c r="P19" s="296"/>
      <c r="Q19" s="14"/>
      <c r="R19" s="14"/>
      <c r="S19" s="14"/>
      <c r="T19" s="4063"/>
      <c r="U19" s="4063"/>
      <c r="V19" s="4063"/>
      <c r="W19" s="4063"/>
      <c r="X19" s="4063"/>
      <c r="Y19" s="14"/>
      <c r="Z19" s="168"/>
      <c r="AA19" s="4170"/>
      <c r="AB19" s="4170"/>
      <c r="AC19" s="4170"/>
      <c r="AD19" s="4170"/>
      <c r="AE19" s="4170"/>
      <c r="AF19" s="4170"/>
      <c r="AG19" s="4170"/>
      <c r="AH19" s="4170"/>
      <c r="AI19" s="4170"/>
      <c r="AJ19" s="4170"/>
      <c r="AK19" s="4170"/>
      <c r="AL19" s="2674"/>
      <c r="AM19" s="575"/>
      <c r="AP19" s="4" t="s">
        <v>243</v>
      </c>
    </row>
    <row r="20" spans="1:68" ht="14.1" customHeight="1">
      <c r="A20" s="112"/>
      <c r="B20" s="127"/>
      <c r="C20" s="14"/>
      <c r="D20" s="14" t="s">
        <v>604</v>
      </c>
      <c r="E20" s="14"/>
      <c r="F20" s="310"/>
      <c r="G20" s="14"/>
      <c r="H20" s="14"/>
      <c r="I20" s="14"/>
      <c r="J20" s="14"/>
      <c r="K20" s="14"/>
      <c r="L20" s="14"/>
      <c r="M20" s="14"/>
      <c r="N20" s="14"/>
      <c r="O20" s="14"/>
      <c r="P20" s="14"/>
      <c r="Q20" s="14"/>
      <c r="R20" s="14"/>
      <c r="S20" s="308"/>
      <c r="T20" s="308"/>
      <c r="U20" s="308"/>
      <c r="V20" s="308"/>
      <c r="W20" s="308"/>
      <c r="X20" s="308"/>
      <c r="Y20" s="312"/>
      <c r="Z20" s="168" t="s">
        <v>195</v>
      </c>
      <c r="AA20" s="3825" t="s">
        <v>1013</v>
      </c>
      <c r="AB20" s="3825"/>
      <c r="AC20" s="3825"/>
      <c r="AD20" s="3825"/>
      <c r="AE20" s="3825"/>
      <c r="AF20" s="3825"/>
      <c r="AG20" s="3825"/>
      <c r="AH20" s="3825"/>
      <c r="AI20" s="3825"/>
      <c r="AJ20" s="3825"/>
      <c r="AK20" s="3825"/>
      <c r="AL20" s="3826"/>
      <c r="AM20" s="546"/>
      <c r="AO20" s="42"/>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11"/>
    </row>
    <row r="21" spans="1:68" ht="14.1" customHeight="1">
      <c r="A21" s="112"/>
      <c r="B21" s="127"/>
      <c r="C21" s="14"/>
      <c r="D21" s="14"/>
      <c r="E21" s="14"/>
      <c r="F21" s="310"/>
      <c r="G21" s="14"/>
      <c r="H21" s="310"/>
      <c r="I21" s="310"/>
      <c r="J21" s="310"/>
      <c r="K21" s="310"/>
      <c r="L21" s="310"/>
      <c r="M21" s="310"/>
      <c r="N21" s="310"/>
      <c r="O21" s="310"/>
      <c r="P21" s="310"/>
      <c r="Q21" s="310"/>
      <c r="R21" s="308"/>
      <c r="S21" s="308"/>
      <c r="T21" s="296"/>
      <c r="U21" s="315"/>
      <c r="V21" s="315"/>
      <c r="W21" s="310"/>
      <c r="X21" s="310"/>
      <c r="Y21" s="312"/>
      <c r="Z21" s="168"/>
      <c r="AA21" s="3825"/>
      <c r="AB21" s="3825"/>
      <c r="AC21" s="3825"/>
      <c r="AD21" s="3825"/>
      <c r="AE21" s="3825"/>
      <c r="AF21" s="3825"/>
      <c r="AG21" s="3825"/>
      <c r="AH21" s="3825"/>
      <c r="AI21" s="3825"/>
      <c r="AJ21" s="3825"/>
      <c r="AK21" s="3825"/>
      <c r="AL21" s="3826"/>
      <c r="AM21" s="546"/>
      <c r="AO21" s="197" t="s">
        <v>605</v>
      </c>
      <c r="AP21" s="156" t="s">
        <v>606</v>
      </c>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208"/>
    </row>
    <row r="22" spans="1:68" ht="14.1" customHeight="1">
      <c r="A22" s="112"/>
      <c r="B22" s="127"/>
      <c r="C22" s="455"/>
      <c r="D22" s="470"/>
      <c r="E22" s="470"/>
      <c r="F22" s="455"/>
      <c r="G22" s="455"/>
      <c r="H22" s="455"/>
      <c r="I22" s="455"/>
      <c r="J22" s="455"/>
      <c r="K22" s="5666"/>
      <c r="L22" s="5666"/>
      <c r="M22" s="5666"/>
      <c r="N22" s="5666"/>
      <c r="O22" s="5666"/>
      <c r="P22" s="5666"/>
      <c r="Q22" s="5666"/>
      <c r="R22" s="5666"/>
      <c r="S22" s="5666"/>
      <c r="T22" s="5666"/>
      <c r="U22" s="5666"/>
      <c r="V22" s="5666"/>
      <c r="W22" s="5666"/>
      <c r="X22" s="5666"/>
      <c r="Y22" s="455"/>
      <c r="Z22" s="168"/>
      <c r="AA22" s="3825"/>
      <c r="AB22" s="3825"/>
      <c r="AC22" s="3825"/>
      <c r="AD22" s="3825"/>
      <c r="AE22" s="3825"/>
      <c r="AF22" s="3825"/>
      <c r="AG22" s="3825"/>
      <c r="AH22" s="3825"/>
      <c r="AI22" s="3825"/>
      <c r="AJ22" s="3825"/>
      <c r="AK22" s="3825"/>
      <c r="AL22" s="3826"/>
      <c r="AM22" s="546"/>
      <c r="AO22" s="179"/>
      <c r="AP22" s="3752" t="s">
        <v>787</v>
      </c>
      <c r="AQ22" s="3752"/>
      <c r="AR22" s="3752"/>
      <c r="AS22" s="3752"/>
      <c r="AT22" s="3752"/>
      <c r="AU22" s="3752"/>
      <c r="AV22" s="3752"/>
      <c r="AW22" s="3752"/>
      <c r="AX22" s="3752"/>
      <c r="AY22" s="3752"/>
      <c r="AZ22" s="3752"/>
      <c r="BA22" s="3752"/>
      <c r="BB22" s="3752"/>
      <c r="BC22" s="3752"/>
      <c r="BD22" s="3752"/>
      <c r="BE22" s="3752"/>
      <c r="BF22" s="3752"/>
      <c r="BG22" s="3752"/>
      <c r="BH22" s="3752"/>
      <c r="BI22" s="3752"/>
      <c r="BJ22" s="3752"/>
      <c r="BK22" s="3752"/>
      <c r="BL22" s="3752"/>
      <c r="BM22" s="3752"/>
      <c r="BN22" s="3752"/>
      <c r="BO22" s="3752"/>
      <c r="BP22" s="4106"/>
    </row>
    <row r="23" spans="1:68" ht="14.1" customHeight="1">
      <c r="A23" s="112"/>
      <c r="B23" s="127"/>
      <c r="C23" s="455"/>
      <c r="D23" s="470"/>
      <c r="E23" s="455"/>
      <c r="F23" s="455"/>
      <c r="G23" s="471"/>
      <c r="H23" s="471"/>
      <c r="I23" s="471"/>
      <c r="J23" s="471"/>
      <c r="K23" s="5666"/>
      <c r="L23" s="5666"/>
      <c r="M23" s="5666"/>
      <c r="N23" s="5666"/>
      <c r="O23" s="5666"/>
      <c r="P23" s="5666"/>
      <c r="Q23" s="5666"/>
      <c r="R23" s="5666"/>
      <c r="S23" s="5666"/>
      <c r="T23" s="5666"/>
      <c r="U23" s="5666"/>
      <c r="V23" s="5666"/>
      <c r="W23" s="5666"/>
      <c r="X23" s="5666"/>
      <c r="Y23" s="472"/>
      <c r="Z23" s="168" t="s">
        <v>607</v>
      </c>
      <c r="AA23" s="3825" t="s">
        <v>608</v>
      </c>
      <c r="AB23" s="3825"/>
      <c r="AC23" s="3825"/>
      <c r="AD23" s="3825"/>
      <c r="AE23" s="3825"/>
      <c r="AF23" s="3825"/>
      <c r="AG23" s="3825"/>
      <c r="AH23" s="3825"/>
      <c r="AI23" s="3825"/>
      <c r="AJ23" s="3825"/>
      <c r="AK23" s="3825"/>
      <c r="AL23" s="3826"/>
      <c r="AM23" s="546"/>
      <c r="AO23" s="179"/>
      <c r="AP23" s="3752"/>
      <c r="AQ23" s="3752"/>
      <c r="AR23" s="3752"/>
      <c r="AS23" s="3752"/>
      <c r="AT23" s="3752"/>
      <c r="AU23" s="3752"/>
      <c r="AV23" s="3752"/>
      <c r="AW23" s="3752"/>
      <c r="AX23" s="3752"/>
      <c r="AY23" s="3752"/>
      <c r="AZ23" s="3752"/>
      <c r="BA23" s="3752"/>
      <c r="BB23" s="3752"/>
      <c r="BC23" s="3752"/>
      <c r="BD23" s="3752"/>
      <c r="BE23" s="3752"/>
      <c r="BF23" s="3752"/>
      <c r="BG23" s="3752"/>
      <c r="BH23" s="3752"/>
      <c r="BI23" s="3752"/>
      <c r="BJ23" s="3752"/>
      <c r="BK23" s="3752"/>
      <c r="BL23" s="3752"/>
      <c r="BM23" s="3752"/>
      <c r="BN23" s="3752"/>
      <c r="BO23" s="3752"/>
      <c r="BP23" s="4106"/>
    </row>
    <row r="24" spans="1:68" ht="14.1" customHeight="1">
      <c r="A24" s="112"/>
      <c r="B24" s="127"/>
      <c r="C24" s="310"/>
      <c r="D24" s="14" t="s">
        <v>1092</v>
      </c>
      <c r="E24" s="14"/>
      <c r="F24" s="310"/>
      <c r="G24" s="14"/>
      <c r="H24" s="14"/>
      <c r="I24" s="14"/>
      <c r="J24" s="14"/>
      <c r="K24" s="310"/>
      <c r="L24" s="310"/>
      <c r="M24" s="14"/>
      <c r="N24" s="310"/>
      <c r="O24" s="310"/>
      <c r="P24" s="310"/>
      <c r="Q24" s="310"/>
      <c r="R24" s="310"/>
      <c r="S24" s="310"/>
      <c r="T24" s="14"/>
      <c r="U24" s="14"/>
      <c r="V24" s="14"/>
      <c r="W24" s="14"/>
      <c r="X24" s="14"/>
      <c r="Y24" s="84"/>
      <c r="Z24" s="168"/>
      <c r="AA24" s="3825"/>
      <c r="AB24" s="3825"/>
      <c r="AC24" s="3825"/>
      <c r="AD24" s="3825"/>
      <c r="AE24" s="3825"/>
      <c r="AF24" s="3825"/>
      <c r="AG24" s="3825"/>
      <c r="AH24" s="3825"/>
      <c r="AI24" s="3825"/>
      <c r="AJ24" s="3825"/>
      <c r="AK24" s="3825"/>
      <c r="AL24" s="3826"/>
      <c r="AM24" s="546"/>
      <c r="AO24" s="179"/>
      <c r="AP24" s="3752"/>
      <c r="AQ24" s="3752"/>
      <c r="AR24" s="3752"/>
      <c r="AS24" s="3752"/>
      <c r="AT24" s="3752"/>
      <c r="AU24" s="3752"/>
      <c r="AV24" s="3752"/>
      <c r="AW24" s="3752"/>
      <c r="AX24" s="3752"/>
      <c r="AY24" s="3752"/>
      <c r="AZ24" s="3752"/>
      <c r="BA24" s="3752"/>
      <c r="BB24" s="3752"/>
      <c r="BC24" s="3752"/>
      <c r="BD24" s="3752"/>
      <c r="BE24" s="3752"/>
      <c r="BF24" s="3752"/>
      <c r="BG24" s="3752"/>
      <c r="BH24" s="3752"/>
      <c r="BI24" s="3752"/>
      <c r="BJ24" s="3752"/>
      <c r="BK24" s="3752"/>
      <c r="BL24" s="3752"/>
      <c r="BM24" s="3752"/>
      <c r="BN24" s="3752"/>
      <c r="BO24" s="3752"/>
      <c r="BP24" s="4106"/>
    </row>
    <row r="25" spans="1:68" ht="13.5" customHeight="1" thickBot="1">
      <c r="A25" s="112"/>
      <c r="B25" s="127"/>
      <c r="C25" s="310"/>
      <c r="D25" s="5668" t="s">
        <v>218</v>
      </c>
      <c r="E25" s="5668"/>
      <c r="F25" s="5668"/>
      <c r="G25" s="5668"/>
      <c r="H25" s="5668"/>
      <c r="I25" s="5668"/>
      <c r="J25" s="5668"/>
      <c r="K25" s="5668"/>
      <c r="L25" s="5668"/>
      <c r="M25" s="5668"/>
      <c r="N25" s="5668"/>
      <c r="O25" s="5668"/>
      <c r="P25" s="5668"/>
      <c r="Q25" s="5668"/>
      <c r="R25" s="5668"/>
      <c r="S25" s="5668"/>
      <c r="T25" s="5668"/>
      <c r="U25" s="5668"/>
      <c r="V25" s="5668"/>
      <c r="W25" s="5668"/>
      <c r="X25" s="5668"/>
      <c r="Y25" s="5668"/>
      <c r="Z25" s="5668"/>
      <c r="AA25" s="5668"/>
      <c r="AB25" s="5668"/>
      <c r="AC25" s="5668"/>
      <c r="AD25" s="5668"/>
      <c r="AE25" s="5668"/>
      <c r="AF25" s="5668"/>
      <c r="AG25" s="5668"/>
      <c r="AH25" s="5668"/>
      <c r="AI25" s="5668"/>
      <c r="AJ25" s="5668"/>
      <c r="AK25" s="5668"/>
      <c r="AL25" s="5669"/>
      <c r="AM25" s="1617"/>
      <c r="AO25" s="179"/>
      <c r="AP25" s="3752"/>
      <c r="AQ25" s="3752"/>
      <c r="AR25" s="3752"/>
      <c r="AS25" s="3752"/>
      <c r="AT25" s="3752"/>
      <c r="AU25" s="3752"/>
      <c r="AV25" s="3752"/>
      <c r="AW25" s="3752"/>
      <c r="AX25" s="3752"/>
      <c r="AY25" s="3752"/>
      <c r="AZ25" s="3752"/>
      <c r="BA25" s="3752"/>
      <c r="BB25" s="3752"/>
      <c r="BC25" s="3752"/>
      <c r="BD25" s="3752"/>
      <c r="BE25" s="3752"/>
      <c r="BF25" s="3752"/>
      <c r="BG25" s="3752"/>
      <c r="BH25" s="3752"/>
      <c r="BI25" s="3752"/>
      <c r="BJ25" s="3752"/>
      <c r="BK25" s="3752"/>
      <c r="BL25" s="3752"/>
      <c r="BM25" s="3752"/>
      <c r="BN25" s="3752"/>
      <c r="BO25" s="3752"/>
      <c r="BP25" s="4106"/>
    </row>
    <row r="26" spans="1:68" ht="14.1" customHeight="1">
      <c r="A26" s="112"/>
      <c r="B26" s="127"/>
      <c r="C26" s="5675" t="s">
        <v>217</v>
      </c>
      <c r="D26" s="5676"/>
      <c r="E26" s="5676"/>
      <c r="F26" s="5676"/>
      <c r="G26" s="5677"/>
      <c r="H26" s="191" t="s">
        <v>2442</v>
      </c>
      <c r="I26" s="2024"/>
      <c r="J26" s="5676" t="s">
        <v>2444</v>
      </c>
      <c r="K26" s="5676"/>
      <c r="L26" s="5676"/>
      <c r="M26" s="5676"/>
      <c r="N26" s="5676"/>
      <c r="O26" s="5676"/>
      <c r="P26" s="5676"/>
      <c r="Q26" s="5676"/>
      <c r="R26" s="5676"/>
      <c r="S26" s="5676"/>
      <c r="T26" s="5676"/>
      <c r="U26" s="5676"/>
      <c r="V26" s="5676"/>
      <c r="W26" s="5676"/>
      <c r="X26" s="5676"/>
      <c r="Y26" s="5676"/>
      <c r="Z26" s="5676"/>
      <c r="AA26" s="5676"/>
      <c r="AB26" s="5676"/>
      <c r="AC26" s="5676" t="s">
        <v>2443</v>
      </c>
      <c r="AD26" s="5676"/>
      <c r="AE26" s="5676"/>
      <c r="AF26" s="5676"/>
      <c r="AG26" s="5676"/>
      <c r="AH26" s="5676"/>
      <c r="AI26" s="5676"/>
      <c r="AJ26" s="5676"/>
      <c r="AK26" s="5676"/>
      <c r="AL26" s="5682"/>
      <c r="AM26" s="2026"/>
      <c r="AN26" s="1613"/>
      <c r="AO26" s="1613"/>
      <c r="AP26" s="4338"/>
      <c r="AQ26" s="4338"/>
      <c r="AR26" s="4338"/>
      <c r="AS26" s="4338"/>
      <c r="AT26" s="4338"/>
      <c r="AU26" s="4338"/>
      <c r="AV26" s="4338"/>
      <c r="AW26" s="4338"/>
      <c r="AX26" s="4338"/>
      <c r="AY26" s="4338"/>
      <c r="AZ26" s="4338"/>
      <c r="BA26" s="4338"/>
      <c r="BB26" s="4338"/>
      <c r="BC26" s="4338"/>
      <c r="BD26" s="4338"/>
      <c r="BE26" s="4338"/>
      <c r="BF26" s="4338"/>
      <c r="BG26" s="4338"/>
      <c r="BH26" s="4338"/>
      <c r="BI26" s="4338"/>
      <c r="BJ26" s="4338"/>
      <c r="BK26" s="4338"/>
      <c r="BL26" s="4338"/>
      <c r="BM26" s="4338"/>
      <c r="BN26" s="4338"/>
      <c r="BO26" s="4338"/>
      <c r="BP26" s="5670"/>
    </row>
    <row r="27" spans="1:68" ht="18.95" customHeight="1">
      <c r="A27" s="112"/>
      <c r="B27" s="127"/>
      <c r="C27" s="5678" t="s">
        <v>216</v>
      </c>
      <c r="D27" s="5679"/>
      <c r="E27" s="5680"/>
      <c r="F27" s="5680"/>
      <c r="G27" s="473" t="s">
        <v>63</v>
      </c>
      <c r="H27" s="2023"/>
      <c r="I27" s="474"/>
      <c r="J27" s="421"/>
      <c r="K27" s="5667" t="s">
        <v>1874</v>
      </c>
      <c r="L27" s="5667"/>
      <c r="M27" s="5667"/>
      <c r="N27" s="421"/>
      <c r="O27" s="5667" t="s">
        <v>1879</v>
      </c>
      <c r="P27" s="5667"/>
      <c r="Q27" s="5667"/>
      <c r="R27" s="421"/>
      <c r="S27" s="5667" t="s">
        <v>913</v>
      </c>
      <c r="T27" s="5667"/>
      <c r="U27" s="5667"/>
      <c r="V27" s="475" t="s">
        <v>915</v>
      </c>
      <c r="W27" s="5662"/>
      <c r="X27" s="5662"/>
      <c r="Y27" s="5662"/>
      <c r="Z27" s="5662"/>
      <c r="AA27" s="5662"/>
      <c r="AB27" s="476" t="s">
        <v>21</v>
      </c>
      <c r="AC27" s="5641"/>
      <c r="AD27" s="5642"/>
      <c r="AE27" s="5642"/>
      <c r="AF27" s="5642"/>
      <c r="AG27" s="5642"/>
      <c r="AH27" s="5642"/>
      <c r="AI27" s="5642"/>
      <c r="AJ27" s="5642"/>
      <c r="AK27" s="5642"/>
      <c r="AL27" s="5681"/>
      <c r="AM27" s="2025"/>
      <c r="AN27" s="1614"/>
    </row>
    <row r="28" spans="1:68" ht="18.95" customHeight="1">
      <c r="A28" s="112"/>
      <c r="B28" s="127"/>
      <c r="C28" s="5648" t="s">
        <v>609</v>
      </c>
      <c r="D28" s="5649"/>
      <c r="E28" s="5650"/>
      <c r="F28" s="5650"/>
      <c r="G28" s="477" t="s">
        <v>63</v>
      </c>
      <c r="H28" s="2023"/>
      <c r="I28" s="426"/>
      <c r="J28" s="478"/>
      <c r="K28" s="5640" t="s">
        <v>1874</v>
      </c>
      <c r="L28" s="5640"/>
      <c r="M28" s="5640"/>
      <c r="N28" s="478"/>
      <c r="O28" s="5640" t="s">
        <v>1879</v>
      </c>
      <c r="P28" s="5640"/>
      <c r="Q28" s="5640"/>
      <c r="R28" s="478"/>
      <c r="S28" s="5640" t="s">
        <v>913</v>
      </c>
      <c r="T28" s="5640"/>
      <c r="U28" s="5640"/>
      <c r="V28" s="479" t="s">
        <v>914</v>
      </c>
      <c r="W28" s="5662"/>
      <c r="X28" s="5662"/>
      <c r="Y28" s="5662"/>
      <c r="Z28" s="5662"/>
      <c r="AA28" s="5662"/>
      <c r="AB28" s="476" t="s">
        <v>21</v>
      </c>
      <c r="AC28" s="5641"/>
      <c r="AD28" s="5642"/>
      <c r="AE28" s="5642"/>
      <c r="AF28" s="5642"/>
      <c r="AG28" s="5642"/>
      <c r="AH28" s="5642"/>
      <c r="AI28" s="5642"/>
      <c r="AJ28" s="5642"/>
      <c r="AK28" s="5642"/>
      <c r="AL28" s="5642"/>
      <c r="AM28" s="5643"/>
      <c r="AN28" s="1614"/>
    </row>
    <row r="29" spans="1:68" ht="18.95" customHeight="1">
      <c r="A29" s="112"/>
      <c r="B29" s="123"/>
      <c r="C29" s="5648" t="s">
        <v>610</v>
      </c>
      <c r="D29" s="5649"/>
      <c r="E29" s="5650"/>
      <c r="F29" s="5650"/>
      <c r="G29" s="477" t="s">
        <v>63</v>
      </c>
      <c r="H29" s="2023"/>
      <c r="I29" s="426"/>
      <c r="J29" s="478"/>
      <c r="K29" s="5640" t="s">
        <v>1874</v>
      </c>
      <c r="L29" s="5640"/>
      <c r="M29" s="5640"/>
      <c r="N29" s="478"/>
      <c r="O29" s="5640" t="s">
        <v>1879</v>
      </c>
      <c r="P29" s="5640"/>
      <c r="Q29" s="5640"/>
      <c r="R29" s="478"/>
      <c r="S29" s="5640" t="s">
        <v>913</v>
      </c>
      <c r="T29" s="5640"/>
      <c r="U29" s="5640"/>
      <c r="V29" s="479" t="s">
        <v>914</v>
      </c>
      <c r="W29" s="5662"/>
      <c r="X29" s="5662"/>
      <c r="Y29" s="5662"/>
      <c r="Z29" s="5662"/>
      <c r="AA29" s="5662"/>
      <c r="AB29" s="476" t="s">
        <v>21</v>
      </c>
      <c r="AC29" s="5641"/>
      <c r="AD29" s="5642"/>
      <c r="AE29" s="5642"/>
      <c r="AF29" s="5642"/>
      <c r="AG29" s="5642"/>
      <c r="AH29" s="5642"/>
      <c r="AI29" s="5642"/>
      <c r="AJ29" s="5642"/>
      <c r="AK29" s="5642"/>
      <c r="AL29" s="5642"/>
      <c r="AM29" s="5643"/>
      <c r="AN29" s="1614"/>
    </row>
    <row r="30" spans="1:68" ht="18.95" customHeight="1">
      <c r="A30" s="112"/>
      <c r="B30" s="127"/>
      <c r="C30" s="5648" t="s">
        <v>611</v>
      </c>
      <c r="D30" s="5649"/>
      <c r="E30" s="5650"/>
      <c r="F30" s="5650"/>
      <c r="G30" s="477" t="s">
        <v>63</v>
      </c>
      <c r="H30" s="2023"/>
      <c r="I30" s="426"/>
      <c r="J30" s="478"/>
      <c r="K30" s="5640" t="s">
        <v>1874</v>
      </c>
      <c r="L30" s="5640"/>
      <c r="M30" s="5640"/>
      <c r="N30" s="478"/>
      <c r="O30" s="5640" t="s">
        <v>1879</v>
      </c>
      <c r="P30" s="5640"/>
      <c r="Q30" s="5640"/>
      <c r="R30" s="478"/>
      <c r="S30" s="5640" t="s">
        <v>913</v>
      </c>
      <c r="T30" s="5640"/>
      <c r="U30" s="5640"/>
      <c r="V30" s="479" t="s">
        <v>914</v>
      </c>
      <c r="W30" s="5662"/>
      <c r="X30" s="5662"/>
      <c r="Y30" s="5662"/>
      <c r="Z30" s="5662"/>
      <c r="AA30" s="5662"/>
      <c r="AB30" s="476" t="s">
        <v>21</v>
      </c>
      <c r="AC30" s="5641"/>
      <c r="AD30" s="5642"/>
      <c r="AE30" s="5642"/>
      <c r="AF30" s="5642"/>
      <c r="AG30" s="5642"/>
      <c r="AH30" s="5642"/>
      <c r="AI30" s="5642"/>
      <c r="AJ30" s="5642"/>
      <c r="AK30" s="5642"/>
      <c r="AL30" s="5642"/>
      <c r="AM30" s="5643"/>
      <c r="AN30" s="1614"/>
    </row>
    <row r="31" spans="1:68" ht="18.95" customHeight="1">
      <c r="A31" s="112"/>
      <c r="B31" s="127"/>
      <c r="C31" s="5648" t="s">
        <v>612</v>
      </c>
      <c r="D31" s="5649"/>
      <c r="E31" s="5650"/>
      <c r="F31" s="5650"/>
      <c r="G31" s="477" t="s">
        <v>63</v>
      </c>
      <c r="H31" s="2023"/>
      <c r="I31" s="480"/>
      <c r="J31" s="478"/>
      <c r="K31" s="5640" t="s">
        <v>1874</v>
      </c>
      <c r="L31" s="5640"/>
      <c r="M31" s="5640"/>
      <c r="N31" s="478"/>
      <c r="O31" s="5640" t="s">
        <v>1879</v>
      </c>
      <c r="P31" s="5640"/>
      <c r="Q31" s="5640"/>
      <c r="R31" s="478"/>
      <c r="S31" s="5640" t="s">
        <v>913</v>
      </c>
      <c r="T31" s="5640"/>
      <c r="U31" s="5640"/>
      <c r="V31" s="479" t="s">
        <v>914</v>
      </c>
      <c r="W31" s="5662"/>
      <c r="X31" s="5662"/>
      <c r="Y31" s="5662"/>
      <c r="Z31" s="5662"/>
      <c r="AA31" s="5662"/>
      <c r="AB31" s="476" t="s">
        <v>21</v>
      </c>
      <c r="AC31" s="5641"/>
      <c r="AD31" s="5642"/>
      <c r="AE31" s="5642"/>
      <c r="AF31" s="5642"/>
      <c r="AG31" s="5642"/>
      <c r="AH31" s="5642"/>
      <c r="AI31" s="5642"/>
      <c r="AJ31" s="5642"/>
      <c r="AK31" s="5642"/>
      <c r="AL31" s="5642"/>
      <c r="AM31" s="5643"/>
      <c r="AN31" s="1614"/>
    </row>
    <row r="32" spans="1:68" ht="18.95" customHeight="1">
      <c r="A32" s="112"/>
      <c r="B32" s="127"/>
      <c r="C32" s="5648" t="s">
        <v>613</v>
      </c>
      <c r="D32" s="5649"/>
      <c r="E32" s="5650"/>
      <c r="F32" s="5650"/>
      <c r="G32" s="477" t="s">
        <v>63</v>
      </c>
      <c r="H32" s="2023"/>
      <c r="I32" s="426"/>
      <c r="J32" s="478"/>
      <c r="K32" s="5640" t="s">
        <v>1874</v>
      </c>
      <c r="L32" s="5640"/>
      <c r="M32" s="5640"/>
      <c r="N32" s="478"/>
      <c r="O32" s="5640" t="s">
        <v>1879</v>
      </c>
      <c r="P32" s="5640"/>
      <c r="Q32" s="5640"/>
      <c r="R32" s="478"/>
      <c r="S32" s="5640" t="s">
        <v>913</v>
      </c>
      <c r="T32" s="5640"/>
      <c r="U32" s="5640"/>
      <c r="V32" s="479" t="s">
        <v>914</v>
      </c>
      <c r="W32" s="5662"/>
      <c r="X32" s="5662"/>
      <c r="Y32" s="5662"/>
      <c r="Z32" s="5662"/>
      <c r="AA32" s="5662"/>
      <c r="AB32" s="476" t="s">
        <v>21</v>
      </c>
      <c r="AC32" s="5641"/>
      <c r="AD32" s="5642"/>
      <c r="AE32" s="5642"/>
      <c r="AF32" s="5642"/>
      <c r="AG32" s="5642"/>
      <c r="AH32" s="5642"/>
      <c r="AI32" s="5642"/>
      <c r="AJ32" s="5642"/>
      <c r="AK32" s="5642"/>
      <c r="AL32" s="5642"/>
      <c r="AM32" s="5643"/>
      <c r="AN32" s="1615"/>
    </row>
    <row r="33" spans="1:40" ht="18.95" customHeight="1">
      <c r="A33" s="112"/>
      <c r="B33" s="127"/>
      <c r="C33" s="5648" t="s">
        <v>614</v>
      </c>
      <c r="D33" s="5649"/>
      <c r="E33" s="5650"/>
      <c r="F33" s="5650"/>
      <c r="G33" s="477" t="s">
        <v>63</v>
      </c>
      <c r="H33" s="2023"/>
      <c r="I33" s="426"/>
      <c r="J33" s="478"/>
      <c r="K33" s="5640" t="s">
        <v>1874</v>
      </c>
      <c r="L33" s="5640"/>
      <c r="M33" s="5640"/>
      <c r="N33" s="478"/>
      <c r="O33" s="5640" t="s">
        <v>1879</v>
      </c>
      <c r="P33" s="5640"/>
      <c r="Q33" s="5640"/>
      <c r="R33" s="478"/>
      <c r="S33" s="5640" t="s">
        <v>913</v>
      </c>
      <c r="T33" s="5640"/>
      <c r="U33" s="5640"/>
      <c r="V33" s="479" t="s">
        <v>914</v>
      </c>
      <c r="W33" s="5662"/>
      <c r="X33" s="5662"/>
      <c r="Y33" s="5662"/>
      <c r="Z33" s="5662"/>
      <c r="AA33" s="5662"/>
      <c r="AB33" s="476" t="s">
        <v>21</v>
      </c>
      <c r="AC33" s="5641"/>
      <c r="AD33" s="5642"/>
      <c r="AE33" s="5642"/>
      <c r="AF33" s="5642"/>
      <c r="AG33" s="5642"/>
      <c r="AH33" s="5642"/>
      <c r="AI33" s="5642"/>
      <c r="AJ33" s="5642"/>
      <c r="AK33" s="5642"/>
      <c r="AL33" s="5642"/>
      <c r="AM33" s="5643"/>
      <c r="AN33" s="1614"/>
    </row>
    <row r="34" spans="1:40" ht="18.95" customHeight="1">
      <c r="A34" s="112"/>
      <c r="B34" s="127"/>
      <c r="C34" s="5648" t="s">
        <v>615</v>
      </c>
      <c r="D34" s="5649"/>
      <c r="E34" s="5650"/>
      <c r="F34" s="5650"/>
      <c r="G34" s="477" t="s">
        <v>63</v>
      </c>
      <c r="H34" s="2023"/>
      <c r="I34" s="426"/>
      <c r="J34" s="478"/>
      <c r="K34" s="5640" t="s">
        <v>1874</v>
      </c>
      <c r="L34" s="5640"/>
      <c r="M34" s="5640"/>
      <c r="N34" s="478"/>
      <c r="O34" s="5640" t="s">
        <v>1879</v>
      </c>
      <c r="P34" s="5640"/>
      <c r="Q34" s="5640"/>
      <c r="R34" s="478"/>
      <c r="S34" s="5640" t="s">
        <v>913</v>
      </c>
      <c r="T34" s="5640"/>
      <c r="U34" s="5640"/>
      <c r="V34" s="479" t="s">
        <v>914</v>
      </c>
      <c r="W34" s="5662"/>
      <c r="X34" s="5662"/>
      <c r="Y34" s="5662"/>
      <c r="Z34" s="5662"/>
      <c r="AA34" s="5662"/>
      <c r="AB34" s="476" t="s">
        <v>21</v>
      </c>
      <c r="AC34" s="5641"/>
      <c r="AD34" s="5642"/>
      <c r="AE34" s="5642"/>
      <c r="AF34" s="5642"/>
      <c r="AG34" s="5642"/>
      <c r="AH34" s="5642"/>
      <c r="AI34" s="5642"/>
      <c r="AJ34" s="5642"/>
      <c r="AK34" s="5642"/>
      <c r="AL34" s="5642"/>
      <c r="AM34" s="5643"/>
      <c r="AN34" s="1614"/>
    </row>
    <row r="35" spans="1:40" ht="18.95" customHeight="1">
      <c r="A35" s="112"/>
      <c r="B35" s="127"/>
      <c r="C35" s="5648" t="s">
        <v>616</v>
      </c>
      <c r="D35" s="5649"/>
      <c r="E35" s="5650"/>
      <c r="F35" s="5650"/>
      <c r="G35" s="477" t="s">
        <v>63</v>
      </c>
      <c r="H35" s="2023"/>
      <c r="I35" s="426"/>
      <c r="J35" s="478"/>
      <c r="K35" s="5640" t="s">
        <v>1874</v>
      </c>
      <c r="L35" s="5640"/>
      <c r="M35" s="5640"/>
      <c r="N35" s="478"/>
      <c r="O35" s="5640" t="s">
        <v>1879</v>
      </c>
      <c r="P35" s="5640"/>
      <c r="Q35" s="5640"/>
      <c r="R35" s="478"/>
      <c r="S35" s="5640" t="s">
        <v>913</v>
      </c>
      <c r="T35" s="5640"/>
      <c r="U35" s="5640"/>
      <c r="V35" s="479" t="s">
        <v>914</v>
      </c>
      <c r="W35" s="5662"/>
      <c r="X35" s="5662"/>
      <c r="Y35" s="5662"/>
      <c r="Z35" s="5662"/>
      <c r="AA35" s="5662"/>
      <c r="AB35" s="476" t="s">
        <v>21</v>
      </c>
      <c r="AC35" s="5641"/>
      <c r="AD35" s="5642"/>
      <c r="AE35" s="5642"/>
      <c r="AF35" s="5642"/>
      <c r="AG35" s="5642"/>
      <c r="AH35" s="5642"/>
      <c r="AI35" s="5642"/>
      <c r="AJ35" s="5642"/>
      <c r="AK35" s="5642"/>
      <c r="AL35" s="5642"/>
      <c r="AM35" s="5643"/>
      <c r="AN35" s="1614"/>
    </row>
    <row r="36" spans="1:40" ht="18.95" customHeight="1">
      <c r="A36" s="112"/>
      <c r="B36" s="127"/>
      <c r="C36" s="5648" t="s">
        <v>617</v>
      </c>
      <c r="D36" s="5649"/>
      <c r="E36" s="5650"/>
      <c r="F36" s="5650"/>
      <c r="G36" s="477" t="s">
        <v>63</v>
      </c>
      <c r="H36" s="2023"/>
      <c r="I36" s="426"/>
      <c r="J36" s="478"/>
      <c r="K36" s="5640" t="s">
        <v>1874</v>
      </c>
      <c r="L36" s="5640"/>
      <c r="M36" s="5640"/>
      <c r="N36" s="478"/>
      <c r="O36" s="5640" t="s">
        <v>1879</v>
      </c>
      <c r="P36" s="5640"/>
      <c r="Q36" s="5640"/>
      <c r="R36" s="478"/>
      <c r="S36" s="5640" t="s">
        <v>913</v>
      </c>
      <c r="T36" s="5640"/>
      <c r="U36" s="5640"/>
      <c r="V36" s="479" t="s">
        <v>914</v>
      </c>
      <c r="W36" s="5662"/>
      <c r="X36" s="5662"/>
      <c r="Y36" s="5662"/>
      <c r="Z36" s="5662"/>
      <c r="AA36" s="5662"/>
      <c r="AB36" s="476" t="s">
        <v>21</v>
      </c>
      <c r="AC36" s="5641"/>
      <c r="AD36" s="5642"/>
      <c r="AE36" s="5642"/>
      <c r="AF36" s="5642"/>
      <c r="AG36" s="5642"/>
      <c r="AH36" s="5642"/>
      <c r="AI36" s="5642"/>
      <c r="AJ36" s="5642"/>
      <c r="AK36" s="5642"/>
      <c r="AL36" s="5642"/>
      <c r="AM36" s="5643"/>
      <c r="AN36" s="1616"/>
    </row>
    <row r="37" spans="1:40" ht="18.95" customHeight="1">
      <c r="A37" s="112"/>
      <c r="B37" s="127"/>
      <c r="C37" s="5648" t="s">
        <v>618</v>
      </c>
      <c r="D37" s="5649"/>
      <c r="E37" s="5650"/>
      <c r="F37" s="5650"/>
      <c r="G37" s="477" t="s">
        <v>63</v>
      </c>
      <c r="H37" s="2023"/>
      <c r="I37" s="426"/>
      <c r="J37" s="478"/>
      <c r="K37" s="5640" t="s">
        <v>1874</v>
      </c>
      <c r="L37" s="5640"/>
      <c r="M37" s="5640"/>
      <c r="N37" s="478"/>
      <c r="O37" s="5640" t="s">
        <v>1879</v>
      </c>
      <c r="P37" s="5640"/>
      <c r="Q37" s="5640"/>
      <c r="R37" s="478"/>
      <c r="S37" s="5640" t="s">
        <v>913</v>
      </c>
      <c r="T37" s="5640"/>
      <c r="U37" s="5640"/>
      <c r="V37" s="479" t="s">
        <v>914</v>
      </c>
      <c r="W37" s="5662"/>
      <c r="X37" s="5662"/>
      <c r="Y37" s="5662"/>
      <c r="Z37" s="5662"/>
      <c r="AA37" s="5662"/>
      <c r="AB37" s="476" t="s">
        <v>21</v>
      </c>
      <c r="AC37" s="5641"/>
      <c r="AD37" s="5642"/>
      <c r="AE37" s="5642"/>
      <c r="AF37" s="5642"/>
      <c r="AG37" s="5642"/>
      <c r="AH37" s="5642"/>
      <c r="AI37" s="5642"/>
      <c r="AJ37" s="5642"/>
      <c r="AK37" s="5642"/>
      <c r="AL37" s="5642"/>
      <c r="AM37" s="5643"/>
      <c r="AN37" s="1614"/>
    </row>
    <row r="38" spans="1:40" ht="18.95" customHeight="1" thickBot="1">
      <c r="A38" s="112"/>
      <c r="B38" s="127"/>
      <c r="C38" s="5651" t="s">
        <v>619</v>
      </c>
      <c r="D38" s="5652"/>
      <c r="E38" s="5653"/>
      <c r="F38" s="5653"/>
      <c r="G38" s="1618" t="s">
        <v>63</v>
      </c>
      <c r="H38" s="2027"/>
      <c r="I38" s="1619"/>
      <c r="J38" s="171"/>
      <c r="K38" s="5658" t="s">
        <v>1874</v>
      </c>
      <c r="L38" s="5658"/>
      <c r="M38" s="5658"/>
      <c r="N38" s="171"/>
      <c r="O38" s="5658" t="s">
        <v>1880</v>
      </c>
      <c r="P38" s="5658"/>
      <c r="Q38" s="5658"/>
      <c r="R38" s="171"/>
      <c r="S38" s="5658" t="s">
        <v>913</v>
      </c>
      <c r="T38" s="5658"/>
      <c r="U38" s="5658"/>
      <c r="V38" s="1620" t="s">
        <v>914</v>
      </c>
      <c r="W38" s="5657"/>
      <c r="X38" s="5657"/>
      <c r="Y38" s="5657"/>
      <c r="Z38" s="5657"/>
      <c r="AA38" s="5657"/>
      <c r="AB38" s="1621" t="s">
        <v>21</v>
      </c>
      <c r="AC38" s="5663"/>
      <c r="AD38" s="5657"/>
      <c r="AE38" s="5657"/>
      <c r="AF38" s="5657"/>
      <c r="AG38" s="5657"/>
      <c r="AH38" s="5657"/>
      <c r="AI38" s="5657"/>
      <c r="AJ38" s="5657"/>
      <c r="AK38" s="5657"/>
      <c r="AL38" s="5657"/>
      <c r="AM38" s="5664"/>
      <c r="AN38" s="1614"/>
    </row>
    <row r="39" spans="1:40" ht="18" customHeight="1">
      <c r="A39" s="112"/>
      <c r="B39" s="127"/>
      <c r="C39" s="371"/>
      <c r="D39" s="109" t="s">
        <v>620</v>
      </c>
      <c r="E39" s="371"/>
      <c r="F39" s="371"/>
      <c r="G39" s="371"/>
      <c r="H39" s="371"/>
      <c r="I39" s="14"/>
      <c r="J39" s="14"/>
      <c r="K39" s="14"/>
      <c r="L39" s="14"/>
      <c r="M39" s="14"/>
      <c r="N39" s="14"/>
      <c r="O39" s="14"/>
      <c r="P39" s="14"/>
      <c r="Q39" s="14"/>
      <c r="R39" s="14"/>
      <c r="S39" s="14"/>
      <c r="T39" s="14"/>
      <c r="U39" s="14"/>
      <c r="V39" s="310"/>
      <c r="W39" s="14"/>
      <c r="X39" s="14"/>
      <c r="Y39" s="14"/>
      <c r="Z39" s="169"/>
      <c r="AA39" s="312"/>
      <c r="AB39" s="312"/>
      <c r="AC39" s="309"/>
      <c r="AD39" s="312"/>
      <c r="AE39" s="309"/>
      <c r="AF39" s="309"/>
      <c r="AG39" s="309"/>
      <c r="AH39" s="309"/>
      <c r="AI39" s="309"/>
      <c r="AJ39" s="309"/>
      <c r="AK39" s="309"/>
      <c r="AL39" s="368"/>
      <c r="AM39" s="562"/>
    </row>
    <row r="40" spans="1:40" ht="14.1" customHeight="1">
      <c r="A40" s="112"/>
      <c r="B40" s="127"/>
      <c r="C40" s="371"/>
      <c r="D40" s="371"/>
      <c r="E40" s="1650" t="s">
        <v>2261</v>
      </c>
      <c r="F40" s="371"/>
      <c r="G40" s="371"/>
      <c r="H40" s="371"/>
      <c r="I40" s="14"/>
      <c r="J40" s="14"/>
      <c r="K40" s="14"/>
      <c r="L40" s="14"/>
      <c r="M40" s="14"/>
      <c r="N40" s="14"/>
      <c r="O40" s="14"/>
      <c r="P40" s="14"/>
      <c r="Q40" s="14"/>
      <c r="R40" s="14"/>
      <c r="S40" s="14"/>
      <c r="T40" s="14"/>
      <c r="U40" s="14"/>
      <c r="V40" s="310"/>
      <c r="W40" s="14"/>
      <c r="X40" s="14"/>
      <c r="Y40" s="14"/>
      <c r="Z40" s="169"/>
      <c r="AA40" s="312"/>
      <c r="AB40" s="312"/>
      <c r="AC40" s="309"/>
      <c r="AD40" s="312"/>
      <c r="AE40" s="309"/>
      <c r="AF40" s="309"/>
      <c r="AG40" s="309"/>
      <c r="AH40" s="309"/>
      <c r="AI40" s="309"/>
      <c r="AJ40" s="309"/>
      <c r="AK40" s="309"/>
      <c r="AL40" s="368"/>
      <c r="AM40" s="562"/>
    </row>
    <row r="41" spans="1:40" ht="14.25">
      <c r="A41" s="112"/>
      <c r="B41" s="127"/>
      <c r="C41" s="371"/>
      <c r="D41" s="14" t="s">
        <v>1214</v>
      </c>
      <c r="E41" s="14"/>
      <c r="F41" s="435"/>
      <c r="G41" s="435"/>
      <c r="H41" s="310"/>
      <c r="I41" s="310"/>
      <c r="J41" s="310"/>
      <c r="K41" s="310"/>
      <c r="L41" s="310"/>
      <c r="M41" s="310"/>
      <c r="N41" s="310"/>
      <c r="O41" s="310"/>
      <c r="P41" s="310"/>
      <c r="Q41" s="310"/>
      <c r="R41" s="308"/>
      <c r="S41" s="308"/>
      <c r="T41" s="296"/>
      <c r="U41" s="315"/>
      <c r="V41" s="315"/>
      <c r="W41" s="310"/>
      <c r="X41" s="310"/>
      <c r="Y41" s="312"/>
      <c r="Z41" s="419" t="s">
        <v>1057</v>
      </c>
      <c r="AA41" s="309"/>
      <c r="AB41" s="309"/>
      <c r="AC41" s="309"/>
      <c r="AD41" s="309"/>
      <c r="AE41" s="309"/>
      <c r="AF41" s="309"/>
      <c r="AG41" s="309"/>
      <c r="AH41" s="309"/>
      <c r="AI41" s="309"/>
      <c r="AJ41" s="309"/>
      <c r="AK41" s="312"/>
      <c r="AL41" s="368"/>
      <c r="AM41" s="562"/>
    </row>
    <row r="42" spans="1:40" ht="14.1" customHeight="1">
      <c r="A42" s="112"/>
      <c r="B42" s="127"/>
      <c r="C42" s="310"/>
      <c r="D42" s="310"/>
      <c r="E42" s="310"/>
      <c r="F42" s="310"/>
      <c r="G42" s="310"/>
      <c r="H42" s="4063"/>
      <c r="I42" s="4063"/>
      <c r="J42" s="4063"/>
      <c r="K42" s="4063"/>
      <c r="L42" s="4063"/>
      <c r="M42" s="4063"/>
      <c r="N42" s="4063"/>
      <c r="O42" s="4063"/>
      <c r="P42" s="4063"/>
      <c r="Q42" s="4063"/>
      <c r="R42" s="14"/>
      <c r="S42" s="14"/>
      <c r="T42" s="14"/>
      <c r="U42" s="14"/>
      <c r="V42" s="14"/>
      <c r="W42" s="14"/>
      <c r="X42" s="14"/>
      <c r="Y42" s="310"/>
      <c r="Z42" s="519"/>
      <c r="AA42" s="460"/>
      <c r="AB42" s="309"/>
      <c r="AC42" s="312"/>
      <c r="AD42" s="312"/>
      <c r="AE42" s="312"/>
      <c r="AF42" s="312"/>
      <c r="AG42" s="312"/>
      <c r="AH42" s="312"/>
      <c r="AI42" s="312"/>
      <c r="AJ42" s="312"/>
      <c r="AK42" s="312"/>
      <c r="AL42" s="359"/>
      <c r="AM42" s="559"/>
    </row>
    <row r="43" spans="1:40" ht="14.1" customHeight="1">
      <c r="A43" s="112"/>
      <c r="B43" s="127"/>
      <c r="C43" s="14"/>
      <c r="D43" s="14" t="s">
        <v>1215</v>
      </c>
      <c r="E43" s="14"/>
      <c r="F43" s="14"/>
      <c r="G43" s="14"/>
      <c r="H43" s="14"/>
      <c r="I43" s="14"/>
      <c r="J43" s="14"/>
      <c r="K43" s="14"/>
      <c r="L43" s="14"/>
      <c r="M43" s="14"/>
      <c r="N43" s="14"/>
      <c r="O43" s="14"/>
      <c r="P43" s="14"/>
      <c r="Q43" s="14"/>
      <c r="R43" s="14"/>
      <c r="S43" s="308"/>
      <c r="T43" s="308"/>
      <c r="U43" s="308"/>
      <c r="V43" s="308"/>
      <c r="W43" s="308"/>
      <c r="X43" s="308"/>
      <c r="Y43" s="312"/>
      <c r="Z43" s="482" t="s">
        <v>555</v>
      </c>
      <c r="AA43" s="5654" t="s">
        <v>621</v>
      </c>
      <c r="AB43" s="5655"/>
      <c r="AC43" s="5655"/>
      <c r="AD43" s="5655"/>
      <c r="AE43" s="5655"/>
      <c r="AF43" s="5655"/>
      <c r="AG43" s="5655"/>
      <c r="AH43" s="5655"/>
      <c r="AI43" s="5655"/>
      <c r="AJ43" s="5655"/>
      <c r="AK43" s="5655"/>
      <c r="AL43" s="5656"/>
      <c r="AM43" s="573"/>
    </row>
    <row r="44" spans="1:40" ht="14.1" customHeight="1">
      <c r="A44" s="112"/>
      <c r="B44" s="127"/>
      <c r="C44" s="14"/>
      <c r="D44" s="14"/>
      <c r="E44" s="14" t="s">
        <v>622</v>
      </c>
      <c r="F44" s="14"/>
      <c r="G44" s="14"/>
      <c r="H44" s="310"/>
      <c r="I44" s="310"/>
      <c r="J44" s="310"/>
      <c r="K44" s="310"/>
      <c r="L44" s="310"/>
      <c r="M44" s="310"/>
      <c r="N44" s="310"/>
      <c r="O44" s="310"/>
      <c r="P44" s="310"/>
      <c r="Q44" s="310"/>
      <c r="R44" s="308"/>
      <c r="S44" s="308"/>
      <c r="T44" s="296"/>
      <c r="U44" s="315"/>
      <c r="V44" s="315"/>
      <c r="W44" s="310"/>
      <c r="X44" s="310"/>
      <c r="Y44" s="312"/>
      <c r="Z44" s="169"/>
      <c r="AA44" s="5655"/>
      <c r="AB44" s="5655"/>
      <c r="AC44" s="5655"/>
      <c r="AD44" s="5655"/>
      <c r="AE44" s="5655"/>
      <c r="AF44" s="5655"/>
      <c r="AG44" s="5655"/>
      <c r="AH44" s="5655"/>
      <c r="AI44" s="5655"/>
      <c r="AJ44" s="5655"/>
      <c r="AK44" s="5655"/>
      <c r="AL44" s="5656"/>
      <c r="AM44" s="573"/>
    </row>
    <row r="45" spans="1:40" ht="14.1" customHeight="1">
      <c r="A45" s="112"/>
      <c r="B45" s="127"/>
      <c r="C45" s="14"/>
      <c r="D45" s="310"/>
      <c r="E45" s="14"/>
      <c r="F45" s="14"/>
      <c r="G45" s="14"/>
      <c r="H45" s="14"/>
      <c r="I45" s="14"/>
      <c r="J45" s="14"/>
      <c r="K45" s="14"/>
      <c r="L45" s="14"/>
      <c r="M45" s="4063"/>
      <c r="N45" s="4063"/>
      <c r="O45" s="4063"/>
      <c r="P45" s="4063"/>
      <c r="Q45" s="14"/>
      <c r="R45" s="14"/>
      <c r="S45" s="14"/>
      <c r="T45" s="14"/>
      <c r="U45" s="14"/>
      <c r="V45" s="14"/>
      <c r="W45" s="312"/>
      <c r="X45" s="312"/>
      <c r="Y45" s="309"/>
      <c r="Z45" s="419"/>
      <c r="AA45" s="312"/>
      <c r="AB45" s="309"/>
      <c r="AC45" s="312"/>
      <c r="AD45" s="312"/>
      <c r="AE45" s="312"/>
      <c r="AF45" s="312"/>
      <c r="AG45" s="312"/>
      <c r="AH45" s="312"/>
      <c r="AI45" s="312"/>
      <c r="AJ45" s="312"/>
      <c r="AK45" s="312"/>
      <c r="AL45" s="368"/>
      <c r="AM45" s="562"/>
    </row>
    <row r="46" spans="1:40" ht="14.1" customHeight="1">
      <c r="A46" s="112"/>
      <c r="B46" s="127" t="s">
        <v>623</v>
      </c>
      <c r="C46" s="310" t="s">
        <v>830</v>
      </c>
      <c r="D46" s="14"/>
      <c r="E46" s="310"/>
      <c r="F46" s="310"/>
      <c r="G46" s="310"/>
      <c r="H46" s="310"/>
      <c r="I46" s="310"/>
      <c r="J46" s="310"/>
      <c r="K46" s="310"/>
      <c r="L46" s="310"/>
      <c r="M46" s="310"/>
      <c r="N46" s="310"/>
      <c r="O46" s="310"/>
      <c r="P46" s="310"/>
      <c r="Q46" s="310"/>
      <c r="R46" s="310"/>
      <c r="S46" s="310"/>
      <c r="T46" s="310"/>
      <c r="U46" s="310"/>
      <c r="V46" s="310"/>
      <c r="W46" s="309"/>
      <c r="X46" s="309"/>
      <c r="Y46" s="309"/>
      <c r="Z46" s="40"/>
      <c r="AA46" s="114"/>
      <c r="AB46" s="114"/>
      <c r="AC46" s="114"/>
      <c r="AD46" s="114"/>
      <c r="AE46" s="114"/>
      <c r="AF46" s="114"/>
      <c r="AG46" s="114"/>
      <c r="AH46" s="114"/>
      <c r="AI46" s="114"/>
      <c r="AJ46" s="114"/>
      <c r="AK46" s="114"/>
      <c r="AL46" s="240"/>
      <c r="AM46" s="198"/>
    </row>
    <row r="47" spans="1:40" ht="14.1" customHeight="1">
      <c r="A47" s="112"/>
      <c r="B47" s="127"/>
      <c r="C47" s="310"/>
      <c r="D47" s="310" t="s">
        <v>1</v>
      </c>
      <c r="E47" s="310"/>
      <c r="F47" s="310"/>
      <c r="G47" s="310"/>
      <c r="H47" s="310"/>
      <c r="I47" s="310"/>
      <c r="J47" s="310"/>
      <c r="K47" s="310"/>
      <c r="L47" s="310"/>
      <c r="M47" s="310"/>
      <c r="N47" s="310"/>
      <c r="O47" s="310"/>
      <c r="P47" s="14"/>
      <c r="Q47" s="310"/>
      <c r="R47" s="308"/>
      <c r="S47" s="308"/>
      <c r="T47" s="296"/>
      <c r="U47" s="315"/>
      <c r="V47" s="315"/>
      <c r="W47" s="310"/>
      <c r="X47" s="310"/>
      <c r="Y47" s="312"/>
      <c r="Z47" s="40"/>
      <c r="AA47" s="114"/>
      <c r="AB47" s="114"/>
      <c r="AC47" s="114"/>
      <c r="AD47" s="114"/>
      <c r="AE47" s="114"/>
      <c r="AF47" s="114"/>
      <c r="AG47" s="114"/>
      <c r="AH47" s="114"/>
      <c r="AI47" s="114"/>
      <c r="AJ47" s="114"/>
      <c r="AK47" s="114"/>
      <c r="AL47" s="240"/>
      <c r="AM47" s="198"/>
    </row>
    <row r="48" spans="1:40" ht="14.1" customHeight="1">
      <c r="A48" s="112"/>
      <c r="B48" s="127"/>
      <c r="C48" s="310"/>
      <c r="D48" s="310"/>
      <c r="E48" s="310"/>
      <c r="F48" s="310"/>
      <c r="G48" s="310"/>
      <c r="H48" s="310"/>
      <c r="I48" s="310"/>
      <c r="J48" s="310"/>
      <c r="K48" s="310"/>
      <c r="L48" s="310"/>
      <c r="M48" s="310"/>
      <c r="N48" s="310"/>
      <c r="O48" s="310"/>
      <c r="P48" s="310"/>
      <c r="Q48" s="310"/>
      <c r="R48" s="310"/>
      <c r="S48" s="308"/>
      <c r="T48" s="308"/>
      <c r="U48" s="308"/>
      <c r="V48" s="308"/>
      <c r="W48" s="308"/>
      <c r="X48" s="308"/>
      <c r="Y48" s="312"/>
      <c r="Z48" s="169"/>
      <c r="AA48" s="312"/>
      <c r="AB48" s="309"/>
      <c r="AC48" s="312"/>
      <c r="AD48" s="312"/>
      <c r="AE48" s="312"/>
      <c r="AF48" s="312"/>
      <c r="AG48" s="312"/>
      <c r="AH48" s="312"/>
      <c r="AI48" s="312"/>
      <c r="AJ48" s="312"/>
      <c r="AK48" s="312"/>
      <c r="AL48" s="359"/>
      <c r="AM48" s="559"/>
    </row>
    <row r="49" spans="1:39" ht="14.1" customHeight="1">
      <c r="A49" s="112"/>
      <c r="B49" s="127" t="s">
        <v>623</v>
      </c>
      <c r="C49" s="310" t="s">
        <v>831</v>
      </c>
      <c r="D49" s="310"/>
      <c r="E49" s="310"/>
      <c r="F49" s="310"/>
      <c r="G49" s="310"/>
      <c r="H49" s="310"/>
      <c r="I49" s="310"/>
      <c r="J49" s="310"/>
      <c r="K49" s="310"/>
      <c r="L49" s="310"/>
      <c r="M49" s="310"/>
      <c r="N49" s="310"/>
      <c r="O49" s="310"/>
      <c r="P49" s="310"/>
      <c r="Q49" s="310"/>
      <c r="R49" s="310"/>
      <c r="S49" s="310"/>
      <c r="T49" s="310"/>
      <c r="U49" s="310"/>
      <c r="V49" s="310"/>
      <c r="W49" s="310"/>
      <c r="X49" s="310"/>
      <c r="Y49" s="310"/>
      <c r="Z49" s="40"/>
      <c r="AA49" s="114"/>
      <c r="AB49" s="114"/>
      <c r="AC49" s="114"/>
      <c r="AD49" s="114"/>
      <c r="AE49" s="114"/>
      <c r="AF49" s="114"/>
      <c r="AG49" s="114"/>
      <c r="AH49" s="114"/>
      <c r="AI49" s="114"/>
      <c r="AJ49" s="114"/>
      <c r="AK49" s="114"/>
      <c r="AL49" s="240"/>
      <c r="AM49" s="198"/>
    </row>
    <row r="50" spans="1:39" ht="14.1" customHeight="1">
      <c r="A50" s="112"/>
      <c r="B50" s="127"/>
      <c r="C50" s="310"/>
      <c r="D50" s="14"/>
      <c r="E50" s="310"/>
      <c r="F50" s="310"/>
      <c r="G50" s="310"/>
      <c r="H50" s="310"/>
      <c r="I50" s="310"/>
      <c r="J50" s="310"/>
      <c r="K50" s="310"/>
      <c r="L50" s="310"/>
      <c r="M50" s="310"/>
      <c r="N50" s="310"/>
      <c r="O50" s="310"/>
      <c r="P50" s="310"/>
      <c r="Q50" s="310"/>
      <c r="R50" s="308"/>
      <c r="S50" s="308"/>
      <c r="T50" s="296"/>
      <c r="U50" s="315"/>
      <c r="V50" s="315"/>
      <c r="W50" s="310"/>
      <c r="X50" s="310"/>
      <c r="Y50" s="312"/>
      <c r="Z50" s="5659" t="s">
        <v>1058</v>
      </c>
      <c r="AA50" s="5660"/>
      <c r="AB50" s="5660"/>
      <c r="AC50" s="5660"/>
      <c r="AD50" s="5660"/>
      <c r="AE50" s="5660"/>
      <c r="AF50" s="5660"/>
      <c r="AG50" s="5660"/>
      <c r="AH50" s="5660"/>
      <c r="AI50" s="5660"/>
      <c r="AJ50" s="5660"/>
      <c r="AK50" s="5660"/>
      <c r="AL50" s="5661"/>
      <c r="AM50" s="576"/>
    </row>
    <row r="51" spans="1:39" ht="14.25">
      <c r="A51" s="112"/>
      <c r="B51" s="127"/>
      <c r="C51" s="14"/>
      <c r="D51" s="14" t="s">
        <v>625</v>
      </c>
      <c r="E51" s="310"/>
      <c r="F51" s="310"/>
      <c r="G51" s="310"/>
      <c r="H51" s="14"/>
      <c r="I51" s="14"/>
      <c r="J51" s="14"/>
      <c r="K51" s="14"/>
      <c r="L51" s="14"/>
      <c r="M51" s="14"/>
      <c r="N51" s="14"/>
      <c r="O51" s="14"/>
      <c r="P51" s="14"/>
      <c r="Q51" s="310"/>
      <c r="R51" s="308"/>
      <c r="S51" s="308"/>
      <c r="T51" s="296"/>
      <c r="U51" s="315"/>
      <c r="V51" s="315"/>
      <c r="W51" s="310"/>
      <c r="X51" s="310"/>
      <c r="Y51" s="312"/>
      <c r="Z51" s="5659"/>
      <c r="AA51" s="5660"/>
      <c r="AB51" s="5660"/>
      <c r="AC51" s="5660"/>
      <c r="AD51" s="5660"/>
      <c r="AE51" s="5660"/>
      <c r="AF51" s="5660"/>
      <c r="AG51" s="5660"/>
      <c r="AH51" s="5660"/>
      <c r="AI51" s="5660"/>
      <c r="AJ51" s="5660"/>
      <c r="AK51" s="5660"/>
      <c r="AL51" s="5661"/>
      <c r="AM51" s="576"/>
    </row>
    <row r="52" spans="1:39" ht="14.1" customHeight="1">
      <c r="A52" s="112"/>
      <c r="B52" s="127"/>
      <c r="C52" s="14"/>
      <c r="D52" s="14" t="s">
        <v>685</v>
      </c>
      <c r="E52" s="310"/>
      <c r="F52" s="310"/>
      <c r="G52" s="310"/>
      <c r="H52" s="14"/>
      <c r="I52" s="14"/>
      <c r="J52" s="14"/>
      <c r="K52" s="14"/>
      <c r="L52" s="14"/>
      <c r="M52" s="14"/>
      <c r="N52" s="14"/>
      <c r="O52" s="14"/>
      <c r="P52" s="14"/>
      <c r="Q52" s="310"/>
      <c r="R52" s="308"/>
      <c r="S52" s="308"/>
      <c r="T52" s="296"/>
      <c r="U52" s="315"/>
      <c r="V52" s="315"/>
      <c r="W52" s="310"/>
      <c r="X52" s="310"/>
      <c r="Y52" s="468"/>
      <c r="Z52" s="519" t="s">
        <v>548</v>
      </c>
      <c r="AA52" s="4038" t="s">
        <v>624</v>
      </c>
      <c r="AB52" s="4038"/>
      <c r="AC52" s="4038"/>
      <c r="AD52" s="4038"/>
      <c r="AE52" s="4038"/>
      <c r="AF52" s="4038"/>
      <c r="AG52" s="4038"/>
      <c r="AH52" s="4038"/>
      <c r="AI52" s="4038"/>
      <c r="AJ52" s="4038"/>
      <c r="AK52" s="4038"/>
      <c r="AL52" s="4115"/>
      <c r="AM52" s="562"/>
    </row>
    <row r="53" spans="1:39" ht="14.1" customHeight="1">
      <c r="A53" s="112"/>
      <c r="B53" s="127"/>
      <c r="C53" s="14"/>
      <c r="D53" s="371" t="s">
        <v>627</v>
      </c>
      <c r="E53" s="310" t="s">
        <v>628</v>
      </c>
      <c r="F53" s="310"/>
      <c r="G53" s="310"/>
      <c r="H53" s="14"/>
      <c r="I53" s="14"/>
      <c r="J53" s="14"/>
      <c r="K53" s="14"/>
      <c r="L53" s="14"/>
      <c r="M53" s="14"/>
      <c r="N53" s="14"/>
      <c r="O53" s="14"/>
      <c r="P53" s="14"/>
      <c r="Q53" s="14"/>
      <c r="R53" s="14"/>
      <c r="S53" s="14"/>
      <c r="T53" s="14"/>
      <c r="U53" s="315"/>
      <c r="V53" s="315"/>
      <c r="W53" s="310"/>
      <c r="X53" s="310"/>
      <c r="Y53" s="468"/>
      <c r="Z53" s="519" t="s">
        <v>548</v>
      </c>
      <c r="AA53" s="4038" t="s">
        <v>626</v>
      </c>
      <c r="AB53" s="4038"/>
      <c r="AC53" s="4038"/>
      <c r="AD53" s="4038"/>
      <c r="AE53" s="4038"/>
      <c r="AF53" s="4038"/>
      <c r="AG53" s="4038"/>
      <c r="AH53" s="4038"/>
      <c r="AI53" s="4038"/>
      <c r="AJ53" s="4038"/>
      <c r="AK53" s="4038"/>
      <c r="AL53" s="4115"/>
      <c r="AM53" s="562"/>
    </row>
    <row r="54" spans="1:39" ht="14.1" customHeight="1">
      <c r="A54" s="112"/>
      <c r="B54" s="127"/>
      <c r="C54" s="14"/>
      <c r="D54" s="14"/>
      <c r="E54" s="308">
        <v>1</v>
      </c>
      <c r="F54" s="5646"/>
      <c r="G54" s="5646"/>
      <c r="H54" s="5646"/>
      <c r="I54" s="422" t="s">
        <v>162</v>
      </c>
      <c r="J54" s="5646"/>
      <c r="K54" s="5646"/>
      <c r="L54" s="422" t="s">
        <v>129</v>
      </c>
      <c r="M54" s="5647"/>
      <c r="N54" s="5647"/>
      <c r="O54" s="319" t="s">
        <v>629</v>
      </c>
      <c r="P54" s="14"/>
      <c r="Q54" s="14"/>
      <c r="R54" s="14"/>
      <c r="S54" s="14"/>
      <c r="T54" s="14" t="s">
        <v>916</v>
      </c>
      <c r="U54" s="14"/>
      <c r="V54" s="14"/>
      <c r="W54" s="371" t="s">
        <v>917</v>
      </c>
      <c r="X54" s="310"/>
      <c r="Y54" s="468"/>
      <c r="Z54" s="519"/>
      <c r="AA54" s="309"/>
      <c r="AB54" s="309"/>
      <c r="AC54" s="309"/>
      <c r="AD54" s="309"/>
      <c r="AE54" s="309"/>
      <c r="AF54" s="309"/>
      <c r="AG54" s="309"/>
      <c r="AH54" s="309"/>
      <c r="AI54" s="309"/>
      <c r="AJ54" s="309"/>
      <c r="AK54" s="309"/>
      <c r="AL54" s="368"/>
      <c r="AM54" s="562"/>
    </row>
    <row r="55" spans="1:39" ht="14.1" customHeight="1">
      <c r="A55" s="112"/>
      <c r="B55" s="127"/>
      <c r="C55" s="14"/>
      <c r="D55" s="14"/>
      <c r="E55" s="308">
        <v>2</v>
      </c>
      <c r="F55" s="5644"/>
      <c r="G55" s="5644"/>
      <c r="H55" s="5644"/>
      <c r="I55" s="483" t="s">
        <v>162</v>
      </c>
      <c r="J55" s="5644"/>
      <c r="K55" s="5644"/>
      <c r="L55" s="483" t="s">
        <v>129</v>
      </c>
      <c r="M55" s="5645"/>
      <c r="N55" s="5645"/>
      <c r="O55" s="420" t="s">
        <v>629</v>
      </c>
      <c r="P55" s="308"/>
      <c r="Q55" s="308"/>
      <c r="R55" s="14"/>
      <c r="S55" s="14"/>
      <c r="T55" s="14" t="s">
        <v>916</v>
      </c>
      <c r="U55" s="14"/>
      <c r="V55" s="14"/>
      <c r="W55" s="371" t="s">
        <v>917</v>
      </c>
      <c r="X55" s="310"/>
      <c r="Y55" s="468"/>
      <c r="Z55" s="519"/>
      <c r="AA55" s="309"/>
      <c r="AB55" s="309"/>
      <c r="AC55" s="309"/>
      <c r="AD55" s="309"/>
      <c r="AE55" s="309"/>
      <c r="AF55" s="309"/>
      <c r="AG55" s="309"/>
      <c r="AH55" s="309"/>
      <c r="AI55" s="309"/>
      <c r="AJ55" s="309"/>
      <c r="AK55" s="309"/>
      <c r="AL55" s="368"/>
      <c r="AM55" s="562"/>
    </row>
    <row r="56" spans="1:39" ht="14.1" customHeight="1">
      <c r="A56" s="112"/>
      <c r="B56" s="127"/>
      <c r="C56" s="14"/>
      <c r="D56" s="455"/>
      <c r="E56" s="484"/>
      <c r="F56" s="485"/>
      <c r="G56" s="485"/>
      <c r="H56" s="485"/>
      <c r="I56" s="486"/>
      <c r="J56" s="485"/>
      <c r="K56" s="485"/>
      <c r="L56" s="486"/>
      <c r="M56" s="487"/>
      <c r="N56" s="487"/>
      <c r="O56" s="470"/>
      <c r="P56" s="484"/>
      <c r="Q56" s="484"/>
      <c r="R56" s="455"/>
      <c r="S56" s="455"/>
      <c r="T56" s="455"/>
      <c r="U56" s="455"/>
      <c r="V56" s="488"/>
      <c r="W56" s="470"/>
      <c r="X56" s="470"/>
      <c r="Y56" s="468"/>
      <c r="Z56" s="519"/>
      <c r="AA56" s="309"/>
      <c r="AB56" s="309"/>
      <c r="AC56" s="309"/>
      <c r="AD56" s="309"/>
      <c r="AE56" s="309"/>
      <c r="AF56" s="309"/>
      <c r="AG56" s="309"/>
      <c r="AH56" s="309"/>
      <c r="AI56" s="309"/>
      <c r="AJ56" s="309"/>
      <c r="AK56" s="309"/>
      <c r="AL56" s="368"/>
      <c r="AM56" s="562"/>
    </row>
    <row r="57" spans="1:39" ht="14.1" customHeight="1">
      <c r="A57" s="112"/>
      <c r="B57" s="127"/>
      <c r="C57" s="14"/>
      <c r="D57" s="14" t="s">
        <v>631</v>
      </c>
      <c r="E57" s="14"/>
      <c r="F57" s="310"/>
      <c r="G57" s="310"/>
      <c r="H57" s="310"/>
      <c r="I57" s="308"/>
      <c r="J57" s="308"/>
      <c r="K57" s="14"/>
      <c r="L57" s="371"/>
      <c r="M57" s="310"/>
      <c r="N57" s="310"/>
      <c r="O57" s="310"/>
      <c r="P57" s="14"/>
      <c r="Q57" s="4063" t="s">
        <v>924</v>
      </c>
      <c r="R57" s="4063"/>
      <c r="S57" s="14" t="s">
        <v>205</v>
      </c>
      <c r="T57" s="14"/>
      <c r="U57" s="14" t="s">
        <v>925</v>
      </c>
      <c r="V57" s="14"/>
      <c r="W57" s="14"/>
      <c r="X57" s="310"/>
      <c r="Y57" s="468"/>
      <c r="Z57" s="169"/>
      <c r="AA57" s="312"/>
      <c r="AB57" s="309"/>
      <c r="AC57" s="309"/>
      <c r="AD57" s="309"/>
      <c r="AE57" s="309"/>
      <c r="AF57" s="309"/>
      <c r="AG57" s="309"/>
      <c r="AH57" s="309"/>
      <c r="AI57" s="309"/>
      <c r="AJ57" s="309"/>
      <c r="AK57" s="309"/>
      <c r="AL57" s="368"/>
      <c r="AM57" s="562"/>
    </row>
    <row r="58" spans="1:39" ht="14.1" customHeight="1">
      <c r="A58" s="112"/>
      <c r="B58" s="127"/>
      <c r="C58" s="310"/>
      <c r="D58" s="14" t="s">
        <v>685</v>
      </c>
      <c r="E58" s="14"/>
      <c r="F58" s="14"/>
      <c r="G58" s="324"/>
      <c r="H58" s="324"/>
      <c r="I58" s="324"/>
      <c r="J58" s="324"/>
      <c r="K58" s="324"/>
      <c r="L58" s="324"/>
      <c r="M58" s="324"/>
      <c r="N58" s="324"/>
      <c r="O58" s="324"/>
      <c r="P58" s="310"/>
      <c r="Q58" s="310"/>
      <c r="R58" s="308"/>
      <c r="S58" s="308"/>
      <c r="T58" s="296"/>
      <c r="U58" s="315"/>
      <c r="V58" s="315"/>
      <c r="W58" s="310"/>
      <c r="X58" s="310"/>
      <c r="Y58" s="468"/>
      <c r="Z58" s="419"/>
      <c r="AA58" s="312"/>
      <c r="AB58" s="312"/>
      <c r="AC58" s="312"/>
      <c r="AD58" s="312"/>
      <c r="AE58" s="312"/>
      <c r="AF58" s="312"/>
      <c r="AG58" s="312"/>
      <c r="AH58" s="312"/>
      <c r="AI58" s="312"/>
      <c r="AJ58" s="312"/>
      <c r="AK58" s="312"/>
      <c r="AL58" s="368"/>
      <c r="AM58" s="562"/>
    </row>
    <row r="59" spans="1:39" ht="14.1" customHeight="1">
      <c r="A59" s="112"/>
      <c r="B59" s="127"/>
      <c r="C59" s="310"/>
      <c r="D59" s="371" t="s">
        <v>568</v>
      </c>
      <c r="E59" s="310" t="s">
        <v>630</v>
      </c>
      <c r="F59" s="14"/>
      <c r="G59" s="14"/>
      <c r="H59" s="324"/>
      <c r="I59" s="324"/>
      <c r="J59" s="324"/>
      <c r="K59" s="324"/>
      <c r="L59" s="324"/>
      <c r="M59" s="324"/>
      <c r="N59" s="14"/>
      <c r="O59" s="324"/>
      <c r="P59" s="14"/>
      <c r="Q59" s="4063" t="s">
        <v>924</v>
      </c>
      <c r="R59" s="4063"/>
      <c r="S59" s="14" t="s">
        <v>205</v>
      </c>
      <c r="T59" s="14"/>
      <c r="U59" s="14" t="s">
        <v>925</v>
      </c>
      <c r="V59" s="14"/>
      <c r="W59" s="14"/>
      <c r="X59" s="310"/>
      <c r="Y59" s="468"/>
      <c r="Z59" s="419"/>
      <c r="AA59" s="309"/>
      <c r="AB59" s="312"/>
      <c r="AC59" s="309"/>
      <c r="AD59" s="309"/>
      <c r="AE59" s="309"/>
      <c r="AF59" s="309"/>
      <c r="AG59" s="309"/>
      <c r="AH59" s="309"/>
      <c r="AI59" s="309"/>
      <c r="AJ59" s="309"/>
      <c r="AK59" s="309"/>
      <c r="AL59" s="368"/>
      <c r="AM59" s="562"/>
    </row>
    <row r="60" spans="1:39" ht="14.1" customHeight="1">
      <c r="A60" s="112"/>
      <c r="B60" s="127"/>
      <c r="C60" s="310"/>
      <c r="D60" s="371"/>
      <c r="E60" s="310"/>
      <c r="F60" s="14"/>
      <c r="G60" s="14"/>
      <c r="H60" s="324"/>
      <c r="I60" s="324"/>
      <c r="J60" s="324"/>
      <c r="K60" s="324"/>
      <c r="L60" s="324"/>
      <c r="M60" s="324"/>
      <c r="N60" s="14"/>
      <c r="O60" s="324"/>
      <c r="P60" s="14"/>
      <c r="Q60" s="308"/>
      <c r="R60" s="308"/>
      <c r="S60" s="14"/>
      <c r="T60" s="14"/>
      <c r="U60" s="14"/>
      <c r="V60" s="14"/>
      <c r="W60" s="14"/>
      <c r="X60" s="310"/>
      <c r="Y60" s="312"/>
      <c r="Z60" s="419"/>
      <c r="AA60" s="309"/>
      <c r="AB60" s="312"/>
      <c r="AC60" s="309"/>
      <c r="AD60" s="309"/>
      <c r="AE60" s="309"/>
      <c r="AF60" s="309"/>
      <c r="AG60" s="309"/>
      <c r="AH60" s="309"/>
      <c r="AI60" s="309"/>
      <c r="AJ60" s="309"/>
      <c r="AK60" s="309"/>
      <c r="AL60" s="368"/>
      <c r="AM60" s="562"/>
    </row>
    <row r="61" spans="1:39" ht="14.1" customHeight="1" thickBot="1">
      <c r="A61" s="112"/>
      <c r="B61" s="130"/>
      <c r="C61" s="489"/>
      <c r="D61" s="171"/>
      <c r="E61" s="171"/>
      <c r="F61" s="171"/>
      <c r="G61" s="490"/>
      <c r="H61" s="490"/>
      <c r="I61" s="490"/>
      <c r="J61" s="490"/>
      <c r="K61" s="490"/>
      <c r="L61" s="490"/>
      <c r="M61" s="490"/>
      <c r="N61" s="490"/>
      <c r="O61" s="490"/>
      <c r="P61" s="490"/>
      <c r="Q61" s="490"/>
      <c r="R61" s="171"/>
      <c r="S61" s="171"/>
      <c r="T61" s="171"/>
      <c r="U61" s="171"/>
      <c r="V61" s="171"/>
      <c r="W61" s="171"/>
      <c r="X61" s="489"/>
      <c r="Y61" s="489"/>
      <c r="Z61" s="491"/>
      <c r="AA61" s="518"/>
      <c r="AB61" s="518"/>
      <c r="AC61" s="518"/>
      <c r="AD61" s="518"/>
      <c r="AE61" s="492"/>
      <c r="AF61" s="518"/>
      <c r="AG61" s="518"/>
      <c r="AH61" s="518"/>
      <c r="AI61" s="518"/>
      <c r="AJ61" s="518"/>
      <c r="AK61" s="518"/>
      <c r="AL61" s="493"/>
      <c r="AM61" s="574"/>
    </row>
    <row r="62" spans="1:39" ht="6.95" customHeight="1"/>
  </sheetData>
  <mergeCells count="128">
    <mergeCell ref="AA7:AL7"/>
    <mergeCell ref="B2:AL2"/>
    <mergeCell ref="B4:Y4"/>
    <mergeCell ref="Z4:AL4"/>
    <mergeCell ref="T6:U6"/>
    <mergeCell ref="W6:X6"/>
    <mergeCell ref="E30:F30"/>
    <mergeCell ref="K32:M32"/>
    <mergeCell ref="K33:M33"/>
    <mergeCell ref="K30:M30"/>
    <mergeCell ref="K31:M31"/>
    <mergeCell ref="C32:D32"/>
    <mergeCell ref="E32:F32"/>
    <mergeCell ref="W33:AA33"/>
    <mergeCell ref="C33:D33"/>
    <mergeCell ref="E33:F33"/>
    <mergeCell ref="O33:Q33"/>
    <mergeCell ref="S33:U33"/>
    <mergeCell ref="G8:K8"/>
    <mergeCell ref="L8:N8"/>
    <mergeCell ref="AA8:AL10"/>
    <mergeCell ref="T10:U10"/>
    <mergeCell ref="F11:G11"/>
    <mergeCell ref="H11:L11"/>
    <mergeCell ref="M11:N11"/>
    <mergeCell ref="O11:U11"/>
    <mergeCell ref="C26:G26"/>
    <mergeCell ref="C27:D27"/>
    <mergeCell ref="E27:F27"/>
    <mergeCell ref="C30:D30"/>
    <mergeCell ref="J26:AB26"/>
    <mergeCell ref="W30:AA30"/>
    <mergeCell ref="AC27:AL27"/>
    <mergeCell ref="AC26:AL26"/>
    <mergeCell ref="K29:M29"/>
    <mergeCell ref="AA18:AL19"/>
    <mergeCell ref="AP22:BP26"/>
    <mergeCell ref="G14:K14"/>
    <mergeCell ref="L14:N14"/>
    <mergeCell ref="AA14:AL15"/>
    <mergeCell ref="T19:X19"/>
    <mergeCell ref="AA23:AL24"/>
    <mergeCell ref="O29:Q29"/>
    <mergeCell ref="K28:M28"/>
    <mergeCell ref="W27:AA27"/>
    <mergeCell ref="W28:AA28"/>
    <mergeCell ref="W29:AA29"/>
    <mergeCell ref="K36:M36"/>
    <mergeCell ref="S36:U36"/>
    <mergeCell ref="C34:D34"/>
    <mergeCell ref="E34:F34"/>
    <mergeCell ref="C36:D36"/>
    <mergeCell ref="E36:F36"/>
    <mergeCell ref="AC34:AM34"/>
    <mergeCell ref="AC35:AM35"/>
    <mergeCell ref="O34:Q34"/>
    <mergeCell ref="O35:Q35"/>
    <mergeCell ref="K34:M34"/>
    <mergeCell ref="K35:M35"/>
    <mergeCell ref="W36:AA36"/>
    <mergeCell ref="S34:U34"/>
    <mergeCell ref="S35:U35"/>
    <mergeCell ref="AC36:AM36"/>
    <mergeCell ref="C35:D35"/>
    <mergeCell ref="E35:F35"/>
    <mergeCell ref="AC33:AM33"/>
    <mergeCell ref="W31:AA31"/>
    <mergeCell ref="W32:AA32"/>
    <mergeCell ref="W34:AA34"/>
    <mergeCell ref="O36:Q36"/>
    <mergeCell ref="W35:AA35"/>
    <mergeCell ref="AN2:AQ2"/>
    <mergeCell ref="C13:Y13"/>
    <mergeCell ref="K22:X23"/>
    <mergeCell ref="AA20:AL22"/>
    <mergeCell ref="O27:Q27"/>
    <mergeCell ref="S27:U27"/>
    <mergeCell ref="K27:M27"/>
    <mergeCell ref="D25:AL25"/>
    <mergeCell ref="C31:D31"/>
    <mergeCell ref="E31:F31"/>
    <mergeCell ref="O30:Q30"/>
    <mergeCell ref="O31:Q31"/>
    <mergeCell ref="S31:U31"/>
    <mergeCell ref="C28:D28"/>
    <mergeCell ref="E28:F28"/>
    <mergeCell ref="C29:D29"/>
    <mergeCell ref="E29:F29"/>
    <mergeCell ref="O28:Q28"/>
    <mergeCell ref="AA53:AL53"/>
    <mergeCell ref="C37:D37"/>
    <mergeCell ref="E37:F37"/>
    <mergeCell ref="C38:D38"/>
    <mergeCell ref="E38:F38"/>
    <mergeCell ref="H42:L42"/>
    <mergeCell ref="M42:Q42"/>
    <mergeCell ref="AA43:AL44"/>
    <mergeCell ref="W38:AA38"/>
    <mergeCell ref="K37:M37"/>
    <mergeCell ref="K38:M38"/>
    <mergeCell ref="AA52:AL52"/>
    <mergeCell ref="Z50:AL51"/>
    <mergeCell ref="S37:U37"/>
    <mergeCell ref="S38:U38"/>
    <mergeCell ref="O37:Q37"/>
    <mergeCell ref="O38:Q38"/>
    <mergeCell ref="W37:AA37"/>
    <mergeCell ref="AC37:AM37"/>
    <mergeCell ref="AC38:AM38"/>
    <mergeCell ref="Q57:R57"/>
    <mergeCell ref="Q59:R59"/>
    <mergeCell ref="F55:H55"/>
    <mergeCell ref="J55:K55"/>
    <mergeCell ref="M55:N55"/>
    <mergeCell ref="M45:P45"/>
    <mergeCell ref="F54:H54"/>
    <mergeCell ref="J54:K54"/>
    <mergeCell ref="M54:N54"/>
    <mergeCell ref="O32:Q32"/>
    <mergeCell ref="S32:U32"/>
    <mergeCell ref="S28:U28"/>
    <mergeCell ref="S29:U29"/>
    <mergeCell ref="S30:U30"/>
    <mergeCell ref="AC28:AM28"/>
    <mergeCell ref="AC29:AM29"/>
    <mergeCell ref="AC30:AM30"/>
    <mergeCell ref="AC31:AM31"/>
    <mergeCell ref="AC32:AM32"/>
  </mergeCells>
  <phoneticPr fontId="4"/>
  <hyperlinks>
    <hyperlink ref="AN2" location="'目次（保）'!A1" display="目次に戻る"/>
  </hyperlinks>
  <printOptions horizontalCentered="1"/>
  <pageMargins left="0.70866141732283472" right="0.31496062992125984" top="0.39370078740157483" bottom="0.39370078740157483" header="0.51181102362204722" footer="0.51181102362204722"/>
  <pageSetup paperSize="9" scale="95" orientation="portrait" r:id="rId1"/>
  <headerFooter alignWithMargins="0"/>
  <colBreaks count="1" manualBreakCount="1">
    <brk id="39" min="1"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18</xdr:col>
                    <xdr:colOff>85725</xdr:colOff>
                    <xdr:row>19</xdr:row>
                    <xdr:rowOff>47625</xdr:rowOff>
                  </from>
                  <to>
                    <xdr:col>22</xdr:col>
                    <xdr:colOff>28575</xdr:colOff>
                    <xdr:row>20</xdr:row>
                    <xdr:rowOff>47625</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22</xdr:col>
                    <xdr:colOff>133350</xdr:colOff>
                    <xdr:row>19</xdr:row>
                    <xdr:rowOff>47625</xdr:rowOff>
                  </from>
                  <to>
                    <xdr:col>25</xdr:col>
                    <xdr:colOff>19050</xdr:colOff>
                    <xdr:row>20</xdr:row>
                    <xdr:rowOff>47625</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13</xdr:row>
                    <xdr:rowOff>0</xdr:rowOff>
                  </from>
                  <to>
                    <xdr:col>6</xdr:col>
                    <xdr:colOff>19050</xdr:colOff>
                    <xdr:row>14</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22</xdr:col>
                    <xdr:colOff>47625</xdr:colOff>
                    <xdr:row>13</xdr:row>
                    <xdr:rowOff>0</xdr:rowOff>
                  </from>
                  <to>
                    <xdr:col>25</xdr:col>
                    <xdr:colOff>0</xdr:colOff>
                    <xdr:row>13</xdr:row>
                    <xdr:rowOff>171450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7</xdr:row>
                    <xdr:rowOff>0</xdr:rowOff>
                  </from>
                  <to>
                    <xdr:col>6</xdr:col>
                    <xdr:colOff>19050</xdr:colOff>
                    <xdr:row>8</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22</xdr:col>
                    <xdr:colOff>47625</xdr:colOff>
                    <xdr:row>7</xdr:row>
                    <xdr:rowOff>0</xdr:rowOff>
                  </from>
                  <to>
                    <xdr:col>25</xdr:col>
                    <xdr:colOff>0</xdr:colOff>
                    <xdr:row>7</xdr:row>
                    <xdr:rowOff>171450</xdr:rowOff>
                  </to>
                </anchor>
              </controlPr>
            </control>
          </mc:Choice>
        </mc:AlternateContent>
        <mc:AlternateContent xmlns:mc="http://schemas.openxmlformats.org/markup-compatibility/2006">
          <mc:Choice Requires="x14">
            <control shapeId="251913" r:id="rId10" name="Check Box 9">
              <controlPr defaultSize="0" autoFill="0" autoLine="0" autoPict="0">
                <anchor moveWithCells="1">
                  <from>
                    <xdr:col>8</xdr:col>
                    <xdr:colOff>133350</xdr:colOff>
                    <xdr:row>26</xdr:row>
                    <xdr:rowOff>0</xdr:rowOff>
                  </from>
                  <to>
                    <xdr:col>10</xdr:col>
                    <xdr:colOff>123825</xdr:colOff>
                    <xdr:row>26</xdr:row>
                    <xdr:rowOff>228600</xdr:rowOff>
                  </to>
                </anchor>
              </controlPr>
            </control>
          </mc:Choice>
        </mc:AlternateContent>
        <mc:AlternateContent xmlns:mc="http://schemas.openxmlformats.org/markup-compatibility/2006">
          <mc:Choice Requires="x14">
            <control shapeId="251947" r:id="rId11" name="Check Box 43">
              <controlPr defaultSize="0" autoFill="0" autoLine="0" autoPict="0">
                <anchor moveWithCells="1">
                  <from>
                    <xdr:col>16</xdr:col>
                    <xdr:colOff>152400</xdr:colOff>
                    <xdr:row>40</xdr:row>
                    <xdr:rowOff>0</xdr:rowOff>
                  </from>
                  <to>
                    <xdr:col>20</xdr:col>
                    <xdr:colOff>95250</xdr:colOff>
                    <xdr:row>41</xdr:row>
                    <xdr:rowOff>0</xdr:rowOff>
                  </to>
                </anchor>
              </controlPr>
            </control>
          </mc:Choice>
        </mc:AlternateContent>
        <mc:AlternateContent xmlns:mc="http://schemas.openxmlformats.org/markup-compatibility/2006">
          <mc:Choice Requires="x14">
            <control shapeId="251948" r:id="rId12" name="Check Box 44">
              <controlPr defaultSize="0" autoFill="0" autoLine="0" autoPict="0">
                <anchor moveWithCells="1">
                  <from>
                    <xdr:col>21</xdr:col>
                    <xdr:colOff>19050</xdr:colOff>
                    <xdr:row>40</xdr:row>
                    <xdr:rowOff>0</xdr:rowOff>
                  </from>
                  <to>
                    <xdr:col>24</xdr:col>
                    <xdr:colOff>152400</xdr:colOff>
                    <xdr:row>41</xdr:row>
                    <xdr:rowOff>0</xdr:rowOff>
                  </to>
                </anchor>
              </controlPr>
            </control>
          </mc:Choice>
        </mc:AlternateContent>
        <mc:AlternateContent xmlns:mc="http://schemas.openxmlformats.org/markup-compatibility/2006">
          <mc:Choice Requires="x14">
            <control shapeId="251949" r:id="rId13" name="Check Box 45">
              <controlPr defaultSize="0" autoFill="0" autoLine="0" autoPict="0">
                <anchor moveWithCells="1">
                  <from>
                    <xdr:col>16</xdr:col>
                    <xdr:colOff>152400</xdr:colOff>
                    <xdr:row>43</xdr:row>
                    <xdr:rowOff>0</xdr:rowOff>
                  </from>
                  <to>
                    <xdr:col>20</xdr:col>
                    <xdr:colOff>95250</xdr:colOff>
                    <xdr:row>44</xdr:row>
                    <xdr:rowOff>0</xdr:rowOff>
                  </to>
                </anchor>
              </controlPr>
            </control>
          </mc:Choice>
        </mc:AlternateContent>
        <mc:AlternateContent xmlns:mc="http://schemas.openxmlformats.org/markup-compatibility/2006">
          <mc:Choice Requires="x14">
            <control shapeId="251950" r:id="rId14" name="Check Box 46">
              <controlPr defaultSize="0" autoFill="0" autoLine="0" autoPict="0">
                <anchor moveWithCells="1">
                  <from>
                    <xdr:col>21</xdr:col>
                    <xdr:colOff>19050</xdr:colOff>
                    <xdr:row>43</xdr:row>
                    <xdr:rowOff>0</xdr:rowOff>
                  </from>
                  <to>
                    <xdr:col>24</xdr:col>
                    <xdr:colOff>152400</xdr:colOff>
                    <xdr:row>44</xdr:row>
                    <xdr:rowOff>0</xdr:rowOff>
                  </to>
                </anchor>
              </controlPr>
            </control>
          </mc:Choice>
        </mc:AlternateContent>
        <mc:AlternateContent xmlns:mc="http://schemas.openxmlformats.org/markup-compatibility/2006">
          <mc:Choice Requires="x14">
            <control shapeId="251951" r:id="rId15" name="Check Box 47">
              <controlPr defaultSize="0" autoFill="0" autoLine="0" autoPict="0">
                <anchor moveWithCells="1">
                  <from>
                    <xdr:col>16</xdr:col>
                    <xdr:colOff>152400</xdr:colOff>
                    <xdr:row>46</xdr:row>
                    <xdr:rowOff>0</xdr:rowOff>
                  </from>
                  <to>
                    <xdr:col>20</xdr:col>
                    <xdr:colOff>95250</xdr:colOff>
                    <xdr:row>47</xdr:row>
                    <xdr:rowOff>0</xdr:rowOff>
                  </to>
                </anchor>
              </controlPr>
            </control>
          </mc:Choice>
        </mc:AlternateContent>
        <mc:AlternateContent xmlns:mc="http://schemas.openxmlformats.org/markup-compatibility/2006">
          <mc:Choice Requires="x14">
            <control shapeId="251952" r:id="rId16" name="Check Box 48">
              <controlPr defaultSize="0" autoFill="0" autoLine="0" autoPict="0">
                <anchor moveWithCells="1">
                  <from>
                    <xdr:col>21</xdr:col>
                    <xdr:colOff>19050</xdr:colOff>
                    <xdr:row>46</xdr:row>
                    <xdr:rowOff>0</xdr:rowOff>
                  </from>
                  <to>
                    <xdr:col>24</xdr:col>
                    <xdr:colOff>152400</xdr:colOff>
                    <xdr:row>47</xdr:row>
                    <xdr:rowOff>0</xdr:rowOff>
                  </to>
                </anchor>
              </controlPr>
            </control>
          </mc:Choice>
        </mc:AlternateContent>
        <mc:AlternateContent xmlns:mc="http://schemas.openxmlformats.org/markup-compatibility/2006">
          <mc:Choice Requires="x14">
            <control shapeId="251953" r:id="rId17" name="Check Box 49">
              <controlPr defaultSize="0" autoFill="0" autoLine="0" autoPict="0">
                <anchor moveWithCells="1">
                  <from>
                    <xdr:col>16</xdr:col>
                    <xdr:colOff>152400</xdr:colOff>
                    <xdr:row>50</xdr:row>
                    <xdr:rowOff>0</xdr:rowOff>
                  </from>
                  <to>
                    <xdr:col>20</xdr:col>
                    <xdr:colOff>95250</xdr:colOff>
                    <xdr:row>51</xdr:row>
                    <xdr:rowOff>0</xdr:rowOff>
                  </to>
                </anchor>
              </controlPr>
            </control>
          </mc:Choice>
        </mc:AlternateContent>
        <mc:AlternateContent xmlns:mc="http://schemas.openxmlformats.org/markup-compatibility/2006">
          <mc:Choice Requires="x14">
            <control shapeId="251954" r:id="rId18" name="Check Box 50">
              <controlPr defaultSize="0" autoFill="0" autoLine="0" autoPict="0">
                <anchor moveWithCells="1">
                  <from>
                    <xdr:col>21</xdr:col>
                    <xdr:colOff>19050</xdr:colOff>
                    <xdr:row>50</xdr:row>
                    <xdr:rowOff>0</xdr:rowOff>
                  </from>
                  <to>
                    <xdr:col>24</xdr:col>
                    <xdr:colOff>152400</xdr:colOff>
                    <xdr:row>51</xdr:row>
                    <xdr:rowOff>0</xdr:rowOff>
                  </to>
                </anchor>
              </controlPr>
            </control>
          </mc:Choice>
        </mc:AlternateContent>
        <mc:AlternateContent xmlns:mc="http://schemas.openxmlformats.org/markup-compatibility/2006">
          <mc:Choice Requires="x14">
            <control shapeId="252169" r:id="rId19" name="Check Box 265">
              <controlPr defaultSize="0" autoFill="0" autoLine="0" autoPict="0">
                <anchor moveWithCells="1">
                  <from>
                    <xdr:col>8</xdr:col>
                    <xdr:colOff>133350</xdr:colOff>
                    <xdr:row>27</xdr:row>
                    <xdr:rowOff>0</xdr:rowOff>
                  </from>
                  <to>
                    <xdr:col>10</xdr:col>
                    <xdr:colOff>123825</xdr:colOff>
                    <xdr:row>27</xdr:row>
                    <xdr:rowOff>228600</xdr:rowOff>
                  </to>
                </anchor>
              </controlPr>
            </control>
          </mc:Choice>
        </mc:AlternateContent>
        <mc:AlternateContent xmlns:mc="http://schemas.openxmlformats.org/markup-compatibility/2006">
          <mc:Choice Requires="x14">
            <control shapeId="252170" r:id="rId20" name="Check Box 266">
              <controlPr defaultSize="0" autoFill="0" autoLine="0" autoPict="0">
                <anchor moveWithCells="1">
                  <from>
                    <xdr:col>8</xdr:col>
                    <xdr:colOff>133350</xdr:colOff>
                    <xdr:row>28</xdr:row>
                    <xdr:rowOff>0</xdr:rowOff>
                  </from>
                  <to>
                    <xdr:col>10</xdr:col>
                    <xdr:colOff>123825</xdr:colOff>
                    <xdr:row>28</xdr:row>
                    <xdr:rowOff>228600</xdr:rowOff>
                  </to>
                </anchor>
              </controlPr>
            </control>
          </mc:Choice>
        </mc:AlternateContent>
        <mc:AlternateContent xmlns:mc="http://schemas.openxmlformats.org/markup-compatibility/2006">
          <mc:Choice Requires="x14">
            <control shapeId="252171" r:id="rId21" name="Check Box 267">
              <controlPr defaultSize="0" autoFill="0" autoLine="0" autoPict="0">
                <anchor moveWithCells="1">
                  <from>
                    <xdr:col>8</xdr:col>
                    <xdr:colOff>133350</xdr:colOff>
                    <xdr:row>29</xdr:row>
                    <xdr:rowOff>0</xdr:rowOff>
                  </from>
                  <to>
                    <xdr:col>10</xdr:col>
                    <xdr:colOff>123825</xdr:colOff>
                    <xdr:row>29</xdr:row>
                    <xdr:rowOff>228600</xdr:rowOff>
                  </to>
                </anchor>
              </controlPr>
            </control>
          </mc:Choice>
        </mc:AlternateContent>
        <mc:AlternateContent xmlns:mc="http://schemas.openxmlformats.org/markup-compatibility/2006">
          <mc:Choice Requires="x14">
            <control shapeId="252172" r:id="rId22" name="Check Box 268">
              <controlPr defaultSize="0" autoFill="0" autoLine="0" autoPict="0">
                <anchor moveWithCells="1">
                  <from>
                    <xdr:col>8</xdr:col>
                    <xdr:colOff>133350</xdr:colOff>
                    <xdr:row>30</xdr:row>
                    <xdr:rowOff>0</xdr:rowOff>
                  </from>
                  <to>
                    <xdr:col>10</xdr:col>
                    <xdr:colOff>123825</xdr:colOff>
                    <xdr:row>30</xdr:row>
                    <xdr:rowOff>228600</xdr:rowOff>
                  </to>
                </anchor>
              </controlPr>
            </control>
          </mc:Choice>
        </mc:AlternateContent>
        <mc:AlternateContent xmlns:mc="http://schemas.openxmlformats.org/markup-compatibility/2006">
          <mc:Choice Requires="x14">
            <control shapeId="252173" r:id="rId23" name="Check Box 269">
              <controlPr defaultSize="0" autoFill="0" autoLine="0" autoPict="0">
                <anchor moveWithCells="1">
                  <from>
                    <xdr:col>8</xdr:col>
                    <xdr:colOff>133350</xdr:colOff>
                    <xdr:row>31</xdr:row>
                    <xdr:rowOff>0</xdr:rowOff>
                  </from>
                  <to>
                    <xdr:col>10</xdr:col>
                    <xdr:colOff>123825</xdr:colOff>
                    <xdr:row>31</xdr:row>
                    <xdr:rowOff>228600</xdr:rowOff>
                  </to>
                </anchor>
              </controlPr>
            </control>
          </mc:Choice>
        </mc:AlternateContent>
        <mc:AlternateContent xmlns:mc="http://schemas.openxmlformats.org/markup-compatibility/2006">
          <mc:Choice Requires="x14">
            <control shapeId="252174" r:id="rId24" name="Check Box 270">
              <controlPr defaultSize="0" autoFill="0" autoLine="0" autoPict="0">
                <anchor moveWithCells="1">
                  <from>
                    <xdr:col>8</xdr:col>
                    <xdr:colOff>133350</xdr:colOff>
                    <xdr:row>32</xdr:row>
                    <xdr:rowOff>0</xdr:rowOff>
                  </from>
                  <to>
                    <xdr:col>10</xdr:col>
                    <xdr:colOff>123825</xdr:colOff>
                    <xdr:row>32</xdr:row>
                    <xdr:rowOff>228600</xdr:rowOff>
                  </to>
                </anchor>
              </controlPr>
            </control>
          </mc:Choice>
        </mc:AlternateContent>
        <mc:AlternateContent xmlns:mc="http://schemas.openxmlformats.org/markup-compatibility/2006">
          <mc:Choice Requires="x14">
            <control shapeId="252175" r:id="rId25" name="Check Box 271">
              <controlPr defaultSize="0" autoFill="0" autoLine="0" autoPict="0">
                <anchor moveWithCells="1">
                  <from>
                    <xdr:col>8</xdr:col>
                    <xdr:colOff>133350</xdr:colOff>
                    <xdr:row>33</xdr:row>
                    <xdr:rowOff>0</xdr:rowOff>
                  </from>
                  <to>
                    <xdr:col>10</xdr:col>
                    <xdr:colOff>123825</xdr:colOff>
                    <xdr:row>33</xdr:row>
                    <xdr:rowOff>228600</xdr:rowOff>
                  </to>
                </anchor>
              </controlPr>
            </control>
          </mc:Choice>
        </mc:AlternateContent>
        <mc:AlternateContent xmlns:mc="http://schemas.openxmlformats.org/markup-compatibility/2006">
          <mc:Choice Requires="x14">
            <control shapeId="252176" r:id="rId26" name="Check Box 272">
              <controlPr defaultSize="0" autoFill="0" autoLine="0" autoPict="0">
                <anchor moveWithCells="1">
                  <from>
                    <xdr:col>8</xdr:col>
                    <xdr:colOff>133350</xdr:colOff>
                    <xdr:row>34</xdr:row>
                    <xdr:rowOff>0</xdr:rowOff>
                  </from>
                  <to>
                    <xdr:col>10</xdr:col>
                    <xdr:colOff>123825</xdr:colOff>
                    <xdr:row>34</xdr:row>
                    <xdr:rowOff>228600</xdr:rowOff>
                  </to>
                </anchor>
              </controlPr>
            </control>
          </mc:Choice>
        </mc:AlternateContent>
        <mc:AlternateContent xmlns:mc="http://schemas.openxmlformats.org/markup-compatibility/2006">
          <mc:Choice Requires="x14">
            <control shapeId="252177" r:id="rId27" name="Check Box 273">
              <controlPr defaultSize="0" autoFill="0" autoLine="0" autoPict="0">
                <anchor moveWithCells="1">
                  <from>
                    <xdr:col>8</xdr:col>
                    <xdr:colOff>133350</xdr:colOff>
                    <xdr:row>35</xdr:row>
                    <xdr:rowOff>0</xdr:rowOff>
                  </from>
                  <to>
                    <xdr:col>10</xdr:col>
                    <xdr:colOff>123825</xdr:colOff>
                    <xdr:row>35</xdr:row>
                    <xdr:rowOff>228600</xdr:rowOff>
                  </to>
                </anchor>
              </controlPr>
            </control>
          </mc:Choice>
        </mc:AlternateContent>
        <mc:AlternateContent xmlns:mc="http://schemas.openxmlformats.org/markup-compatibility/2006">
          <mc:Choice Requires="x14">
            <control shapeId="252178" r:id="rId28" name="Check Box 274">
              <controlPr defaultSize="0" autoFill="0" autoLine="0" autoPict="0">
                <anchor moveWithCells="1">
                  <from>
                    <xdr:col>8</xdr:col>
                    <xdr:colOff>133350</xdr:colOff>
                    <xdr:row>36</xdr:row>
                    <xdr:rowOff>0</xdr:rowOff>
                  </from>
                  <to>
                    <xdr:col>10</xdr:col>
                    <xdr:colOff>123825</xdr:colOff>
                    <xdr:row>36</xdr:row>
                    <xdr:rowOff>228600</xdr:rowOff>
                  </to>
                </anchor>
              </controlPr>
            </control>
          </mc:Choice>
        </mc:AlternateContent>
        <mc:AlternateContent xmlns:mc="http://schemas.openxmlformats.org/markup-compatibility/2006">
          <mc:Choice Requires="x14">
            <control shapeId="252179" r:id="rId29" name="Check Box 275">
              <controlPr defaultSize="0" autoFill="0" autoLine="0" autoPict="0">
                <anchor moveWithCells="1">
                  <from>
                    <xdr:col>8</xdr:col>
                    <xdr:colOff>133350</xdr:colOff>
                    <xdr:row>37</xdr:row>
                    <xdr:rowOff>0</xdr:rowOff>
                  </from>
                  <to>
                    <xdr:col>10</xdr:col>
                    <xdr:colOff>123825</xdr:colOff>
                    <xdr:row>37</xdr:row>
                    <xdr:rowOff>228600</xdr:rowOff>
                  </to>
                </anchor>
              </controlPr>
            </control>
          </mc:Choice>
        </mc:AlternateContent>
        <mc:AlternateContent xmlns:mc="http://schemas.openxmlformats.org/markup-compatibility/2006">
          <mc:Choice Requires="x14">
            <control shapeId="252183" r:id="rId30" name="Check Box 279">
              <controlPr defaultSize="0" autoFill="0" autoLine="0" autoPict="0">
                <anchor moveWithCells="1">
                  <from>
                    <xdr:col>12</xdr:col>
                    <xdr:colOff>104775</xdr:colOff>
                    <xdr:row>27</xdr:row>
                    <xdr:rowOff>0</xdr:rowOff>
                  </from>
                  <to>
                    <xdr:col>14</xdr:col>
                    <xdr:colOff>104775</xdr:colOff>
                    <xdr:row>27</xdr:row>
                    <xdr:rowOff>228600</xdr:rowOff>
                  </to>
                </anchor>
              </controlPr>
            </control>
          </mc:Choice>
        </mc:AlternateContent>
        <mc:AlternateContent xmlns:mc="http://schemas.openxmlformats.org/markup-compatibility/2006">
          <mc:Choice Requires="x14">
            <control shapeId="252185" r:id="rId31" name="Check Box 281">
              <controlPr defaultSize="0" autoFill="0" autoLine="0" autoPict="0">
                <anchor moveWithCells="1">
                  <from>
                    <xdr:col>12</xdr:col>
                    <xdr:colOff>104775</xdr:colOff>
                    <xdr:row>28</xdr:row>
                    <xdr:rowOff>0</xdr:rowOff>
                  </from>
                  <to>
                    <xdr:col>14</xdr:col>
                    <xdr:colOff>104775</xdr:colOff>
                    <xdr:row>28</xdr:row>
                    <xdr:rowOff>228600</xdr:rowOff>
                  </to>
                </anchor>
              </controlPr>
            </control>
          </mc:Choice>
        </mc:AlternateContent>
        <mc:AlternateContent xmlns:mc="http://schemas.openxmlformats.org/markup-compatibility/2006">
          <mc:Choice Requires="x14">
            <control shapeId="252187" r:id="rId32" name="Check Box 283">
              <controlPr defaultSize="0" autoFill="0" autoLine="0" autoPict="0">
                <anchor moveWithCells="1">
                  <from>
                    <xdr:col>12</xdr:col>
                    <xdr:colOff>104775</xdr:colOff>
                    <xdr:row>29</xdr:row>
                    <xdr:rowOff>0</xdr:rowOff>
                  </from>
                  <to>
                    <xdr:col>14</xdr:col>
                    <xdr:colOff>104775</xdr:colOff>
                    <xdr:row>29</xdr:row>
                    <xdr:rowOff>228600</xdr:rowOff>
                  </to>
                </anchor>
              </controlPr>
            </control>
          </mc:Choice>
        </mc:AlternateContent>
        <mc:AlternateContent xmlns:mc="http://schemas.openxmlformats.org/markup-compatibility/2006">
          <mc:Choice Requires="x14">
            <control shapeId="252189" r:id="rId33" name="Check Box 285">
              <controlPr defaultSize="0" autoFill="0" autoLine="0" autoPict="0">
                <anchor moveWithCells="1">
                  <from>
                    <xdr:col>12</xdr:col>
                    <xdr:colOff>104775</xdr:colOff>
                    <xdr:row>30</xdr:row>
                    <xdr:rowOff>0</xdr:rowOff>
                  </from>
                  <to>
                    <xdr:col>14</xdr:col>
                    <xdr:colOff>104775</xdr:colOff>
                    <xdr:row>30</xdr:row>
                    <xdr:rowOff>228600</xdr:rowOff>
                  </to>
                </anchor>
              </controlPr>
            </control>
          </mc:Choice>
        </mc:AlternateContent>
        <mc:AlternateContent xmlns:mc="http://schemas.openxmlformats.org/markup-compatibility/2006">
          <mc:Choice Requires="x14">
            <control shapeId="252191" r:id="rId34" name="Check Box 287">
              <controlPr defaultSize="0" autoFill="0" autoLine="0" autoPict="0">
                <anchor moveWithCells="1">
                  <from>
                    <xdr:col>12</xdr:col>
                    <xdr:colOff>104775</xdr:colOff>
                    <xdr:row>31</xdr:row>
                    <xdr:rowOff>0</xdr:rowOff>
                  </from>
                  <to>
                    <xdr:col>14</xdr:col>
                    <xdr:colOff>104775</xdr:colOff>
                    <xdr:row>31</xdr:row>
                    <xdr:rowOff>228600</xdr:rowOff>
                  </to>
                </anchor>
              </controlPr>
            </control>
          </mc:Choice>
        </mc:AlternateContent>
        <mc:AlternateContent xmlns:mc="http://schemas.openxmlformats.org/markup-compatibility/2006">
          <mc:Choice Requires="x14">
            <control shapeId="252193" r:id="rId35" name="Check Box 289">
              <controlPr defaultSize="0" autoFill="0" autoLine="0" autoPict="0">
                <anchor moveWithCells="1">
                  <from>
                    <xdr:col>12</xdr:col>
                    <xdr:colOff>104775</xdr:colOff>
                    <xdr:row>32</xdr:row>
                    <xdr:rowOff>0</xdr:rowOff>
                  </from>
                  <to>
                    <xdr:col>14</xdr:col>
                    <xdr:colOff>104775</xdr:colOff>
                    <xdr:row>32</xdr:row>
                    <xdr:rowOff>228600</xdr:rowOff>
                  </to>
                </anchor>
              </controlPr>
            </control>
          </mc:Choice>
        </mc:AlternateContent>
        <mc:AlternateContent xmlns:mc="http://schemas.openxmlformats.org/markup-compatibility/2006">
          <mc:Choice Requires="x14">
            <control shapeId="252195" r:id="rId36" name="Check Box 291">
              <controlPr defaultSize="0" autoFill="0" autoLine="0" autoPict="0">
                <anchor moveWithCells="1">
                  <from>
                    <xdr:col>12</xdr:col>
                    <xdr:colOff>104775</xdr:colOff>
                    <xdr:row>33</xdr:row>
                    <xdr:rowOff>0</xdr:rowOff>
                  </from>
                  <to>
                    <xdr:col>14</xdr:col>
                    <xdr:colOff>104775</xdr:colOff>
                    <xdr:row>33</xdr:row>
                    <xdr:rowOff>228600</xdr:rowOff>
                  </to>
                </anchor>
              </controlPr>
            </control>
          </mc:Choice>
        </mc:AlternateContent>
        <mc:AlternateContent xmlns:mc="http://schemas.openxmlformats.org/markup-compatibility/2006">
          <mc:Choice Requires="x14">
            <control shapeId="252197" r:id="rId37" name="Check Box 293">
              <controlPr defaultSize="0" autoFill="0" autoLine="0" autoPict="0">
                <anchor moveWithCells="1">
                  <from>
                    <xdr:col>12</xdr:col>
                    <xdr:colOff>104775</xdr:colOff>
                    <xdr:row>34</xdr:row>
                    <xdr:rowOff>0</xdr:rowOff>
                  </from>
                  <to>
                    <xdr:col>14</xdr:col>
                    <xdr:colOff>104775</xdr:colOff>
                    <xdr:row>34</xdr:row>
                    <xdr:rowOff>228600</xdr:rowOff>
                  </to>
                </anchor>
              </controlPr>
            </control>
          </mc:Choice>
        </mc:AlternateContent>
        <mc:AlternateContent xmlns:mc="http://schemas.openxmlformats.org/markup-compatibility/2006">
          <mc:Choice Requires="x14">
            <control shapeId="252199" r:id="rId38" name="Check Box 295">
              <controlPr defaultSize="0" autoFill="0" autoLine="0" autoPict="0">
                <anchor moveWithCells="1">
                  <from>
                    <xdr:col>12</xdr:col>
                    <xdr:colOff>104775</xdr:colOff>
                    <xdr:row>35</xdr:row>
                    <xdr:rowOff>0</xdr:rowOff>
                  </from>
                  <to>
                    <xdr:col>14</xdr:col>
                    <xdr:colOff>104775</xdr:colOff>
                    <xdr:row>35</xdr:row>
                    <xdr:rowOff>228600</xdr:rowOff>
                  </to>
                </anchor>
              </controlPr>
            </control>
          </mc:Choice>
        </mc:AlternateContent>
        <mc:AlternateContent xmlns:mc="http://schemas.openxmlformats.org/markup-compatibility/2006">
          <mc:Choice Requires="x14">
            <control shapeId="252201" r:id="rId39" name="Check Box 297">
              <controlPr defaultSize="0" autoFill="0" autoLine="0" autoPict="0">
                <anchor moveWithCells="1">
                  <from>
                    <xdr:col>12</xdr:col>
                    <xdr:colOff>104775</xdr:colOff>
                    <xdr:row>36</xdr:row>
                    <xdr:rowOff>0</xdr:rowOff>
                  </from>
                  <to>
                    <xdr:col>14</xdr:col>
                    <xdr:colOff>104775</xdr:colOff>
                    <xdr:row>36</xdr:row>
                    <xdr:rowOff>228600</xdr:rowOff>
                  </to>
                </anchor>
              </controlPr>
            </control>
          </mc:Choice>
        </mc:AlternateContent>
        <mc:AlternateContent xmlns:mc="http://schemas.openxmlformats.org/markup-compatibility/2006">
          <mc:Choice Requires="x14">
            <control shapeId="252203" r:id="rId40" name="Check Box 299">
              <controlPr defaultSize="0" autoFill="0" autoLine="0" autoPict="0">
                <anchor moveWithCells="1">
                  <from>
                    <xdr:col>12</xdr:col>
                    <xdr:colOff>104775</xdr:colOff>
                    <xdr:row>37</xdr:row>
                    <xdr:rowOff>0</xdr:rowOff>
                  </from>
                  <to>
                    <xdr:col>14</xdr:col>
                    <xdr:colOff>104775</xdr:colOff>
                    <xdr:row>37</xdr:row>
                    <xdr:rowOff>228600</xdr:rowOff>
                  </to>
                </anchor>
              </controlPr>
            </control>
          </mc:Choice>
        </mc:AlternateContent>
        <mc:AlternateContent xmlns:mc="http://schemas.openxmlformats.org/markup-compatibility/2006">
          <mc:Choice Requires="x14">
            <control shapeId="252204" r:id="rId41" name="Check Box 300">
              <controlPr defaultSize="0" autoFill="0" autoLine="0" autoPict="0">
                <anchor moveWithCells="1">
                  <from>
                    <xdr:col>17</xdr:col>
                    <xdr:colOff>0</xdr:colOff>
                    <xdr:row>26</xdr:row>
                    <xdr:rowOff>0</xdr:rowOff>
                  </from>
                  <to>
                    <xdr:col>19</xdr:col>
                    <xdr:colOff>0</xdr:colOff>
                    <xdr:row>26</xdr:row>
                    <xdr:rowOff>228600</xdr:rowOff>
                  </to>
                </anchor>
              </controlPr>
            </control>
          </mc:Choice>
        </mc:AlternateContent>
        <mc:AlternateContent xmlns:mc="http://schemas.openxmlformats.org/markup-compatibility/2006">
          <mc:Choice Requires="x14">
            <control shapeId="252205" r:id="rId42" name="Check Box 301">
              <controlPr defaultSize="0" autoFill="0" autoLine="0" autoPict="0">
                <anchor moveWithCells="1">
                  <from>
                    <xdr:col>17</xdr:col>
                    <xdr:colOff>0</xdr:colOff>
                    <xdr:row>26</xdr:row>
                    <xdr:rowOff>0</xdr:rowOff>
                  </from>
                  <to>
                    <xdr:col>19</xdr:col>
                    <xdr:colOff>0</xdr:colOff>
                    <xdr:row>26</xdr:row>
                    <xdr:rowOff>228600</xdr:rowOff>
                  </to>
                </anchor>
              </controlPr>
            </control>
          </mc:Choice>
        </mc:AlternateContent>
        <mc:AlternateContent xmlns:mc="http://schemas.openxmlformats.org/markup-compatibility/2006">
          <mc:Choice Requires="x14">
            <control shapeId="252206" r:id="rId43" name="Check Box 302">
              <controlPr defaultSize="0" autoFill="0" autoLine="0" autoPict="0">
                <anchor moveWithCells="1">
                  <from>
                    <xdr:col>17</xdr:col>
                    <xdr:colOff>0</xdr:colOff>
                    <xdr:row>27</xdr:row>
                    <xdr:rowOff>0</xdr:rowOff>
                  </from>
                  <to>
                    <xdr:col>19</xdr:col>
                    <xdr:colOff>0</xdr:colOff>
                    <xdr:row>27</xdr:row>
                    <xdr:rowOff>228600</xdr:rowOff>
                  </to>
                </anchor>
              </controlPr>
            </control>
          </mc:Choice>
        </mc:AlternateContent>
        <mc:AlternateContent xmlns:mc="http://schemas.openxmlformats.org/markup-compatibility/2006">
          <mc:Choice Requires="x14">
            <control shapeId="252207" r:id="rId44" name="Check Box 303">
              <controlPr defaultSize="0" autoFill="0" autoLine="0" autoPict="0">
                <anchor moveWithCells="1">
                  <from>
                    <xdr:col>17</xdr:col>
                    <xdr:colOff>0</xdr:colOff>
                    <xdr:row>27</xdr:row>
                    <xdr:rowOff>0</xdr:rowOff>
                  </from>
                  <to>
                    <xdr:col>19</xdr:col>
                    <xdr:colOff>0</xdr:colOff>
                    <xdr:row>27</xdr:row>
                    <xdr:rowOff>228600</xdr:rowOff>
                  </to>
                </anchor>
              </controlPr>
            </control>
          </mc:Choice>
        </mc:AlternateContent>
        <mc:AlternateContent xmlns:mc="http://schemas.openxmlformats.org/markup-compatibility/2006">
          <mc:Choice Requires="x14">
            <control shapeId="252208" r:id="rId45" name="Check Box 304">
              <controlPr defaultSize="0" autoFill="0" autoLine="0" autoPict="0">
                <anchor moveWithCells="1">
                  <from>
                    <xdr:col>17</xdr:col>
                    <xdr:colOff>0</xdr:colOff>
                    <xdr:row>27</xdr:row>
                    <xdr:rowOff>0</xdr:rowOff>
                  </from>
                  <to>
                    <xdr:col>19</xdr:col>
                    <xdr:colOff>0</xdr:colOff>
                    <xdr:row>27</xdr:row>
                    <xdr:rowOff>228600</xdr:rowOff>
                  </to>
                </anchor>
              </controlPr>
            </control>
          </mc:Choice>
        </mc:AlternateContent>
        <mc:AlternateContent xmlns:mc="http://schemas.openxmlformats.org/markup-compatibility/2006">
          <mc:Choice Requires="x14">
            <control shapeId="252209" r:id="rId46" name="Check Box 305">
              <controlPr defaultSize="0" autoFill="0" autoLine="0" autoPict="0">
                <anchor moveWithCells="1">
                  <from>
                    <xdr:col>17</xdr:col>
                    <xdr:colOff>0</xdr:colOff>
                    <xdr:row>28</xdr:row>
                    <xdr:rowOff>0</xdr:rowOff>
                  </from>
                  <to>
                    <xdr:col>19</xdr:col>
                    <xdr:colOff>0</xdr:colOff>
                    <xdr:row>28</xdr:row>
                    <xdr:rowOff>228600</xdr:rowOff>
                  </to>
                </anchor>
              </controlPr>
            </control>
          </mc:Choice>
        </mc:AlternateContent>
        <mc:AlternateContent xmlns:mc="http://schemas.openxmlformats.org/markup-compatibility/2006">
          <mc:Choice Requires="x14">
            <control shapeId="252210" r:id="rId47" name="Check Box 306">
              <controlPr defaultSize="0" autoFill="0" autoLine="0" autoPict="0">
                <anchor moveWithCells="1">
                  <from>
                    <xdr:col>17</xdr:col>
                    <xdr:colOff>0</xdr:colOff>
                    <xdr:row>28</xdr:row>
                    <xdr:rowOff>0</xdr:rowOff>
                  </from>
                  <to>
                    <xdr:col>19</xdr:col>
                    <xdr:colOff>0</xdr:colOff>
                    <xdr:row>28</xdr:row>
                    <xdr:rowOff>228600</xdr:rowOff>
                  </to>
                </anchor>
              </controlPr>
            </control>
          </mc:Choice>
        </mc:AlternateContent>
        <mc:AlternateContent xmlns:mc="http://schemas.openxmlformats.org/markup-compatibility/2006">
          <mc:Choice Requires="x14">
            <control shapeId="252211" r:id="rId48" name="Check Box 307">
              <controlPr defaultSize="0" autoFill="0" autoLine="0" autoPict="0">
                <anchor moveWithCells="1">
                  <from>
                    <xdr:col>17</xdr:col>
                    <xdr:colOff>0</xdr:colOff>
                    <xdr:row>29</xdr:row>
                    <xdr:rowOff>0</xdr:rowOff>
                  </from>
                  <to>
                    <xdr:col>19</xdr:col>
                    <xdr:colOff>0</xdr:colOff>
                    <xdr:row>29</xdr:row>
                    <xdr:rowOff>228600</xdr:rowOff>
                  </to>
                </anchor>
              </controlPr>
            </control>
          </mc:Choice>
        </mc:AlternateContent>
        <mc:AlternateContent xmlns:mc="http://schemas.openxmlformats.org/markup-compatibility/2006">
          <mc:Choice Requires="x14">
            <control shapeId="252212" r:id="rId49" name="Check Box 308">
              <controlPr defaultSize="0" autoFill="0" autoLine="0" autoPict="0">
                <anchor moveWithCells="1">
                  <from>
                    <xdr:col>17</xdr:col>
                    <xdr:colOff>0</xdr:colOff>
                    <xdr:row>29</xdr:row>
                    <xdr:rowOff>0</xdr:rowOff>
                  </from>
                  <to>
                    <xdr:col>19</xdr:col>
                    <xdr:colOff>0</xdr:colOff>
                    <xdr:row>29</xdr:row>
                    <xdr:rowOff>228600</xdr:rowOff>
                  </to>
                </anchor>
              </controlPr>
            </control>
          </mc:Choice>
        </mc:AlternateContent>
        <mc:AlternateContent xmlns:mc="http://schemas.openxmlformats.org/markup-compatibility/2006">
          <mc:Choice Requires="x14">
            <control shapeId="252213" r:id="rId50" name="Check Box 309">
              <controlPr defaultSize="0" autoFill="0" autoLine="0" autoPict="0">
                <anchor moveWithCells="1">
                  <from>
                    <xdr:col>17</xdr:col>
                    <xdr:colOff>0</xdr:colOff>
                    <xdr:row>30</xdr:row>
                    <xdr:rowOff>0</xdr:rowOff>
                  </from>
                  <to>
                    <xdr:col>19</xdr:col>
                    <xdr:colOff>0</xdr:colOff>
                    <xdr:row>30</xdr:row>
                    <xdr:rowOff>228600</xdr:rowOff>
                  </to>
                </anchor>
              </controlPr>
            </control>
          </mc:Choice>
        </mc:AlternateContent>
        <mc:AlternateContent xmlns:mc="http://schemas.openxmlformats.org/markup-compatibility/2006">
          <mc:Choice Requires="x14">
            <control shapeId="252214" r:id="rId51" name="Check Box 310">
              <controlPr defaultSize="0" autoFill="0" autoLine="0" autoPict="0">
                <anchor moveWithCells="1">
                  <from>
                    <xdr:col>17</xdr:col>
                    <xdr:colOff>0</xdr:colOff>
                    <xdr:row>30</xdr:row>
                    <xdr:rowOff>0</xdr:rowOff>
                  </from>
                  <to>
                    <xdr:col>19</xdr:col>
                    <xdr:colOff>0</xdr:colOff>
                    <xdr:row>30</xdr:row>
                    <xdr:rowOff>228600</xdr:rowOff>
                  </to>
                </anchor>
              </controlPr>
            </control>
          </mc:Choice>
        </mc:AlternateContent>
        <mc:AlternateContent xmlns:mc="http://schemas.openxmlformats.org/markup-compatibility/2006">
          <mc:Choice Requires="x14">
            <control shapeId="252215" r:id="rId52" name="Check Box 311">
              <controlPr defaultSize="0" autoFill="0" autoLine="0" autoPict="0">
                <anchor moveWithCells="1">
                  <from>
                    <xdr:col>17</xdr:col>
                    <xdr:colOff>0</xdr:colOff>
                    <xdr:row>31</xdr:row>
                    <xdr:rowOff>0</xdr:rowOff>
                  </from>
                  <to>
                    <xdr:col>19</xdr:col>
                    <xdr:colOff>0</xdr:colOff>
                    <xdr:row>31</xdr:row>
                    <xdr:rowOff>228600</xdr:rowOff>
                  </to>
                </anchor>
              </controlPr>
            </control>
          </mc:Choice>
        </mc:AlternateContent>
        <mc:AlternateContent xmlns:mc="http://schemas.openxmlformats.org/markup-compatibility/2006">
          <mc:Choice Requires="x14">
            <control shapeId="252216" r:id="rId53" name="Check Box 312">
              <controlPr defaultSize="0" autoFill="0" autoLine="0" autoPict="0">
                <anchor moveWithCells="1">
                  <from>
                    <xdr:col>17</xdr:col>
                    <xdr:colOff>0</xdr:colOff>
                    <xdr:row>31</xdr:row>
                    <xdr:rowOff>0</xdr:rowOff>
                  </from>
                  <to>
                    <xdr:col>19</xdr:col>
                    <xdr:colOff>0</xdr:colOff>
                    <xdr:row>31</xdr:row>
                    <xdr:rowOff>228600</xdr:rowOff>
                  </to>
                </anchor>
              </controlPr>
            </control>
          </mc:Choice>
        </mc:AlternateContent>
        <mc:AlternateContent xmlns:mc="http://schemas.openxmlformats.org/markup-compatibility/2006">
          <mc:Choice Requires="x14">
            <control shapeId="252217" r:id="rId54" name="Check Box 313">
              <controlPr defaultSize="0" autoFill="0" autoLine="0" autoPict="0">
                <anchor moveWithCells="1">
                  <from>
                    <xdr:col>17</xdr:col>
                    <xdr:colOff>0</xdr:colOff>
                    <xdr:row>32</xdr:row>
                    <xdr:rowOff>0</xdr:rowOff>
                  </from>
                  <to>
                    <xdr:col>19</xdr:col>
                    <xdr:colOff>0</xdr:colOff>
                    <xdr:row>32</xdr:row>
                    <xdr:rowOff>228600</xdr:rowOff>
                  </to>
                </anchor>
              </controlPr>
            </control>
          </mc:Choice>
        </mc:AlternateContent>
        <mc:AlternateContent xmlns:mc="http://schemas.openxmlformats.org/markup-compatibility/2006">
          <mc:Choice Requires="x14">
            <control shapeId="252218" r:id="rId55" name="Check Box 314">
              <controlPr defaultSize="0" autoFill="0" autoLine="0" autoPict="0">
                <anchor moveWithCells="1">
                  <from>
                    <xdr:col>17</xdr:col>
                    <xdr:colOff>0</xdr:colOff>
                    <xdr:row>32</xdr:row>
                    <xdr:rowOff>0</xdr:rowOff>
                  </from>
                  <to>
                    <xdr:col>19</xdr:col>
                    <xdr:colOff>0</xdr:colOff>
                    <xdr:row>32</xdr:row>
                    <xdr:rowOff>228600</xdr:rowOff>
                  </to>
                </anchor>
              </controlPr>
            </control>
          </mc:Choice>
        </mc:AlternateContent>
        <mc:AlternateContent xmlns:mc="http://schemas.openxmlformats.org/markup-compatibility/2006">
          <mc:Choice Requires="x14">
            <control shapeId="252219" r:id="rId56" name="Check Box 315">
              <controlPr defaultSize="0" autoFill="0" autoLine="0" autoPict="0">
                <anchor moveWithCells="1">
                  <from>
                    <xdr:col>17</xdr:col>
                    <xdr:colOff>0</xdr:colOff>
                    <xdr:row>33</xdr:row>
                    <xdr:rowOff>0</xdr:rowOff>
                  </from>
                  <to>
                    <xdr:col>19</xdr:col>
                    <xdr:colOff>0</xdr:colOff>
                    <xdr:row>33</xdr:row>
                    <xdr:rowOff>228600</xdr:rowOff>
                  </to>
                </anchor>
              </controlPr>
            </control>
          </mc:Choice>
        </mc:AlternateContent>
        <mc:AlternateContent xmlns:mc="http://schemas.openxmlformats.org/markup-compatibility/2006">
          <mc:Choice Requires="x14">
            <control shapeId="252220" r:id="rId57" name="Check Box 316">
              <controlPr defaultSize="0" autoFill="0" autoLine="0" autoPict="0">
                <anchor moveWithCells="1">
                  <from>
                    <xdr:col>17</xdr:col>
                    <xdr:colOff>0</xdr:colOff>
                    <xdr:row>33</xdr:row>
                    <xdr:rowOff>0</xdr:rowOff>
                  </from>
                  <to>
                    <xdr:col>19</xdr:col>
                    <xdr:colOff>0</xdr:colOff>
                    <xdr:row>33</xdr:row>
                    <xdr:rowOff>228600</xdr:rowOff>
                  </to>
                </anchor>
              </controlPr>
            </control>
          </mc:Choice>
        </mc:AlternateContent>
        <mc:AlternateContent xmlns:mc="http://schemas.openxmlformats.org/markup-compatibility/2006">
          <mc:Choice Requires="x14">
            <control shapeId="252221" r:id="rId58" name="Check Box 317">
              <controlPr defaultSize="0" autoFill="0" autoLine="0" autoPict="0">
                <anchor moveWithCells="1">
                  <from>
                    <xdr:col>17</xdr:col>
                    <xdr:colOff>0</xdr:colOff>
                    <xdr:row>34</xdr:row>
                    <xdr:rowOff>0</xdr:rowOff>
                  </from>
                  <to>
                    <xdr:col>19</xdr:col>
                    <xdr:colOff>0</xdr:colOff>
                    <xdr:row>34</xdr:row>
                    <xdr:rowOff>228600</xdr:rowOff>
                  </to>
                </anchor>
              </controlPr>
            </control>
          </mc:Choice>
        </mc:AlternateContent>
        <mc:AlternateContent xmlns:mc="http://schemas.openxmlformats.org/markup-compatibility/2006">
          <mc:Choice Requires="x14">
            <control shapeId="252222" r:id="rId59" name="Check Box 318">
              <controlPr defaultSize="0" autoFill="0" autoLine="0" autoPict="0">
                <anchor moveWithCells="1">
                  <from>
                    <xdr:col>16</xdr:col>
                    <xdr:colOff>152400</xdr:colOff>
                    <xdr:row>34</xdr:row>
                    <xdr:rowOff>0</xdr:rowOff>
                  </from>
                  <to>
                    <xdr:col>18</xdr:col>
                    <xdr:colOff>152400</xdr:colOff>
                    <xdr:row>34</xdr:row>
                    <xdr:rowOff>228600</xdr:rowOff>
                  </to>
                </anchor>
              </controlPr>
            </control>
          </mc:Choice>
        </mc:AlternateContent>
        <mc:AlternateContent xmlns:mc="http://schemas.openxmlformats.org/markup-compatibility/2006">
          <mc:Choice Requires="x14">
            <control shapeId="252223" r:id="rId60" name="Check Box 319">
              <controlPr defaultSize="0" autoFill="0" autoLine="0" autoPict="0">
                <anchor moveWithCells="1">
                  <from>
                    <xdr:col>17</xdr:col>
                    <xdr:colOff>0</xdr:colOff>
                    <xdr:row>35</xdr:row>
                    <xdr:rowOff>0</xdr:rowOff>
                  </from>
                  <to>
                    <xdr:col>19</xdr:col>
                    <xdr:colOff>0</xdr:colOff>
                    <xdr:row>35</xdr:row>
                    <xdr:rowOff>228600</xdr:rowOff>
                  </to>
                </anchor>
              </controlPr>
            </control>
          </mc:Choice>
        </mc:AlternateContent>
        <mc:AlternateContent xmlns:mc="http://schemas.openxmlformats.org/markup-compatibility/2006">
          <mc:Choice Requires="x14">
            <control shapeId="252224" r:id="rId61" name="Check Box 320">
              <controlPr defaultSize="0" autoFill="0" autoLine="0" autoPict="0">
                <anchor moveWithCells="1">
                  <from>
                    <xdr:col>17</xdr:col>
                    <xdr:colOff>0</xdr:colOff>
                    <xdr:row>35</xdr:row>
                    <xdr:rowOff>0</xdr:rowOff>
                  </from>
                  <to>
                    <xdr:col>19</xdr:col>
                    <xdr:colOff>0</xdr:colOff>
                    <xdr:row>35</xdr:row>
                    <xdr:rowOff>228600</xdr:rowOff>
                  </to>
                </anchor>
              </controlPr>
            </control>
          </mc:Choice>
        </mc:AlternateContent>
        <mc:AlternateContent xmlns:mc="http://schemas.openxmlformats.org/markup-compatibility/2006">
          <mc:Choice Requires="x14">
            <control shapeId="252225" r:id="rId62" name="Check Box 321">
              <controlPr defaultSize="0" autoFill="0" autoLine="0" autoPict="0">
                <anchor moveWithCells="1">
                  <from>
                    <xdr:col>17</xdr:col>
                    <xdr:colOff>0</xdr:colOff>
                    <xdr:row>36</xdr:row>
                    <xdr:rowOff>0</xdr:rowOff>
                  </from>
                  <to>
                    <xdr:col>19</xdr:col>
                    <xdr:colOff>0</xdr:colOff>
                    <xdr:row>36</xdr:row>
                    <xdr:rowOff>228600</xdr:rowOff>
                  </to>
                </anchor>
              </controlPr>
            </control>
          </mc:Choice>
        </mc:AlternateContent>
        <mc:AlternateContent xmlns:mc="http://schemas.openxmlformats.org/markup-compatibility/2006">
          <mc:Choice Requires="x14">
            <control shapeId="252226" r:id="rId63" name="Check Box 322">
              <controlPr defaultSize="0" autoFill="0" autoLine="0" autoPict="0">
                <anchor moveWithCells="1">
                  <from>
                    <xdr:col>17</xdr:col>
                    <xdr:colOff>0</xdr:colOff>
                    <xdr:row>36</xdr:row>
                    <xdr:rowOff>0</xdr:rowOff>
                  </from>
                  <to>
                    <xdr:col>19</xdr:col>
                    <xdr:colOff>0</xdr:colOff>
                    <xdr:row>36</xdr:row>
                    <xdr:rowOff>228600</xdr:rowOff>
                  </to>
                </anchor>
              </controlPr>
            </control>
          </mc:Choice>
        </mc:AlternateContent>
        <mc:AlternateContent xmlns:mc="http://schemas.openxmlformats.org/markup-compatibility/2006">
          <mc:Choice Requires="x14">
            <control shapeId="252227" r:id="rId64" name="Check Box 323">
              <controlPr defaultSize="0" autoFill="0" autoLine="0" autoPict="0">
                <anchor moveWithCells="1">
                  <from>
                    <xdr:col>17</xdr:col>
                    <xdr:colOff>0</xdr:colOff>
                    <xdr:row>37</xdr:row>
                    <xdr:rowOff>0</xdr:rowOff>
                  </from>
                  <to>
                    <xdr:col>19</xdr:col>
                    <xdr:colOff>0</xdr:colOff>
                    <xdr:row>37</xdr:row>
                    <xdr:rowOff>228600</xdr:rowOff>
                  </to>
                </anchor>
              </controlPr>
            </control>
          </mc:Choice>
        </mc:AlternateContent>
        <mc:AlternateContent xmlns:mc="http://schemas.openxmlformats.org/markup-compatibility/2006">
          <mc:Choice Requires="x14">
            <control shapeId="252228" r:id="rId65" name="Check Box 324">
              <controlPr defaultSize="0" autoFill="0" autoLine="0" autoPict="0">
                <anchor moveWithCells="1">
                  <from>
                    <xdr:col>17</xdr:col>
                    <xdr:colOff>0</xdr:colOff>
                    <xdr:row>37</xdr:row>
                    <xdr:rowOff>0</xdr:rowOff>
                  </from>
                  <to>
                    <xdr:col>19</xdr:col>
                    <xdr:colOff>0</xdr:colOff>
                    <xdr:row>37</xdr:row>
                    <xdr:rowOff>228600</xdr:rowOff>
                  </to>
                </anchor>
              </controlPr>
            </control>
          </mc:Choice>
        </mc:AlternateContent>
        <mc:AlternateContent xmlns:mc="http://schemas.openxmlformats.org/markup-compatibility/2006">
          <mc:Choice Requires="x14">
            <control shapeId="252251" r:id="rId66" name="Check Box 347">
              <controlPr defaultSize="0" autoFill="0" autoLine="0" autoPict="0">
                <anchor moveWithCells="1">
                  <from>
                    <xdr:col>18</xdr:col>
                    <xdr:colOff>0</xdr:colOff>
                    <xdr:row>52</xdr:row>
                    <xdr:rowOff>161925</xdr:rowOff>
                  </from>
                  <to>
                    <xdr:col>20</xdr:col>
                    <xdr:colOff>0</xdr:colOff>
                    <xdr:row>54</xdr:row>
                    <xdr:rowOff>47625</xdr:rowOff>
                  </to>
                </anchor>
              </controlPr>
            </control>
          </mc:Choice>
        </mc:AlternateContent>
        <mc:AlternateContent xmlns:mc="http://schemas.openxmlformats.org/markup-compatibility/2006">
          <mc:Choice Requires="x14">
            <control shapeId="252252" r:id="rId67" name="Check Box 348">
              <controlPr defaultSize="0" autoFill="0" autoLine="0" autoPict="0">
                <anchor moveWithCells="1">
                  <from>
                    <xdr:col>21</xdr:col>
                    <xdr:colOff>0</xdr:colOff>
                    <xdr:row>52</xdr:row>
                    <xdr:rowOff>161925</xdr:rowOff>
                  </from>
                  <to>
                    <xdr:col>23</xdr:col>
                    <xdr:colOff>0</xdr:colOff>
                    <xdr:row>54</xdr:row>
                    <xdr:rowOff>47625</xdr:rowOff>
                  </to>
                </anchor>
              </controlPr>
            </control>
          </mc:Choice>
        </mc:AlternateContent>
        <mc:AlternateContent xmlns:mc="http://schemas.openxmlformats.org/markup-compatibility/2006">
          <mc:Choice Requires="x14">
            <control shapeId="252253" r:id="rId68" name="Check Box 349">
              <controlPr defaultSize="0" autoFill="0" autoLine="0" autoPict="0">
                <anchor moveWithCells="1">
                  <from>
                    <xdr:col>20</xdr:col>
                    <xdr:colOff>171450</xdr:colOff>
                    <xdr:row>53</xdr:row>
                    <xdr:rowOff>161925</xdr:rowOff>
                  </from>
                  <to>
                    <xdr:col>22</xdr:col>
                    <xdr:colOff>171450</xdr:colOff>
                    <xdr:row>55</xdr:row>
                    <xdr:rowOff>47625</xdr:rowOff>
                  </to>
                </anchor>
              </controlPr>
            </control>
          </mc:Choice>
        </mc:AlternateContent>
        <mc:AlternateContent xmlns:mc="http://schemas.openxmlformats.org/markup-compatibility/2006">
          <mc:Choice Requires="x14">
            <control shapeId="252254" r:id="rId69" name="Check Box 350">
              <controlPr defaultSize="0" autoFill="0" autoLine="0" autoPict="0">
                <anchor moveWithCells="1">
                  <from>
                    <xdr:col>17</xdr:col>
                    <xdr:colOff>171450</xdr:colOff>
                    <xdr:row>53</xdr:row>
                    <xdr:rowOff>161925</xdr:rowOff>
                  </from>
                  <to>
                    <xdr:col>19</xdr:col>
                    <xdr:colOff>171450</xdr:colOff>
                    <xdr:row>55</xdr:row>
                    <xdr:rowOff>47625</xdr:rowOff>
                  </to>
                </anchor>
              </controlPr>
            </control>
          </mc:Choice>
        </mc:AlternateContent>
        <mc:AlternateContent xmlns:mc="http://schemas.openxmlformats.org/markup-compatibility/2006">
          <mc:Choice Requires="x14">
            <control shapeId="252255" r:id="rId70" name="Check Box 351">
              <controlPr defaultSize="0" autoFill="0" autoLine="0" autoPict="0">
                <anchor moveWithCells="1">
                  <from>
                    <xdr:col>18</xdr:col>
                    <xdr:colOff>0</xdr:colOff>
                    <xdr:row>53</xdr:row>
                    <xdr:rowOff>161925</xdr:rowOff>
                  </from>
                  <to>
                    <xdr:col>20</xdr:col>
                    <xdr:colOff>0</xdr:colOff>
                    <xdr:row>55</xdr:row>
                    <xdr:rowOff>47625</xdr:rowOff>
                  </to>
                </anchor>
              </controlPr>
            </control>
          </mc:Choice>
        </mc:AlternateContent>
        <mc:AlternateContent xmlns:mc="http://schemas.openxmlformats.org/markup-compatibility/2006">
          <mc:Choice Requires="x14">
            <control shapeId="252270" r:id="rId71" name="Check Box 366">
              <controlPr defaultSize="0" autoFill="0" autoLine="0" autoPict="0">
                <anchor moveWithCells="1">
                  <from>
                    <xdr:col>14</xdr:col>
                    <xdr:colOff>171450</xdr:colOff>
                    <xdr:row>56</xdr:row>
                    <xdr:rowOff>0</xdr:rowOff>
                  </from>
                  <to>
                    <xdr:col>16</xdr:col>
                    <xdr:colOff>171450</xdr:colOff>
                    <xdr:row>57</xdr:row>
                    <xdr:rowOff>57150</xdr:rowOff>
                  </to>
                </anchor>
              </controlPr>
            </control>
          </mc:Choice>
        </mc:AlternateContent>
        <mc:AlternateContent xmlns:mc="http://schemas.openxmlformats.org/markup-compatibility/2006">
          <mc:Choice Requires="x14">
            <control shapeId="252271" r:id="rId72" name="Check Box 367">
              <controlPr defaultSize="0" autoFill="0" autoLine="0" autoPict="0">
                <anchor moveWithCells="1">
                  <from>
                    <xdr:col>14</xdr:col>
                    <xdr:colOff>171450</xdr:colOff>
                    <xdr:row>56</xdr:row>
                    <xdr:rowOff>0</xdr:rowOff>
                  </from>
                  <to>
                    <xdr:col>16</xdr:col>
                    <xdr:colOff>171450</xdr:colOff>
                    <xdr:row>57</xdr:row>
                    <xdr:rowOff>57150</xdr:rowOff>
                  </to>
                </anchor>
              </controlPr>
            </control>
          </mc:Choice>
        </mc:AlternateContent>
        <mc:AlternateContent xmlns:mc="http://schemas.openxmlformats.org/markup-compatibility/2006">
          <mc:Choice Requires="x14">
            <control shapeId="252272" r:id="rId73" name="Check Box 368">
              <controlPr defaultSize="0" autoFill="0" autoLine="0" autoPict="0">
                <anchor moveWithCells="1">
                  <from>
                    <xdr:col>18</xdr:col>
                    <xdr:colOff>171450</xdr:colOff>
                    <xdr:row>56</xdr:row>
                    <xdr:rowOff>0</xdr:rowOff>
                  </from>
                  <to>
                    <xdr:col>20</xdr:col>
                    <xdr:colOff>171450</xdr:colOff>
                    <xdr:row>57</xdr:row>
                    <xdr:rowOff>57150</xdr:rowOff>
                  </to>
                </anchor>
              </controlPr>
            </control>
          </mc:Choice>
        </mc:AlternateContent>
        <mc:AlternateContent xmlns:mc="http://schemas.openxmlformats.org/markup-compatibility/2006">
          <mc:Choice Requires="x14">
            <control shapeId="252273" r:id="rId74" name="Check Box 369">
              <controlPr defaultSize="0" autoFill="0" autoLine="0" autoPict="0">
                <anchor moveWithCells="1">
                  <from>
                    <xdr:col>18</xdr:col>
                    <xdr:colOff>171450</xdr:colOff>
                    <xdr:row>56</xdr:row>
                    <xdr:rowOff>0</xdr:rowOff>
                  </from>
                  <to>
                    <xdr:col>20</xdr:col>
                    <xdr:colOff>171450</xdr:colOff>
                    <xdr:row>57</xdr:row>
                    <xdr:rowOff>57150</xdr:rowOff>
                  </to>
                </anchor>
              </controlPr>
            </control>
          </mc:Choice>
        </mc:AlternateContent>
        <mc:AlternateContent xmlns:mc="http://schemas.openxmlformats.org/markup-compatibility/2006">
          <mc:Choice Requires="x14">
            <control shapeId="252274" r:id="rId75" name="Check Box 370">
              <controlPr defaultSize="0" autoFill="0" autoLine="0" autoPict="0">
                <anchor moveWithCells="1">
                  <from>
                    <xdr:col>14</xdr:col>
                    <xdr:colOff>171450</xdr:colOff>
                    <xdr:row>57</xdr:row>
                    <xdr:rowOff>161925</xdr:rowOff>
                  </from>
                  <to>
                    <xdr:col>16</xdr:col>
                    <xdr:colOff>171450</xdr:colOff>
                    <xdr:row>59</xdr:row>
                    <xdr:rowOff>47625</xdr:rowOff>
                  </to>
                </anchor>
              </controlPr>
            </control>
          </mc:Choice>
        </mc:AlternateContent>
        <mc:AlternateContent xmlns:mc="http://schemas.openxmlformats.org/markup-compatibility/2006">
          <mc:Choice Requires="x14">
            <control shapeId="252275" r:id="rId76" name="Check Box 371">
              <controlPr defaultSize="0" autoFill="0" autoLine="0" autoPict="0">
                <anchor moveWithCells="1">
                  <from>
                    <xdr:col>14</xdr:col>
                    <xdr:colOff>171450</xdr:colOff>
                    <xdr:row>57</xdr:row>
                    <xdr:rowOff>161925</xdr:rowOff>
                  </from>
                  <to>
                    <xdr:col>16</xdr:col>
                    <xdr:colOff>171450</xdr:colOff>
                    <xdr:row>59</xdr:row>
                    <xdr:rowOff>47625</xdr:rowOff>
                  </to>
                </anchor>
              </controlPr>
            </control>
          </mc:Choice>
        </mc:AlternateContent>
        <mc:AlternateContent xmlns:mc="http://schemas.openxmlformats.org/markup-compatibility/2006">
          <mc:Choice Requires="x14">
            <control shapeId="252276" r:id="rId77" name="Check Box 372">
              <controlPr defaultSize="0" autoFill="0" autoLine="0" autoPict="0">
                <anchor moveWithCells="1">
                  <from>
                    <xdr:col>18</xdr:col>
                    <xdr:colOff>171450</xdr:colOff>
                    <xdr:row>57</xdr:row>
                    <xdr:rowOff>161925</xdr:rowOff>
                  </from>
                  <to>
                    <xdr:col>20</xdr:col>
                    <xdr:colOff>171450</xdr:colOff>
                    <xdr:row>59</xdr:row>
                    <xdr:rowOff>47625</xdr:rowOff>
                  </to>
                </anchor>
              </controlPr>
            </control>
          </mc:Choice>
        </mc:AlternateContent>
        <mc:AlternateContent xmlns:mc="http://schemas.openxmlformats.org/markup-compatibility/2006">
          <mc:Choice Requires="x14">
            <control shapeId="252277" r:id="rId78" name="Check Box 373">
              <controlPr defaultSize="0" autoFill="0" autoLine="0" autoPict="0">
                <anchor moveWithCells="1">
                  <from>
                    <xdr:col>18</xdr:col>
                    <xdr:colOff>171450</xdr:colOff>
                    <xdr:row>57</xdr:row>
                    <xdr:rowOff>161925</xdr:rowOff>
                  </from>
                  <to>
                    <xdr:col>20</xdr:col>
                    <xdr:colOff>171450</xdr:colOff>
                    <xdr:row>59</xdr:row>
                    <xdr:rowOff>47625</xdr:rowOff>
                  </to>
                </anchor>
              </controlPr>
            </control>
          </mc:Choice>
        </mc:AlternateContent>
        <mc:AlternateContent xmlns:mc="http://schemas.openxmlformats.org/markup-compatibility/2006">
          <mc:Choice Requires="x14">
            <control shapeId="252278" r:id="rId79" name="Check Box 374">
              <controlPr defaultSize="0" autoFill="0" autoLine="0" autoPict="0">
                <anchor moveWithCells="1">
                  <from>
                    <xdr:col>14</xdr:col>
                    <xdr:colOff>171450</xdr:colOff>
                    <xdr:row>57</xdr:row>
                    <xdr:rowOff>161925</xdr:rowOff>
                  </from>
                  <to>
                    <xdr:col>16</xdr:col>
                    <xdr:colOff>171450</xdr:colOff>
                    <xdr:row>59</xdr:row>
                    <xdr:rowOff>47625</xdr:rowOff>
                  </to>
                </anchor>
              </controlPr>
            </control>
          </mc:Choice>
        </mc:AlternateContent>
        <mc:AlternateContent xmlns:mc="http://schemas.openxmlformats.org/markup-compatibility/2006">
          <mc:Choice Requires="x14">
            <control shapeId="252279" r:id="rId80" name="Check Box 375">
              <controlPr defaultSize="0" autoFill="0" autoLine="0" autoPict="0">
                <anchor moveWithCells="1">
                  <from>
                    <xdr:col>14</xdr:col>
                    <xdr:colOff>171450</xdr:colOff>
                    <xdr:row>57</xdr:row>
                    <xdr:rowOff>161925</xdr:rowOff>
                  </from>
                  <to>
                    <xdr:col>16</xdr:col>
                    <xdr:colOff>171450</xdr:colOff>
                    <xdr:row>59</xdr:row>
                    <xdr:rowOff>47625</xdr:rowOff>
                  </to>
                </anchor>
              </controlPr>
            </control>
          </mc:Choice>
        </mc:AlternateContent>
        <mc:AlternateContent xmlns:mc="http://schemas.openxmlformats.org/markup-compatibility/2006">
          <mc:Choice Requires="x14">
            <control shapeId="252280" r:id="rId81" name="Check Box 376">
              <controlPr defaultSize="0" autoFill="0" autoLine="0" autoPict="0">
                <anchor moveWithCells="1">
                  <from>
                    <xdr:col>18</xdr:col>
                    <xdr:colOff>171450</xdr:colOff>
                    <xdr:row>57</xdr:row>
                    <xdr:rowOff>161925</xdr:rowOff>
                  </from>
                  <to>
                    <xdr:col>20</xdr:col>
                    <xdr:colOff>171450</xdr:colOff>
                    <xdr:row>59</xdr:row>
                    <xdr:rowOff>47625</xdr:rowOff>
                  </to>
                </anchor>
              </controlPr>
            </control>
          </mc:Choice>
        </mc:AlternateContent>
        <mc:AlternateContent xmlns:mc="http://schemas.openxmlformats.org/markup-compatibility/2006">
          <mc:Choice Requires="x14">
            <control shapeId="252281" r:id="rId82" name="Check Box 377">
              <controlPr defaultSize="0" autoFill="0" autoLine="0" autoPict="0">
                <anchor moveWithCells="1">
                  <from>
                    <xdr:col>18</xdr:col>
                    <xdr:colOff>171450</xdr:colOff>
                    <xdr:row>57</xdr:row>
                    <xdr:rowOff>161925</xdr:rowOff>
                  </from>
                  <to>
                    <xdr:col>20</xdr:col>
                    <xdr:colOff>171450</xdr:colOff>
                    <xdr:row>59</xdr:row>
                    <xdr:rowOff>47625</xdr:rowOff>
                  </to>
                </anchor>
              </controlPr>
            </control>
          </mc:Choice>
        </mc:AlternateContent>
        <mc:AlternateContent xmlns:mc="http://schemas.openxmlformats.org/markup-compatibility/2006">
          <mc:Choice Requires="x14">
            <control shapeId="252304" r:id="rId83" name="Check Box 400">
              <controlPr defaultSize="0" autoFill="0" autoLine="0" autoPict="0">
                <anchor moveWithCells="1">
                  <from>
                    <xdr:col>12</xdr:col>
                    <xdr:colOff>104775</xdr:colOff>
                    <xdr:row>26</xdr:row>
                    <xdr:rowOff>0</xdr:rowOff>
                  </from>
                  <to>
                    <xdr:col>14</xdr:col>
                    <xdr:colOff>104775</xdr:colOff>
                    <xdr:row>26</xdr:row>
                    <xdr:rowOff>228600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CCFF"/>
  </sheetPr>
  <dimension ref="A2:BP63"/>
  <sheetViews>
    <sheetView showGridLines="0" view="pageBreakPreview" zoomScale="112" zoomScaleNormal="100" zoomScaleSheetLayoutView="112" workbookViewId="0">
      <selection activeCell="B2" sqref="B2:AL2"/>
    </sheetView>
  </sheetViews>
  <sheetFormatPr defaultColWidth="8" defaultRowHeight="12"/>
  <cols>
    <col min="1" max="1" width="1.5" style="4" customWidth="1"/>
    <col min="2" max="2" width="1.625" style="4" customWidth="1"/>
    <col min="3" max="24" width="2.375" style="4" customWidth="1"/>
    <col min="25" max="25" width="7.625" style="4" customWidth="1"/>
    <col min="26" max="97" width="2.375" style="4" customWidth="1"/>
    <col min="98" max="16384" width="8" style="4"/>
  </cols>
  <sheetData>
    <row r="2" spans="1:42" ht="14.1" customHeight="1">
      <c r="B2" s="2678" t="s">
        <v>2445</v>
      </c>
      <c r="C2" s="2689"/>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124"/>
      <c r="AN2" s="2688" t="s">
        <v>1379</v>
      </c>
      <c r="AO2" s="2688"/>
      <c r="AP2" s="2688"/>
    </row>
    <row r="3" spans="1:42" ht="5.0999999999999996" customHeight="1" thickBot="1"/>
    <row r="4" spans="1:42" ht="14.1" customHeight="1">
      <c r="B4" s="2680" t="s">
        <v>788</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92" t="s">
        <v>4</v>
      </c>
      <c r="AA4" s="2681"/>
      <c r="AB4" s="2681"/>
      <c r="AC4" s="2681"/>
      <c r="AD4" s="2681"/>
      <c r="AE4" s="2681"/>
      <c r="AF4" s="2681"/>
      <c r="AG4" s="2681"/>
      <c r="AH4" s="2681"/>
      <c r="AI4" s="2681"/>
      <c r="AJ4" s="2681"/>
      <c r="AK4" s="2681"/>
      <c r="AL4" s="5315"/>
      <c r="AM4" s="44"/>
    </row>
    <row r="5" spans="1:42" ht="8.25" customHeight="1">
      <c r="A5" s="1"/>
      <c r="B5" s="494"/>
      <c r="C5" s="37"/>
      <c r="D5" s="495"/>
      <c r="E5" s="495"/>
      <c r="F5" s="495"/>
      <c r="G5" s="495"/>
      <c r="H5" s="495"/>
      <c r="I5" s="495"/>
      <c r="J5" s="495"/>
      <c r="K5" s="495"/>
      <c r="L5" s="495"/>
      <c r="M5" s="495"/>
      <c r="N5" s="495"/>
      <c r="O5" s="495"/>
      <c r="P5" s="495"/>
      <c r="Q5" s="495"/>
      <c r="R5" s="495"/>
      <c r="S5" s="495"/>
      <c r="T5" s="495"/>
      <c r="U5" s="495"/>
      <c r="V5" s="495"/>
      <c r="W5" s="495"/>
      <c r="X5" s="495"/>
      <c r="Y5" s="13"/>
      <c r="Z5" s="413"/>
      <c r="AA5" s="414"/>
      <c r="AB5" s="414"/>
      <c r="AC5" s="414"/>
      <c r="AD5" s="414"/>
      <c r="AE5" s="414"/>
      <c r="AF5" s="414"/>
      <c r="AG5" s="414"/>
      <c r="AH5" s="414"/>
      <c r="AI5" s="414"/>
      <c r="AJ5" s="414"/>
      <c r="AK5" s="414"/>
      <c r="AL5" s="415"/>
      <c r="AM5" s="414"/>
    </row>
    <row r="6" spans="1:42" ht="14.1" customHeight="1">
      <c r="A6" s="1"/>
      <c r="B6" s="164"/>
      <c r="C6" s="14" t="s">
        <v>1588</v>
      </c>
      <c r="D6" s="37"/>
      <c r="E6" s="37"/>
      <c r="F6" s="37"/>
      <c r="G6" s="37"/>
      <c r="H6" s="37"/>
      <c r="I6" s="37"/>
      <c r="J6" s="37"/>
      <c r="K6" s="37"/>
      <c r="L6" s="37"/>
      <c r="M6" s="37"/>
      <c r="N6" s="37"/>
      <c r="O6" s="37"/>
      <c r="P6" s="37"/>
      <c r="Q6" s="37"/>
      <c r="R6" s="37"/>
      <c r="S6" s="37"/>
      <c r="T6" s="14"/>
      <c r="U6" s="14"/>
      <c r="V6" s="37"/>
      <c r="W6" s="14"/>
      <c r="X6" s="14"/>
      <c r="Y6" s="37"/>
      <c r="Z6" s="5688" t="s">
        <v>1059</v>
      </c>
      <c r="AA6" s="5689"/>
      <c r="AB6" s="5689"/>
      <c r="AC6" s="5689"/>
      <c r="AD6" s="5689"/>
      <c r="AE6" s="5689"/>
      <c r="AF6" s="5689"/>
      <c r="AG6" s="5689"/>
      <c r="AH6" s="5689"/>
      <c r="AI6" s="5689"/>
      <c r="AJ6" s="5689"/>
      <c r="AK6" s="5689"/>
      <c r="AL6" s="5690"/>
      <c r="AM6" s="532"/>
    </row>
    <row r="7" spans="1:42" ht="14.1" customHeight="1">
      <c r="A7" s="1"/>
      <c r="B7" s="164"/>
      <c r="C7" s="37"/>
      <c r="D7" s="13"/>
      <c r="E7" s="308"/>
      <c r="F7" s="308"/>
      <c r="G7" s="296"/>
      <c r="H7" s="37" t="s">
        <v>955</v>
      </c>
      <c r="I7" s="37"/>
      <c r="J7" s="37"/>
      <c r="K7" s="37"/>
      <c r="L7" s="37"/>
      <c r="M7" s="37"/>
      <c r="N7" s="37"/>
      <c r="O7" s="37"/>
      <c r="P7" s="37"/>
      <c r="Q7" s="14" t="s">
        <v>918</v>
      </c>
      <c r="R7" s="14"/>
      <c r="S7" s="14"/>
      <c r="T7" s="14" t="s">
        <v>919</v>
      </c>
      <c r="U7" s="309" t="s">
        <v>920</v>
      </c>
      <c r="V7" s="315"/>
      <c r="W7" s="13"/>
      <c r="X7" s="13"/>
      <c r="Y7" s="312"/>
      <c r="Z7" s="5688"/>
      <c r="AA7" s="5689"/>
      <c r="AB7" s="5689"/>
      <c r="AC7" s="5689"/>
      <c r="AD7" s="5689"/>
      <c r="AE7" s="5689"/>
      <c r="AF7" s="5689"/>
      <c r="AG7" s="5689"/>
      <c r="AH7" s="5689"/>
      <c r="AI7" s="5689"/>
      <c r="AJ7" s="5689"/>
      <c r="AK7" s="5689"/>
      <c r="AL7" s="5690"/>
      <c r="AM7" s="532"/>
    </row>
    <row r="8" spans="1:42" ht="14.1" customHeight="1">
      <c r="A8" s="1"/>
      <c r="B8" s="164"/>
      <c r="C8" s="13"/>
      <c r="D8" s="37"/>
      <c r="E8" s="37"/>
      <c r="F8" s="37"/>
      <c r="G8" s="37"/>
      <c r="H8" s="4127"/>
      <c r="I8" s="4127"/>
      <c r="J8" s="37"/>
      <c r="K8" s="14"/>
      <c r="L8" s="13"/>
      <c r="M8" s="13"/>
      <c r="N8" s="13"/>
      <c r="O8" s="37"/>
      <c r="P8" s="37"/>
      <c r="Q8" s="13"/>
      <c r="R8" s="13"/>
      <c r="S8" s="37"/>
      <c r="T8" s="14"/>
      <c r="U8" s="14"/>
      <c r="V8" s="37"/>
      <c r="W8" s="14"/>
      <c r="X8" s="310"/>
      <c r="Y8" s="13"/>
      <c r="Z8" s="520" t="s">
        <v>922</v>
      </c>
      <c r="AA8" s="5490" t="s">
        <v>1384</v>
      </c>
      <c r="AB8" s="5490"/>
      <c r="AC8" s="5490"/>
      <c r="AD8" s="5490"/>
      <c r="AE8" s="5490"/>
      <c r="AF8" s="5490"/>
      <c r="AG8" s="5490"/>
      <c r="AH8" s="5490"/>
      <c r="AI8" s="5490"/>
      <c r="AJ8" s="5490"/>
      <c r="AK8" s="5490"/>
      <c r="AL8" s="5491"/>
      <c r="AM8" s="525"/>
    </row>
    <row r="9" spans="1:42" ht="14.1" customHeight="1">
      <c r="A9" s="1"/>
      <c r="B9" s="164" t="s">
        <v>20</v>
      </c>
      <c r="C9" s="37" t="s">
        <v>1914</v>
      </c>
      <c r="D9" s="37"/>
      <c r="E9" s="14"/>
      <c r="F9" s="14"/>
      <c r="G9" s="37"/>
      <c r="H9" s="37"/>
      <c r="I9" s="37"/>
      <c r="J9" s="37"/>
      <c r="K9" s="37"/>
      <c r="L9" s="37"/>
      <c r="M9" s="37"/>
      <c r="N9" s="37"/>
      <c r="O9" s="37"/>
      <c r="P9" s="37"/>
      <c r="Q9" s="13"/>
      <c r="R9" s="13"/>
      <c r="S9" s="37"/>
      <c r="T9" s="14"/>
      <c r="U9" s="14"/>
      <c r="V9" s="295"/>
      <c r="W9" s="406"/>
      <c r="X9" s="406"/>
      <c r="Y9" s="37"/>
      <c r="Z9" s="5688" t="s">
        <v>1113</v>
      </c>
      <c r="AA9" s="5689"/>
      <c r="AB9" s="5689"/>
      <c r="AC9" s="5689"/>
      <c r="AD9" s="5689"/>
      <c r="AE9" s="5689"/>
      <c r="AF9" s="5689"/>
      <c r="AG9" s="5689"/>
      <c r="AH9" s="5689"/>
      <c r="AI9" s="5689"/>
      <c r="AJ9" s="5689"/>
      <c r="AK9" s="5689"/>
      <c r="AL9" s="5690"/>
      <c r="AM9" s="532"/>
    </row>
    <row r="10" spans="1:42" ht="14.1" customHeight="1">
      <c r="A10" s="1"/>
      <c r="B10" s="164"/>
      <c r="C10" s="37"/>
      <c r="D10" s="13"/>
      <c r="E10" s="14"/>
      <c r="F10" s="14"/>
      <c r="G10" s="308"/>
      <c r="H10" s="37" t="s">
        <v>921</v>
      </c>
      <c r="I10" s="37"/>
      <c r="J10" s="37"/>
      <c r="K10" s="5686"/>
      <c r="L10" s="5686"/>
      <c r="M10" s="5686"/>
      <c r="N10" s="496" t="s">
        <v>162</v>
      </c>
      <c r="O10" s="5687"/>
      <c r="P10" s="5687"/>
      <c r="Q10" s="496" t="s">
        <v>129</v>
      </c>
      <c r="R10" s="5687"/>
      <c r="S10" s="5687"/>
      <c r="T10" s="496" t="s">
        <v>63</v>
      </c>
      <c r="U10" s="496" t="s">
        <v>550</v>
      </c>
      <c r="V10" s="14"/>
      <c r="W10" s="308"/>
      <c r="X10" s="308"/>
      <c r="Y10" s="312"/>
      <c r="Z10" s="5688"/>
      <c r="AA10" s="5689"/>
      <c r="AB10" s="5689"/>
      <c r="AC10" s="5689"/>
      <c r="AD10" s="5689"/>
      <c r="AE10" s="5689"/>
      <c r="AF10" s="5689"/>
      <c r="AG10" s="5689"/>
      <c r="AH10" s="5689"/>
      <c r="AI10" s="5689"/>
      <c r="AJ10" s="5689"/>
      <c r="AK10" s="5689"/>
      <c r="AL10" s="5690"/>
      <c r="AM10" s="532"/>
    </row>
    <row r="11" spans="1:42" ht="14.1" customHeight="1">
      <c r="A11" s="1"/>
      <c r="B11" s="164"/>
      <c r="C11" s="13"/>
      <c r="D11" s="37"/>
      <c r="E11" s="14"/>
      <c r="F11" s="14"/>
      <c r="G11" s="37"/>
      <c r="H11" s="13"/>
      <c r="I11" s="13"/>
      <c r="J11" s="13"/>
      <c r="K11" s="13"/>
      <c r="L11" s="37"/>
      <c r="M11" s="37"/>
      <c r="N11" s="37"/>
      <c r="O11" s="37"/>
      <c r="P11" s="37"/>
      <c r="Q11" s="13"/>
      <c r="R11" s="13"/>
      <c r="S11" s="37"/>
      <c r="T11" s="14"/>
      <c r="U11" s="310"/>
      <c r="V11" s="37"/>
      <c r="W11" s="14"/>
      <c r="X11" s="14"/>
      <c r="Y11" s="37"/>
      <c r="Z11" s="365" t="s">
        <v>632</v>
      </c>
      <c r="AA11" s="5684" t="s">
        <v>633</v>
      </c>
      <c r="AB11" s="5684"/>
      <c r="AC11" s="5684"/>
      <c r="AD11" s="5684"/>
      <c r="AE11" s="5684"/>
      <c r="AF11" s="5684"/>
      <c r="AG11" s="5684"/>
      <c r="AH11" s="5684"/>
      <c r="AI11" s="5684"/>
      <c r="AJ11" s="5684"/>
      <c r="AK11" s="5684"/>
      <c r="AL11" s="5685"/>
      <c r="AM11" s="414"/>
    </row>
    <row r="12" spans="1:42" ht="14.1" customHeight="1">
      <c r="A12" s="1"/>
      <c r="B12" s="164"/>
      <c r="C12" s="37" t="s">
        <v>634</v>
      </c>
      <c r="D12" s="14"/>
      <c r="E12" s="13"/>
      <c r="F12" s="13"/>
      <c r="G12" s="13"/>
      <c r="H12" s="13"/>
      <c r="I12" s="13"/>
      <c r="J12" s="13"/>
      <c r="K12" s="13"/>
      <c r="L12" s="13"/>
      <c r="M12" s="37"/>
      <c r="N12" s="14"/>
      <c r="O12" s="37"/>
      <c r="P12" s="37"/>
      <c r="Q12" s="13"/>
      <c r="R12" s="308"/>
      <c r="S12" s="308"/>
      <c r="T12" s="296"/>
      <c r="U12" s="315"/>
      <c r="V12" s="315"/>
      <c r="W12" s="13"/>
      <c r="X12" s="13"/>
      <c r="Y12" s="312"/>
      <c r="Z12" s="497" t="s">
        <v>555</v>
      </c>
      <c r="AA12" s="5683" t="s">
        <v>635</v>
      </c>
      <c r="AB12" s="5655"/>
      <c r="AC12" s="5655"/>
      <c r="AD12" s="5655"/>
      <c r="AE12" s="5655"/>
      <c r="AF12" s="5655"/>
      <c r="AG12" s="5655"/>
      <c r="AH12" s="5655"/>
      <c r="AI12" s="5655"/>
      <c r="AJ12" s="5655"/>
      <c r="AK12" s="5655"/>
      <c r="AL12" s="5656"/>
      <c r="AM12" s="521"/>
    </row>
    <row r="13" spans="1:42" ht="14.1" customHeight="1">
      <c r="A13" s="1"/>
      <c r="B13" s="164"/>
      <c r="C13" s="37"/>
      <c r="D13" s="14" t="s">
        <v>686</v>
      </c>
      <c r="E13" s="13"/>
      <c r="F13" s="13"/>
      <c r="G13" s="13"/>
      <c r="H13" s="13"/>
      <c r="I13" s="13"/>
      <c r="J13" s="13"/>
      <c r="K13" s="13"/>
      <c r="L13" s="13"/>
      <c r="M13" s="37"/>
      <c r="N13" s="14"/>
      <c r="O13" s="37"/>
      <c r="P13" s="37"/>
      <c r="Q13" s="13"/>
      <c r="R13" s="308"/>
      <c r="S13" s="308"/>
      <c r="T13" s="296"/>
      <c r="U13" s="315"/>
      <c r="V13" s="315"/>
      <c r="W13" s="13"/>
      <c r="X13" s="13"/>
      <c r="Y13" s="312"/>
      <c r="Z13" s="497"/>
      <c r="AA13" s="5683"/>
      <c r="AB13" s="5655"/>
      <c r="AC13" s="5655"/>
      <c r="AD13" s="5655"/>
      <c r="AE13" s="5655"/>
      <c r="AF13" s="5655"/>
      <c r="AG13" s="5655"/>
      <c r="AH13" s="5655"/>
      <c r="AI13" s="5655"/>
      <c r="AJ13" s="5655"/>
      <c r="AK13" s="5655"/>
      <c r="AL13" s="5656"/>
      <c r="AM13" s="521"/>
    </row>
    <row r="14" spans="1:42" ht="14.1" customHeight="1">
      <c r="A14" s="1"/>
      <c r="B14" s="164"/>
      <c r="C14" s="37"/>
      <c r="D14" s="37" t="s">
        <v>636</v>
      </c>
      <c r="E14" s="14"/>
      <c r="F14" s="13"/>
      <c r="G14" s="13"/>
      <c r="H14" s="13"/>
      <c r="I14" s="13"/>
      <c r="J14" s="13"/>
      <c r="K14" s="13"/>
      <c r="L14" s="37"/>
      <c r="M14" s="37"/>
      <c r="N14" s="37"/>
      <c r="O14" s="37"/>
      <c r="P14" s="37"/>
      <c r="Q14" s="37"/>
      <c r="R14" s="37"/>
      <c r="S14" s="37"/>
      <c r="T14" s="14"/>
      <c r="U14" s="310"/>
      <c r="V14" s="295"/>
      <c r="W14" s="14"/>
      <c r="X14" s="310"/>
      <c r="Y14" s="456"/>
      <c r="Z14" s="458"/>
      <c r="AA14" s="5655"/>
      <c r="AB14" s="5655"/>
      <c r="AC14" s="5655"/>
      <c r="AD14" s="5655"/>
      <c r="AE14" s="5655"/>
      <c r="AF14" s="5655"/>
      <c r="AG14" s="5655"/>
      <c r="AH14" s="5655"/>
      <c r="AI14" s="5655"/>
      <c r="AJ14" s="5655"/>
      <c r="AK14" s="5655"/>
      <c r="AL14" s="5656"/>
      <c r="AM14" s="521"/>
    </row>
    <row r="15" spans="1:42" ht="14.1" customHeight="1">
      <c r="A15" s="1"/>
      <c r="B15" s="164"/>
      <c r="C15" s="37"/>
      <c r="D15" s="4099"/>
      <c r="E15" s="4099"/>
      <c r="F15" s="4099"/>
      <c r="G15" s="4099"/>
      <c r="H15" s="4099"/>
      <c r="I15" s="4099"/>
      <c r="J15" s="4099"/>
      <c r="K15" s="4099"/>
      <c r="L15" s="4099"/>
      <c r="M15" s="4099"/>
      <c r="N15" s="4099"/>
      <c r="O15" s="4099"/>
      <c r="P15" s="4099"/>
      <c r="Q15" s="4099"/>
      <c r="R15" s="4099"/>
      <c r="S15" s="4099"/>
      <c r="T15" s="4099"/>
      <c r="U15" s="4099"/>
      <c r="V15" s="4099"/>
      <c r="W15" s="4099"/>
      <c r="X15" s="4099"/>
      <c r="Y15" s="14"/>
      <c r="Z15" s="169"/>
      <c r="AA15" s="109"/>
      <c r="AB15" s="109"/>
      <c r="AC15" s="109"/>
      <c r="AD15" s="109"/>
      <c r="AE15" s="109"/>
      <c r="AF15" s="109"/>
      <c r="AG15" s="109"/>
      <c r="AH15" s="109"/>
      <c r="AI15" s="109"/>
      <c r="AJ15" s="109"/>
      <c r="AK15" s="109"/>
      <c r="AL15" s="415"/>
      <c r="AM15" s="414"/>
    </row>
    <row r="16" spans="1:42" ht="14.1" customHeight="1">
      <c r="A16" s="1"/>
      <c r="B16" s="164"/>
      <c r="C16" s="37"/>
      <c r="D16" s="4099"/>
      <c r="E16" s="4099"/>
      <c r="F16" s="4099"/>
      <c r="G16" s="4099"/>
      <c r="H16" s="4099"/>
      <c r="I16" s="4099"/>
      <c r="J16" s="4099"/>
      <c r="K16" s="4099"/>
      <c r="L16" s="4099"/>
      <c r="M16" s="4099"/>
      <c r="N16" s="4099"/>
      <c r="O16" s="4099"/>
      <c r="P16" s="4099"/>
      <c r="Q16" s="4099"/>
      <c r="R16" s="4099"/>
      <c r="S16" s="4099"/>
      <c r="T16" s="4099"/>
      <c r="U16" s="4099"/>
      <c r="V16" s="4099"/>
      <c r="W16" s="4099"/>
      <c r="X16" s="4099"/>
      <c r="Y16" s="14"/>
      <c r="Z16" s="169"/>
      <c r="AA16" s="109"/>
      <c r="AB16" s="109"/>
      <c r="AC16" s="109"/>
      <c r="AD16" s="109"/>
      <c r="AE16" s="109"/>
      <c r="AF16" s="109"/>
      <c r="AG16" s="109"/>
      <c r="AH16" s="109"/>
      <c r="AI16" s="109"/>
      <c r="AJ16" s="109"/>
      <c r="AK16" s="109"/>
      <c r="AL16" s="415"/>
      <c r="AM16" s="414"/>
    </row>
    <row r="17" spans="1:50" ht="14.1" customHeight="1">
      <c r="A17" s="1"/>
      <c r="B17" s="164"/>
      <c r="C17" s="37"/>
      <c r="D17" s="4099"/>
      <c r="E17" s="4099"/>
      <c r="F17" s="4099"/>
      <c r="G17" s="4099"/>
      <c r="H17" s="4099"/>
      <c r="I17" s="4099"/>
      <c r="J17" s="4099"/>
      <c r="K17" s="4099"/>
      <c r="L17" s="4099"/>
      <c r="M17" s="4099"/>
      <c r="N17" s="4099"/>
      <c r="O17" s="4099"/>
      <c r="P17" s="4099"/>
      <c r="Q17" s="4099"/>
      <c r="R17" s="4099"/>
      <c r="S17" s="4099"/>
      <c r="T17" s="4099"/>
      <c r="U17" s="4099"/>
      <c r="V17" s="4099"/>
      <c r="W17" s="4099"/>
      <c r="X17" s="4099"/>
      <c r="Y17" s="14"/>
      <c r="Z17" s="169"/>
      <c r="AA17" s="109"/>
      <c r="AB17" s="109"/>
      <c r="AC17" s="109"/>
      <c r="AD17" s="109"/>
      <c r="AE17" s="109"/>
      <c r="AF17" s="109"/>
      <c r="AG17" s="109"/>
      <c r="AH17" s="109"/>
      <c r="AI17" s="109"/>
      <c r="AJ17" s="109"/>
      <c r="AK17" s="109"/>
      <c r="AL17" s="415"/>
      <c r="AM17" s="414"/>
    </row>
    <row r="18" spans="1:50" ht="14.1" customHeight="1">
      <c r="A18" s="1"/>
      <c r="B18" s="164"/>
      <c r="C18" s="37"/>
      <c r="D18" s="4099"/>
      <c r="E18" s="4099"/>
      <c r="F18" s="4099"/>
      <c r="G18" s="4099"/>
      <c r="H18" s="4099"/>
      <c r="I18" s="4099"/>
      <c r="J18" s="4099"/>
      <c r="K18" s="4099"/>
      <c r="L18" s="4099"/>
      <c r="M18" s="4099"/>
      <c r="N18" s="4099"/>
      <c r="O18" s="4099"/>
      <c r="P18" s="4099"/>
      <c r="Q18" s="4099"/>
      <c r="R18" s="4099"/>
      <c r="S18" s="4099"/>
      <c r="T18" s="4099"/>
      <c r="U18" s="4099"/>
      <c r="V18" s="4099"/>
      <c r="W18" s="4099"/>
      <c r="X18" s="4099"/>
      <c r="Y18" s="14"/>
      <c r="Z18" s="169"/>
      <c r="AA18" s="109"/>
      <c r="AB18" s="109"/>
      <c r="AC18" s="109"/>
      <c r="AD18" s="109"/>
      <c r="AE18" s="109"/>
      <c r="AF18" s="109"/>
      <c r="AG18" s="109"/>
      <c r="AH18" s="109"/>
      <c r="AI18" s="109"/>
      <c r="AJ18" s="109"/>
      <c r="AK18" s="109"/>
      <c r="AL18" s="415"/>
      <c r="AM18" s="414"/>
    </row>
    <row r="19" spans="1:50" ht="14.1" customHeight="1">
      <c r="A19" s="1"/>
      <c r="B19" s="164"/>
      <c r="C19" s="37"/>
      <c r="D19" s="4099"/>
      <c r="E19" s="4099"/>
      <c r="F19" s="4099"/>
      <c r="G19" s="4099"/>
      <c r="H19" s="4099"/>
      <c r="I19" s="4099"/>
      <c r="J19" s="4099"/>
      <c r="K19" s="4099"/>
      <c r="L19" s="4099"/>
      <c r="M19" s="4099"/>
      <c r="N19" s="4099"/>
      <c r="O19" s="4099"/>
      <c r="P19" s="4099"/>
      <c r="Q19" s="4099"/>
      <c r="R19" s="4099"/>
      <c r="S19" s="4099"/>
      <c r="T19" s="4099"/>
      <c r="U19" s="4099"/>
      <c r="V19" s="4099"/>
      <c r="W19" s="4099"/>
      <c r="X19" s="4099"/>
      <c r="Y19" s="14"/>
      <c r="Z19" s="169"/>
      <c r="AA19" s="425"/>
      <c r="AB19" s="425"/>
      <c r="AC19" s="425"/>
      <c r="AD19" s="425"/>
      <c r="AE19" s="425"/>
      <c r="AF19" s="425"/>
      <c r="AG19" s="425"/>
      <c r="AH19" s="425"/>
      <c r="AI19" s="425"/>
      <c r="AJ19" s="425"/>
      <c r="AK19" s="425"/>
      <c r="AL19" s="415"/>
      <c r="AM19" s="414"/>
    </row>
    <row r="20" spans="1:50" ht="14.1" customHeight="1">
      <c r="A20" s="1"/>
      <c r="B20" s="164"/>
      <c r="C20" s="37"/>
      <c r="D20" s="4099"/>
      <c r="E20" s="4099"/>
      <c r="F20" s="4099"/>
      <c r="G20" s="4099"/>
      <c r="H20" s="4099"/>
      <c r="I20" s="4099"/>
      <c r="J20" s="4099"/>
      <c r="K20" s="4099"/>
      <c r="L20" s="4099"/>
      <c r="M20" s="4099"/>
      <c r="N20" s="4099"/>
      <c r="O20" s="4099"/>
      <c r="P20" s="4099"/>
      <c r="Q20" s="4099"/>
      <c r="R20" s="4099"/>
      <c r="S20" s="4099"/>
      <c r="T20" s="4099"/>
      <c r="U20" s="4099"/>
      <c r="V20" s="4099"/>
      <c r="W20" s="4099"/>
      <c r="X20" s="4099"/>
      <c r="Y20" s="14"/>
      <c r="Z20" s="169"/>
      <c r="AA20" s="312"/>
      <c r="AB20" s="312"/>
      <c r="AC20" s="312"/>
      <c r="AD20" s="312"/>
      <c r="AE20" s="309"/>
      <c r="AF20" s="309"/>
      <c r="AG20" s="309"/>
      <c r="AH20" s="309"/>
      <c r="AI20" s="309"/>
      <c r="AJ20" s="309"/>
      <c r="AK20" s="309"/>
      <c r="AL20" s="459"/>
      <c r="AM20" s="460"/>
    </row>
    <row r="21" spans="1:50" ht="14.1" customHeight="1">
      <c r="A21" s="1"/>
      <c r="B21" s="164"/>
      <c r="C21" s="13"/>
      <c r="D21" s="37"/>
      <c r="E21" s="14"/>
      <c r="F21" s="310"/>
      <c r="G21" s="14"/>
      <c r="H21" s="14"/>
      <c r="I21" s="14"/>
      <c r="J21" s="14"/>
      <c r="K21" s="14"/>
      <c r="L21" s="14"/>
      <c r="M21" s="14"/>
      <c r="N21" s="14"/>
      <c r="O21" s="14"/>
      <c r="P21" s="14"/>
      <c r="Q21" s="14"/>
      <c r="R21" s="14"/>
      <c r="S21" s="14"/>
      <c r="T21" s="14"/>
      <c r="U21" s="14"/>
      <c r="V21" s="14"/>
      <c r="W21" s="14"/>
      <c r="X21" s="14"/>
      <c r="Y21" s="14"/>
      <c r="Z21" s="419"/>
      <c r="AA21" s="312"/>
      <c r="AB21" s="309"/>
      <c r="AC21" s="309"/>
      <c r="AD21" s="309"/>
      <c r="AE21" s="312"/>
      <c r="AF21" s="312"/>
      <c r="AG21" s="312"/>
      <c r="AH21" s="312"/>
      <c r="AI21" s="312"/>
      <c r="AJ21" s="312"/>
      <c r="AK21" s="312"/>
      <c r="AL21" s="415"/>
      <c r="AM21" s="414"/>
    </row>
    <row r="22" spans="1:50" ht="14.1" customHeight="1">
      <c r="A22" s="1"/>
      <c r="B22" s="164"/>
      <c r="C22" s="37"/>
      <c r="D22" s="37" t="s">
        <v>2</v>
      </c>
      <c r="E22" s="37"/>
      <c r="F22" s="321"/>
      <c r="G22" s="321"/>
      <c r="H22" s="321"/>
      <c r="I22" s="321"/>
      <c r="J22" s="321"/>
      <c r="K22" s="321"/>
      <c r="L22" s="321"/>
      <c r="M22" s="321"/>
      <c r="N22" s="321"/>
      <c r="O22" s="321"/>
      <c r="P22" s="321"/>
      <c r="Q22" s="321"/>
      <c r="R22" s="321"/>
      <c r="S22" s="321"/>
      <c r="T22" s="321"/>
      <c r="U22" s="321"/>
      <c r="V22" s="321"/>
      <c r="W22" s="321"/>
      <c r="X22" s="321"/>
      <c r="Y22" s="321"/>
      <c r="Z22" s="517"/>
      <c r="AA22" s="109"/>
      <c r="AB22" s="109"/>
      <c r="AC22" s="109"/>
      <c r="AD22" s="109"/>
      <c r="AE22" s="109"/>
      <c r="AF22" s="109"/>
      <c r="AG22" s="109"/>
      <c r="AH22" s="109"/>
      <c r="AI22" s="109"/>
      <c r="AJ22" s="109"/>
      <c r="AK22" s="109"/>
      <c r="AL22" s="415"/>
      <c r="AM22" s="414"/>
    </row>
    <row r="23" spans="1:50" ht="14.1" customHeight="1">
      <c r="A23" s="1"/>
      <c r="B23" s="164"/>
      <c r="C23" s="37"/>
      <c r="D23" s="4099"/>
      <c r="E23" s="4099"/>
      <c r="F23" s="4099"/>
      <c r="G23" s="4099"/>
      <c r="H23" s="4099"/>
      <c r="I23" s="4099"/>
      <c r="J23" s="4099"/>
      <c r="K23" s="4099"/>
      <c r="L23" s="4099"/>
      <c r="M23" s="4099"/>
      <c r="N23" s="4099"/>
      <c r="O23" s="4099"/>
      <c r="P23" s="4099"/>
      <c r="Q23" s="4099"/>
      <c r="R23" s="4099"/>
      <c r="S23" s="4099"/>
      <c r="T23" s="4099"/>
      <c r="U23" s="4099"/>
      <c r="V23" s="4099"/>
      <c r="W23" s="4099"/>
      <c r="X23" s="4099"/>
      <c r="Y23" s="14"/>
      <c r="Z23" s="169"/>
      <c r="AA23" s="109"/>
      <c r="AB23" s="109"/>
      <c r="AC23" s="109"/>
      <c r="AD23" s="109"/>
      <c r="AE23" s="109"/>
      <c r="AF23" s="109"/>
      <c r="AG23" s="109"/>
      <c r="AH23" s="109"/>
      <c r="AI23" s="109"/>
      <c r="AJ23" s="109"/>
      <c r="AK23" s="109"/>
      <c r="AL23" s="415"/>
      <c r="AM23" s="414"/>
    </row>
    <row r="24" spans="1:50" ht="14.1" customHeight="1">
      <c r="A24" s="1"/>
      <c r="B24" s="164"/>
      <c r="C24" s="37"/>
      <c r="D24" s="4099"/>
      <c r="E24" s="4099"/>
      <c r="F24" s="4099"/>
      <c r="G24" s="4099"/>
      <c r="H24" s="4099"/>
      <c r="I24" s="4099"/>
      <c r="J24" s="4099"/>
      <c r="K24" s="4099"/>
      <c r="L24" s="4099"/>
      <c r="M24" s="4099"/>
      <c r="N24" s="4099"/>
      <c r="O24" s="4099"/>
      <c r="P24" s="4099"/>
      <c r="Q24" s="4099"/>
      <c r="R24" s="4099"/>
      <c r="S24" s="4099"/>
      <c r="T24" s="4099"/>
      <c r="U24" s="4099"/>
      <c r="V24" s="4099"/>
      <c r="W24" s="4099"/>
      <c r="X24" s="4099"/>
      <c r="Y24" s="14"/>
      <c r="Z24" s="169"/>
      <c r="AA24" s="109"/>
      <c r="AB24" s="109"/>
      <c r="AC24" s="109"/>
      <c r="AD24" s="109"/>
      <c r="AE24" s="109"/>
      <c r="AF24" s="109"/>
      <c r="AG24" s="109"/>
      <c r="AH24" s="109"/>
      <c r="AI24" s="109"/>
      <c r="AJ24" s="109"/>
      <c r="AK24" s="109"/>
      <c r="AL24" s="415"/>
      <c r="AM24" s="414"/>
    </row>
    <row r="25" spans="1:50" ht="14.1" customHeight="1">
      <c r="A25" s="1"/>
      <c r="B25" s="164"/>
      <c r="C25" s="37"/>
      <c r="D25" s="4099"/>
      <c r="E25" s="4099"/>
      <c r="F25" s="4099"/>
      <c r="G25" s="4099"/>
      <c r="H25" s="4099"/>
      <c r="I25" s="4099"/>
      <c r="J25" s="4099"/>
      <c r="K25" s="4099"/>
      <c r="L25" s="4099"/>
      <c r="M25" s="4099"/>
      <c r="N25" s="4099"/>
      <c r="O25" s="4099"/>
      <c r="P25" s="4099"/>
      <c r="Q25" s="4099"/>
      <c r="R25" s="4099"/>
      <c r="S25" s="4099"/>
      <c r="T25" s="4099"/>
      <c r="U25" s="4099"/>
      <c r="V25" s="4099"/>
      <c r="W25" s="4099"/>
      <c r="X25" s="4099"/>
      <c r="Y25" s="14"/>
      <c r="Z25" s="169"/>
      <c r="AA25" s="109"/>
      <c r="AB25" s="109"/>
      <c r="AC25" s="109"/>
      <c r="AD25" s="109"/>
      <c r="AE25" s="109"/>
      <c r="AF25" s="109"/>
      <c r="AG25" s="109"/>
      <c r="AH25" s="109"/>
      <c r="AI25" s="109"/>
      <c r="AJ25" s="109"/>
      <c r="AK25" s="109"/>
      <c r="AL25" s="415"/>
      <c r="AM25" s="414"/>
    </row>
    <row r="26" spans="1:50" ht="14.1" customHeight="1">
      <c r="A26" s="1"/>
      <c r="B26" s="164"/>
      <c r="C26" s="37"/>
      <c r="D26" s="4099"/>
      <c r="E26" s="4099"/>
      <c r="F26" s="4099"/>
      <c r="G26" s="4099"/>
      <c r="H26" s="4099"/>
      <c r="I26" s="4099"/>
      <c r="J26" s="4099"/>
      <c r="K26" s="4099"/>
      <c r="L26" s="4099"/>
      <c r="M26" s="4099"/>
      <c r="N26" s="4099"/>
      <c r="O26" s="4099"/>
      <c r="P26" s="4099"/>
      <c r="Q26" s="4099"/>
      <c r="R26" s="4099"/>
      <c r="S26" s="4099"/>
      <c r="T26" s="4099"/>
      <c r="U26" s="4099"/>
      <c r="V26" s="4099"/>
      <c r="W26" s="4099"/>
      <c r="X26" s="4099"/>
      <c r="Y26" s="14"/>
      <c r="Z26" s="169"/>
      <c r="AA26" s="109"/>
      <c r="AB26" s="109"/>
      <c r="AC26" s="109"/>
      <c r="AD26" s="109"/>
      <c r="AE26" s="109"/>
      <c r="AF26" s="109"/>
      <c r="AG26" s="109"/>
      <c r="AH26" s="109"/>
      <c r="AI26" s="109"/>
      <c r="AJ26" s="109"/>
      <c r="AK26" s="109"/>
      <c r="AL26" s="415"/>
      <c r="AM26" s="414"/>
    </row>
    <row r="27" spans="1:50" ht="14.1" customHeight="1">
      <c r="A27" s="1"/>
      <c r="B27" s="164"/>
      <c r="C27" s="37"/>
      <c r="D27" s="4099"/>
      <c r="E27" s="4099"/>
      <c r="F27" s="4099"/>
      <c r="G27" s="4099"/>
      <c r="H27" s="4099"/>
      <c r="I27" s="4099"/>
      <c r="J27" s="4099"/>
      <c r="K27" s="4099"/>
      <c r="L27" s="4099"/>
      <c r="M27" s="4099"/>
      <c r="N27" s="4099"/>
      <c r="O27" s="4099"/>
      <c r="P27" s="4099"/>
      <c r="Q27" s="4099"/>
      <c r="R27" s="4099"/>
      <c r="S27" s="4099"/>
      <c r="T27" s="4099"/>
      <c r="U27" s="4099"/>
      <c r="V27" s="4099"/>
      <c r="W27" s="4099"/>
      <c r="X27" s="4099"/>
      <c r="Y27" s="14"/>
      <c r="Z27" s="169"/>
      <c r="AA27" s="425"/>
      <c r="AB27" s="425"/>
      <c r="AC27" s="425"/>
      <c r="AD27" s="425"/>
      <c r="AE27" s="425"/>
      <c r="AF27" s="425"/>
      <c r="AG27" s="425"/>
      <c r="AH27" s="425"/>
      <c r="AI27" s="425"/>
      <c r="AJ27" s="425"/>
      <c r="AK27" s="425"/>
      <c r="AL27" s="415"/>
      <c r="AM27" s="414"/>
      <c r="AO27" s="4" t="s">
        <v>243</v>
      </c>
    </row>
    <row r="28" spans="1:50" ht="14.1" customHeight="1">
      <c r="A28" s="1"/>
      <c r="B28" s="164"/>
      <c r="C28" s="37"/>
      <c r="D28" s="4099"/>
      <c r="E28" s="4099"/>
      <c r="F28" s="4099"/>
      <c r="G28" s="4099"/>
      <c r="H28" s="4099"/>
      <c r="I28" s="4099"/>
      <c r="J28" s="4099"/>
      <c r="K28" s="4099"/>
      <c r="L28" s="4099"/>
      <c r="M28" s="4099"/>
      <c r="N28" s="4099"/>
      <c r="O28" s="4099"/>
      <c r="P28" s="4099"/>
      <c r="Q28" s="4099"/>
      <c r="R28" s="4099"/>
      <c r="S28" s="4099"/>
      <c r="T28" s="4099"/>
      <c r="U28" s="4099"/>
      <c r="V28" s="4099"/>
      <c r="W28" s="4099"/>
      <c r="X28" s="4099"/>
      <c r="Y28" s="14"/>
      <c r="Z28" s="169"/>
      <c r="AA28" s="312"/>
      <c r="AB28" s="312"/>
      <c r="AC28" s="312"/>
      <c r="AD28" s="312"/>
      <c r="AE28" s="309"/>
      <c r="AF28" s="309"/>
      <c r="AG28" s="309"/>
      <c r="AH28" s="309"/>
      <c r="AI28" s="309"/>
      <c r="AJ28" s="309"/>
      <c r="AK28" s="309"/>
      <c r="AL28" s="459"/>
      <c r="AM28" s="460"/>
    </row>
    <row r="29" spans="1:50" ht="14.1" customHeight="1">
      <c r="A29" s="1"/>
      <c r="B29" s="164"/>
      <c r="C29" s="37"/>
      <c r="D29" s="37"/>
      <c r="E29" s="37"/>
      <c r="F29" s="13"/>
      <c r="G29" s="13"/>
      <c r="H29" s="37"/>
      <c r="I29" s="37"/>
      <c r="J29" s="37"/>
      <c r="K29" s="13"/>
      <c r="L29" s="14"/>
      <c r="M29" s="13"/>
      <c r="N29" s="13"/>
      <c r="O29" s="13"/>
      <c r="P29" s="13"/>
      <c r="Q29" s="13"/>
      <c r="R29" s="13"/>
      <c r="S29" s="13"/>
      <c r="T29" s="37"/>
      <c r="U29" s="37"/>
      <c r="V29" s="37"/>
      <c r="W29" s="37"/>
      <c r="X29" s="37"/>
      <c r="Y29" s="286"/>
      <c r="Z29" s="333"/>
      <c r="AA29" s="317"/>
      <c r="AB29" s="317"/>
      <c r="AC29" s="317"/>
      <c r="AD29" s="317"/>
      <c r="AE29" s="414"/>
      <c r="AF29" s="414"/>
      <c r="AG29" s="414"/>
      <c r="AH29" s="414"/>
      <c r="AI29" s="414"/>
      <c r="AJ29" s="414"/>
      <c r="AK29" s="414"/>
      <c r="AL29" s="415"/>
      <c r="AM29" s="414"/>
      <c r="AO29" s="276" t="s">
        <v>832</v>
      </c>
    </row>
    <row r="30" spans="1:50" ht="14.1" customHeight="1">
      <c r="A30" s="1"/>
      <c r="B30" s="164" t="s">
        <v>623</v>
      </c>
      <c r="C30" s="3833" t="s">
        <v>1589</v>
      </c>
      <c r="D30" s="3833"/>
      <c r="E30" s="3833"/>
      <c r="F30" s="3833"/>
      <c r="G30" s="3833"/>
      <c r="H30" s="3833"/>
      <c r="I30" s="3833"/>
      <c r="J30" s="3833"/>
      <c r="K30" s="3833"/>
      <c r="L30" s="3833"/>
      <c r="M30" s="3833"/>
      <c r="N30" s="3833"/>
      <c r="O30" s="3833"/>
      <c r="P30" s="3833"/>
      <c r="Q30" s="3833"/>
      <c r="R30" s="3833"/>
      <c r="S30" s="3833"/>
      <c r="T30" s="3833"/>
      <c r="U30" s="3833"/>
      <c r="V30" s="3833"/>
      <c r="W30" s="3833"/>
      <c r="X30" s="3833"/>
      <c r="Y30" s="3834"/>
      <c r="Z30" s="413" t="s">
        <v>1060</v>
      </c>
      <c r="AA30" s="4034" t="s">
        <v>1061</v>
      </c>
      <c r="AB30" s="4034"/>
      <c r="AC30" s="4034"/>
      <c r="AD30" s="4034"/>
      <c r="AE30" s="4034"/>
      <c r="AF30" s="4034"/>
      <c r="AG30" s="4034"/>
      <c r="AH30" s="4034"/>
      <c r="AI30" s="4034"/>
      <c r="AJ30" s="4034"/>
      <c r="AK30" s="4034"/>
      <c r="AL30" s="4035"/>
      <c r="AM30" s="364"/>
      <c r="AO30" s="205" t="s">
        <v>639</v>
      </c>
      <c r="AP30" s="205"/>
      <c r="AQ30" s="205"/>
      <c r="AR30" s="205"/>
      <c r="AS30" s="205"/>
      <c r="AT30" s="205"/>
      <c r="AU30" s="205"/>
      <c r="AV30" s="205"/>
      <c r="AW30" s="205"/>
      <c r="AX30" s="205"/>
    </row>
    <row r="31" spans="1:50" ht="14.1" customHeight="1">
      <c r="A31" s="1"/>
      <c r="B31" s="162"/>
      <c r="C31" s="37"/>
      <c r="D31" s="37"/>
      <c r="E31" s="14"/>
      <c r="F31" s="13"/>
      <c r="G31" s="14"/>
      <c r="H31" s="13"/>
      <c r="I31" s="13"/>
      <c r="J31" s="14"/>
      <c r="K31" s="13"/>
      <c r="L31" s="37"/>
      <c r="M31" s="37"/>
      <c r="N31" s="37"/>
      <c r="O31" s="37"/>
      <c r="P31" s="37"/>
      <c r="Q31" s="13"/>
      <c r="R31" s="308"/>
      <c r="S31" s="308"/>
      <c r="T31" s="296"/>
      <c r="U31" s="315"/>
      <c r="V31" s="315"/>
      <c r="W31" s="13"/>
      <c r="X31" s="13"/>
      <c r="Y31" s="312"/>
      <c r="Z31" s="169"/>
      <c r="AA31" s="4034"/>
      <c r="AB31" s="4034"/>
      <c r="AC31" s="4034"/>
      <c r="AD31" s="4034"/>
      <c r="AE31" s="4034"/>
      <c r="AF31" s="4034"/>
      <c r="AG31" s="4034"/>
      <c r="AH31" s="4034"/>
      <c r="AI31" s="4034"/>
      <c r="AJ31" s="4034"/>
      <c r="AK31" s="4034"/>
      <c r="AL31" s="4035"/>
      <c r="AM31" s="364"/>
      <c r="AO31" s="205"/>
      <c r="AP31" s="205"/>
      <c r="AQ31" s="205"/>
      <c r="AR31" s="205"/>
      <c r="AS31" s="205"/>
      <c r="AT31" s="205"/>
      <c r="AU31" s="205"/>
      <c r="AV31" s="205"/>
      <c r="AW31" s="205"/>
      <c r="AX31" s="205"/>
    </row>
    <row r="32" spans="1:50" ht="14.1" customHeight="1">
      <c r="A32" s="1"/>
      <c r="B32" s="162"/>
      <c r="C32" s="37"/>
      <c r="D32" s="37"/>
      <c r="E32" s="14"/>
      <c r="F32" s="13"/>
      <c r="G32" s="14"/>
      <c r="H32" s="13"/>
      <c r="I32" s="13"/>
      <c r="J32" s="14"/>
      <c r="K32" s="13"/>
      <c r="L32" s="37"/>
      <c r="M32" s="37"/>
      <c r="N32" s="37"/>
      <c r="O32" s="37"/>
      <c r="P32" s="37"/>
      <c r="Q32" s="13"/>
      <c r="R32" s="308"/>
      <c r="S32" s="308"/>
      <c r="T32" s="296"/>
      <c r="U32" s="315"/>
      <c r="V32" s="315"/>
      <c r="W32" s="13"/>
      <c r="X32" s="13"/>
      <c r="Y32" s="312"/>
      <c r="Z32" s="413"/>
      <c r="AA32" s="4034"/>
      <c r="AB32" s="4034"/>
      <c r="AC32" s="4034"/>
      <c r="AD32" s="4034"/>
      <c r="AE32" s="4034"/>
      <c r="AF32" s="4034"/>
      <c r="AG32" s="4034"/>
      <c r="AH32" s="4034"/>
      <c r="AI32" s="4034"/>
      <c r="AJ32" s="4034"/>
      <c r="AK32" s="4034"/>
      <c r="AL32" s="4035"/>
      <c r="AM32" s="364"/>
      <c r="AO32" s="205"/>
      <c r="AP32" s="205"/>
      <c r="AQ32" s="205"/>
      <c r="AR32" s="205"/>
      <c r="AS32" s="205"/>
      <c r="AT32" s="205"/>
      <c r="AU32" s="205"/>
      <c r="AV32" s="205"/>
      <c r="AW32" s="205"/>
      <c r="AX32" s="205"/>
    </row>
    <row r="33" spans="1:68" ht="14.1" customHeight="1">
      <c r="A33" s="1"/>
      <c r="B33" s="164" t="s">
        <v>623</v>
      </c>
      <c r="C33" s="4056" t="s">
        <v>1590</v>
      </c>
      <c r="D33" s="4056"/>
      <c r="E33" s="4056"/>
      <c r="F33" s="4056"/>
      <c r="G33" s="4056"/>
      <c r="H33" s="4056"/>
      <c r="I33" s="4056"/>
      <c r="J33" s="4056"/>
      <c r="K33" s="4056"/>
      <c r="L33" s="4056"/>
      <c r="M33" s="4056"/>
      <c r="N33" s="4056"/>
      <c r="O33" s="4056"/>
      <c r="P33" s="4056"/>
      <c r="Q33" s="4056"/>
      <c r="R33" s="4056"/>
      <c r="S33" s="4056"/>
      <c r="T33" s="4056"/>
      <c r="U33" s="4056"/>
      <c r="V33" s="4056"/>
      <c r="W33" s="4056"/>
      <c r="X33" s="4056"/>
      <c r="Y33" s="5665"/>
      <c r="Z33" s="312" t="s">
        <v>1063</v>
      </c>
      <c r="AA33" s="312"/>
      <c r="AB33" s="312"/>
      <c r="AC33" s="312"/>
      <c r="AD33" s="312"/>
      <c r="AE33" s="312"/>
      <c r="AF33" s="312"/>
      <c r="AG33" s="312"/>
      <c r="AH33" s="312"/>
      <c r="AI33" s="312"/>
      <c r="AJ33" s="312"/>
      <c r="AK33" s="312"/>
      <c r="AL33" s="359"/>
      <c r="AM33" s="312"/>
      <c r="AO33" s="205"/>
      <c r="AP33" s="205"/>
      <c r="AQ33" s="205"/>
      <c r="AR33" s="205"/>
      <c r="AS33" s="205"/>
      <c r="AT33" s="205"/>
      <c r="AU33" s="205"/>
      <c r="AV33" s="205"/>
      <c r="AW33" s="205"/>
      <c r="AX33" s="205"/>
    </row>
    <row r="34" spans="1:68" ht="14.1" customHeight="1">
      <c r="A34" s="1"/>
      <c r="B34" s="164"/>
      <c r="C34" s="13" t="s">
        <v>623</v>
      </c>
      <c r="D34" s="3833" t="s">
        <v>637</v>
      </c>
      <c r="E34" s="3833"/>
      <c r="F34" s="3833"/>
      <c r="G34" s="3833"/>
      <c r="H34" s="3833"/>
      <c r="I34" s="3833"/>
      <c r="J34" s="3833"/>
      <c r="K34" s="3833"/>
      <c r="L34" s="3833"/>
      <c r="M34" s="3833"/>
      <c r="N34" s="3833"/>
      <c r="O34" s="3833"/>
      <c r="P34" s="3833"/>
      <c r="Q34" s="3833"/>
      <c r="R34" s="3833"/>
      <c r="S34" s="3833"/>
      <c r="T34" s="3833"/>
      <c r="U34" s="3833"/>
      <c r="V34" s="3833"/>
      <c r="W34" s="3833"/>
      <c r="X34" s="3833"/>
      <c r="Y34" s="3834"/>
      <c r="Z34" s="312" t="s">
        <v>1062</v>
      </c>
      <c r="AA34" s="312" t="s">
        <v>1385</v>
      </c>
      <c r="AB34" s="312"/>
      <c r="AC34" s="312"/>
      <c r="AD34" s="312"/>
      <c r="AE34" s="312"/>
      <c r="AF34" s="312"/>
      <c r="AG34" s="312"/>
      <c r="AH34" s="312"/>
      <c r="AI34" s="312"/>
      <c r="AJ34" s="312"/>
      <c r="AK34" s="312"/>
      <c r="AL34" s="359"/>
      <c r="AM34" s="312"/>
      <c r="AO34" s="205"/>
      <c r="AP34" s="205"/>
      <c r="AQ34" s="205"/>
      <c r="AR34" s="205"/>
      <c r="AS34" s="205"/>
      <c r="AT34" s="205"/>
      <c r="AU34" s="205"/>
      <c r="AV34" s="205"/>
      <c r="AW34" s="205"/>
      <c r="AX34" s="205"/>
    </row>
    <row r="35" spans="1:68" ht="14.1" customHeight="1">
      <c r="A35" s="1"/>
      <c r="B35" s="164"/>
      <c r="C35" s="37" t="s">
        <v>623</v>
      </c>
      <c r="D35" s="37" t="s">
        <v>638</v>
      </c>
      <c r="E35" s="14"/>
      <c r="F35" s="37"/>
      <c r="G35" s="13"/>
      <c r="H35" s="13"/>
      <c r="I35" s="13"/>
      <c r="J35" s="13"/>
      <c r="K35" s="37"/>
      <c r="L35" s="37"/>
      <c r="M35" s="37"/>
      <c r="N35" s="13"/>
      <c r="O35" s="13"/>
      <c r="P35" s="14"/>
      <c r="Q35" s="13"/>
      <c r="R35" s="308"/>
      <c r="S35" s="308"/>
      <c r="T35" s="296"/>
      <c r="U35" s="315"/>
      <c r="V35" s="315"/>
      <c r="W35" s="13"/>
      <c r="X35" s="13"/>
      <c r="Y35" s="312"/>
      <c r="Z35" s="413"/>
      <c r="AA35" s="317"/>
      <c r="AB35" s="414"/>
      <c r="AC35" s="414"/>
      <c r="AD35" s="414"/>
      <c r="AE35" s="414"/>
      <c r="AF35" s="414"/>
      <c r="AG35" s="414"/>
      <c r="AH35" s="414"/>
      <c r="AI35" s="414"/>
      <c r="AJ35" s="414"/>
      <c r="AK35" s="414"/>
      <c r="AL35" s="415"/>
      <c r="AM35" s="414"/>
      <c r="AO35" s="205"/>
      <c r="AP35" s="205"/>
      <c r="AQ35" s="205"/>
      <c r="AR35" s="205"/>
      <c r="AS35" s="205"/>
      <c r="AT35" s="205"/>
      <c r="AU35" s="205"/>
      <c r="AV35" s="205"/>
      <c r="AW35" s="205"/>
      <c r="AX35" s="205"/>
    </row>
    <row r="36" spans="1:68" ht="14.1" customHeight="1">
      <c r="B36" s="498"/>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419" t="s">
        <v>1064</v>
      </c>
      <c r="AA36" s="499"/>
      <c r="AB36" s="499"/>
      <c r="AC36" s="499"/>
      <c r="AD36" s="499"/>
      <c r="AE36" s="499"/>
      <c r="AF36" s="499"/>
      <c r="AG36" s="499"/>
      <c r="AH36" s="499"/>
      <c r="AI36" s="499"/>
      <c r="AJ36" s="499"/>
      <c r="AK36" s="499"/>
      <c r="AL36" s="500"/>
      <c r="AM36" s="499"/>
      <c r="AO36" s="205"/>
      <c r="AP36" s="205"/>
      <c r="AQ36" s="205"/>
      <c r="AR36" s="205"/>
      <c r="AS36" s="205"/>
      <c r="AT36" s="205"/>
      <c r="AU36" s="205"/>
      <c r="AV36" s="205"/>
      <c r="AW36" s="205"/>
      <c r="AX36" s="205"/>
    </row>
    <row r="37" spans="1:68" ht="14.1" customHeight="1">
      <c r="A37" s="1"/>
      <c r="B37" s="162" t="s">
        <v>895</v>
      </c>
      <c r="C37" s="501"/>
      <c r="D37" s="384"/>
      <c r="E37" s="384"/>
      <c r="F37" s="501"/>
      <c r="G37" s="502"/>
      <c r="H37" s="501"/>
      <c r="I37" s="502"/>
      <c r="J37" s="502"/>
      <c r="K37" s="501"/>
      <c r="L37" s="502"/>
      <c r="M37" s="384"/>
      <c r="N37" s="37"/>
      <c r="O37" s="438"/>
      <c r="P37" s="438"/>
      <c r="Q37" s="438"/>
      <c r="R37" s="438"/>
      <c r="S37" s="438"/>
      <c r="T37" s="438"/>
      <c r="U37" s="438"/>
      <c r="V37" s="438"/>
      <c r="W37" s="438"/>
      <c r="X37" s="438"/>
      <c r="Y37" s="13"/>
      <c r="Z37" s="365" t="s">
        <v>548</v>
      </c>
      <c r="AA37" s="414" t="s">
        <v>832</v>
      </c>
      <c r="AB37" s="414"/>
      <c r="AC37" s="414"/>
      <c r="AD37" s="414"/>
      <c r="AE37" s="414"/>
      <c r="AF37" s="414"/>
      <c r="AG37" s="414"/>
      <c r="AH37" s="414"/>
      <c r="AI37" s="414"/>
      <c r="AJ37" s="414"/>
      <c r="AK37" s="414"/>
      <c r="AL37" s="415"/>
      <c r="AM37" s="414"/>
      <c r="AY37" s="205"/>
      <c r="AZ37" s="205"/>
      <c r="BA37" s="205"/>
      <c r="BB37" s="205"/>
      <c r="BC37" s="205"/>
      <c r="BD37" s="205"/>
      <c r="BE37" s="205"/>
      <c r="BF37" s="205"/>
      <c r="BG37" s="205"/>
      <c r="BH37" s="205"/>
      <c r="BI37" s="205"/>
      <c r="BJ37" s="205"/>
      <c r="BK37" s="205"/>
      <c r="BL37" s="205"/>
      <c r="BM37" s="205"/>
      <c r="BN37" s="205"/>
      <c r="BO37" s="205"/>
      <c r="BP37" s="205"/>
    </row>
    <row r="38" spans="1:68" ht="14.1" customHeight="1">
      <c r="A38" s="1"/>
      <c r="B38" s="162"/>
      <c r="C38" s="501"/>
      <c r="D38" s="384"/>
      <c r="E38" s="384"/>
      <c r="F38" s="501"/>
      <c r="G38" s="502"/>
      <c r="H38" s="501"/>
      <c r="I38" s="502"/>
      <c r="J38" s="502"/>
      <c r="K38" s="501"/>
      <c r="L38" s="502"/>
      <c r="M38" s="384"/>
      <c r="N38" s="37"/>
      <c r="O38" s="438"/>
      <c r="P38" s="438"/>
      <c r="Q38" s="438"/>
      <c r="R38" s="438"/>
      <c r="S38" s="438"/>
      <c r="T38" s="503"/>
      <c r="U38" s="310"/>
      <c r="V38" s="13"/>
      <c r="W38" s="310"/>
      <c r="X38" s="310"/>
      <c r="Y38" s="13"/>
      <c r="Z38" s="413"/>
      <c r="AA38" s="5683" t="s">
        <v>640</v>
      </c>
      <c r="AB38" s="5655"/>
      <c r="AC38" s="5655"/>
      <c r="AD38" s="5655"/>
      <c r="AE38" s="5655"/>
      <c r="AF38" s="5655"/>
      <c r="AG38" s="5655"/>
      <c r="AH38" s="5655"/>
      <c r="AI38" s="5655"/>
      <c r="AJ38" s="5655"/>
      <c r="AK38" s="5655"/>
      <c r="AL38" s="5656"/>
      <c r="AM38" s="521"/>
      <c r="AY38" s="205"/>
      <c r="AZ38" s="205"/>
      <c r="BA38" s="205"/>
      <c r="BB38" s="205"/>
      <c r="BC38" s="205"/>
      <c r="BD38" s="205"/>
      <c r="BE38" s="205"/>
      <c r="BF38" s="205"/>
      <c r="BG38" s="205"/>
      <c r="BH38" s="205"/>
      <c r="BI38" s="205"/>
      <c r="BJ38" s="205"/>
      <c r="BK38" s="205"/>
      <c r="BL38" s="205"/>
      <c r="BM38" s="205"/>
      <c r="BN38" s="205"/>
      <c r="BO38" s="205"/>
      <c r="BP38" s="205"/>
    </row>
    <row r="39" spans="1:68" ht="14.1" customHeight="1">
      <c r="A39" s="1"/>
      <c r="B39" s="164"/>
      <c r="C39" s="37" t="s">
        <v>1591</v>
      </c>
      <c r="D39" s="14"/>
      <c r="E39" s="14"/>
      <c r="F39" s="37"/>
      <c r="G39" s="13"/>
      <c r="H39" s="13"/>
      <c r="I39" s="13"/>
      <c r="J39" s="37"/>
      <c r="K39" s="13"/>
      <c r="L39" s="13"/>
      <c r="M39" s="13"/>
      <c r="N39" s="13"/>
      <c r="O39" s="13"/>
      <c r="P39" s="13"/>
      <c r="Q39" s="13"/>
      <c r="R39" s="308"/>
      <c r="S39" s="308"/>
      <c r="T39" s="296"/>
      <c r="U39" s="315"/>
      <c r="V39" s="315"/>
      <c r="W39" s="13"/>
      <c r="X39" s="13"/>
      <c r="Y39" s="312"/>
      <c r="Z39" s="413"/>
      <c r="AA39" s="5655"/>
      <c r="AB39" s="5655"/>
      <c r="AC39" s="5655"/>
      <c r="AD39" s="5655"/>
      <c r="AE39" s="5655"/>
      <c r="AF39" s="5655"/>
      <c r="AG39" s="5655"/>
      <c r="AH39" s="5655"/>
      <c r="AI39" s="5655"/>
      <c r="AJ39" s="5655"/>
      <c r="AK39" s="5655"/>
      <c r="AL39" s="5656"/>
      <c r="AM39" s="521"/>
      <c r="AY39" s="205"/>
      <c r="AZ39" s="205"/>
      <c r="BA39" s="205"/>
      <c r="BB39" s="205"/>
      <c r="BC39" s="205"/>
      <c r="BD39" s="205"/>
      <c r="BE39" s="205"/>
      <c r="BF39" s="205"/>
      <c r="BG39" s="205"/>
      <c r="BH39" s="205"/>
      <c r="BI39" s="205"/>
      <c r="BJ39" s="205"/>
      <c r="BK39" s="205"/>
      <c r="BL39" s="205"/>
      <c r="BM39" s="205"/>
      <c r="BN39" s="205"/>
      <c r="BO39" s="205"/>
      <c r="BP39" s="205"/>
    </row>
    <row r="40" spans="1:68" ht="14.1" customHeight="1">
      <c r="A40" s="1"/>
      <c r="B40" s="164"/>
      <c r="C40" s="37"/>
      <c r="D40" s="14"/>
      <c r="E40" s="14"/>
      <c r="F40" s="37"/>
      <c r="G40" s="13"/>
      <c r="H40" s="13"/>
      <c r="I40" s="13"/>
      <c r="J40" s="37"/>
      <c r="K40" s="13"/>
      <c r="L40" s="13"/>
      <c r="M40" s="13"/>
      <c r="N40" s="13"/>
      <c r="O40" s="13"/>
      <c r="P40" s="13"/>
      <c r="Q40" s="13"/>
      <c r="R40" s="308"/>
      <c r="S40" s="308"/>
      <c r="T40" s="296"/>
      <c r="U40" s="315"/>
      <c r="V40" s="315"/>
      <c r="W40" s="13"/>
      <c r="X40" s="13"/>
      <c r="Y40" s="312"/>
      <c r="Z40" s="413"/>
      <c r="AA40" s="5655"/>
      <c r="AB40" s="5655"/>
      <c r="AC40" s="5655"/>
      <c r="AD40" s="5655"/>
      <c r="AE40" s="5655"/>
      <c r="AF40" s="5655"/>
      <c r="AG40" s="5655"/>
      <c r="AH40" s="5655"/>
      <c r="AI40" s="5655"/>
      <c r="AJ40" s="5655"/>
      <c r="AK40" s="5655"/>
      <c r="AL40" s="5656"/>
      <c r="AM40" s="521"/>
      <c r="AY40" s="205"/>
      <c r="AZ40" s="205"/>
      <c r="BA40" s="205"/>
      <c r="BB40" s="205"/>
      <c r="BC40" s="205"/>
      <c r="BD40" s="205"/>
      <c r="BE40" s="205"/>
      <c r="BF40" s="205"/>
      <c r="BG40" s="205"/>
      <c r="BH40" s="205"/>
      <c r="BI40" s="205"/>
      <c r="BJ40" s="205"/>
      <c r="BK40" s="205"/>
      <c r="BL40" s="205"/>
      <c r="BM40" s="205"/>
      <c r="BN40" s="205"/>
      <c r="BO40" s="205"/>
      <c r="BP40" s="205"/>
    </row>
    <row r="41" spans="1:68" ht="14.1" customHeight="1">
      <c r="A41" s="1"/>
      <c r="B41" s="164"/>
      <c r="C41" s="13"/>
      <c r="D41" s="37" t="s">
        <v>40</v>
      </c>
      <c r="E41" s="37"/>
      <c r="F41" s="37"/>
      <c r="G41" s="37"/>
      <c r="H41" s="37"/>
      <c r="I41" s="37"/>
      <c r="J41" s="37"/>
      <c r="K41" s="37"/>
      <c r="L41" s="37"/>
      <c r="M41" s="37"/>
      <c r="N41" s="37"/>
      <c r="O41" s="37"/>
      <c r="P41" s="37"/>
      <c r="Q41" s="37"/>
      <c r="R41" s="37"/>
      <c r="S41" s="13"/>
      <c r="T41" s="37"/>
      <c r="U41" s="37"/>
      <c r="V41" s="37"/>
      <c r="W41" s="37"/>
      <c r="X41" s="287"/>
      <c r="Y41" s="287"/>
      <c r="Z41" s="169"/>
      <c r="AA41" s="5655"/>
      <c r="AB41" s="5655"/>
      <c r="AC41" s="5655"/>
      <c r="AD41" s="5655"/>
      <c r="AE41" s="5655"/>
      <c r="AF41" s="5655"/>
      <c r="AG41" s="5655"/>
      <c r="AH41" s="5655"/>
      <c r="AI41" s="5655"/>
      <c r="AJ41" s="5655"/>
      <c r="AK41" s="5655"/>
      <c r="AL41" s="5656"/>
      <c r="AM41" s="521"/>
      <c r="AY41" s="205"/>
      <c r="AZ41" s="205"/>
      <c r="BA41" s="205"/>
      <c r="BB41" s="205"/>
      <c r="BC41" s="205"/>
      <c r="BD41" s="205"/>
      <c r="BE41" s="205"/>
      <c r="BF41" s="205"/>
      <c r="BG41" s="205"/>
      <c r="BH41" s="205"/>
      <c r="BI41" s="205"/>
      <c r="BJ41" s="205"/>
      <c r="BK41" s="205"/>
      <c r="BL41" s="205"/>
      <c r="BM41" s="205"/>
      <c r="BN41" s="205"/>
      <c r="BO41" s="205"/>
      <c r="BP41" s="205"/>
    </row>
    <row r="42" spans="1:68" ht="14.1" customHeight="1">
      <c r="A42" s="1"/>
      <c r="B42" s="164"/>
      <c r="C42" s="13"/>
      <c r="D42" s="13"/>
      <c r="E42" s="4099"/>
      <c r="F42" s="4099"/>
      <c r="G42" s="4099"/>
      <c r="H42" s="4099"/>
      <c r="I42" s="4099"/>
      <c r="J42" s="4099"/>
      <c r="K42" s="4099"/>
      <c r="L42" s="4099"/>
      <c r="M42" s="4099"/>
      <c r="N42" s="4099"/>
      <c r="O42" s="4099"/>
      <c r="P42" s="4099"/>
      <c r="Q42" s="4099"/>
      <c r="R42" s="4099"/>
      <c r="S42" s="4099"/>
      <c r="T42" s="4099"/>
      <c r="U42" s="4099"/>
      <c r="V42" s="4099"/>
      <c r="W42" s="4099"/>
      <c r="X42" s="4099"/>
      <c r="Y42" s="13"/>
      <c r="Z42" s="413"/>
      <c r="AA42" s="414" t="s">
        <v>150</v>
      </c>
      <c r="AB42" s="312"/>
      <c r="AC42" s="317"/>
      <c r="AD42" s="317"/>
      <c r="AE42" s="317"/>
      <c r="AF42" s="317"/>
      <c r="AG42" s="317"/>
      <c r="AH42" s="317"/>
      <c r="AI42" s="317"/>
      <c r="AJ42" s="317"/>
      <c r="AK42" s="317"/>
      <c r="AL42" s="504"/>
      <c r="AM42" s="577"/>
      <c r="AY42" s="205"/>
      <c r="AZ42" s="205"/>
      <c r="BA42" s="205"/>
      <c r="BB42" s="205"/>
      <c r="BC42" s="205"/>
      <c r="BD42" s="205"/>
      <c r="BE42" s="205"/>
      <c r="BF42" s="205"/>
      <c r="BG42" s="205"/>
      <c r="BH42" s="205"/>
      <c r="BI42" s="205"/>
      <c r="BJ42" s="205"/>
      <c r="BK42" s="205"/>
      <c r="BL42" s="205"/>
      <c r="BM42" s="205"/>
      <c r="BN42" s="205"/>
      <c r="BO42" s="205"/>
      <c r="BP42" s="205"/>
    </row>
    <row r="43" spans="1:68" ht="14.1" customHeight="1">
      <c r="A43" s="1"/>
      <c r="B43" s="164"/>
      <c r="C43" s="14"/>
      <c r="D43" s="13"/>
      <c r="E43" s="4099"/>
      <c r="F43" s="4099"/>
      <c r="G43" s="4099"/>
      <c r="H43" s="4099"/>
      <c r="I43" s="4099"/>
      <c r="J43" s="4099"/>
      <c r="K43" s="4099"/>
      <c r="L43" s="4099"/>
      <c r="M43" s="4099"/>
      <c r="N43" s="4099"/>
      <c r="O43" s="4099"/>
      <c r="P43" s="4099"/>
      <c r="Q43" s="4099"/>
      <c r="R43" s="4099"/>
      <c r="S43" s="4099"/>
      <c r="T43" s="4099"/>
      <c r="U43" s="4099"/>
      <c r="V43" s="4099"/>
      <c r="W43" s="4099"/>
      <c r="X43" s="4099"/>
      <c r="Y43" s="13"/>
      <c r="Z43" s="413"/>
      <c r="AA43" s="317"/>
      <c r="AB43" s="317" t="s">
        <v>641</v>
      </c>
      <c r="AC43" s="312" t="s">
        <v>642</v>
      </c>
      <c r="AD43" s="317"/>
      <c r="AE43" s="317"/>
      <c r="AF43" s="317"/>
      <c r="AG43" s="317"/>
      <c r="AH43" s="317"/>
      <c r="AI43" s="317"/>
      <c r="AJ43" s="317"/>
      <c r="AK43" s="317"/>
      <c r="AL43" s="415"/>
      <c r="AM43" s="414"/>
      <c r="AY43" s="205"/>
      <c r="AZ43" s="205"/>
      <c r="BA43" s="205"/>
      <c r="BB43" s="205"/>
      <c r="BC43" s="205"/>
      <c r="BD43" s="205"/>
      <c r="BE43" s="205"/>
      <c r="BF43" s="205"/>
      <c r="BG43" s="205"/>
      <c r="BH43" s="205"/>
      <c r="BI43" s="205"/>
      <c r="BJ43" s="205"/>
      <c r="BK43" s="205"/>
      <c r="BL43" s="205"/>
      <c r="BM43" s="205"/>
      <c r="BN43" s="205"/>
      <c r="BO43" s="205"/>
      <c r="BP43" s="205"/>
    </row>
    <row r="44" spans="1:68" ht="14.1" customHeight="1">
      <c r="A44" s="1"/>
      <c r="B44" s="164"/>
      <c r="C44" s="13"/>
      <c r="D44" s="13"/>
      <c r="E44" s="4099"/>
      <c r="F44" s="4099"/>
      <c r="G44" s="4099"/>
      <c r="H44" s="4099"/>
      <c r="I44" s="4099"/>
      <c r="J44" s="4099"/>
      <c r="K44" s="4099"/>
      <c r="L44" s="4099"/>
      <c r="M44" s="4099"/>
      <c r="N44" s="4099"/>
      <c r="O44" s="4099"/>
      <c r="P44" s="4099"/>
      <c r="Q44" s="4099"/>
      <c r="R44" s="4099"/>
      <c r="S44" s="4099"/>
      <c r="T44" s="4099"/>
      <c r="U44" s="4099"/>
      <c r="V44" s="4099"/>
      <c r="W44" s="4099"/>
      <c r="X44" s="4099"/>
      <c r="Y44" s="13"/>
      <c r="Z44" s="413"/>
      <c r="AA44" s="414"/>
      <c r="AB44" s="414" t="s">
        <v>643</v>
      </c>
      <c r="AC44" s="317" t="s">
        <v>644</v>
      </c>
      <c r="AD44" s="414"/>
      <c r="AE44" s="414"/>
      <c r="AF44" s="414"/>
      <c r="AG44" s="414"/>
      <c r="AH44" s="414"/>
      <c r="AI44" s="414"/>
      <c r="AJ44" s="414"/>
      <c r="AK44" s="414"/>
      <c r="AL44" s="415"/>
      <c r="AM44" s="414"/>
    </row>
    <row r="45" spans="1:68" ht="14.1" customHeight="1">
      <c r="A45" s="1"/>
      <c r="B45" s="164"/>
      <c r="C45" s="14"/>
      <c r="D45" s="13"/>
      <c r="E45" s="4099"/>
      <c r="F45" s="4099"/>
      <c r="G45" s="4099"/>
      <c r="H45" s="4099"/>
      <c r="I45" s="4099"/>
      <c r="J45" s="4099"/>
      <c r="K45" s="4099"/>
      <c r="L45" s="4099"/>
      <c r="M45" s="4099"/>
      <c r="N45" s="4099"/>
      <c r="O45" s="4099"/>
      <c r="P45" s="4099"/>
      <c r="Q45" s="4099"/>
      <c r="R45" s="4099"/>
      <c r="S45" s="4099"/>
      <c r="T45" s="4099"/>
      <c r="U45" s="4099"/>
      <c r="V45" s="4099"/>
      <c r="W45" s="4099"/>
      <c r="X45" s="4099"/>
      <c r="Y45" s="13"/>
      <c r="Z45" s="413"/>
      <c r="AA45" s="414"/>
      <c r="AB45" s="414" t="s">
        <v>645</v>
      </c>
      <c r="AC45" s="312" t="s">
        <v>646</v>
      </c>
      <c r="AD45" s="414"/>
      <c r="AE45" s="414"/>
      <c r="AF45" s="414"/>
      <c r="AG45" s="414"/>
      <c r="AH45" s="414"/>
      <c r="AI45" s="414"/>
      <c r="AJ45" s="317"/>
      <c r="AK45" s="297"/>
      <c r="AL45" s="415"/>
      <c r="AM45" s="414"/>
    </row>
    <row r="46" spans="1:68" ht="14.1" customHeight="1">
      <c r="A46" s="1"/>
      <c r="B46" s="164"/>
      <c r="C46" s="13"/>
      <c r="D46" s="13"/>
      <c r="E46" s="4099"/>
      <c r="F46" s="4099"/>
      <c r="G46" s="4099"/>
      <c r="H46" s="4099"/>
      <c r="I46" s="4099"/>
      <c r="J46" s="4099"/>
      <c r="K46" s="4099"/>
      <c r="L46" s="4099"/>
      <c r="M46" s="4099"/>
      <c r="N46" s="4099"/>
      <c r="O46" s="4099"/>
      <c r="P46" s="4099"/>
      <c r="Q46" s="4099"/>
      <c r="R46" s="4099"/>
      <c r="S46" s="4099"/>
      <c r="T46" s="4099"/>
      <c r="U46" s="4099"/>
      <c r="V46" s="4099"/>
      <c r="W46" s="4099"/>
      <c r="X46" s="4099"/>
      <c r="Y46" s="317"/>
      <c r="Z46" s="333"/>
      <c r="AA46" s="317"/>
      <c r="AB46" s="414" t="s">
        <v>647</v>
      </c>
      <c r="AC46" s="317" t="s">
        <v>648</v>
      </c>
      <c r="AD46" s="317"/>
      <c r="AE46" s="317"/>
      <c r="AF46" s="317"/>
      <c r="AG46" s="317"/>
      <c r="AH46" s="317"/>
      <c r="AI46" s="317"/>
      <c r="AJ46" s="317"/>
      <c r="AK46" s="317"/>
      <c r="AL46" s="360"/>
      <c r="AM46" s="317"/>
    </row>
    <row r="47" spans="1:68" ht="14.1" customHeight="1">
      <c r="A47" s="1"/>
      <c r="B47" s="164"/>
      <c r="C47" s="37"/>
      <c r="D47" s="13"/>
      <c r="E47" s="13"/>
      <c r="F47" s="13"/>
      <c r="G47" s="13"/>
      <c r="H47" s="37"/>
      <c r="I47" s="37"/>
      <c r="J47" s="13"/>
      <c r="K47" s="13"/>
      <c r="L47" s="37"/>
      <c r="M47" s="37"/>
      <c r="N47" s="13"/>
      <c r="O47" s="13"/>
      <c r="P47" s="37"/>
      <c r="Q47" s="37"/>
      <c r="R47" s="37"/>
      <c r="S47" s="37"/>
      <c r="T47" s="37"/>
      <c r="U47" s="37"/>
      <c r="V47" s="37"/>
      <c r="W47" s="317"/>
      <c r="X47" s="317"/>
      <c r="Y47" s="317"/>
      <c r="Z47" s="333"/>
      <c r="AA47" s="414"/>
      <c r="AB47" s="414" t="s">
        <v>649</v>
      </c>
      <c r="AC47" s="5683" t="s">
        <v>650</v>
      </c>
      <c r="AD47" s="5655"/>
      <c r="AE47" s="5655"/>
      <c r="AF47" s="5655"/>
      <c r="AG47" s="5655"/>
      <c r="AH47" s="5655"/>
      <c r="AI47" s="5655"/>
      <c r="AJ47" s="5655"/>
      <c r="AK47" s="5655"/>
      <c r="AL47" s="5656"/>
      <c r="AM47" s="521"/>
    </row>
    <row r="48" spans="1:68" ht="14.1" customHeight="1">
      <c r="A48" s="1"/>
      <c r="B48" s="164"/>
      <c r="C48" s="14"/>
      <c r="D48" s="37"/>
      <c r="E48" s="13"/>
      <c r="F48" s="13"/>
      <c r="G48" s="13"/>
      <c r="H48" s="37"/>
      <c r="I48" s="37"/>
      <c r="J48" s="37"/>
      <c r="K48" s="37"/>
      <c r="L48" s="37"/>
      <c r="M48" s="37"/>
      <c r="N48" s="37"/>
      <c r="O48" s="37"/>
      <c r="P48" s="37"/>
      <c r="Q48" s="37"/>
      <c r="R48" s="37"/>
      <c r="S48" s="13"/>
      <c r="T48" s="37"/>
      <c r="U48" s="37"/>
      <c r="V48" s="37"/>
      <c r="W48" s="37"/>
      <c r="X48" s="37"/>
      <c r="Y48" s="13"/>
      <c r="Z48" s="413"/>
      <c r="AA48" s="414"/>
      <c r="AB48" s="414"/>
      <c r="AC48" s="5655"/>
      <c r="AD48" s="5655"/>
      <c r="AE48" s="5655"/>
      <c r="AF48" s="5655"/>
      <c r="AG48" s="5655"/>
      <c r="AH48" s="5655"/>
      <c r="AI48" s="5655"/>
      <c r="AJ48" s="5655"/>
      <c r="AK48" s="5655"/>
      <c r="AL48" s="5656"/>
      <c r="AM48" s="521"/>
    </row>
    <row r="49" spans="1:39" ht="14.1" customHeight="1">
      <c r="A49" s="1"/>
      <c r="B49" s="164"/>
      <c r="C49" s="3833" t="s">
        <v>1164</v>
      </c>
      <c r="D49" s="3833"/>
      <c r="E49" s="3833"/>
      <c r="F49" s="3833"/>
      <c r="G49" s="3833"/>
      <c r="H49" s="3833"/>
      <c r="I49" s="3833"/>
      <c r="J49" s="3833"/>
      <c r="K49" s="3833"/>
      <c r="L49" s="3833"/>
      <c r="M49" s="3833"/>
      <c r="N49" s="3833"/>
      <c r="O49" s="3833"/>
      <c r="P49" s="3833"/>
      <c r="Q49" s="3833"/>
      <c r="R49" s="3833"/>
      <c r="S49" s="3833"/>
      <c r="T49" s="3833"/>
      <c r="U49" s="3833"/>
      <c r="V49" s="3833"/>
      <c r="W49" s="3833"/>
      <c r="X49" s="3833"/>
      <c r="Y49" s="3834"/>
      <c r="Z49" s="413"/>
      <c r="AA49" s="414"/>
      <c r="AB49" s="414"/>
      <c r="AC49" s="505"/>
      <c r="AD49" s="505"/>
      <c r="AE49" s="505"/>
      <c r="AF49" s="505"/>
      <c r="AG49" s="505"/>
      <c r="AH49" s="505"/>
      <c r="AI49" s="505"/>
      <c r="AJ49" s="505"/>
      <c r="AK49" s="297"/>
      <c r="AL49" s="415"/>
      <c r="AM49" s="414"/>
    </row>
    <row r="50" spans="1:39" ht="14.1" customHeight="1">
      <c r="A50" s="1"/>
      <c r="B50" s="143"/>
      <c r="C50" s="1"/>
      <c r="D50" s="1" t="s">
        <v>1165</v>
      </c>
      <c r="E50" s="1"/>
      <c r="F50" s="1"/>
      <c r="G50" s="1"/>
      <c r="H50" s="1"/>
      <c r="I50" s="1"/>
      <c r="J50" s="1"/>
      <c r="K50" s="1"/>
      <c r="L50" s="1"/>
      <c r="M50" s="1"/>
      <c r="N50" s="1"/>
      <c r="O50" s="1"/>
      <c r="P50" s="1"/>
      <c r="Q50" s="1"/>
      <c r="R50" s="1"/>
      <c r="S50" s="1"/>
      <c r="T50" s="1"/>
      <c r="U50" s="1"/>
      <c r="V50" s="1"/>
      <c r="W50" s="1"/>
      <c r="X50" s="1"/>
      <c r="Y50" s="1"/>
      <c r="Z50" s="137" t="s">
        <v>1219</v>
      </c>
      <c r="AA50" s="118"/>
      <c r="AB50" s="118"/>
      <c r="AC50" s="505"/>
      <c r="AD50" s="505"/>
      <c r="AE50" s="505"/>
      <c r="AF50" s="505"/>
      <c r="AG50" s="505"/>
      <c r="AH50" s="505"/>
      <c r="AI50" s="505"/>
      <c r="AJ50" s="505"/>
      <c r="AK50" s="297"/>
      <c r="AL50" s="415"/>
      <c r="AM50" s="414"/>
    </row>
    <row r="51" spans="1:39" ht="14.1" customHeight="1">
      <c r="A51" s="1"/>
      <c r="B51" s="143"/>
      <c r="C51" s="1" t="s">
        <v>1682</v>
      </c>
      <c r="D51" s="122"/>
      <c r="F51" s="1"/>
      <c r="G51" s="1"/>
      <c r="H51" s="122"/>
      <c r="I51" s="122"/>
      <c r="J51" s="122"/>
      <c r="K51" s="122"/>
      <c r="L51" s="122"/>
      <c r="M51" s="122"/>
      <c r="N51" s="122"/>
      <c r="O51" s="122"/>
      <c r="P51" s="122"/>
      <c r="Q51" s="1"/>
      <c r="R51" s="103"/>
      <c r="S51" s="103"/>
      <c r="T51" s="18"/>
      <c r="U51" s="117"/>
      <c r="V51" s="117"/>
      <c r="W51" s="1"/>
      <c r="X51" s="1"/>
      <c r="Y51" s="114"/>
      <c r="Z51" s="34" t="s">
        <v>574</v>
      </c>
      <c r="AA51" s="118" t="s">
        <v>896</v>
      </c>
      <c r="AB51" s="114"/>
      <c r="AC51" s="414"/>
      <c r="AD51" s="414"/>
      <c r="AE51" s="414"/>
      <c r="AF51" s="414"/>
      <c r="AG51" s="505"/>
      <c r="AH51" s="505"/>
      <c r="AI51" s="505"/>
      <c r="AJ51" s="505"/>
      <c r="AK51" s="505"/>
      <c r="AL51" s="415"/>
      <c r="AM51" s="414"/>
    </row>
    <row r="52" spans="1:39" ht="14.1" customHeight="1">
      <c r="A52" s="1"/>
      <c r="B52" s="143"/>
      <c r="C52" s="278"/>
      <c r="D52" s="122"/>
      <c r="E52" s="1" t="s">
        <v>897</v>
      </c>
      <c r="F52" s="1"/>
      <c r="G52" s="1"/>
      <c r="H52" s="122"/>
      <c r="I52" s="122"/>
      <c r="J52" s="122"/>
      <c r="K52" s="122"/>
      <c r="L52" s="122"/>
      <c r="M52" s="122"/>
      <c r="N52" s="122"/>
      <c r="O52" s="122"/>
      <c r="P52" s="122"/>
      <c r="Q52" s="122"/>
      <c r="R52" s="122"/>
      <c r="S52" s="1"/>
      <c r="T52" s="122"/>
      <c r="U52" s="122"/>
      <c r="V52" s="122"/>
      <c r="W52" s="122"/>
      <c r="X52" s="30"/>
      <c r="Y52" s="30"/>
      <c r="Z52" s="137"/>
      <c r="AA52" s="118"/>
      <c r="AB52" s="118"/>
      <c r="AC52" s="414"/>
      <c r="AD52" s="414"/>
      <c r="AE52" s="414"/>
      <c r="AF52" s="414"/>
      <c r="AG52" s="414"/>
      <c r="AH52" s="414"/>
      <c r="AI52" s="414"/>
      <c r="AJ52" s="317"/>
      <c r="AK52" s="297"/>
      <c r="AL52" s="415"/>
      <c r="AM52" s="414"/>
    </row>
    <row r="53" spans="1:39" ht="14.1" customHeight="1">
      <c r="A53" s="1"/>
      <c r="B53" s="143"/>
      <c r="C53" s="278"/>
      <c r="D53" s="122"/>
      <c r="E53" s="2665"/>
      <c r="F53" s="2665"/>
      <c r="G53" s="2665"/>
      <c r="H53" s="2665"/>
      <c r="I53" s="2665"/>
      <c r="J53" s="2665"/>
      <c r="K53" s="2665"/>
      <c r="L53" s="2665"/>
      <c r="M53" s="2665"/>
      <c r="N53" s="2665"/>
      <c r="O53" s="2665"/>
      <c r="P53" s="2665"/>
      <c r="Q53" s="2665"/>
      <c r="R53" s="2665"/>
      <c r="S53" s="2665"/>
      <c r="T53" s="2665"/>
      <c r="U53" s="2665"/>
      <c r="V53" s="2665"/>
      <c r="W53" s="2665"/>
      <c r="X53" s="2665"/>
      <c r="Y53" s="1"/>
      <c r="Z53" s="137"/>
      <c r="AA53" s="118"/>
      <c r="AB53" s="118"/>
      <c r="AC53" s="414"/>
      <c r="AD53" s="414"/>
      <c r="AE53" s="414"/>
      <c r="AF53" s="414"/>
      <c r="AG53" s="414"/>
      <c r="AH53" s="414"/>
      <c r="AI53" s="414"/>
      <c r="AJ53" s="317"/>
      <c r="AK53" s="297"/>
      <c r="AL53" s="415"/>
      <c r="AM53" s="414"/>
    </row>
    <row r="54" spans="1:39" ht="14.1" customHeight="1">
      <c r="A54" s="1"/>
      <c r="B54" s="143"/>
      <c r="C54" s="278"/>
      <c r="D54" s="122"/>
      <c r="E54" s="2665"/>
      <c r="F54" s="2665"/>
      <c r="G54" s="2665"/>
      <c r="H54" s="2665"/>
      <c r="I54" s="2665"/>
      <c r="J54" s="2665"/>
      <c r="K54" s="2665"/>
      <c r="L54" s="2665"/>
      <c r="M54" s="2665"/>
      <c r="N54" s="2665"/>
      <c r="O54" s="2665"/>
      <c r="P54" s="2665"/>
      <c r="Q54" s="2665"/>
      <c r="R54" s="2665"/>
      <c r="S54" s="2665"/>
      <c r="T54" s="2665"/>
      <c r="U54" s="2665"/>
      <c r="V54" s="2665"/>
      <c r="W54" s="2665"/>
      <c r="X54" s="2665"/>
      <c r="Y54" s="1"/>
      <c r="Z54" s="137"/>
      <c r="AA54" s="118"/>
      <c r="AB54" s="118"/>
      <c r="AC54" s="414"/>
      <c r="AD54" s="414"/>
      <c r="AE54" s="414"/>
      <c r="AF54" s="414"/>
      <c r="AG54" s="414"/>
      <c r="AH54" s="414"/>
      <c r="AI54" s="414"/>
      <c r="AJ54" s="317"/>
      <c r="AK54" s="297"/>
      <c r="AL54" s="415"/>
      <c r="AM54" s="414"/>
    </row>
    <row r="55" spans="1:39" ht="14.1" customHeight="1">
      <c r="A55" s="1"/>
      <c r="B55" s="143"/>
      <c r="C55" s="278"/>
      <c r="D55" s="122"/>
      <c r="E55" s="2665"/>
      <c r="F55" s="2665"/>
      <c r="G55" s="2665"/>
      <c r="H55" s="2665"/>
      <c r="I55" s="2665"/>
      <c r="J55" s="2665"/>
      <c r="K55" s="2665"/>
      <c r="L55" s="2665"/>
      <c r="M55" s="2665"/>
      <c r="N55" s="2665"/>
      <c r="O55" s="2665"/>
      <c r="P55" s="2665"/>
      <c r="Q55" s="2665"/>
      <c r="R55" s="2665"/>
      <c r="S55" s="2665"/>
      <c r="T55" s="2665"/>
      <c r="U55" s="2665"/>
      <c r="V55" s="2665"/>
      <c r="W55" s="2665"/>
      <c r="X55" s="2665"/>
      <c r="Y55" s="1"/>
      <c r="Z55" s="137"/>
      <c r="AA55" s="118"/>
      <c r="AB55" s="118"/>
      <c r="AC55" s="414"/>
      <c r="AD55" s="414"/>
      <c r="AE55" s="414"/>
      <c r="AF55" s="414"/>
      <c r="AG55" s="414"/>
      <c r="AH55" s="414"/>
      <c r="AI55" s="414"/>
      <c r="AJ55" s="317"/>
      <c r="AK55" s="297"/>
      <c r="AL55" s="415"/>
      <c r="AM55" s="414"/>
    </row>
    <row r="56" spans="1:39" ht="14.1" customHeight="1">
      <c r="A56" s="1"/>
      <c r="B56" s="143"/>
      <c r="C56" s="278"/>
      <c r="D56" s="122"/>
      <c r="E56" s="1"/>
      <c r="F56" s="1"/>
      <c r="G56" s="1"/>
      <c r="H56" s="122"/>
      <c r="I56" s="122"/>
      <c r="J56" s="122"/>
      <c r="K56" s="122"/>
      <c r="L56" s="122"/>
      <c r="M56" s="122"/>
      <c r="N56" s="122"/>
      <c r="O56" s="122"/>
      <c r="P56" s="122"/>
      <c r="Q56" s="122"/>
      <c r="R56" s="122"/>
      <c r="S56" s="1"/>
      <c r="T56" s="122"/>
      <c r="U56" s="122"/>
      <c r="V56" s="122"/>
      <c r="W56" s="122"/>
      <c r="X56" s="122"/>
      <c r="Y56" s="1"/>
      <c r="Z56" s="137"/>
      <c r="AA56" s="118"/>
      <c r="AB56" s="118"/>
      <c r="AC56" s="414"/>
      <c r="AD56" s="414"/>
      <c r="AE56" s="414"/>
      <c r="AF56" s="414"/>
      <c r="AG56" s="414"/>
      <c r="AH56" s="414"/>
      <c r="AI56" s="414"/>
      <c r="AJ56" s="317"/>
      <c r="AK56" s="297"/>
      <c r="AL56" s="415"/>
      <c r="AM56" s="414"/>
    </row>
    <row r="57" spans="1:39" ht="14.1" customHeight="1">
      <c r="A57" s="1"/>
      <c r="B57" s="143"/>
      <c r="C57" s="1" t="s">
        <v>1683</v>
      </c>
      <c r="D57" s="122"/>
      <c r="F57" s="1"/>
      <c r="G57" s="1"/>
      <c r="H57" s="122"/>
      <c r="I57" s="122"/>
      <c r="J57" s="122"/>
      <c r="K57" s="122"/>
      <c r="L57" s="122"/>
      <c r="M57" s="122"/>
      <c r="N57" s="122"/>
      <c r="O57" s="122"/>
      <c r="P57" s="122"/>
      <c r="Q57" s="1"/>
      <c r="R57" s="103"/>
      <c r="S57" s="103"/>
      <c r="T57" s="18"/>
      <c r="U57" s="117"/>
      <c r="V57" s="117"/>
      <c r="W57" s="1"/>
      <c r="X57" s="1"/>
      <c r="Y57" s="114"/>
      <c r="Z57" s="34" t="s">
        <v>812</v>
      </c>
      <c r="AA57" s="5609" t="s">
        <v>1857</v>
      </c>
      <c r="AB57" s="5609"/>
      <c r="AC57" s="5609"/>
      <c r="AD57" s="5609"/>
      <c r="AE57" s="5609"/>
      <c r="AF57" s="5609"/>
      <c r="AG57" s="5609"/>
      <c r="AH57" s="5609"/>
      <c r="AI57" s="5609"/>
      <c r="AJ57" s="5609"/>
      <c r="AK57" s="5609"/>
      <c r="AL57" s="415"/>
      <c r="AM57" s="414"/>
    </row>
    <row r="58" spans="1:39" ht="14.1" customHeight="1">
      <c r="A58" s="1"/>
      <c r="B58" s="143"/>
      <c r="C58" s="278"/>
      <c r="D58" s="122"/>
      <c r="E58" s="1" t="s">
        <v>39</v>
      </c>
      <c r="F58" s="1"/>
      <c r="G58" s="1"/>
      <c r="H58" s="122"/>
      <c r="I58" s="122"/>
      <c r="J58" s="122"/>
      <c r="K58" s="122"/>
      <c r="L58" s="122"/>
      <c r="M58" s="122"/>
      <c r="N58" s="122"/>
      <c r="O58" s="122"/>
      <c r="P58" s="122"/>
      <c r="Q58" s="122"/>
      <c r="R58" s="122"/>
      <c r="S58" s="1"/>
      <c r="V58" s="1"/>
      <c r="W58" s="114"/>
      <c r="X58" s="114"/>
      <c r="Y58" s="1"/>
      <c r="Z58" s="34"/>
      <c r="AA58" s="118"/>
      <c r="AB58" s="114"/>
      <c r="AC58" s="414"/>
      <c r="AD58" s="414"/>
      <c r="AE58" s="414"/>
      <c r="AF58" s="414"/>
      <c r="AG58" s="414"/>
      <c r="AH58" s="414"/>
      <c r="AI58" s="414"/>
      <c r="AJ58" s="317"/>
      <c r="AK58" s="297"/>
      <c r="AL58" s="415"/>
      <c r="AM58" s="414"/>
    </row>
    <row r="59" spans="1:39" ht="14.1" customHeight="1">
      <c r="A59" s="1"/>
      <c r="B59" s="143"/>
      <c r="C59" s="278"/>
      <c r="D59" s="122"/>
      <c r="E59" s="2665"/>
      <c r="F59" s="2665"/>
      <c r="G59" s="2665"/>
      <c r="H59" s="2665"/>
      <c r="I59" s="2665"/>
      <c r="J59" s="2665"/>
      <c r="K59" s="2665"/>
      <c r="L59" s="2665"/>
      <c r="M59" s="2665"/>
      <c r="N59" s="2665"/>
      <c r="O59" s="2665"/>
      <c r="P59" s="2665"/>
      <c r="Q59" s="2665"/>
      <c r="R59" s="2665"/>
      <c r="S59" s="2665"/>
      <c r="T59" s="2665"/>
      <c r="U59" s="2665"/>
      <c r="V59" s="2665"/>
      <c r="W59" s="2665"/>
      <c r="X59" s="2665"/>
      <c r="Y59" s="1"/>
      <c r="Z59" s="137"/>
      <c r="AA59" s="118"/>
      <c r="AB59" s="118"/>
      <c r="AC59" s="414"/>
      <c r="AD59" s="414"/>
      <c r="AE59" s="414"/>
      <c r="AF59" s="414"/>
      <c r="AG59" s="414"/>
      <c r="AH59" s="414"/>
      <c r="AI59" s="414"/>
      <c r="AJ59" s="317"/>
      <c r="AK59" s="297"/>
      <c r="AL59" s="415"/>
      <c r="AM59" s="414"/>
    </row>
    <row r="60" spans="1:39" ht="14.1" customHeight="1">
      <c r="A60" s="1"/>
      <c r="B60" s="143"/>
      <c r="C60" s="278"/>
      <c r="D60" s="122"/>
      <c r="E60" s="2665"/>
      <c r="F60" s="2665"/>
      <c r="G60" s="2665"/>
      <c r="H60" s="2665"/>
      <c r="I60" s="2665"/>
      <c r="J60" s="2665"/>
      <c r="K60" s="2665"/>
      <c r="L60" s="2665"/>
      <c r="M60" s="2665"/>
      <c r="N60" s="2665"/>
      <c r="O60" s="2665"/>
      <c r="P60" s="2665"/>
      <c r="Q60" s="2665"/>
      <c r="R60" s="2665"/>
      <c r="S60" s="2665"/>
      <c r="T60" s="2665"/>
      <c r="U60" s="2665"/>
      <c r="V60" s="2665"/>
      <c r="W60" s="2665"/>
      <c r="X60" s="2665"/>
      <c r="Y60" s="1"/>
      <c r="Z60" s="137"/>
      <c r="AA60" s="118"/>
      <c r="AB60" s="118"/>
      <c r="AC60" s="414"/>
      <c r="AD60" s="414"/>
      <c r="AE60" s="414"/>
      <c r="AF60" s="414"/>
      <c r="AG60" s="414"/>
      <c r="AH60" s="414"/>
      <c r="AI60" s="414"/>
      <c r="AJ60" s="317"/>
      <c r="AK60" s="297"/>
      <c r="AL60" s="415"/>
      <c r="AM60" s="414"/>
    </row>
    <row r="61" spans="1:39" ht="14.1" customHeight="1">
      <c r="A61" s="1"/>
      <c r="B61" s="143"/>
      <c r="C61" s="278"/>
      <c r="D61" s="122"/>
      <c r="E61" s="2665"/>
      <c r="F61" s="2665"/>
      <c r="G61" s="2665"/>
      <c r="H61" s="2665"/>
      <c r="I61" s="2665"/>
      <c r="J61" s="2665"/>
      <c r="K61" s="2665"/>
      <c r="L61" s="2665"/>
      <c r="M61" s="2665"/>
      <c r="N61" s="2665"/>
      <c r="O61" s="2665"/>
      <c r="P61" s="2665"/>
      <c r="Q61" s="2665"/>
      <c r="R61" s="2665"/>
      <c r="S61" s="2665"/>
      <c r="T61" s="2665"/>
      <c r="U61" s="2665"/>
      <c r="V61" s="2665"/>
      <c r="W61" s="2665"/>
      <c r="X61" s="2665"/>
      <c r="Y61" s="1"/>
      <c r="Z61" s="137"/>
      <c r="AA61" s="118"/>
      <c r="AB61" s="118"/>
      <c r="AC61" s="414"/>
      <c r="AD61" s="414"/>
      <c r="AE61" s="414"/>
      <c r="AF61" s="414"/>
      <c r="AG61" s="414"/>
      <c r="AH61" s="414"/>
      <c r="AI61" s="414"/>
      <c r="AJ61" s="317"/>
      <c r="AK61" s="297"/>
      <c r="AL61" s="415"/>
      <c r="AM61" s="414"/>
    </row>
    <row r="62" spans="1:39" ht="14.1" customHeight="1">
      <c r="A62" s="1"/>
      <c r="B62" s="143"/>
      <c r="C62" s="278"/>
      <c r="D62" s="122"/>
      <c r="E62" s="1"/>
      <c r="F62" s="1"/>
      <c r="G62" s="1"/>
      <c r="H62" s="122"/>
      <c r="I62" s="122"/>
      <c r="J62" s="122"/>
      <c r="K62" s="122"/>
      <c r="L62" s="122"/>
      <c r="M62" s="122"/>
      <c r="N62" s="122"/>
      <c r="O62" s="122"/>
      <c r="P62" s="122"/>
      <c r="Q62" s="122"/>
      <c r="R62" s="122"/>
      <c r="S62" s="1"/>
      <c r="T62" s="122"/>
      <c r="U62" s="122"/>
      <c r="V62" s="122"/>
      <c r="W62" s="122"/>
      <c r="X62" s="122"/>
      <c r="Y62" s="1"/>
      <c r="Z62" s="137"/>
      <c r="AA62" s="118"/>
      <c r="AB62" s="118"/>
      <c r="AC62" s="118"/>
      <c r="AD62" s="118"/>
      <c r="AE62" s="118"/>
      <c r="AF62" s="118"/>
      <c r="AG62" s="118"/>
      <c r="AH62" s="118"/>
      <c r="AI62" s="118"/>
      <c r="AJ62" s="6"/>
      <c r="AK62" s="36"/>
      <c r="AL62" s="392"/>
      <c r="AM62" s="118"/>
    </row>
    <row r="63" spans="1:39" ht="6.95" customHeight="1" thickBot="1">
      <c r="B63" s="157"/>
      <c r="C63" s="132"/>
      <c r="D63" s="132"/>
      <c r="E63" s="132"/>
      <c r="F63" s="132"/>
      <c r="G63" s="132"/>
      <c r="H63" s="132"/>
      <c r="I63" s="132"/>
      <c r="J63" s="132"/>
      <c r="K63" s="132"/>
      <c r="L63" s="132"/>
      <c r="M63" s="132"/>
      <c r="N63" s="132"/>
      <c r="O63" s="132"/>
      <c r="P63" s="132"/>
      <c r="Q63" s="132"/>
      <c r="R63" s="132"/>
      <c r="S63" s="132"/>
      <c r="T63" s="132"/>
      <c r="U63" s="132"/>
      <c r="V63" s="132"/>
      <c r="W63" s="132"/>
      <c r="X63" s="132"/>
      <c r="Y63" s="176"/>
      <c r="Z63" s="177"/>
      <c r="AA63" s="132"/>
      <c r="AB63" s="132"/>
      <c r="AC63" s="132"/>
      <c r="AD63" s="132"/>
      <c r="AE63" s="132"/>
      <c r="AF63" s="132"/>
      <c r="AG63" s="132"/>
      <c r="AH63" s="132"/>
      <c r="AI63" s="132"/>
      <c r="AJ63" s="132"/>
      <c r="AK63" s="132"/>
      <c r="AL63" s="159"/>
    </row>
  </sheetData>
  <mergeCells count="26">
    <mergeCell ref="AA57:AK57"/>
    <mergeCell ref="Z4:AL4"/>
    <mergeCell ref="H8:I8"/>
    <mergeCell ref="AA11:AL11"/>
    <mergeCell ref="K10:M10"/>
    <mergeCell ref="O10:P10"/>
    <mergeCell ref="R10:S10"/>
    <mergeCell ref="AA8:AL8"/>
    <mergeCell ref="Z6:AL7"/>
    <mergeCell ref="Z9:AL10"/>
    <mergeCell ref="AN2:AP2"/>
    <mergeCell ref="E53:X55"/>
    <mergeCell ref="E59:X61"/>
    <mergeCell ref="D15:X20"/>
    <mergeCell ref="D23:X28"/>
    <mergeCell ref="AA38:AL41"/>
    <mergeCell ref="E42:X46"/>
    <mergeCell ref="AC47:AL48"/>
    <mergeCell ref="C30:Y30"/>
    <mergeCell ref="C33:Y33"/>
    <mergeCell ref="D34:Y34"/>
    <mergeCell ref="C49:Y49"/>
    <mergeCell ref="AA30:AL32"/>
    <mergeCell ref="AA12:AL14"/>
    <mergeCell ref="B2:AL2"/>
    <mergeCell ref="B4:Y4"/>
  </mergeCells>
  <phoneticPr fontId="4"/>
  <hyperlinks>
    <hyperlink ref="AN2" location="'目次（保）'!A1" display="目次に戻る"/>
  </hyperlinks>
  <printOptions horizontalCentered="1"/>
  <pageMargins left="0.70866141732283472" right="0.23622047244094491" top="0.39370078740157483" bottom="0.23622047244094491" header="0" footer="0"/>
  <pageSetup paperSize="9" orientation="portrait" r:id="rId1"/>
  <headerFooter alignWithMargins="0"/>
  <colBreaks count="1" manualBreakCount="1">
    <brk id="39" min="1"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9</xdr:row>
                    <xdr:rowOff>0</xdr:rowOff>
                  </from>
                  <to>
                    <xdr:col>6</xdr:col>
                    <xdr:colOff>152400</xdr:colOff>
                    <xdr:row>10</xdr:row>
                    <xdr:rowOff>38100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21</xdr:col>
                    <xdr:colOff>47625</xdr:colOff>
                    <xdr:row>9</xdr:row>
                    <xdr:rowOff>0</xdr:rowOff>
                  </from>
                  <to>
                    <xdr:col>24</xdr:col>
                    <xdr:colOff>180975</xdr:colOff>
                    <xdr:row>10</xdr:row>
                    <xdr:rowOff>0</xdr:rowOff>
                  </to>
                </anchor>
              </controlPr>
            </control>
          </mc:Choice>
        </mc:AlternateContent>
        <mc:AlternateContent xmlns:mc="http://schemas.openxmlformats.org/markup-compatibility/2006">
          <mc:Choice Requires="x14">
            <control shapeId="252939" r:id="rId6" name="Check Box 11">
              <controlPr defaultSize="0" autoFill="0" autoLine="0" autoPict="0">
                <anchor moveWithCells="1">
                  <from>
                    <xdr:col>20</xdr:col>
                    <xdr:colOff>0</xdr:colOff>
                    <xdr:row>50</xdr:row>
                    <xdr:rowOff>0</xdr:rowOff>
                  </from>
                  <to>
                    <xdr:col>23</xdr:col>
                    <xdr:colOff>76200</xdr:colOff>
                    <xdr:row>51</xdr:row>
                    <xdr:rowOff>47625</xdr:rowOff>
                  </to>
                </anchor>
              </controlPr>
            </control>
          </mc:Choice>
        </mc:AlternateContent>
        <mc:AlternateContent xmlns:mc="http://schemas.openxmlformats.org/markup-compatibility/2006">
          <mc:Choice Requires="x14">
            <control shapeId="252940" r:id="rId7" name="Check Box 12">
              <controlPr defaultSize="0" autoFill="0" autoLine="0" autoPict="0">
                <anchor moveWithCells="1">
                  <from>
                    <xdr:col>23</xdr:col>
                    <xdr:colOff>171450</xdr:colOff>
                    <xdr:row>50</xdr:row>
                    <xdr:rowOff>0</xdr:rowOff>
                  </from>
                  <to>
                    <xdr:col>25</xdr:col>
                    <xdr:colOff>28575</xdr:colOff>
                    <xdr:row>51</xdr:row>
                    <xdr:rowOff>47625</xdr:rowOff>
                  </to>
                </anchor>
              </controlPr>
            </control>
          </mc:Choice>
        </mc:AlternateContent>
        <mc:AlternateContent xmlns:mc="http://schemas.openxmlformats.org/markup-compatibility/2006">
          <mc:Choice Requires="x14">
            <control shapeId="252941" r:id="rId8" name="Check Box 13">
              <controlPr defaultSize="0" autoFill="0" autoLine="0" autoPict="0">
                <anchor moveWithCells="1">
                  <from>
                    <xdr:col>20</xdr:col>
                    <xdr:colOff>0</xdr:colOff>
                    <xdr:row>56</xdr:row>
                    <xdr:rowOff>0</xdr:rowOff>
                  </from>
                  <to>
                    <xdr:col>23</xdr:col>
                    <xdr:colOff>76200</xdr:colOff>
                    <xdr:row>57</xdr:row>
                    <xdr:rowOff>47625</xdr:rowOff>
                  </to>
                </anchor>
              </controlPr>
            </control>
          </mc:Choice>
        </mc:AlternateContent>
        <mc:AlternateContent xmlns:mc="http://schemas.openxmlformats.org/markup-compatibility/2006">
          <mc:Choice Requires="x14">
            <control shapeId="252942" r:id="rId9" name="Check Box 14">
              <controlPr defaultSize="0" autoFill="0" autoLine="0" autoPict="0">
                <anchor moveWithCells="1">
                  <from>
                    <xdr:col>23</xdr:col>
                    <xdr:colOff>171450</xdr:colOff>
                    <xdr:row>56</xdr:row>
                    <xdr:rowOff>0</xdr:rowOff>
                  </from>
                  <to>
                    <xdr:col>25</xdr:col>
                    <xdr:colOff>28575</xdr:colOff>
                    <xdr:row>57</xdr:row>
                    <xdr:rowOff>47625</xdr:rowOff>
                  </to>
                </anchor>
              </controlPr>
            </control>
          </mc:Choice>
        </mc:AlternateContent>
        <mc:AlternateContent xmlns:mc="http://schemas.openxmlformats.org/markup-compatibility/2006">
          <mc:Choice Requires="x14">
            <control shapeId="252950" r:id="rId10" name="Check Box 22">
              <controlPr defaultSize="0" autoFill="0" autoLine="0" autoPict="0">
                <anchor moveWithCells="1">
                  <from>
                    <xdr:col>4</xdr:col>
                    <xdr:colOff>28575</xdr:colOff>
                    <xdr:row>6</xdr:row>
                    <xdr:rowOff>0</xdr:rowOff>
                  </from>
                  <to>
                    <xdr:col>6</xdr:col>
                    <xdr:colOff>152400</xdr:colOff>
                    <xdr:row>7</xdr:row>
                    <xdr:rowOff>38100</xdr:rowOff>
                  </to>
                </anchor>
              </controlPr>
            </control>
          </mc:Choice>
        </mc:AlternateContent>
        <mc:AlternateContent xmlns:mc="http://schemas.openxmlformats.org/markup-compatibility/2006">
          <mc:Choice Requires="x14">
            <control shapeId="252951" r:id="rId11" name="Check Box 23">
              <controlPr defaultSize="0" autoFill="0" autoLine="0" autoPict="0">
                <anchor moveWithCells="1">
                  <from>
                    <xdr:col>21</xdr:col>
                    <xdr:colOff>47625</xdr:colOff>
                    <xdr:row>6</xdr:row>
                    <xdr:rowOff>0</xdr:rowOff>
                  </from>
                  <to>
                    <xdr:col>24</xdr:col>
                    <xdr:colOff>180975</xdr:colOff>
                    <xdr:row>7</xdr:row>
                    <xdr:rowOff>0</xdr:rowOff>
                  </to>
                </anchor>
              </controlPr>
            </control>
          </mc:Choice>
        </mc:AlternateContent>
        <mc:AlternateContent xmlns:mc="http://schemas.openxmlformats.org/markup-compatibility/2006">
          <mc:Choice Requires="x14">
            <control shapeId="252960" r:id="rId12" name="Check Box 32">
              <controlPr defaultSize="0" autoFill="0" autoLine="0" autoPict="0">
                <anchor moveWithCells="1">
                  <from>
                    <xdr:col>20</xdr:col>
                    <xdr:colOff>0</xdr:colOff>
                    <xdr:row>10</xdr:row>
                    <xdr:rowOff>142875</xdr:rowOff>
                  </from>
                  <to>
                    <xdr:col>23</xdr:col>
                    <xdr:colOff>76200</xdr:colOff>
                    <xdr:row>12</xdr:row>
                    <xdr:rowOff>19050</xdr:rowOff>
                  </to>
                </anchor>
              </controlPr>
            </control>
          </mc:Choice>
        </mc:AlternateContent>
        <mc:AlternateContent xmlns:mc="http://schemas.openxmlformats.org/markup-compatibility/2006">
          <mc:Choice Requires="x14">
            <control shapeId="252961" r:id="rId13" name="Check Box 33">
              <controlPr defaultSize="0" autoFill="0" autoLine="0" autoPict="0">
                <anchor moveWithCells="1">
                  <from>
                    <xdr:col>23</xdr:col>
                    <xdr:colOff>171450</xdr:colOff>
                    <xdr:row>10</xdr:row>
                    <xdr:rowOff>142875</xdr:rowOff>
                  </from>
                  <to>
                    <xdr:col>25</xdr:col>
                    <xdr:colOff>28575</xdr:colOff>
                    <xdr:row>12</xdr:row>
                    <xdr:rowOff>19050</xdr:rowOff>
                  </to>
                </anchor>
              </controlPr>
            </control>
          </mc:Choice>
        </mc:AlternateContent>
        <mc:AlternateContent xmlns:mc="http://schemas.openxmlformats.org/markup-compatibility/2006">
          <mc:Choice Requires="x14">
            <control shapeId="252962" r:id="rId14" name="Check Box 34">
              <controlPr defaultSize="0" autoFill="0" autoLine="0" autoPict="0">
                <anchor moveWithCells="1">
                  <from>
                    <xdr:col>22</xdr:col>
                    <xdr:colOff>57150</xdr:colOff>
                    <xdr:row>29</xdr:row>
                    <xdr:rowOff>161925</xdr:rowOff>
                  </from>
                  <to>
                    <xdr:col>24</xdr:col>
                    <xdr:colOff>361950</xdr:colOff>
                    <xdr:row>30</xdr:row>
                    <xdr:rowOff>161925</xdr:rowOff>
                  </to>
                </anchor>
              </controlPr>
            </control>
          </mc:Choice>
        </mc:AlternateContent>
        <mc:AlternateContent xmlns:mc="http://schemas.openxmlformats.org/markup-compatibility/2006">
          <mc:Choice Requires="x14">
            <control shapeId="252963" r:id="rId15" name="Check Box 35">
              <controlPr defaultSize="0" autoFill="0" autoLine="0" autoPict="0">
                <anchor moveWithCells="1">
                  <from>
                    <xdr:col>17</xdr:col>
                    <xdr:colOff>171450</xdr:colOff>
                    <xdr:row>29</xdr:row>
                    <xdr:rowOff>161925</xdr:rowOff>
                  </from>
                  <to>
                    <xdr:col>21</xdr:col>
                    <xdr:colOff>123825</xdr:colOff>
                    <xdr:row>30</xdr:row>
                    <xdr:rowOff>161925</xdr:rowOff>
                  </to>
                </anchor>
              </controlPr>
            </control>
          </mc:Choice>
        </mc:AlternateContent>
        <mc:AlternateContent xmlns:mc="http://schemas.openxmlformats.org/markup-compatibility/2006">
          <mc:Choice Requires="x14">
            <control shapeId="252964" r:id="rId16" name="Check Box 36">
              <controlPr defaultSize="0" autoFill="0" autoLine="0" autoPict="0">
                <anchor moveWithCells="1">
                  <from>
                    <xdr:col>18</xdr:col>
                    <xdr:colOff>0</xdr:colOff>
                    <xdr:row>35</xdr:row>
                    <xdr:rowOff>0</xdr:rowOff>
                  </from>
                  <to>
                    <xdr:col>21</xdr:col>
                    <xdr:colOff>123825</xdr:colOff>
                    <xdr:row>36</xdr:row>
                    <xdr:rowOff>0</xdr:rowOff>
                  </to>
                </anchor>
              </controlPr>
            </control>
          </mc:Choice>
        </mc:AlternateContent>
        <mc:AlternateContent xmlns:mc="http://schemas.openxmlformats.org/markup-compatibility/2006">
          <mc:Choice Requires="x14">
            <control shapeId="252965" r:id="rId17" name="Check Box 37">
              <controlPr defaultSize="0" autoFill="0" autoLine="0" autoPict="0">
                <anchor moveWithCells="1">
                  <from>
                    <xdr:col>22</xdr:col>
                    <xdr:colOff>47625</xdr:colOff>
                    <xdr:row>35</xdr:row>
                    <xdr:rowOff>0</xdr:rowOff>
                  </from>
                  <to>
                    <xdr:col>24</xdr:col>
                    <xdr:colOff>361950</xdr:colOff>
                    <xdr:row>36</xdr:row>
                    <xdr:rowOff>0</xdr:rowOff>
                  </to>
                </anchor>
              </controlPr>
            </control>
          </mc:Choice>
        </mc:AlternateContent>
        <mc:AlternateContent xmlns:mc="http://schemas.openxmlformats.org/markup-compatibility/2006">
          <mc:Choice Requires="x14">
            <control shapeId="252966" r:id="rId18" name="Check Box 38">
              <controlPr defaultSize="0" autoFill="0" autoLine="0" autoPict="0">
                <anchor moveWithCells="1">
                  <from>
                    <xdr:col>18</xdr:col>
                    <xdr:colOff>0</xdr:colOff>
                    <xdr:row>38</xdr:row>
                    <xdr:rowOff>171450</xdr:rowOff>
                  </from>
                  <to>
                    <xdr:col>21</xdr:col>
                    <xdr:colOff>123825</xdr:colOff>
                    <xdr:row>40</xdr:row>
                    <xdr:rowOff>0</xdr:rowOff>
                  </to>
                </anchor>
              </controlPr>
            </control>
          </mc:Choice>
        </mc:AlternateContent>
        <mc:AlternateContent xmlns:mc="http://schemas.openxmlformats.org/markup-compatibility/2006">
          <mc:Choice Requires="x14">
            <control shapeId="252967" r:id="rId19" name="Check Box 39">
              <controlPr defaultSize="0" autoFill="0" autoLine="0" autoPict="0">
                <anchor moveWithCells="1">
                  <from>
                    <xdr:col>22</xdr:col>
                    <xdr:colOff>47625</xdr:colOff>
                    <xdr:row>38</xdr:row>
                    <xdr:rowOff>171450</xdr:rowOff>
                  </from>
                  <to>
                    <xdr:col>24</xdr:col>
                    <xdr:colOff>361950</xdr:colOff>
                    <xdr:row>40</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CCFF"/>
  </sheetPr>
  <dimension ref="A2:BE67"/>
  <sheetViews>
    <sheetView showGridLines="0" view="pageBreakPreview" zoomScaleNormal="100" zoomScaleSheetLayoutView="100" workbookViewId="0">
      <selection activeCell="B2" sqref="B2:AL2"/>
    </sheetView>
  </sheetViews>
  <sheetFormatPr defaultColWidth="8" defaultRowHeight="12"/>
  <cols>
    <col min="1" max="1" width="1.5" style="4" customWidth="1"/>
    <col min="2" max="2" width="1.625" style="4" customWidth="1"/>
    <col min="3" max="24" width="2.375" style="4" customWidth="1"/>
    <col min="25" max="25" width="9.25" style="4" customWidth="1"/>
    <col min="26" max="69" width="2.375" style="4" customWidth="1"/>
    <col min="70" max="16384" width="8" style="4"/>
  </cols>
  <sheetData>
    <row r="2" spans="1:54" ht="14.1" customHeight="1">
      <c r="B2" s="2678" t="s">
        <v>2471</v>
      </c>
      <c r="C2" s="2689"/>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8" t="s">
        <v>1379</v>
      </c>
      <c r="AN2" s="2688"/>
      <c r="AO2" s="2688"/>
      <c r="AP2" s="2688"/>
    </row>
    <row r="3" spans="1:54" ht="5.0999999999999996" customHeight="1" thickBot="1"/>
    <row r="4" spans="1:54" ht="14.1" customHeight="1">
      <c r="B4" s="2680" t="s">
        <v>651</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92" t="s">
        <v>193</v>
      </c>
      <c r="AA4" s="2681"/>
      <c r="AB4" s="2681"/>
      <c r="AC4" s="2681"/>
      <c r="AD4" s="2681"/>
      <c r="AE4" s="2681"/>
      <c r="AF4" s="2681"/>
      <c r="AG4" s="2681"/>
      <c r="AH4" s="2681"/>
      <c r="AI4" s="2681"/>
      <c r="AJ4" s="2681"/>
      <c r="AK4" s="2681"/>
      <c r="AL4" s="5315"/>
      <c r="AM4" s="128"/>
    </row>
    <row r="5" spans="1:54" ht="6.95" customHeight="1">
      <c r="A5" s="1"/>
      <c r="B5" s="143"/>
      <c r="C5" s="278"/>
      <c r="D5" s="122"/>
      <c r="E5" s="1"/>
      <c r="F5" s="1"/>
      <c r="G5" s="1"/>
      <c r="H5" s="122"/>
      <c r="I5" s="122"/>
      <c r="J5" s="122"/>
      <c r="K5" s="122"/>
      <c r="L5" s="122"/>
      <c r="M5" s="122"/>
      <c r="N5" s="122"/>
      <c r="O5" s="122"/>
      <c r="P5" s="122"/>
      <c r="Q5" s="122"/>
      <c r="R5" s="122"/>
      <c r="S5" s="1"/>
      <c r="T5" s="122"/>
      <c r="U5" s="122"/>
      <c r="V5" s="122"/>
      <c r="W5" s="122"/>
      <c r="X5" s="122"/>
      <c r="Y5" s="1"/>
      <c r="Z5" s="137"/>
      <c r="AA5" s="118"/>
      <c r="AB5" s="118"/>
      <c r="AC5" s="118"/>
      <c r="AD5" s="118"/>
      <c r="AE5" s="118"/>
      <c r="AF5" s="118"/>
      <c r="AG5" s="118"/>
      <c r="AH5" s="118"/>
      <c r="AI5" s="118"/>
      <c r="AJ5" s="6"/>
      <c r="AK5" s="36"/>
      <c r="AL5" s="392"/>
      <c r="AM5" s="128"/>
    </row>
    <row r="6" spans="1:54" ht="14.1" customHeight="1">
      <c r="A6" s="1"/>
      <c r="B6" s="152" t="s">
        <v>1684</v>
      </c>
      <c r="C6" s="1"/>
      <c r="D6" s="122"/>
      <c r="E6" s="122"/>
      <c r="F6" s="122"/>
      <c r="G6" s="122"/>
      <c r="H6" s="122"/>
      <c r="I6" s="122"/>
      <c r="J6" s="122"/>
      <c r="K6" s="122"/>
      <c r="L6" s="122"/>
      <c r="M6" s="122"/>
      <c r="N6" s="122"/>
      <c r="O6" s="122"/>
      <c r="P6" s="122"/>
      <c r="Q6" s="122"/>
      <c r="R6" s="122"/>
      <c r="S6" s="122"/>
      <c r="T6" s="122"/>
      <c r="U6" s="122"/>
      <c r="V6" s="122"/>
      <c r="W6" s="122"/>
      <c r="X6" s="122"/>
      <c r="Y6" s="16"/>
      <c r="Z6" s="10"/>
      <c r="AA6" s="118"/>
      <c r="AB6" s="118"/>
      <c r="AC6" s="118"/>
      <c r="AD6" s="118"/>
      <c r="AE6" s="118"/>
      <c r="AF6" s="118"/>
      <c r="AG6" s="118"/>
      <c r="AH6" s="118"/>
      <c r="AI6" s="118"/>
      <c r="AJ6" s="118"/>
      <c r="AK6" s="118"/>
      <c r="AL6" s="392"/>
      <c r="AM6" s="128"/>
    </row>
    <row r="7" spans="1:54" ht="6.95" customHeight="1">
      <c r="A7" s="1"/>
      <c r="B7" s="152"/>
      <c r="C7" s="1"/>
      <c r="D7" s="122"/>
      <c r="E7" s="122"/>
      <c r="F7" s="122"/>
      <c r="G7" s="122"/>
      <c r="H7" s="122"/>
      <c r="I7" s="122"/>
      <c r="J7" s="122"/>
      <c r="K7" s="122"/>
      <c r="L7" s="122"/>
      <c r="M7" s="122"/>
      <c r="N7" s="122"/>
      <c r="O7" s="122"/>
      <c r="P7" s="122"/>
      <c r="Q7" s="122"/>
      <c r="R7" s="122"/>
      <c r="S7" s="122"/>
      <c r="T7" s="122"/>
      <c r="U7" s="122"/>
      <c r="V7" s="122"/>
      <c r="W7" s="122"/>
      <c r="X7" s="122"/>
      <c r="Y7" s="16"/>
      <c r="Z7" s="10"/>
      <c r="AA7" s="118"/>
      <c r="AB7" s="118"/>
      <c r="AC7" s="118"/>
      <c r="AD7" s="118"/>
      <c r="AE7" s="118"/>
      <c r="AF7" s="118"/>
      <c r="AG7" s="118"/>
      <c r="AH7" s="118"/>
      <c r="AI7" s="118"/>
      <c r="AJ7" s="118"/>
      <c r="AK7" s="118"/>
      <c r="AL7" s="392"/>
      <c r="AM7" s="128"/>
    </row>
    <row r="8" spans="1:54" ht="14.1" customHeight="1">
      <c r="A8" s="1"/>
      <c r="B8" s="152"/>
      <c r="C8" s="20" t="s">
        <v>652</v>
      </c>
      <c r="D8" s="122"/>
      <c r="E8" s="122"/>
      <c r="F8" s="122"/>
      <c r="G8" s="122"/>
      <c r="H8" s="122"/>
      <c r="I8" s="122"/>
      <c r="J8" s="122"/>
      <c r="K8" s="122"/>
      <c r="L8" s="122"/>
      <c r="M8" s="122"/>
      <c r="N8" s="122"/>
      <c r="O8" s="122"/>
      <c r="P8" s="122"/>
      <c r="Q8" s="122"/>
      <c r="R8" s="122"/>
      <c r="S8" s="122"/>
      <c r="T8" s="122"/>
      <c r="U8" s="122"/>
      <c r="V8" s="122"/>
      <c r="W8" s="122"/>
      <c r="X8" s="122"/>
      <c r="Y8" s="16"/>
      <c r="Z8" s="10"/>
      <c r="AA8" s="118"/>
      <c r="AB8" s="118"/>
      <c r="AC8" s="118"/>
      <c r="AD8" s="118"/>
      <c r="AE8" s="118"/>
      <c r="AF8" s="118"/>
      <c r="AG8" s="118"/>
      <c r="AH8" s="118"/>
      <c r="AI8" s="118"/>
      <c r="AJ8" s="118"/>
      <c r="AK8" s="118"/>
      <c r="AL8" s="392"/>
      <c r="AM8" s="128"/>
    </row>
    <row r="9" spans="1:54" ht="12.75" customHeight="1">
      <c r="A9" s="1"/>
      <c r="B9" s="152"/>
      <c r="C9" s="1"/>
      <c r="D9" s="122"/>
      <c r="E9" s="122"/>
      <c r="F9" s="122"/>
      <c r="G9" s="122"/>
      <c r="H9" s="122"/>
      <c r="I9" s="122"/>
      <c r="J9" s="122"/>
      <c r="K9" s="122"/>
      <c r="L9" s="122"/>
      <c r="M9" s="122"/>
      <c r="N9" s="122"/>
      <c r="O9" s="122"/>
      <c r="P9" s="122"/>
      <c r="Q9" s="122"/>
      <c r="R9" s="122"/>
      <c r="S9" s="122"/>
      <c r="T9" s="122"/>
      <c r="U9" s="122"/>
      <c r="V9" s="122"/>
      <c r="W9" s="122"/>
      <c r="X9" s="122"/>
      <c r="Y9" s="16"/>
      <c r="Z9" s="5706" t="s">
        <v>1422</v>
      </c>
      <c r="AA9" s="3752"/>
      <c r="AB9" s="3752"/>
      <c r="AC9" s="3752"/>
      <c r="AD9" s="3752"/>
      <c r="AE9" s="3752"/>
      <c r="AF9" s="3752"/>
      <c r="AG9" s="3752"/>
      <c r="AH9" s="3752"/>
      <c r="AI9" s="3752"/>
      <c r="AJ9" s="3752"/>
      <c r="AK9" s="3752"/>
      <c r="AL9" s="3753"/>
      <c r="AM9" s="128"/>
    </row>
    <row r="10" spans="1:54" ht="14.1" customHeight="1">
      <c r="A10" s="1"/>
      <c r="B10" s="143"/>
      <c r="C10" s="1" t="s">
        <v>31</v>
      </c>
      <c r="D10" s="122"/>
      <c r="E10" s="1"/>
      <c r="F10" s="1"/>
      <c r="G10" s="1"/>
      <c r="H10" s="1"/>
      <c r="I10" s="106"/>
      <c r="J10" s="106"/>
      <c r="K10" s="122"/>
      <c r="L10" s="29"/>
      <c r="M10" s="1"/>
      <c r="N10" s="1"/>
      <c r="O10" s="1"/>
      <c r="P10" s="1"/>
      <c r="Q10" s="1"/>
      <c r="R10" s="1"/>
      <c r="S10" s="122"/>
      <c r="T10" s="33"/>
      <c r="U10" s="33"/>
      <c r="V10" s="30"/>
      <c r="X10" s="33"/>
      <c r="Y10" s="16"/>
      <c r="Z10" s="5706"/>
      <c r="AA10" s="3752"/>
      <c r="AB10" s="3752"/>
      <c r="AC10" s="3752"/>
      <c r="AD10" s="3752"/>
      <c r="AE10" s="3752"/>
      <c r="AF10" s="3752"/>
      <c r="AG10" s="3752"/>
      <c r="AH10" s="3752"/>
      <c r="AI10" s="3752"/>
      <c r="AJ10" s="3752"/>
      <c r="AK10" s="3752"/>
      <c r="AL10" s="3753"/>
      <c r="AM10" s="128"/>
    </row>
    <row r="11" spans="1:54" ht="14.1" customHeight="1">
      <c r="A11" s="1"/>
      <c r="B11" s="143"/>
      <c r="C11" s="1"/>
      <c r="D11" s="122"/>
      <c r="E11" s="1"/>
      <c r="F11" s="1"/>
      <c r="G11" s="1"/>
      <c r="H11" s="1"/>
      <c r="I11" s="106"/>
      <c r="J11" s="106"/>
      <c r="K11" s="122"/>
      <c r="L11" s="29"/>
      <c r="M11" s="1"/>
      <c r="N11" s="1"/>
      <c r="O11" s="1"/>
      <c r="P11" s="1"/>
      <c r="Q11" s="1"/>
      <c r="R11" s="103"/>
      <c r="S11" s="103"/>
      <c r="T11" s="18"/>
      <c r="U11" s="117"/>
      <c r="V11" s="117"/>
      <c r="W11" s="1"/>
      <c r="X11" s="1"/>
      <c r="Y11" s="114"/>
      <c r="Z11" s="5706"/>
      <c r="AA11" s="3752"/>
      <c r="AB11" s="3752"/>
      <c r="AC11" s="3752"/>
      <c r="AD11" s="3752"/>
      <c r="AE11" s="3752"/>
      <c r="AF11" s="3752"/>
      <c r="AG11" s="3752"/>
      <c r="AH11" s="3752"/>
      <c r="AI11" s="3752"/>
      <c r="AJ11" s="3752"/>
      <c r="AK11" s="3752"/>
      <c r="AL11" s="3753"/>
      <c r="AM11" s="128"/>
    </row>
    <row r="12" spans="1:54" ht="14.1" customHeight="1">
      <c r="A12" s="1"/>
      <c r="B12" s="143"/>
      <c r="C12" s="1" t="s">
        <v>32</v>
      </c>
      <c r="F12" s="122"/>
      <c r="G12" s="1"/>
      <c r="H12" s="1"/>
      <c r="I12" s="1"/>
      <c r="J12" s="1"/>
      <c r="K12" s="1"/>
      <c r="L12" s="1"/>
      <c r="M12" s="1"/>
      <c r="N12" s="1"/>
      <c r="O12" s="1"/>
      <c r="P12" s="1"/>
      <c r="Q12" s="122"/>
      <c r="R12" s="122"/>
      <c r="S12" s="1"/>
      <c r="T12" s="122"/>
      <c r="U12" s="122"/>
      <c r="V12" s="122"/>
      <c r="W12" s="122"/>
      <c r="X12" s="30"/>
      <c r="Y12" s="30"/>
      <c r="Z12" s="40" t="s">
        <v>1217</v>
      </c>
      <c r="AA12" s="114"/>
      <c r="AB12" s="114"/>
      <c r="AC12" s="114"/>
      <c r="AD12" s="114"/>
      <c r="AE12" s="114"/>
      <c r="AF12" s="114"/>
      <c r="AG12" s="114"/>
      <c r="AH12" s="114"/>
      <c r="AI12" s="114"/>
      <c r="AJ12" s="114"/>
      <c r="AK12" s="114"/>
      <c r="AL12" s="240"/>
      <c r="AM12" s="128"/>
    </row>
    <row r="13" spans="1:54" ht="14.1" customHeight="1">
      <c r="A13" s="1"/>
      <c r="B13" s="143"/>
      <c r="C13" s="1"/>
      <c r="D13" s="122" t="s">
        <v>33</v>
      </c>
      <c r="E13" s="1"/>
      <c r="F13" s="122"/>
      <c r="G13" s="122"/>
      <c r="H13" s="122"/>
      <c r="I13" s="122"/>
      <c r="J13" s="122"/>
      <c r="K13" s="122"/>
      <c r="L13" s="122"/>
      <c r="M13" s="122"/>
      <c r="N13" s="122"/>
      <c r="O13" s="122"/>
      <c r="P13" s="122"/>
      <c r="Q13" s="122"/>
      <c r="R13" s="122"/>
      <c r="S13" s="122"/>
      <c r="T13" s="122"/>
      <c r="U13" s="122"/>
      <c r="V13" s="122"/>
      <c r="W13" s="122"/>
      <c r="X13" s="122"/>
      <c r="Y13" s="1"/>
      <c r="Z13" s="34" t="s">
        <v>18</v>
      </c>
      <c r="AA13" s="5704" t="s">
        <v>2188</v>
      </c>
      <c r="AB13" s="5704"/>
      <c r="AC13" s="5704"/>
      <c r="AD13" s="5704"/>
      <c r="AE13" s="5704"/>
      <c r="AF13" s="5704"/>
      <c r="AG13" s="5704"/>
      <c r="AH13" s="5704"/>
      <c r="AI13" s="5704"/>
      <c r="AJ13" s="5704"/>
      <c r="AK13" s="5704"/>
      <c r="AL13" s="5705"/>
      <c r="AM13" s="128"/>
    </row>
    <row r="14" spans="1:54" ht="14.1" customHeight="1">
      <c r="A14" s="1"/>
      <c r="B14" s="143"/>
      <c r="C14" s="1"/>
      <c r="E14" s="2665"/>
      <c r="F14" s="2665"/>
      <c r="G14" s="2665"/>
      <c r="H14" s="2665"/>
      <c r="I14" s="2665"/>
      <c r="J14" s="2665"/>
      <c r="K14" s="2665"/>
      <c r="L14" s="2665"/>
      <c r="M14" s="2665"/>
      <c r="N14" s="2665"/>
      <c r="O14" s="2665"/>
      <c r="P14" s="2665"/>
      <c r="Q14" s="2665"/>
      <c r="R14" s="2665"/>
      <c r="S14" s="2665"/>
      <c r="T14" s="2665"/>
      <c r="U14" s="2665"/>
      <c r="V14" s="2665"/>
      <c r="W14" s="2665"/>
      <c r="X14" s="2665"/>
      <c r="Y14" s="1"/>
      <c r="Z14" s="137"/>
      <c r="AA14" s="5704"/>
      <c r="AB14" s="5704"/>
      <c r="AC14" s="5704"/>
      <c r="AD14" s="5704"/>
      <c r="AE14" s="5704"/>
      <c r="AF14" s="5704"/>
      <c r="AG14" s="5704"/>
      <c r="AH14" s="5704"/>
      <c r="AI14" s="5704"/>
      <c r="AJ14" s="5704"/>
      <c r="AK14" s="5704"/>
      <c r="AL14" s="5705"/>
      <c r="AM14" s="128"/>
      <c r="AP14" s="107"/>
      <c r="AQ14" s="5410"/>
      <c r="AR14" s="5410"/>
      <c r="AS14" s="5410"/>
      <c r="AT14" s="5410"/>
      <c r="AU14" s="5410"/>
      <c r="AV14" s="5410"/>
      <c r="AW14" s="5410"/>
      <c r="AX14" s="5410"/>
      <c r="AY14" s="5410"/>
      <c r="AZ14" s="5410"/>
      <c r="BA14" s="5410"/>
      <c r="BB14" s="5410"/>
    </row>
    <row r="15" spans="1:54" ht="14.1" customHeight="1">
      <c r="A15" s="1"/>
      <c r="B15" s="143"/>
      <c r="C15" s="1"/>
      <c r="E15" s="5353"/>
      <c r="F15" s="5353"/>
      <c r="G15" s="5353"/>
      <c r="H15" s="5353"/>
      <c r="I15" s="5353"/>
      <c r="J15" s="5353"/>
      <c r="K15" s="5353"/>
      <c r="L15" s="5353"/>
      <c r="M15" s="5353"/>
      <c r="N15" s="5353"/>
      <c r="O15" s="5353"/>
      <c r="P15" s="5353"/>
      <c r="Q15" s="5353"/>
      <c r="R15" s="5353"/>
      <c r="S15" s="5353"/>
      <c r="T15" s="5353"/>
      <c r="U15" s="5353"/>
      <c r="V15" s="5353"/>
      <c r="W15" s="5353"/>
      <c r="X15" s="5353"/>
      <c r="Y15" s="1"/>
      <c r="Z15" s="137"/>
      <c r="AA15" s="6"/>
      <c r="AB15" s="6"/>
      <c r="AC15" s="6"/>
      <c r="AD15" s="6"/>
      <c r="AE15" s="6"/>
      <c r="AF15" s="6"/>
      <c r="AG15" s="6"/>
      <c r="AH15" s="6"/>
      <c r="AI15" s="6"/>
      <c r="AJ15" s="6"/>
      <c r="AK15" s="6"/>
      <c r="AL15" s="392"/>
      <c r="AM15" s="128"/>
      <c r="AP15" s="107"/>
      <c r="AQ15" s="2699"/>
      <c r="AR15" s="5702"/>
      <c r="AS15" s="5702"/>
      <c r="AT15" s="5702"/>
      <c r="AU15" s="5702"/>
      <c r="AV15" s="5702"/>
      <c r="AW15" s="5702"/>
      <c r="AX15" s="5702"/>
      <c r="AY15" s="5702"/>
      <c r="AZ15" s="5702"/>
      <c r="BA15" s="5702"/>
      <c r="BB15" s="5702"/>
    </row>
    <row r="16" spans="1:54" ht="14.1" customHeight="1">
      <c r="A16" s="1"/>
      <c r="B16" s="143"/>
      <c r="C16" s="1"/>
      <c r="D16" s="122"/>
      <c r="E16" s="122"/>
      <c r="F16" s="30"/>
      <c r="G16" s="30"/>
      <c r="H16" s="30"/>
      <c r="I16" s="30"/>
      <c r="J16" s="30"/>
      <c r="K16" s="30"/>
      <c r="L16" s="30"/>
      <c r="M16" s="30"/>
      <c r="N16" s="30"/>
      <c r="O16" s="30"/>
      <c r="P16" s="1"/>
      <c r="Q16" s="30"/>
      <c r="R16" s="30"/>
      <c r="S16" s="122"/>
      <c r="T16" s="30"/>
      <c r="U16" s="30"/>
      <c r="V16" s="1"/>
      <c r="W16" s="122"/>
      <c r="X16" s="1"/>
      <c r="Y16" s="1"/>
      <c r="Z16" s="137"/>
      <c r="AA16" s="118"/>
      <c r="AB16" s="6"/>
      <c r="AC16" s="118"/>
      <c r="AD16" s="118"/>
      <c r="AE16" s="118"/>
      <c r="AF16" s="118"/>
      <c r="AG16" s="118"/>
      <c r="AH16" s="118"/>
      <c r="AI16" s="118"/>
      <c r="AJ16" s="118"/>
      <c r="AK16" s="118"/>
      <c r="AL16" s="392"/>
      <c r="AM16" s="128"/>
      <c r="AP16" s="118"/>
      <c r="AQ16" s="5702"/>
      <c r="AR16" s="5702"/>
      <c r="AS16" s="5702"/>
      <c r="AT16" s="5702"/>
      <c r="AU16" s="5702"/>
      <c r="AV16" s="5702"/>
      <c r="AW16" s="5702"/>
      <c r="AX16" s="5702"/>
      <c r="AY16" s="5702"/>
      <c r="AZ16" s="5702"/>
      <c r="BA16" s="5702"/>
      <c r="BB16" s="5702"/>
    </row>
    <row r="17" spans="1:54" ht="14.1" customHeight="1">
      <c r="A17" s="1"/>
      <c r="B17" s="143"/>
      <c r="C17" s="1" t="s">
        <v>34</v>
      </c>
      <c r="E17" s="1"/>
      <c r="F17" s="1"/>
      <c r="G17" s="1"/>
      <c r="H17" s="1"/>
      <c r="I17" s="1"/>
      <c r="J17" s="1"/>
      <c r="K17" s="1"/>
      <c r="L17" s="1"/>
      <c r="M17" s="1"/>
      <c r="N17" s="1"/>
      <c r="O17" s="1"/>
      <c r="P17" s="1"/>
      <c r="Q17" s="1"/>
      <c r="R17" s="1"/>
      <c r="S17" s="1"/>
      <c r="T17" s="1"/>
      <c r="U17" s="1"/>
      <c r="V17" s="1"/>
      <c r="W17" s="1"/>
      <c r="X17" s="1"/>
      <c r="Y17" s="1"/>
      <c r="Z17" s="137"/>
      <c r="AA17" s="6"/>
      <c r="AB17" s="118"/>
      <c r="AC17" s="6"/>
      <c r="AD17" s="6"/>
      <c r="AE17" s="6"/>
      <c r="AF17" s="6"/>
      <c r="AG17" s="6"/>
      <c r="AH17" s="6"/>
      <c r="AI17" s="6"/>
      <c r="AJ17" s="6"/>
      <c r="AK17" s="6"/>
      <c r="AL17" s="392"/>
      <c r="AM17" s="128"/>
      <c r="AP17" s="118"/>
      <c r="AQ17" s="5702"/>
      <c r="AR17" s="5702"/>
      <c r="AS17" s="5702"/>
      <c r="AT17" s="5702"/>
      <c r="AU17" s="5702"/>
      <c r="AV17" s="5702"/>
      <c r="AW17" s="5702"/>
      <c r="AX17" s="5702"/>
      <c r="AY17" s="5702"/>
      <c r="AZ17" s="5702"/>
      <c r="BA17" s="5702"/>
      <c r="BB17" s="5702"/>
    </row>
    <row r="18" spans="1:54" ht="14.1" customHeight="1">
      <c r="A18" s="1"/>
      <c r="B18" s="143"/>
      <c r="D18" s="122" t="s">
        <v>1216</v>
      </c>
      <c r="E18" s="1"/>
      <c r="F18" s="1"/>
      <c r="G18" s="1"/>
      <c r="H18" s="122"/>
      <c r="I18" s="122"/>
      <c r="J18" s="122"/>
      <c r="K18" s="122"/>
      <c r="L18" s="122"/>
      <c r="M18" s="122"/>
      <c r="N18" s="122"/>
      <c r="O18" s="122"/>
      <c r="P18" s="122"/>
      <c r="Q18" s="122"/>
      <c r="R18" s="122"/>
      <c r="S18" s="1"/>
      <c r="V18" s="122"/>
      <c r="Y18" s="1"/>
      <c r="Z18" s="34" t="s">
        <v>18</v>
      </c>
      <c r="AA18" s="5410" t="s">
        <v>653</v>
      </c>
      <c r="AB18" s="5410"/>
      <c r="AC18" s="5410"/>
      <c r="AD18" s="5410"/>
      <c r="AE18" s="5410"/>
      <c r="AF18" s="5410"/>
      <c r="AG18" s="5410"/>
      <c r="AH18" s="5410"/>
      <c r="AI18" s="5410"/>
      <c r="AJ18" s="5410"/>
      <c r="AK18" s="5410"/>
      <c r="AL18" s="5416"/>
      <c r="AM18" s="128"/>
      <c r="AP18" s="118"/>
      <c r="AQ18" s="5702"/>
      <c r="AR18" s="5702"/>
      <c r="AS18" s="5702"/>
      <c r="AT18" s="5702"/>
      <c r="AU18" s="5702"/>
      <c r="AV18" s="5702"/>
      <c r="AW18" s="5702"/>
      <c r="AX18" s="5702"/>
      <c r="AY18" s="5702"/>
      <c r="AZ18" s="5702"/>
      <c r="BA18" s="5702"/>
      <c r="BB18" s="5702"/>
    </row>
    <row r="19" spans="1:54" ht="14.1" customHeight="1">
      <c r="A19" s="1"/>
      <c r="B19" s="143"/>
      <c r="C19" s="1"/>
      <c r="D19" s="1205"/>
      <c r="E19" s="1236"/>
      <c r="F19" s="1236"/>
      <c r="G19" s="1237"/>
      <c r="H19" s="1237"/>
      <c r="I19" s="1237"/>
      <c r="J19" s="1237"/>
      <c r="K19" s="1237"/>
      <c r="L19" s="1237"/>
      <c r="M19" s="1237"/>
      <c r="N19" s="1237"/>
      <c r="O19" s="1237"/>
      <c r="P19" s="1237"/>
      <c r="Q19" s="1236"/>
      <c r="R19" s="1237"/>
      <c r="S19" s="1237"/>
      <c r="T19" s="1237"/>
      <c r="U19" s="1237"/>
      <c r="V19" s="1205"/>
      <c r="W19" s="1237"/>
      <c r="X19" s="1237"/>
      <c r="Y19" s="1205"/>
      <c r="Z19" s="34" t="s">
        <v>18</v>
      </c>
      <c r="AA19" s="2663" t="s">
        <v>1423</v>
      </c>
      <c r="AB19" s="2663"/>
      <c r="AC19" s="2663"/>
      <c r="AD19" s="2663"/>
      <c r="AE19" s="2663"/>
      <c r="AF19" s="2663"/>
      <c r="AG19" s="2663"/>
      <c r="AH19" s="2663"/>
      <c r="AI19" s="2663"/>
      <c r="AJ19" s="2663"/>
      <c r="AK19" s="2663"/>
      <c r="AL19" s="2664"/>
      <c r="AM19" s="128"/>
    </row>
    <row r="20" spans="1:54" ht="14.1" customHeight="1">
      <c r="A20" s="1"/>
      <c r="B20" s="143"/>
      <c r="C20" s="1"/>
      <c r="D20" s="1"/>
      <c r="E20" s="122" t="s">
        <v>35</v>
      </c>
      <c r="F20" s="122"/>
      <c r="G20" s="30"/>
      <c r="H20" s="30"/>
      <c r="I20" s="30"/>
      <c r="J20" s="122"/>
      <c r="M20" s="122"/>
      <c r="N20" s="122"/>
      <c r="O20" s="122"/>
      <c r="P20" s="122"/>
      <c r="T20" s="122"/>
      <c r="U20" s="122"/>
      <c r="V20" s="122"/>
      <c r="W20" s="122"/>
      <c r="Y20" s="1"/>
      <c r="Z20" s="137"/>
      <c r="AA20" s="2663"/>
      <c r="AB20" s="2663"/>
      <c r="AC20" s="2663"/>
      <c r="AD20" s="2663"/>
      <c r="AE20" s="2663"/>
      <c r="AF20" s="2663"/>
      <c r="AG20" s="2663"/>
      <c r="AH20" s="2663"/>
      <c r="AI20" s="2663"/>
      <c r="AJ20" s="2663"/>
      <c r="AK20" s="2663"/>
      <c r="AL20" s="2664"/>
      <c r="AM20" s="128"/>
    </row>
    <row r="21" spans="1:54" ht="14.1" customHeight="1">
      <c r="A21" s="1"/>
      <c r="B21" s="143"/>
      <c r="C21" s="1"/>
      <c r="D21" s="1"/>
      <c r="E21" s="122"/>
      <c r="F21" s="4" t="s">
        <v>121</v>
      </c>
      <c r="I21" s="5703"/>
      <c r="J21" s="5703"/>
      <c r="K21" s="5703"/>
      <c r="L21" s="5703"/>
      <c r="M21" s="5703"/>
      <c r="N21" s="106" t="s">
        <v>23</v>
      </c>
      <c r="O21" s="122" t="s">
        <v>36</v>
      </c>
      <c r="P21" s="122"/>
      <c r="Q21" s="122"/>
      <c r="R21" s="2694"/>
      <c r="S21" s="2694"/>
      <c r="T21" s="2694"/>
      <c r="U21" s="2694"/>
      <c r="V21" s="2694"/>
      <c r="W21" s="2694"/>
      <c r="X21" s="106" t="s">
        <v>23</v>
      </c>
      <c r="Y21" s="1"/>
      <c r="Z21" s="137" t="s">
        <v>27</v>
      </c>
      <c r="AA21" s="2663"/>
      <c r="AB21" s="2663"/>
      <c r="AC21" s="2663"/>
      <c r="AD21" s="2663"/>
      <c r="AE21" s="2663"/>
      <c r="AF21" s="2663"/>
      <c r="AG21" s="2663"/>
      <c r="AH21" s="2663"/>
      <c r="AI21" s="2663"/>
      <c r="AJ21" s="2663"/>
      <c r="AK21" s="2663"/>
      <c r="AL21" s="2664"/>
      <c r="AM21" s="128"/>
    </row>
    <row r="22" spans="1:54" ht="14.1" customHeight="1">
      <c r="A22" s="1"/>
      <c r="B22" s="143"/>
      <c r="C22" s="1"/>
      <c r="E22" s="122" t="s">
        <v>37</v>
      </c>
      <c r="F22" s="122"/>
      <c r="G22" s="30"/>
      <c r="H22" s="30"/>
      <c r="I22" s="30"/>
      <c r="J22" s="30"/>
      <c r="K22" s="103"/>
      <c r="L22" s="103"/>
      <c r="M22" s="122"/>
      <c r="N22" s="122"/>
      <c r="O22" s="122"/>
      <c r="P22" s="122"/>
      <c r="Q22" s="106"/>
      <c r="R22" s="122"/>
      <c r="S22" s="122"/>
      <c r="T22" s="122"/>
      <c r="U22" s="122"/>
      <c r="V22" s="122"/>
      <c r="W22" s="122"/>
      <c r="X22" s="106"/>
      <c r="Y22" s="1"/>
      <c r="Z22" s="137" t="s">
        <v>27</v>
      </c>
      <c r="AA22" s="2663"/>
      <c r="AB22" s="2663"/>
      <c r="AC22" s="2663"/>
      <c r="AD22" s="2663"/>
      <c r="AE22" s="2663"/>
      <c r="AF22" s="2663"/>
      <c r="AG22" s="2663"/>
      <c r="AH22" s="2663"/>
      <c r="AI22" s="2663"/>
      <c r="AJ22" s="2663"/>
      <c r="AK22" s="2663"/>
      <c r="AL22" s="2664"/>
      <c r="AM22" s="128"/>
    </row>
    <row r="23" spans="1:54" ht="14.1" customHeight="1">
      <c r="A23" s="1"/>
      <c r="B23" s="143"/>
      <c r="C23" s="1"/>
      <c r="D23" s="1"/>
      <c r="E23" s="122"/>
      <c r="F23" s="4" t="s">
        <v>121</v>
      </c>
      <c r="I23" s="5703"/>
      <c r="J23" s="5703"/>
      <c r="K23" s="5703"/>
      <c r="L23" s="5703"/>
      <c r="M23" s="5703"/>
      <c r="N23" s="106" t="s">
        <v>23</v>
      </c>
      <c r="O23" s="122" t="s">
        <v>36</v>
      </c>
      <c r="P23" s="122"/>
      <c r="Q23" s="122"/>
      <c r="R23" s="2694"/>
      <c r="S23" s="2694"/>
      <c r="T23" s="2694"/>
      <c r="U23" s="2694"/>
      <c r="V23" s="2694"/>
      <c r="W23" s="2694"/>
      <c r="X23" s="106" t="s">
        <v>23</v>
      </c>
      <c r="Y23" s="1"/>
      <c r="Z23" s="137"/>
      <c r="AA23" s="919"/>
      <c r="AB23" s="919"/>
      <c r="AC23" s="919"/>
      <c r="AD23" s="919"/>
      <c r="AE23" s="919"/>
      <c r="AF23" s="919"/>
      <c r="AG23" s="919"/>
      <c r="AH23" s="919"/>
      <c r="AI23" s="919"/>
      <c r="AJ23" s="919"/>
      <c r="AK23" s="919"/>
      <c r="AL23" s="967"/>
      <c r="AM23" s="128"/>
    </row>
    <row r="24" spans="1:54" ht="14.1" customHeight="1">
      <c r="A24" s="1"/>
      <c r="B24" s="143"/>
      <c r="C24" s="1"/>
      <c r="D24" s="122"/>
      <c r="E24" s="122" t="s">
        <v>212</v>
      </c>
      <c r="H24" s="30"/>
      <c r="I24" s="30"/>
      <c r="J24" s="30"/>
      <c r="K24" s="30"/>
      <c r="L24" s="30"/>
      <c r="M24" s="30"/>
      <c r="N24" s="122"/>
      <c r="O24" s="30"/>
      <c r="P24" s="30"/>
      <c r="Q24" s="30"/>
      <c r="R24" s="1"/>
      <c r="S24" s="1"/>
      <c r="T24" s="1"/>
      <c r="U24" s="1"/>
      <c r="V24" s="1"/>
      <c r="W24" s="1"/>
      <c r="X24" s="1"/>
      <c r="Y24" s="1"/>
      <c r="Z24" s="137"/>
      <c r="AA24" s="118"/>
      <c r="AB24" s="114"/>
      <c r="AC24" s="118"/>
      <c r="AD24" s="118"/>
      <c r="AE24" s="118"/>
      <c r="AF24" s="118"/>
      <c r="AG24" s="118"/>
      <c r="AH24" s="118"/>
      <c r="AI24" s="118"/>
      <c r="AJ24" s="118"/>
      <c r="AK24" s="118"/>
      <c r="AL24" s="392"/>
      <c r="AM24" s="128"/>
    </row>
    <row r="25" spans="1:54" ht="14.1" customHeight="1">
      <c r="A25" s="1"/>
      <c r="B25" s="143"/>
      <c r="C25" s="1"/>
      <c r="E25" s="4148"/>
      <c r="F25" s="4148"/>
      <c r="G25" s="4148"/>
      <c r="H25" s="4148"/>
      <c r="I25" s="4148"/>
      <c r="J25" s="4148"/>
      <c r="K25" s="4148"/>
      <c r="L25" s="4148"/>
      <c r="M25" s="4148"/>
      <c r="N25" s="4148"/>
      <c r="O25" s="4148"/>
      <c r="P25" s="4148"/>
      <c r="Q25" s="4148"/>
      <c r="R25" s="4148"/>
      <c r="S25" s="4148"/>
      <c r="T25" s="4148"/>
      <c r="U25" s="4148"/>
      <c r="V25" s="4148"/>
      <c r="W25" s="4148"/>
      <c r="X25" s="4148"/>
      <c r="Y25" s="1"/>
      <c r="Z25" s="137"/>
      <c r="AA25" s="118"/>
      <c r="AB25" s="118"/>
      <c r="AC25" s="118"/>
      <c r="AD25" s="118"/>
      <c r="AE25" s="114"/>
      <c r="AF25" s="118"/>
      <c r="AG25" s="118"/>
      <c r="AH25" s="118"/>
      <c r="AI25" s="118"/>
      <c r="AJ25" s="118"/>
      <c r="AK25" s="118"/>
      <c r="AL25" s="392"/>
      <c r="AM25" s="128"/>
    </row>
    <row r="26" spans="1:54" ht="14.1" customHeight="1">
      <c r="A26" s="1"/>
      <c r="B26" s="143"/>
      <c r="C26" s="122"/>
      <c r="D26" s="122"/>
      <c r="E26" s="4148"/>
      <c r="F26" s="4148"/>
      <c r="G26" s="4148"/>
      <c r="H26" s="4148"/>
      <c r="I26" s="4148"/>
      <c r="J26" s="4148"/>
      <c r="K26" s="4148"/>
      <c r="L26" s="4148"/>
      <c r="M26" s="4148"/>
      <c r="N26" s="4148"/>
      <c r="O26" s="4148"/>
      <c r="P26" s="4148"/>
      <c r="Q26" s="4148"/>
      <c r="R26" s="4148"/>
      <c r="S26" s="4148"/>
      <c r="T26" s="4148"/>
      <c r="U26" s="4148"/>
      <c r="V26" s="4148"/>
      <c r="W26" s="4148"/>
      <c r="X26" s="4148"/>
      <c r="Y26" s="122"/>
      <c r="Z26" s="5504"/>
      <c r="AA26" s="4465"/>
      <c r="AB26" s="4465"/>
      <c r="AC26" s="4465"/>
      <c r="AD26" s="4465"/>
      <c r="AE26" s="4375"/>
      <c r="AF26" s="4375"/>
      <c r="AG26" s="4375"/>
      <c r="AH26" s="4375"/>
      <c r="AI26" s="4375"/>
      <c r="AJ26" s="4375"/>
      <c r="AK26" s="4375"/>
      <c r="AL26" s="392"/>
      <c r="AM26" s="128"/>
    </row>
    <row r="27" spans="1:54" ht="14.1" customHeight="1">
      <c r="A27" s="1"/>
      <c r="B27" s="143"/>
      <c r="C27" s="122"/>
      <c r="D27" s="122"/>
      <c r="E27" s="970"/>
      <c r="F27" s="970"/>
      <c r="G27" s="970"/>
      <c r="H27" s="970"/>
      <c r="I27" s="970"/>
      <c r="J27" s="970"/>
      <c r="K27" s="970"/>
      <c r="L27" s="970"/>
      <c r="M27" s="970"/>
      <c r="N27" s="970"/>
      <c r="O27" s="970"/>
      <c r="P27" s="970"/>
      <c r="Q27" s="970"/>
      <c r="R27" s="970"/>
      <c r="S27" s="970"/>
      <c r="T27" s="970"/>
      <c r="U27" s="970"/>
      <c r="V27" s="970"/>
      <c r="W27" s="970"/>
      <c r="X27" s="970"/>
      <c r="Y27" s="122"/>
      <c r="Z27" s="1238"/>
      <c r="AA27" s="1239"/>
      <c r="AB27" s="1239"/>
      <c r="AC27" s="1239"/>
      <c r="AD27" s="1239"/>
      <c r="AE27" s="107"/>
      <c r="AF27" s="107"/>
      <c r="AG27" s="107"/>
      <c r="AH27" s="107"/>
      <c r="AI27" s="107"/>
      <c r="AJ27" s="107"/>
      <c r="AK27" s="107"/>
      <c r="AL27" s="392"/>
      <c r="AM27" s="128"/>
    </row>
    <row r="28" spans="1:54" ht="14.1" customHeight="1">
      <c r="A28" s="1"/>
      <c r="B28" s="143"/>
      <c r="C28" s="122"/>
      <c r="D28" s="2666" t="s">
        <v>956</v>
      </c>
      <c r="E28" s="2666"/>
      <c r="F28" s="2666"/>
      <c r="G28" s="2666"/>
      <c r="H28" s="2666"/>
      <c r="I28" s="2666"/>
      <c r="J28" s="2666"/>
      <c r="K28" s="2666"/>
      <c r="L28" s="2666"/>
      <c r="M28" s="2666"/>
      <c r="N28" s="2666"/>
      <c r="O28" s="2666"/>
      <c r="P28" s="2666"/>
      <c r="Q28" s="2666"/>
      <c r="R28" s="2666"/>
      <c r="S28" s="2666"/>
      <c r="T28" s="2666"/>
      <c r="U28" s="2666"/>
      <c r="V28" s="2666"/>
      <c r="W28" s="2666"/>
      <c r="X28" s="2666"/>
      <c r="Y28" s="4190"/>
      <c r="Z28" s="1238" t="s">
        <v>790</v>
      </c>
      <c r="AA28" s="2699" t="s">
        <v>789</v>
      </c>
      <c r="AB28" s="2702"/>
      <c r="AC28" s="2702"/>
      <c r="AD28" s="2702"/>
      <c r="AE28" s="2702"/>
      <c r="AF28" s="2702"/>
      <c r="AG28" s="2702"/>
      <c r="AH28" s="2702"/>
      <c r="AI28" s="2702"/>
      <c r="AJ28" s="2702"/>
      <c r="AK28" s="2702"/>
      <c r="AL28" s="5707"/>
      <c r="AM28" s="128"/>
    </row>
    <row r="29" spans="1:54" ht="14.1" customHeight="1">
      <c r="A29" s="1"/>
      <c r="B29" s="143"/>
      <c r="C29" s="122"/>
      <c r="D29" s="122"/>
      <c r="E29" s="54" t="s">
        <v>957</v>
      </c>
      <c r="F29" s="972"/>
      <c r="G29" s="972"/>
      <c r="H29" s="972"/>
      <c r="I29" s="972"/>
      <c r="J29" s="972"/>
      <c r="K29" s="972"/>
      <c r="L29" s="972"/>
      <c r="M29" s="972"/>
      <c r="N29" s="972"/>
      <c r="O29" s="972"/>
      <c r="P29" s="972"/>
      <c r="Q29" s="1"/>
      <c r="R29" s="103"/>
      <c r="S29" s="103"/>
      <c r="T29" s="18"/>
      <c r="U29" s="117"/>
      <c r="V29" s="117"/>
      <c r="W29" s="1"/>
      <c r="X29" s="1"/>
      <c r="Y29" s="114"/>
      <c r="Z29" s="1238"/>
      <c r="AA29" s="2702"/>
      <c r="AB29" s="2702"/>
      <c r="AC29" s="2702"/>
      <c r="AD29" s="2702"/>
      <c r="AE29" s="2702"/>
      <c r="AF29" s="2702"/>
      <c r="AG29" s="2702"/>
      <c r="AH29" s="2702"/>
      <c r="AI29" s="2702"/>
      <c r="AJ29" s="2702"/>
      <c r="AK29" s="2702"/>
      <c r="AL29" s="5707"/>
      <c r="AM29" s="128"/>
    </row>
    <row r="30" spans="1:54" ht="14.1" customHeight="1">
      <c r="A30" s="1"/>
      <c r="B30" s="143"/>
      <c r="C30" s="122"/>
      <c r="D30" s="1"/>
      <c r="E30" s="972"/>
      <c r="F30" s="972"/>
      <c r="G30" s="972"/>
      <c r="H30" s="972"/>
      <c r="I30" s="972"/>
      <c r="J30" s="972"/>
      <c r="K30" s="972"/>
      <c r="L30" s="972"/>
      <c r="M30" s="972"/>
      <c r="N30" s="972"/>
      <c r="O30" s="972"/>
      <c r="P30" s="972"/>
      <c r="Q30" s="972"/>
      <c r="R30" s="972"/>
      <c r="S30" s="972"/>
      <c r="T30" s="972"/>
      <c r="U30" s="972"/>
      <c r="V30" s="972"/>
      <c r="W30" s="972"/>
      <c r="X30" s="972"/>
      <c r="Y30" s="122"/>
      <c r="Z30" s="1238"/>
      <c r="AA30" s="2702"/>
      <c r="AB30" s="2702"/>
      <c r="AC30" s="2702"/>
      <c r="AD30" s="2702"/>
      <c r="AE30" s="2702"/>
      <c r="AF30" s="2702"/>
      <c r="AG30" s="2702"/>
      <c r="AH30" s="2702"/>
      <c r="AI30" s="2702"/>
      <c r="AJ30" s="2702"/>
      <c r="AK30" s="2702"/>
      <c r="AL30" s="5707"/>
      <c r="AM30" s="128"/>
    </row>
    <row r="31" spans="1:54" ht="14.1" customHeight="1">
      <c r="A31" s="1"/>
      <c r="B31" s="143"/>
      <c r="C31" s="1"/>
      <c r="E31" s="4148"/>
      <c r="F31" s="4148"/>
      <c r="G31" s="4148"/>
      <c r="H31" s="4148"/>
      <c r="I31" s="4148"/>
      <c r="J31" s="4148"/>
      <c r="K31" s="4148"/>
      <c r="L31" s="4148"/>
      <c r="M31" s="4148"/>
      <c r="N31" s="4148"/>
      <c r="O31" s="4148"/>
      <c r="P31" s="4148"/>
      <c r="Q31" s="4148"/>
      <c r="R31" s="4148"/>
      <c r="S31" s="4148"/>
      <c r="T31" s="4148"/>
      <c r="U31" s="4148"/>
      <c r="V31" s="4148"/>
      <c r="W31" s="4148"/>
      <c r="X31" s="4148"/>
      <c r="Y31" s="1"/>
      <c r="Z31" s="137"/>
      <c r="AA31" s="2702"/>
      <c r="AB31" s="2702"/>
      <c r="AC31" s="2702"/>
      <c r="AD31" s="2702"/>
      <c r="AE31" s="2702"/>
      <c r="AF31" s="2702"/>
      <c r="AG31" s="2702"/>
      <c r="AH31" s="2702"/>
      <c r="AI31" s="2702"/>
      <c r="AJ31" s="2702"/>
      <c r="AK31" s="2702"/>
      <c r="AL31" s="5707"/>
      <c r="AM31" s="128"/>
    </row>
    <row r="32" spans="1:54" ht="14.1" customHeight="1">
      <c r="A32" s="1"/>
      <c r="B32" s="143"/>
      <c r="C32" s="122"/>
      <c r="D32" s="122" t="s">
        <v>1685</v>
      </c>
      <c r="E32" s="122"/>
      <c r="F32" s="122"/>
      <c r="G32" s="122"/>
      <c r="H32" s="122"/>
      <c r="I32" s="122"/>
      <c r="J32" s="122"/>
      <c r="K32" s="122"/>
      <c r="L32" s="122"/>
      <c r="M32" s="122"/>
      <c r="N32" s="122"/>
      <c r="O32" s="122"/>
      <c r="P32" s="122"/>
      <c r="Q32" s="122"/>
      <c r="R32" s="122"/>
      <c r="S32" s="122"/>
      <c r="V32" s="122"/>
      <c r="Y32" s="1"/>
      <c r="Z32" s="10"/>
      <c r="AA32" s="6"/>
      <c r="AB32" s="6"/>
      <c r="AC32" s="6"/>
      <c r="AD32" s="6"/>
      <c r="AE32" s="6"/>
      <c r="AF32" s="6"/>
      <c r="AG32" s="6"/>
      <c r="AH32" s="6"/>
      <c r="AI32" s="6"/>
      <c r="AJ32" s="6"/>
      <c r="AK32" s="6"/>
      <c r="AL32" s="213"/>
      <c r="AM32" s="128"/>
    </row>
    <row r="33" spans="1:57" ht="14.1" customHeight="1">
      <c r="A33" s="1"/>
      <c r="B33" s="143"/>
      <c r="C33" s="122"/>
      <c r="D33" s="122"/>
      <c r="E33" s="122"/>
      <c r="F33" s="122"/>
      <c r="G33" s="122"/>
      <c r="H33" s="122"/>
      <c r="I33" s="122"/>
      <c r="J33" s="122"/>
      <c r="K33" s="122"/>
      <c r="L33" s="122"/>
      <c r="M33" s="122"/>
      <c r="N33" s="122"/>
      <c r="O33" s="122"/>
      <c r="P33" s="122"/>
      <c r="Q33" s="1"/>
      <c r="R33" s="103"/>
      <c r="S33" s="103"/>
      <c r="T33" s="18"/>
      <c r="U33" s="117"/>
      <c r="V33" s="117"/>
      <c r="W33" s="1"/>
      <c r="X33" s="1"/>
      <c r="Y33" s="114"/>
      <c r="Z33" s="10"/>
      <c r="AA33" s="6"/>
      <c r="AB33" s="6"/>
      <c r="AC33" s="6"/>
      <c r="AD33" s="6"/>
      <c r="AE33" s="6"/>
      <c r="AF33" s="6"/>
      <c r="AG33" s="6"/>
      <c r="AH33" s="6"/>
      <c r="AI33" s="6"/>
      <c r="AJ33" s="6"/>
      <c r="AK33" s="6"/>
      <c r="AL33" s="213"/>
      <c r="AM33" s="128"/>
    </row>
    <row r="34" spans="1:57" ht="14.1" customHeight="1">
      <c r="A34" s="1"/>
      <c r="B34" s="143"/>
      <c r="C34" s="122"/>
      <c r="D34" s="122" t="s">
        <v>1014</v>
      </c>
      <c r="E34" s="122"/>
      <c r="F34" s="122"/>
      <c r="G34" s="122"/>
      <c r="H34" s="122"/>
      <c r="I34" s="122"/>
      <c r="J34" s="122"/>
      <c r="K34" s="122"/>
      <c r="L34" s="122"/>
      <c r="M34" s="122"/>
      <c r="N34" s="122"/>
      <c r="O34" s="122"/>
      <c r="P34" s="122"/>
      <c r="Q34" s="122"/>
      <c r="R34" s="122"/>
      <c r="S34" s="1"/>
      <c r="T34" s="122"/>
      <c r="U34" s="122"/>
      <c r="V34" s="122"/>
      <c r="W34" s="122"/>
      <c r="X34" s="30"/>
      <c r="Y34" s="30"/>
      <c r="Z34" s="10"/>
      <c r="AA34" s="6"/>
      <c r="AB34" s="6"/>
      <c r="AC34" s="6"/>
      <c r="AD34" s="6"/>
      <c r="AE34" s="6"/>
      <c r="AF34" s="6"/>
      <c r="AG34" s="6"/>
      <c r="AH34" s="6"/>
      <c r="AI34" s="6"/>
      <c r="AJ34" s="6"/>
      <c r="AK34" s="6"/>
      <c r="AL34" s="213"/>
      <c r="AM34" s="128"/>
    </row>
    <row r="35" spans="1:57" ht="14.1" customHeight="1">
      <c r="A35" s="1"/>
      <c r="B35" s="143"/>
      <c r="C35" s="1"/>
      <c r="F35" s="6" t="s">
        <v>1015</v>
      </c>
      <c r="H35" s="30"/>
      <c r="I35" s="30"/>
      <c r="J35" s="30"/>
      <c r="K35" s="30"/>
      <c r="L35" s="30"/>
      <c r="M35" s="30"/>
      <c r="N35" s="30"/>
      <c r="O35" s="30"/>
      <c r="P35" s="1"/>
      <c r="Q35" s="30"/>
      <c r="R35" s="30"/>
      <c r="T35" s="30"/>
      <c r="U35" s="30"/>
      <c r="V35" s="1"/>
      <c r="W35" s="122"/>
      <c r="X35" s="1"/>
      <c r="Y35" s="1"/>
      <c r="Z35" s="137"/>
      <c r="AA35" s="118"/>
      <c r="AB35" s="118"/>
      <c r="AC35" s="118"/>
      <c r="AD35" s="118"/>
      <c r="AE35" s="118"/>
      <c r="AF35" s="118"/>
      <c r="AG35" s="118"/>
      <c r="AH35" s="118"/>
      <c r="AI35" s="118"/>
      <c r="AJ35" s="118"/>
      <c r="AK35" s="118"/>
      <c r="AL35" s="392"/>
      <c r="AM35" s="128"/>
    </row>
    <row r="36" spans="1:57" ht="14.1" customHeight="1">
      <c r="A36" s="1"/>
      <c r="B36" s="143"/>
      <c r="C36" s="47"/>
      <c r="D36" s="122"/>
      <c r="F36" s="6" t="s">
        <v>1424</v>
      </c>
      <c r="H36" s="30"/>
      <c r="I36" s="30"/>
      <c r="J36" s="30"/>
      <c r="K36" s="30"/>
      <c r="L36" s="30"/>
      <c r="M36" s="30"/>
      <c r="N36" s="30"/>
      <c r="O36" s="30"/>
      <c r="P36" s="1"/>
      <c r="R36" s="1"/>
      <c r="S36" s="1"/>
      <c r="T36" s="1"/>
      <c r="U36" s="1"/>
      <c r="V36" s="1"/>
      <c r="W36" s="1"/>
      <c r="X36" s="30"/>
      <c r="Z36" s="137"/>
      <c r="AA36" s="118"/>
      <c r="AB36" s="118"/>
      <c r="AC36" s="118"/>
      <c r="AD36" s="118"/>
      <c r="AE36" s="118"/>
      <c r="AF36" s="118"/>
      <c r="AG36" s="118"/>
      <c r="AH36" s="118"/>
      <c r="AI36" s="118"/>
      <c r="AJ36" s="118"/>
      <c r="AK36" s="118"/>
      <c r="AL36" s="392"/>
      <c r="AM36" s="128"/>
    </row>
    <row r="37" spans="1:57" ht="14.1" customHeight="1">
      <c r="A37" s="1"/>
      <c r="B37" s="143"/>
      <c r="C37" s="47"/>
      <c r="D37" s="122"/>
      <c r="F37" s="6" t="s">
        <v>692</v>
      </c>
      <c r="H37" s="30"/>
      <c r="I37" s="30"/>
      <c r="J37" s="30"/>
      <c r="K37" s="30"/>
      <c r="L37" s="30"/>
      <c r="M37" s="30"/>
      <c r="N37" s="30"/>
      <c r="O37" s="30"/>
      <c r="P37" s="1"/>
      <c r="R37" s="1"/>
      <c r="S37" s="1"/>
      <c r="T37" s="1"/>
      <c r="U37" s="1"/>
      <c r="V37" s="1"/>
      <c r="W37" s="1"/>
      <c r="X37" s="30"/>
      <c r="Z37" s="137"/>
      <c r="AA37" s="118"/>
      <c r="AB37" s="118"/>
      <c r="AC37" s="118"/>
      <c r="AD37" s="118"/>
      <c r="AE37" s="118"/>
      <c r="AF37" s="118"/>
      <c r="AG37" s="118"/>
      <c r="AH37" s="118"/>
      <c r="AI37" s="118"/>
      <c r="AJ37" s="118"/>
      <c r="AK37" s="118"/>
      <c r="AL37" s="392"/>
      <c r="AM37" s="128"/>
    </row>
    <row r="38" spans="1:57" ht="14.1" customHeight="1">
      <c r="A38" s="1"/>
      <c r="B38" s="143"/>
      <c r="C38" s="122"/>
      <c r="D38" s="122"/>
      <c r="E38" s="122"/>
      <c r="F38" s="933"/>
      <c r="G38" s="2134"/>
      <c r="H38" s="2134"/>
      <c r="I38" s="2134"/>
      <c r="J38" s="2134"/>
      <c r="K38" s="2134"/>
      <c r="L38" s="2134"/>
      <c r="M38" s="2134"/>
      <c r="N38" s="2134"/>
      <c r="O38" s="2134"/>
      <c r="P38" s="2134"/>
      <c r="Q38" s="2134"/>
      <c r="R38" s="2134"/>
      <c r="S38" s="2134"/>
      <c r="T38" s="2134"/>
      <c r="U38" s="2134"/>
      <c r="V38" s="2134"/>
      <c r="W38" s="2134"/>
      <c r="X38" s="2134"/>
      <c r="Y38" s="1"/>
      <c r="Z38" s="1240"/>
      <c r="AA38" s="1241"/>
      <c r="AB38" s="1241"/>
      <c r="AC38" s="1241"/>
      <c r="AD38" s="1241"/>
      <c r="AE38" s="1241"/>
      <c r="AF38" s="1241"/>
      <c r="AG38" s="1241"/>
      <c r="AH38" s="66"/>
      <c r="AI38" s="66"/>
      <c r="AJ38" s="66"/>
      <c r="AK38" s="66"/>
      <c r="AL38" s="153"/>
      <c r="AM38" s="128"/>
      <c r="AN38" s="118"/>
      <c r="AO38" s="118"/>
      <c r="AP38" s="1"/>
      <c r="AQ38" s="1"/>
      <c r="AR38" s="1"/>
      <c r="AS38" s="1"/>
      <c r="AT38" s="1"/>
      <c r="AU38" s="122"/>
      <c r="AW38" s="122"/>
      <c r="AX38" s="122"/>
      <c r="AY38" s="122"/>
      <c r="AZ38" s="122"/>
      <c r="BA38" s="122"/>
      <c r="BB38" s="122"/>
      <c r="BC38" s="122"/>
      <c r="BD38" s="122"/>
      <c r="BE38" s="122"/>
    </row>
    <row r="39" spans="1:57" ht="14.1" customHeight="1">
      <c r="A39" s="1"/>
      <c r="B39" s="143"/>
      <c r="C39" s="122"/>
      <c r="D39" s="122"/>
      <c r="E39" s="122"/>
      <c r="F39" s="122"/>
      <c r="G39" s="2134"/>
      <c r="H39" s="2134"/>
      <c r="I39" s="2134"/>
      <c r="J39" s="2134"/>
      <c r="K39" s="2134"/>
      <c r="L39" s="2134"/>
      <c r="M39" s="2134"/>
      <c r="N39" s="2134"/>
      <c r="O39" s="2134"/>
      <c r="P39" s="2134"/>
      <c r="Q39" s="2134"/>
      <c r="R39" s="2134"/>
      <c r="S39" s="2134"/>
      <c r="T39" s="2134"/>
      <c r="U39" s="2134"/>
      <c r="V39" s="2134"/>
      <c r="W39" s="2134"/>
      <c r="X39" s="2134"/>
      <c r="Y39" s="1"/>
      <c r="Z39" s="1240"/>
      <c r="AA39" s="1241"/>
      <c r="AB39" s="1241"/>
      <c r="AC39" s="1241"/>
      <c r="AD39" s="1241"/>
      <c r="AE39" s="1241"/>
      <c r="AF39" s="1241"/>
      <c r="AG39" s="1241"/>
      <c r="AH39" s="66"/>
      <c r="AI39" s="66"/>
      <c r="AJ39" s="66"/>
      <c r="AK39" s="66"/>
      <c r="AL39" s="153"/>
      <c r="AM39" s="128"/>
      <c r="AN39" s="118"/>
      <c r="AO39" s="118"/>
      <c r="AP39" s="1"/>
      <c r="AQ39" s="1"/>
      <c r="AR39" s="1"/>
      <c r="AS39" s="1"/>
      <c r="AT39" s="1"/>
      <c r="AU39" s="122"/>
      <c r="AW39" s="122"/>
      <c r="AX39" s="122"/>
      <c r="AY39" s="122"/>
      <c r="AZ39" s="122"/>
      <c r="BA39" s="122"/>
      <c r="BB39" s="122"/>
      <c r="BC39" s="122"/>
      <c r="BD39" s="122"/>
      <c r="BE39" s="122"/>
    </row>
    <row r="40" spans="1:57" ht="14.1" customHeight="1">
      <c r="A40" s="1"/>
      <c r="B40" s="143"/>
      <c r="C40" s="122"/>
      <c r="D40" s="122"/>
      <c r="E40" s="122"/>
      <c r="F40" s="122"/>
      <c r="G40" s="122"/>
      <c r="H40" s="122"/>
      <c r="I40" s="122"/>
      <c r="J40" s="390"/>
      <c r="K40" s="390"/>
      <c r="L40" s="390"/>
      <c r="M40" s="390"/>
      <c r="N40" s="390"/>
      <c r="O40" s="390"/>
      <c r="P40" s="390"/>
      <c r="Q40" s="390"/>
      <c r="R40" s="390"/>
      <c r="S40" s="390"/>
      <c r="T40" s="390"/>
      <c r="U40" s="390"/>
      <c r="V40" s="390"/>
      <c r="W40" s="390"/>
      <c r="X40" s="390"/>
      <c r="Y40" s="1"/>
      <c r="Z40" s="1240"/>
      <c r="AA40" s="1241"/>
      <c r="AB40" s="1241"/>
      <c r="AC40" s="1241"/>
      <c r="AD40" s="1241"/>
      <c r="AE40" s="1241"/>
      <c r="AF40" s="1241"/>
      <c r="AG40" s="1241"/>
      <c r="AH40" s="66"/>
      <c r="AI40" s="66"/>
      <c r="AJ40" s="66"/>
      <c r="AK40" s="66"/>
      <c r="AL40" s="153"/>
      <c r="AM40" s="128"/>
      <c r="AN40" s="118"/>
      <c r="AO40" s="118"/>
      <c r="AP40" s="1"/>
      <c r="AQ40" s="1"/>
      <c r="AR40" s="1"/>
      <c r="AS40" s="1"/>
      <c r="AT40" s="1"/>
      <c r="AU40" s="122"/>
      <c r="AW40" s="122"/>
      <c r="AX40" s="122"/>
      <c r="AY40" s="122"/>
      <c r="AZ40" s="122"/>
      <c r="BA40" s="122"/>
      <c r="BB40" s="122"/>
      <c r="BC40" s="122"/>
      <c r="BD40" s="122"/>
      <c r="BE40" s="122"/>
    </row>
    <row r="41" spans="1:57" ht="14.1" customHeight="1">
      <c r="A41" s="1"/>
      <c r="B41" s="143"/>
      <c r="C41" s="1"/>
      <c r="D41" s="122" t="s">
        <v>169</v>
      </c>
      <c r="F41" s="1"/>
      <c r="G41" s="1"/>
      <c r="H41" s="1"/>
      <c r="I41" s="1"/>
      <c r="J41" s="1"/>
      <c r="K41" s="1"/>
      <c r="L41" s="1"/>
      <c r="M41" s="1"/>
      <c r="N41" s="1"/>
      <c r="O41" s="1"/>
      <c r="P41" s="1"/>
      <c r="Q41" s="1"/>
      <c r="R41" s="1"/>
      <c r="S41" s="1"/>
      <c r="T41" s="2698"/>
      <c r="U41" s="2698"/>
      <c r="V41" s="21"/>
      <c r="W41" s="2698"/>
      <c r="X41" s="2698"/>
      <c r="Y41" s="1"/>
      <c r="Z41" s="1242"/>
      <c r="AA41" s="66"/>
      <c r="AB41" s="66"/>
      <c r="AC41" s="66"/>
      <c r="AD41" s="66"/>
      <c r="AE41" s="66"/>
      <c r="AF41" s="66"/>
      <c r="AG41" s="66"/>
      <c r="AH41" s="66"/>
      <c r="AI41" s="66"/>
      <c r="AJ41" s="66"/>
      <c r="AK41" s="66"/>
      <c r="AL41" s="153"/>
      <c r="AM41" s="128"/>
      <c r="AN41" s="1"/>
      <c r="AO41" s="1"/>
      <c r="AP41" s="1"/>
      <c r="AQ41" s="1"/>
      <c r="AR41" s="1"/>
      <c r="AS41" s="1"/>
      <c r="AT41" s="122"/>
      <c r="AU41" s="122"/>
      <c r="AV41" s="122"/>
      <c r="AW41" s="122"/>
      <c r="AX41" s="122"/>
      <c r="AY41" s="122"/>
      <c r="AZ41" s="122"/>
      <c r="BA41" s="122"/>
      <c r="BB41" s="122"/>
      <c r="BC41" s="122"/>
      <c r="BD41" s="122"/>
      <c r="BE41" s="122"/>
    </row>
    <row r="42" spans="1:57" ht="14.1" customHeight="1">
      <c r="A42" s="1"/>
      <c r="B42" s="143"/>
      <c r="D42" s="3808" t="s">
        <v>76</v>
      </c>
      <c r="E42" s="3809"/>
      <c r="F42" s="3809"/>
      <c r="G42" s="3809"/>
      <c r="H42" s="3809"/>
      <c r="I42" s="3810"/>
      <c r="J42" s="3808" t="s">
        <v>170</v>
      </c>
      <c r="K42" s="3809"/>
      <c r="L42" s="3809"/>
      <c r="M42" s="3809"/>
      <c r="N42" s="3809"/>
      <c r="O42" s="3809"/>
      <c r="P42" s="3809"/>
      <c r="Q42" s="3809"/>
      <c r="R42" s="3809"/>
      <c r="S42" s="3810"/>
      <c r="T42" s="3808" t="s">
        <v>171</v>
      </c>
      <c r="U42" s="3809"/>
      <c r="V42" s="3809"/>
      <c r="W42" s="3809"/>
      <c r="X42" s="3809"/>
      <c r="Y42" s="3809"/>
      <c r="Z42" s="3809"/>
      <c r="AA42" s="3809"/>
      <c r="AB42" s="3809"/>
      <c r="AC42" s="3809"/>
      <c r="AD42" s="3809"/>
      <c r="AE42" s="3810"/>
      <c r="AF42" s="3808" t="s">
        <v>172</v>
      </c>
      <c r="AG42" s="3809"/>
      <c r="AH42" s="3809"/>
      <c r="AI42" s="3809"/>
      <c r="AJ42" s="3809"/>
      <c r="AK42" s="3810"/>
      <c r="AL42" s="1243"/>
      <c r="AM42" s="128"/>
    </row>
    <row r="43" spans="1:57" ht="14.1" customHeight="1">
      <c r="A43" s="1"/>
      <c r="B43" s="143"/>
      <c r="C43" s="1"/>
      <c r="D43" s="3811"/>
      <c r="E43" s="3812"/>
      <c r="F43" s="3812"/>
      <c r="G43" s="3812"/>
      <c r="H43" s="3812"/>
      <c r="I43" s="3813"/>
      <c r="J43" s="3772"/>
      <c r="K43" s="5352"/>
      <c r="L43" s="5352"/>
      <c r="M43" s="5352"/>
      <c r="N43" s="5352"/>
      <c r="O43" s="5352"/>
      <c r="P43" s="5352"/>
      <c r="Q43" s="5352"/>
      <c r="R43" s="5352"/>
      <c r="S43" s="5359"/>
      <c r="T43" s="5692"/>
      <c r="U43" s="5693"/>
      <c r="V43" s="1244"/>
      <c r="W43" s="1245" t="s">
        <v>162</v>
      </c>
      <c r="X43" s="1245"/>
      <c r="Y43" s="108" t="s">
        <v>129</v>
      </c>
      <c r="Z43" s="5694"/>
      <c r="AA43" s="5694"/>
      <c r="AB43" s="1245" t="s">
        <v>63</v>
      </c>
      <c r="AC43" s="1245" t="s">
        <v>654</v>
      </c>
      <c r="AD43" s="239"/>
      <c r="AE43" s="1246"/>
      <c r="AF43" s="3811" t="s">
        <v>173</v>
      </c>
      <c r="AG43" s="3812"/>
      <c r="AH43" s="5695"/>
      <c r="AI43" s="5695"/>
      <c r="AJ43" s="5695"/>
      <c r="AK43" s="1247" t="s">
        <v>174</v>
      </c>
      <c r="AL43" s="1248"/>
      <c r="AM43" s="128"/>
    </row>
    <row r="44" spans="1:57" ht="14.1" customHeight="1">
      <c r="A44" s="1"/>
      <c r="B44" s="143"/>
      <c r="C44" s="1"/>
      <c r="D44" s="3814"/>
      <c r="E44" s="2698"/>
      <c r="F44" s="2698"/>
      <c r="G44" s="2698"/>
      <c r="H44" s="2698"/>
      <c r="I44" s="3815"/>
      <c r="J44" s="5360"/>
      <c r="K44" s="5361"/>
      <c r="L44" s="5361"/>
      <c r="M44" s="5361"/>
      <c r="N44" s="5361"/>
      <c r="O44" s="5361"/>
      <c r="P44" s="5361"/>
      <c r="Q44" s="5361"/>
      <c r="R44" s="5361"/>
      <c r="S44" s="5362"/>
      <c r="T44" s="1249"/>
      <c r="U44" s="5696"/>
      <c r="V44" s="5696"/>
      <c r="W44" s="5701"/>
      <c r="X44" s="5701"/>
      <c r="Y44" s="190" t="s">
        <v>162</v>
      </c>
      <c r="Z44" s="5367"/>
      <c r="AA44" s="5367"/>
      <c r="AB44" s="1098" t="s">
        <v>45</v>
      </c>
      <c r="AC44" s="1052"/>
      <c r="AD44" s="119" t="s">
        <v>175</v>
      </c>
      <c r="AE44" s="1250"/>
      <c r="AF44" s="3814" t="s">
        <v>45</v>
      </c>
      <c r="AG44" s="2698"/>
      <c r="AH44" s="5691"/>
      <c r="AI44" s="5691"/>
      <c r="AJ44" s="5691"/>
      <c r="AK44" s="277" t="s">
        <v>174</v>
      </c>
      <c r="AL44" s="1248"/>
      <c r="AM44" s="128"/>
    </row>
    <row r="45" spans="1:57" ht="14.1" customHeight="1">
      <c r="A45" s="1"/>
      <c r="B45" s="143"/>
      <c r="C45" s="122"/>
      <c r="D45" s="3811"/>
      <c r="E45" s="3812"/>
      <c r="F45" s="3812"/>
      <c r="G45" s="3812"/>
      <c r="H45" s="3812"/>
      <c r="I45" s="3813"/>
      <c r="J45" s="3772"/>
      <c r="K45" s="5352"/>
      <c r="L45" s="5352"/>
      <c r="M45" s="5352"/>
      <c r="N45" s="5352"/>
      <c r="O45" s="5352"/>
      <c r="P45" s="5352"/>
      <c r="Q45" s="5352"/>
      <c r="R45" s="5352"/>
      <c r="S45" s="5359"/>
      <c r="T45" s="5692"/>
      <c r="U45" s="5693"/>
      <c r="V45" s="1244"/>
      <c r="W45" s="1245" t="s">
        <v>162</v>
      </c>
      <c r="X45" s="1245"/>
      <c r="Y45" s="108" t="s">
        <v>129</v>
      </c>
      <c r="Z45" s="5694"/>
      <c r="AA45" s="5694"/>
      <c r="AB45" s="1245" t="s">
        <v>63</v>
      </c>
      <c r="AC45" s="1245" t="s">
        <v>654</v>
      </c>
      <c r="AD45" s="239"/>
      <c r="AE45" s="1246"/>
      <c r="AF45" s="3811" t="s">
        <v>173</v>
      </c>
      <c r="AG45" s="3812"/>
      <c r="AH45" s="5695"/>
      <c r="AI45" s="5695"/>
      <c r="AJ45" s="5695"/>
      <c r="AK45" s="1247" t="s">
        <v>174</v>
      </c>
      <c r="AL45" s="1248"/>
      <c r="AM45" s="128"/>
    </row>
    <row r="46" spans="1:57" ht="14.1" customHeight="1">
      <c r="A46" s="1"/>
      <c r="B46" s="152"/>
      <c r="C46" s="122"/>
      <c r="D46" s="3814"/>
      <c r="E46" s="2698"/>
      <c r="F46" s="2698"/>
      <c r="G46" s="2698"/>
      <c r="H46" s="2698"/>
      <c r="I46" s="3815"/>
      <c r="J46" s="5360"/>
      <c r="K46" s="5361"/>
      <c r="L46" s="5361"/>
      <c r="M46" s="5361"/>
      <c r="N46" s="5361"/>
      <c r="O46" s="5361"/>
      <c r="P46" s="5361"/>
      <c r="Q46" s="5361"/>
      <c r="R46" s="5361"/>
      <c r="S46" s="5362"/>
      <c r="T46" s="1249"/>
      <c r="U46" s="5696"/>
      <c r="V46" s="5696"/>
      <c r="W46" s="5701"/>
      <c r="X46" s="5701"/>
      <c r="Y46" s="190" t="s">
        <v>162</v>
      </c>
      <c r="Z46" s="5367"/>
      <c r="AA46" s="5367"/>
      <c r="AB46" s="1098" t="s">
        <v>45</v>
      </c>
      <c r="AC46" s="1052"/>
      <c r="AD46" s="119" t="s">
        <v>175</v>
      </c>
      <c r="AE46" s="1250"/>
      <c r="AF46" s="3814" t="s">
        <v>45</v>
      </c>
      <c r="AG46" s="2698"/>
      <c r="AH46" s="5691"/>
      <c r="AI46" s="5691"/>
      <c r="AJ46" s="5691"/>
      <c r="AK46" s="277" t="s">
        <v>174</v>
      </c>
      <c r="AL46" s="1248"/>
      <c r="AM46" s="128"/>
    </row>
    <row r="47" spans="1:57" ht="14.1" customHeight="1">
      <c r="A47" s="1"/>
      <c r="B47" s="143"/>
      <c r="C47" s="122"/>
      <c r="D47" s="3811"/>
      <c r="E47" s="3812"/>
      <c r="F47" s="3812"/>
      <c r="G47" s="3812"/>
      <c r="H47" s="3812"/>
      <c r="I47" s="3813"/>
      <c r="J47" s="3772"/>
      <c r="K47" s="5352"/>
      <c r="L47" s="5352"/>
      <c r="M47" s="5352"/>
      <c r="N47" s="5352"/>
      <c r="O47" s="5352"/>
      <c r="P47" s="5352"/>
      <c r="Q47" s="5352"/>
      <c r="R47" s="5352"/>
      <c r="S47" s="5359"/>
      <c r="T47" s="5692"/>
      <c r="U47" s="5693"/>
      <c r="V47" s="1244"/>
      <c r="W47" s="1245" t="s">
        <v>162</v>
      </c>
      <c r="X47" s="1245"/>
      <c r="Y47" s="108" t="s">
        <v>129</v>
      </c>
      <c r="Z47" s="5694"/>
      <c r="AA47" s="5694"/>
      <c r="AB47" s="1245" t="s">
        <v>63</v>
      </c>
      <c r="AC47" s="1245" t="s">
        <v>654</v>
      </c>
      <c r="AD47" s="239"/>
      <c r="AE47" s="1246"/>
      <c r="AF47" s="3811" t="s">
        <v>173</v>
      </c>
      <c r="AG47" s="3812"/>
      <c r="AH47" s="5695"/>
      <c r="AI47" s="5695"/>
      <c r="AJ47" s="5695"/>
      <c r="AK47" s="1247" t="s">
        <v>174</v>
      </c>
      <c r="AL47" s="1248"/>
      <c r="AM47" s="128"/>
    </row>
    <row r="48" spans="1:57" ht="14.1" customHeight="1">
      <c r="A48" s="1"/>
      <c r="B48" s="143"/>
      <c r="C48" s="1"/>
      <c r="D48" s="3814"/>
      <c r="E48" s="2698"/>
      <c r="F48" s="2698"/>
      <c r="G48" s="2698"/>
      <c r="H48" s="2698"/>
      <c r="I48" s="3815"/>
      <c r="J48" s="5360"/>
      <c r="K48" s="5361"/>
      <c r="L48" s="5361"/>
      <c r="M48" s="5361"/>
      <c r="N48" s="5361"/>
      <c r="O48" s="5361"/>
      <c r="P48" s="5361"/>
      <c r="Q48" s="5361"/>
      <c r="R48" s="5361"/>
      <c r="S48" s="5362"/>
      <c r="T48" s="1249"/>
      <c r="U48" s="5696"/>
      <c r="V48" s="5696"/>
      <c r="W48" s="5697"/>
      <c r="X48" s="5697"/>
      <c r="Y48" s="190" t="s">
        <v>162</v>
      </c>
      <c r="Z48" s="5367"/>
      <c r="AA48" s="5367"/>
      <c r="AB48" s="1098" t="s">
        <v>45</v>
      </c>
      <c r="AC48" s="1052"/>
      <c r="AD48" s="119" t="s">
        <v>175</v>
      </c>
      <c r="AE48" s="1250"/>
      <c r="AF48" s="3814" t="s">
        <v>45</v>
      </c>
      <c r="AG48" s="2698"/>
      <c r="AH48" s="5691"/>
      <c r="AI48" s="5691"/>
      <c r="AJ48" s="5691"/>
      <c r="AK48" s="233" t="s">
        <v>174</v>
      </c>
      <c r="AL48" s="1248"/>
      <c r="AM48" s="128"/>
    </row>
    <row r="49" spans="1:39">
      <c r="B49" s="128"/>
      <c r="AL49" s="15"/>
    </row>
    <row r="50" spans="1:39" ht="14.1" customHeight="1">
      <c r="A50" s="1"/>
      <c r="B50" s="143"/>
      <c r="C50" s="1"/>
      <c r="D50" s="1" t="s">
        <v>655</v>
      </c>
      <c r="E50" s="122"/>
      <c r="F50" s="122"/>
      <c r="G50" s="122"/>
      <c r="H50" s="122"/>
      <c r="I50" s="122"/>
      <c r="J50" s="122"/>
      <c r="K50" s="122"/>
      <c r="L50" s="122"/>
      <c r="M50" s="122"/>
      <c r="N50" s="122"/>
      <c r="O50" s="122"/>
      <c r="P50" s="122"/>
      <c r="Q50" s="122"/>
      <c r="R50" s="122"/>
      <c r="S50" s="122"/>
      <c r="V50" s="122"/>
      <c r="Y50" s="1"/>
      <c r="Z50" s="60"/>
      <c r="AA50" s="260"/>
      <c r="AB50" s="66"/>
      <c r="AC50" s="260"/>
      <c r="AD50" s="260"/>
      <c r="AE50" s="260"/>
      <c r="AF50" s="266"/>
      <c r="AG50" s="266"/>
      <c r="AH50" s="1251"/>
      <c r="AI50" s="1251"/>
      <c r="AJ50" s="1251"/>
      <c r="AK50" s="66"/>
      <c r="AL50" s="153"/>
      <c r="AM50" s="128"/>
    </row>
    <row r="51" spans="1:39" ht="14.1" customHeight="1">
      <c r="A51" s="1"/>
      <c r="B51" s="143"/>
      <c r="C51" s="1"/>
      <c r="D51" s="1"/>
      <c r="E51" s="122"/>
      <c r="F51" s="122"/>
      <c r="G51" s="122"/>
      <c r="H51" s="122"/>
      <c r="I51" s="122"/>
      <c r="J51" s="122"/>
      <c r="K51" s="122"/>
      <c r="L51" s="122"/>
      <c r="M51" s="122"/>
      <c r="N51" s="122"/>
      <c r="O51" s="122"/>
      <c r="P51" s="122"/>
      <c r="Q51" s="1"/>
      <c r="R51" s="103"/>
      <c r="S51" s="103"/>
      <c r="T51" s="18"/>
      <c r="U51" s="117"/>
      <c r="V51" s="117"/>
      <c r="W51" s="1"/>
      <c r="X51" s="1"/>
      <c r="Y51" s="114"/>
      <c r="Z51" s="60"/>
      <c r="AA51" s="260"/>
      <c r="AB51" s="66"/>
      <c r="AC51" s="260"/>
      <c r="AD51" s="260"/>
      <c r="AE51" s="260"/>
      <c r="AF51" s="266"/>
      <c r="AG51" s="266"/>
      <c r="AH51" s="1251"/>
      <c r="AI51" s="1251"/>
      <c r="AJ51" s="1251"/>
      <c r="AK51" s="66"/>
      <c r="AL51" s="153"/>
      <c r="AM51" s="128"/>
    </row>
    <row r="52" spans="1:39" ht="14.1" customHeight="1">
      <c r="A52" s="1"/>
      <c r="B52" s="143"/>
      <c r="C52" s="1"/>
      <c r="D52" s="1"/>
      <c r="E52" s="122"/>
      <c r="F52" s="122"/>
      <c r="G52" s="122"/>
      <c r="H52" s="122"/>
      <c r="I52" s="122"/>
      <c r="J52" s="122"/>
      <c r="K52" s="122"/>
      <c r="L52" s="122"/>
      <c r="M52" s="122"/>
      <c r="N52" s="122"/>
      <c r="O52" s="122"/>
      <c r="P52" s="122"/>
      <c r="Q52" s="122"/>
      <c r="R52" s="122"/>
      <c r="S52" s="1"/>
      <c r="T52" s="122"/>
      <c r="U52" s="122"/>
      <c r="V52" s="122"/>
      <c r="W52" s="122"/>
      <c r="X52" s="30"/>
      <c r="Y52" s="30"/>
      <c r="Z52" s="34" t="s">
        <v>1595</v>
      </c>
      <c r="AA52" s="2699" t="s">
        <v>1599</v>
      </c>
      <c r="AB52" s="2699"/>
      <c r="AC52" s="2699"/>
      <c r="AD52" s="2699"/>
      <c r="AE52" s="2699"/>
      <c r="AF52" s="2699"/>
      <c r="AG52" s="2699"/>
      <c r="AH52" s="2699"/>
      <c r="AI52" s="2699"/>
      <c r="AJ52" s="2699"/>
      <c r="AK52" s="2699"/>
      <c r="AL52" s="2701"/>
      <c r="AM52" s="128"/>
    </row>
    <row r="53" spans="1:39" ht="14.1" customHeight="1">
      <c r="A53" s="1"/>
      <c r="B53" s="143"/>
      <c r="C53" s="1"/>
      <c r="D53" s="122" t="s">
        <v>176</v>
      </c>
      <c r="E53" s="122"/>
      <c r="F53" s="1"/>
      <c r="G53" s="1"/>
      <c r="H53" s="1"/>
      <c r="I53" s="122"/>
      <c r="J53" s="1"/>
      <c r="K53" s="1"/>
      <c r="L53" s="1"/>
      <c r="M53" s="1"/>
      <c r="N53" s="1"/>
      <c r="O53" s="1"/>
      <c r="P53" s="1"/>
      <c r="R53" s="1"/>
      <c r="S53" s="1"/>
      <c r="T53" s="119" t="s">
        <v>800</v>
      </c>
      <c r="U53" s="2698"/>
      <c r="V53" s="2698"/>
      <c r="W53" s="119" t="s">
        <v>801</v>
      </c>
      <c r="X53" s="119"/>
      <c r="Y53" s="29"/>
      <c r="Z53" s="5"/>
      <c r="AA53" s="2699"/>
      <c r="AB53" s="2699"/>
      <c r="AC53" s="2699"/>
      <c r="AD53" s="2699"/>
      <c r="AE53" s="2699"/>
      <c r="AF53" s="2699"/>
      <c r="AG53" s="2699"/>
      <c r="AH53" s="2699"/>
      <c r="AI53" s="2699"/>
      <c r="AJ53" s="2699"/>
      <c r="AK53" s="2699"/>
      <c r="AL53" s="2701"/>
      <c r="AM53" s="128"/>
    </row>
    <row r="54" spans="1:39" ht="14.1" customHeight="1">
      <c r="A54" s="1"/>
      <c r="B54" s="143"/>
      <c r="C54" s="1"/>
      <c r="D54" s="122"/>
      <c r="E54" s="6" t="s">
        <v>802</v>
      </c>
      <c r="F54" s="1"/>
      <c r="G54" s="1"/>
      <c r="H54" s="122"/>
      <c r="I54" s="1"/>
      <c r="J54" s="122"/>
      <c r="K54" s="1"/>
      <c r="L54" s="122"/>
      <c r="M54" s="122"/>
      <c r="N54" s="122"/>
      <c r="O54" s="122"/>
      <c r="P54" s="122"/>
      <c r="Q54" s="122"/>
      <c r="R54" s="122"/>
      <c r="S54" s="122"/>
      <c r="T54" s="1"/>
      <c r="V54" s="1"/>
      <c r="W54" s="103"/>
      <c r="X54" s="103"/>
      <c r="Y54" s="1"/>
      <c r="Z54" s="2"/>
      <c r="AA54" s="2699"/>
      <c r="AB54" s="2699"/>
      <c r="AC54" s="2699"/>
      <c r="AD54" s="2699"/>
      <c r="AE54" s="2699"/>
      <c r="AF54" s="2699"/>
      <c r="AG54" s="2699"/>
      <c r="AH54" s="2699"/>
      <c r="AI54" s="2699"/>
      <c r="AJ54" s="2699"/>
      <c r="AK54" s="2699"/>
      <c r="AL54" s="2701"/>
      <c r="AM54" s="128"/>
    </row>
    <row r="55" spans="1:39" ht="14.1" customHeight="1">
      <c r="A55" s="1"/>
      <c r="B55" s="143"/>
      <c r="D55" s="5700"/>
      <c r="E55" s="5698"/>
      <c r="F55" s="5698"/>
      <c r="G55" s="5698"/>
      <c r="H55" s="5698"/>
      <c r="I55" s="5698"/>
      <c r="J55" s="5698"/>
      <c r="K55" s="5698"/>
      <c r="L55" s="5698"/>
      <c r="M55" s="5698"/>
      <c r="N55" s="5698"/>
      <c r="O55" s="5698"/>
      <c r="P55" s="5698"/>
      <c r="Q55" s="5698"/>
      <c r="R55" s="5698"/>
      <c r="S55" s="5698"/>
      <c r="T55" s="5698"/>
      <c r="U55" s="5698"/>
      <c r="V55" s="5698"/>
      <c r="W55" s="5698"/>
      <c r="X55" s="5698"/>
      <c r="Y55" s="5699"/>
      <c r="Z55" s="2"/>
      <c r="AA55" s="2699"/>
      <c r="AB55" s="2699"/>
      <c r="AC55" s="2699"/>
      <c r="AD55" s="2699"/>
      <c r="AE55" s="2699"/>
      <c r="AF55" s="2699"/>
      <c r="AG55" s="2699"/>
      <c r="AH55" s="2699"/>
      <c r="AI55" s="2699"/>
      <c r="AJ55" s="2699"/>
      <c r="AK55" s="2699"/>
      <c r="AL55" s="2701"/>
      <c r="AM55" s="128"/>
    </row>
    <row r="56" spans="1:39" ht="14.1" customHeight="1">
      <c r="A56" s="1"/>
      <c r="B56" s="143"/>
      <c r="C56" s="1"/>
      <c r="D56" s="5700"/>
      <c r="E56" s="5698"/>
      <c r="F56" s="5698"/>
      <c r="G56" s="5698"/>
      <c r="H56" s="5698"/>
      <c r="I56" s="5698"/>
      <c r="J56" s="5698"/>
      <c r="K56" s="5698"/>
      <c r="L56" s="5698"/>
      <c r="M56" s="5698"/>
      <c r="N56" s="5698"/>
      <c r="O56" s="5698"/>
      <c r="P56" s="5698"/>
      <c r="Q56" s="5698"/>
      <c r="R56" s="5698"/>
      <c r="S56" s="5698"/>
      <c r="T56" s="5698"/>
      <c r="U56" s="5698"/>
      <c r="V56" s="5698"/>
      <c r="W56" s="5698"/>
      <c r="X56" s="5698"/>
      <c r="Y56" s="5699"/>
      <c r="Z56" s="2"/>
      <c r="AA56" s="2699"/>
      <c r="AB56" s="2699"/>
      <c r="AC56" s="2699"/>
      <c r="AD56" s="2699"/>
      <c r="AE56" s="2699"/>
      <c r="AF56" s="2699"/>
      <c r="AG56" s="2699"/>
      <c r="AH56" s="2699"/>
      <c r="AI56" s="2699"/>
      <c r="AJ56" s="2699"/>
      <c r="AK56" s="2699"/>
      <c r="AL56" s="2701"/>
      <c r="AM56" s="128"/>
    </row>
    <row r="57" spans="1:39" ht="14.1" customHeight="1">
      <c r="A57" s="1"/>
      <c r="B57" s="143"/>
      <c r="C57" s="1"/>
      <c r="D57" s="1205"/>
      <c r="E57" s="516"/>
      <c r="F57" s="516"/>
      <c r="G57" s="516"/>
      <c r="H57" s="516"/>
      <c r="I57" s="516"/>
      <c r="J57" s="516"/>
      <c r="K57" s="516"/>
      <c r="L57" s="516"/>
      <c r="M57" s="516"/>
      <c r="N57" s="516"/>
      <c r="O57" s="516"/>
      <c r="P57" s="516"/>
      <c r="Q57" s="516"/>
      <c r="R57" s="516"/>
      <c r="S57" s="516"/>
      <c r="T57" s="516"/>
      <c r="U57" s="516"/>
      <c r="V57" s="516"/>
      <c r="W57" s="516"/>
      <c r="X57" s="516"/>
      <c r="Y57" s="1252"/>
      <c r="Z57" s="2"/>
      <c r="AA57" s="1"/>
      <c r="AB57" s="1"/>
      <c r="AC57" s="122"/>
      <c r="AD57" s="1"/>
      <c r="AE57" s="1"/>
      <c r="AF57" s="1"/>
      <c r="AG57" s="1"/>
      <c r="AH57" s="1"/>
      <c r="AI57" s="1"/>
      <c r="AJ57" s="1"/>
      <c r="AK57" s="1"/>
      <c r="AL57" s="144"/>
      <c r="AM57" s="128"/>
    </row>
    <row r="58" spans="1:39" ht="14.1" customHeight="1">
      <c r="A58" s="1"/>
      <c r="B58" s="143"/>
      <c r="C58" s="1"/>
      <c r="D58" s="1205"/>
      <c r="E58" s="516"/>
      <c r="F58" s="516"/>
      <c r="G58" s="516"/>
      <c r="H58" s="516"/>
      <c r="I58" s="516"/>
      <c r="J58" s="516"/>
      <c r="K58" s="516"/>
      <c r="L58" s="516"/>
      <c r="M58" s="516"/>
      <c r="N58" s="516"/>
      <c r="O58" s="516"/>
      <c r="P58" s="516"/>
      <c r="Q58" s="516"/>
      <c r="R58" s="516"/>
      <c r="S58" s="516"/>
      <c r="T58" s="516"/>
      <c r="U58" s="516"/>
      <c r="V58" s="516"/>
      <c r="W58" s="516"/>
      <c r="X58" s="516"/>
      <c r="Y58" s="1252"/>
      <c r="Z58" s="2"/>
      <c r="AA58" s="1"/>
      <c r="AB58" s="1"/>
      <c r="AC58" s="122"/>
      <c r="AD58" s="1"/>
      <c r="AE58" s="1"/>
      <c r="AF58" s="1"/>
      <c r="AG58" s="1"/>
      <c r="AH58" s="1"/>
      <c r="AI58" s="1"/>
      <c r="AJ58" s="1"/>
      <c r="AK58" s="1"/>
      <c r="AL58" s="144"/>
      <c r="AM58" s="128"/>
    </row>
    <row r="59" spans="1:39" ht="14.1" customHeight="1">
      <c r="A59" s="1"/>
      <c r="B59" s="143"/>
      <c r="C59" s="1"/>
      <c r="D59" s="1205"/>
      <c r="E59" s="516"/>
      <c r="F59" s="516"/>
      <c r="G59" s="516"/>
      <c r="H59" s="516"/>
      <c r="I59" s="516"/>
      <c r="J59" s="516"/>
      <c r="K59" s="516"/>
      <c r="L59" s="516"/>
      <c r="M59" s="516"/>
      <c r="N59" s="516"/>
      <c r="O59" s="516"/>
      <c r="P59" s="516"/>
      <c r="Q59" s="516"/>
      <c r="R59" s="516"/>
      <c r="S59" s="516"/>
      <c r="T59" s="516"/>
      <c r="U59" s="516"/>
      <c r="V59" s="516"/>
      <c r="W59" s="516"/>
      <c r="X59" s="516"/>
      <c r="Y59" s="1252"/>
      <c r="Z59" s="2"/>
      <c r="AA59" s="1"/>
      <c r="AB59" s="1"/>
      <c r="AC59" s="122"/>
      <c r="AD59" s="1"/>
      <c r="AE59" s="1"/>
      <c r="AF59" s="1"/>
      <c r="AG59" s="1"/>
      <c r="AH59" s="1"/>
      <c r="AI59" s="1"/>
      <c r="AJ59" s="1"/>
      <c r="AK59" s="1"/>
      <c r="AL59" s="144"/>
      <c r="AM59" s="128"/>
    </row>
    <row r="60" spans="1:39" ht="14.1" customHeight="1">
      <c r="A60" s="1"/>
      <c r="B60" s="143"/>
      <c r="C60" s="1"/>
      <c r="D60" s="1205"/>
      <c r="E60" s="516"/>
      <c r="F60" s="516"/>
      <c r="G60" s="516"/>
      <c r="H60" s="516"/>
      <c r="I60" s="516"/>
      <c r="J60" s="516"/>
      <c r="K60" s="516"/>
      <c r="L60" s="516"/>
      <c r="M60" s="516"/>
      <c r="N60" s="516"/>
      <c r="O60" s="516"/>
      <c r="P60" s="516"/>
      <c r="Q60" s="516"/>
      <c r="R60" s="516"/>
      <c r="S60" s="516"/>
      <c r="T60" s="516"/>
      <c r="U60" s="516"/>
      <c r="V60" s="516"/>
      <c r="W60" s="516"/>
      <c r="X60" s="516"/>
      <c r="Y60" s="1252"/>
      <c r="Z60" s="2"/>
      <c r="AA60" s="1"/>
      <c r="AB60" s="1"/>
      <c r="AC60" s="122"/>
      <c r="AD60" s="1"/>
      <c r="AE60" s="1"/>
      <c r="AF60" s="1"/>
      <c r="AG60" s="1"/>
      <c r="AH60" s="1"/>
      <c r="AI60" s="1"/>
      <c r="AJ60" s="1"/>
      <c r="AK60" s="1"/>
      <c r="AL60" s="144"/>
      <c r="AM60" s="128"/>
    </row>
    <row r="61" spans="1:39" ht="14.1" customHeight="1" thickBot="1">
      <c r="A61" s="1"/>
      <c r="B61" s="146"/>
      <c r="C61" s="132"/>
      <c r="D61" s="1253"/>
      <c r="E61" s="1254"/>
      <c r="F61" s="1254"/>
      <c r="G61" s="1254"/>
      <c r="H61" s="1253"/>
      <c r="I61" s="1253"/>
      <c r="J61" s="1253"/>
      <c r="K61" s="1253"/>
      <c r="L61" s="1253"/>
      <c r="M61" s="1253"/>
      <c r="N61" s="1253"/>
      <c r="O61" s="1253"/>
      <c r="P61" s="1253"/>
      <c r="Q61" s="1253"/>
      <c r="R61" s="1253"/>
      <c r="S61" s="1254"/>
      <c r="T61" s="1253"/>
      <c r="U61" s="1253"/>
      <c r="V61" s="1253"/>
      <c r="W61" s="1253"/>
      <c r="X61" s="1253"/>
      <c r="Y61" s="1254"/>
      <c r="Z61" s="138"/>
      <c r="AA61" s="147"/>
      <c r="AB61" s="147"/>
      <c r="AC61" s="147"/>
      <c r="AD61" s="147"/>
      <c r="AE61" s="147"/>
      <c r="AF61" s="147"/>
      <c r="AG61" s="147"/>
      <c r="AH61" s="147"/>
      <c r="AI61" s="148"/>
      <c r="AJ61" s="148"/>
      <c r="AK61" s="148"/>
      <c r="AL61" s="149"/>
      <c r="AM61" s="128"/>
    </row>
    <row r="65" spans="7:26">
      <c r="G65" s="2665"/>
      <c r="H65" s="5353"/>
      <c r="I65" s="5353"/>
      <c r="J65" s="5353"/>
      <c r="K65" s="5353"/>
      <c r="L65" s="5353"/>
      <c r="M65" s="5353"/>
      <c r="N65" s="5353"/>
      <c r="O65" s="5353"/>
      <c r="P65" s="5353"/>
      <c r="Q65" s="5353"/>
      <c r="R65" s="5353"/>
      <c r="S65" s="5353"/>
      <c r="T65" s="5353"/>
      <c r="U65" s="5353"/>
      <c r="V65" s="5353"/>
      <c r="W65" s="5353"/>
      <c r="X65" s="5353"/>
      <c r="Y65" s="5353"/>
      <c r="Z65" s="5353"/>
    </row>
    <row r="66" spans="7:26">
      <c r="G66" s="2665"/>
      <c r="H66" s="5353"/>
      <c r="I66" s="5353"/>
      <c r="J66" s="5353"/>
      <c r="K66" s="5353"/>
      <c r="L66" s="5353"/>
      <c r="M66" s="5353"/>
      <c r="N66" s="5353"/>
      <c r="O66" s="5353"/>
      <c r="P66" s="5353"/>
      <c r="Q66" s="5353"/>
      <c r="R66" s="5353"/>
      <c r="S66" s="5353"/>
      <c r="T66" s="5353"/>
      <c r="U66" s="5353"/>
      <c r="V66" s="5353"/>
      <c r="W66" s="5353"/>
      <c r="X66" s="5353"/>
      <c r="Y66" s="5353"/>
      <c r="Z66" s="5353"/>
    </row>
    <row r="67" spans="7:26">
      <c r="G67" s="5353"/>
      <c r="H67" s="5353"/>
      <c r="I67" s="5353"/>
      <c r="J67" s="5353"/>
      <c r="K67" s="5353"/>
      <c r="L67" s="5353"/>
      <c r="M67" s="5353"/>
      <c r="N67" s="5353"/>
      <c r="O67" s="5353"/>
      <c r="P67" s="5353"/>
      <c r="Q67" s="5353"/>
      <c r="R67" s="5353"/>
      <c r="S67" s="5353"/>
      <c r="T67" s="5353"/>
      <c r="U67" s="5353"/>
      <c r="V67" s="5353"/>
      <c r="W67" s="5353"/>
      <c r="X67" s="5353"/>
      <c r="Y67" s="5353"/>
      <c r="Z67" s="5353"/>
    </row>
  </sheetData>
  <mergeCells count="66">
    <mergeCell ref="AA52:AL56"/>
    <mergeCell ref="B2:AL2"/>
    <mergeCell ref="B4:Y4"/>
    <mergeCell ref="Z4:AL4"/>
    <mergeCell ref="Z9:AL11"/>
    <mergeCell ref="I23:M23"/>
    <mergeCell ref="E25:X26"/>
    <mergeCell ref="R23:W23"/>
    <mergeCell ref="AE26:AK26"/>
    <mergeCell ref="E31:X31"/>
    <mergeCell ref="Z26:AD26"/>
    <mergeCell ref="AA28:AL31"/>
    <mergeCell ref="D42:I42"/>
    <mergeCell ref="J42:S42"/>
    <mergeCell ref="T42:AE42"/>
    <mergeCell ref="AF42:AK42"/>
    <mergeCell ref="AQ14:BB14"/>
    <mergeCell ref="AQ15:BB18"/>
    <mergeCell ref="I21:M21"/>
    <mergeCell ref="AA18:AL18"/>
    <mergeCell ref="AA19:AL22"/>
    <mergeCell ref="E14:X15"/>
    <mergeCell ref="R21:W21"/>
    <mergeCell ref="AA13:AL14"/>
    <mergeCell ref="G38:X39"/>
    <mergeCell ref="T41:U41"/>
    <mergeCell ref="W41:X41"/>
    <mergeCell ref="D28:Y28"/>
    <mergeCell ref="D43:I44"/>
    <mergeCell ref="J43:S44"/>
    <mergeCell ref="T43:U43"/>
    <mergeCell ref="Z43:AA43"/>
    <mergeCell ref="AF43:AG43"/>
    <mergeCell ref="AH43:AJ43"/>
    <mergeCell ref="U44:V44"/>
    <mergeCell ref="W44:X44"/>
    <mergeCell ref="Z44:AA44"/>
    <mergeCell ref="AF44:AG44"/>
    <mergeCell ref="AH44:AJ44"/>
    <mergeCell ref="D45:I46"/>
    <mergeCell ref="J45:S46"/>
    <mergeCell ref="T45:U45"/>
    <mergeCell ref="Z45:AA45"/>
    <mergeCell ref="AF45:AG45"/>
    <mergeCell ref="AH45:AJ45"/>
    <mergeCell ref="U46:V46"/>
    <mergeCell ref="W46:X46"/>
    <mergeCell ref="Z46:AA46"/>
    <mergeCell ref="AF46:AG46"/>
    <mergeCell ref="AH46:AJ46"/>
    <mergeCell ref="AM2:AP2"/>
    <mergeCell ref="AH48:AJ48"/>
    <mergeCell ref="U53:V53"/>
    <mergeCell ref="G65:Z67"/>
    <mergeCell ref="D47:I48"/>
    <mergeCell ref="J47:S48"/>
    <mergeCell ref="T47:U47"/>
    <mergeCell ref="Z47:AA47"/>
    <mergeCell ref="AF47:AG47"/>
    <mergeCell ref="AH47:AJ47"/>
    <mergeCell ref="U48:V48"/>
    <mergeCell ref="W48:X48"/>
    <mergeCell ref="Z48:AA48"/>
    <mergeCell ref="AF48:AG48"/>
    <mergeCell ref="E55:Y56"/>
    <mergeCell ref="D55:D56"/>
  </mergeCells>
  <phoneticPr fontId="4"/>
  <conditionalFormatting sqref="T43:U43">
    <cfRule type="containsBlanks" dxfId="7" priority="7">
      <formula>LEN(TRIM(T43))=0</formula>
    </cfRule>
  </conditionalFormatting>
  <conditionalFormatting sqref="T45:U45">
    <cfRule type="containsBlanks" dxfId="6" priority="8">
      <formula>LEN(TRIM(T45))=0</formula>
    </cfRule>
  </conditionalFormatting>
  <conditionalFormatting sqref="T47:U47">
    <cfRule type="containsBlanks" dxfId="5" priority="2">
      <formula>LEN(TRIM(T47))=0</formula>
    </cfRule>
  </conditionalFormatting>
  <conditionalFormatting sqref="U44:V44">
    <cfRule type="containsBlanks" dxfId="4" priority="5">
      <formula>LEN(TRIM(U44))=0</formula>
    </cfRule>
  </conditionalFormatting>
  <conditionalFormatting sqref="U46:V46">
    <cfRule type="containsBlanks" dxfId="3" priority="3">
      <formula>LEN(TRIM(U46))=0</formula>
    </cfRule>
  </conditionalFormatting>
  <conditionalFormatting sqref="U48:V48">
    <cfRule type="containsBlanks" dxfId="2" priority="1">
      <formula>LEN(TRIM(U48))=0</formula>
    </cfRule>
  </conditionalFormatting>
  <dataValidations count="1">
    <dataValidation type="list" allowBlank="1" showInputMessage="1" showErrorMessage="1" sqref="T43:U43 U44:V44 T45:U45 U46:V46 T47:U47 U48:V48">
      <formula1>"平成,令和"</formula1>
    </dataValidation>
  </dataValidations>
  <hyperlinks>
    <hyperlink ref="AM2" location="'目次（保）'!A1" display="目次に戻る"/>
  </hyperlinks>
  <printOptions horizontalCentered="1"/>
  <pageMargins left="0.70866141732283472" right="0.31496062992125984" top="0.39370078740157483" bottom="0.39370078740157483" header="0.19685039370078741"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16</xdr:col>
                    <xdr:colOff>152400</xdr:colOff>
                    <xdr:row>32</xdr:row>
                    <xdr:rowOff>0</xdr:rowOff>
                  </from>
                  <to>
                    <xdr:col>20</xdr:col>
                    <xdr:colOff>95250</xdr:colOff>
                    <xdr:row>33</xdr:row>
                    <xdr:rowOff>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21</xdr:col>
                    <xdr:colOff>19050</xdr:colOff>
                    <xdr:row>32</xdr:row>
                    <xdr:rowOff>0</xdr:rowOff>
                  </from>
                  <to>
                    <xdr:col>24</xdr:col>
                    <xdr:colOff>152400</xdr:colOff>
                    <xdr:row>33</xdr:row>
                    <xdr:rowOff>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3</xdr:col>
                    <xdr:colOff>161925</xdr:colOff>
                    <xdr:row>34</xdr:row>
                    <xdr:rowOff>152400</xdr:rowOff>
                  </from>
                  <to>
                    <xdr:col>5</xdr:col>
                    <xdr:colOff>104775</xdr:colOff>
                    <xdr:row>36</xdr:row>
                    <xdr:rowOff>19050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3</xdr:col>
                    <xdr:colOff>161925</xdr:colOff>
                    <xdr:row>33</xdr:row>
                    <xdr:rowOff>152400</xdr:rowOff>
                  </from>
                  <to>
                    <xdr:col>5</xdr:col>
                    <xdr:colOff>104775</xdr:colOff>
                    <xdr:row>35</xdr:row>
                    <xdr:rowOff>19050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3</xdr:col>
                    <xdr:colOff>161925</xdr:colOff>
                    <xdr:row>35</xdr:row>
                    <xdr:rowOff>152400</xdr:rowOff>
                  </from>
                  <to>
                    <xdr:col>5</xdr:col>
                    <xdr:colOff>104775</xdr:colOff>
                    <xdr:row>37</xdr:row>
                    <xdr:rowOff>19050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16</xdr:col>
                    <xdr:colOff>152400</xdr:colOff>
                    <xdr:row>28</xdr:row>
                    <xdr:rowOff>0</xdr:rowOff>
                  </from>
                  <to>
                    <xdr:col>20</xdr:col>
                    <xdr:colOff>95250</xdr:colOff>
                    <xdr:row>29</xdr:row>
                    <xdr:rowOff>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21</xdr:col>
                    <xdr:colOff>19050</xdr:colOff>
                    <xdr:row>28</xdr:row>
                    <xdr:rowOff>0</xdr:rowOff>
                  </from>
                  <to>
                    <xdr:col>24</xdr:col>
                    <xdr:colOff>152400</xdr:colOff>
                    <xdr:row>29</xdr:row>
                    <xdr:rowOff>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16</xdr:col>
                    <xdr:colOff>152400</xdr:colOff>
                    <xdr:row>50</xdr:row>
                    <xdr:rowOff>0</xdr:rowOff>
                  </from>
                  <to>
                    <xdr:col>20</xdr:col>
                    <xdr:colOff>95250</xdr:colOff>
                    <xdr:row>51</xdr:row>
                    <xdr:rowOff>0</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21</xdr:col>
                    <xdr:colOff>19050</xdr:colOff>
                    <xdr:row>50</xdr:row>
                    <xdr:rowOff>0</xdr:rowOff>
                  </from>
                  <to>
                    <xdr:col>24</xdr:col>
                    <xdr:colOff>152400</xdr:colOff>
                    <xdr:row>51</xdr:row>
                    <xdr:rowOff>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16</xdr:col>
                    <xdr:colOff>152400</xdr:colOff>
                    <xdr:row>10</xdr:row>
                    <xdr:rowOff>0</xdr:rowOff>
                  </from>
                  <to>
                    <xdr:col>20</xdr:col>
                    <xdr:colOff>95250</xdr:colOff>
                    <xdr:row>11</xdr:row>
                    <xdr:rowOff>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21</xdr:col>
                    <xdr:colOff>19050</xdr:colOff>
                    <xdr:row>10</xdr:row>
                    <xdr:rowOff>0</xdr:rowOff>
                  </from>
                  <to>
                    <xdr:col>24</xdr:col>
                    <xdr:colOff>152400</xdr:colOff>
                    <xdr:row>11</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sheetPr>
  <dimension ref="A2:BW66"/>
  <sheetViews>
    <sheetView showGridLines="0" view="pageBreakPreview" zoomScaleNormal="100" zoomScaleSheetLayoutView="100" workbookViewId="0">
      <selection activeCell="B4" sqref="B4:W4"/>
    </sheetView>
  </sheetViews>
  <sheetFormatPr defaultColWidth="8" defaultRowHeight="12"/>
  <cols>
    <col min="1" max="2" width="1.5" style="848" customWidth="1"/>
    <col min="3" max="3" width="2.375" style="848" customWidth="1"/>
    <col min="4" max="4" width="2.875" style="848" customWidth="1"/>
    <col min="5" max="5" width="4.625" style="848" customWidth="1"/>
    <col min="6" max="6" width="3.375" style="848" customWidth="1"/>
    <col min="7" max="11" width="4" style="848" customWidth="1"/>
    <col min="12" max="12" width="1.625" style="848" customWidth="1"/>
    <col min="13" max="13" width="3.75" style="848" customWidth="1"/>
    <col min="14" max="18" width="2.375" style="848" customWidth="1"/>
    <col min="19" max="23" width="2.5" style="848" customWidth="1"/>
    <col min="24" max="24" width="7" style="848" customWidth="1"/>
    <col min="25" max="33" width="2.375" style="848" customWidth="1"/>
    <col min="34" max="34" width="2.875" style="848" customWidth="1"/>
    <col min="35" max="36" width="2.375" style="848" customWidth="1"/>
    <col min="37" max="37" width="1.25" style="848" customWidth="1"/>
    <col min="38" max="38" width="1.5" style="848" customWidth="1"/>
    <col min="39" max="81" width="2.375" style="848" customWidth="1"/>
    <col min="82" max="16384" width="8" style="848"/>
  </cols>
  <sheetData>
    <row r="2" spans="1:74" ht="14.1" customHeight="1">
      <c r="B2" s="629"/>
      <c r="C2" s="713"/>
      <c r="D2" s="713"/>
      <c r="E2" s="713"/>
      <c r="F2" s="713"/>
      <c r="G2" s="713"/>
      <c r="H2" s="713"/>
      <c r="I2" s="713"/>
      <c r="J2" s="713"/>
      <c r="K2" s="2457" t="s">
        <v>120</v>
      </c>
      <c r="L2" s="2457"/>
      <c r="M2" s="2457"/>
      <c r="N2" s="2457"/>
      <c r="O2" s="2457"/>
      <c r="P2" s="2457"/>
      <c r="Q2" s="2457"/>
      <c r="R2" s="2457"/>
      <c r="S2" s="2457"/>
      <c r="T2" s="2457"/>
      <c r="U2" s="2457"/>
      <c r="V2" s="2457"/>
      <c r="W2" s="2457"/>
      <c r="X2" s="712"/>
      <c r="Y2" s="713"/>
      <c r="Z2" s="713"/>
      <c r="AA2" s="713"/>
      <c r="AB2" s="2458" t="s">
        <v>743</v>
      </c>
      <c r="AC2" s="2458"/>
      <c r="AD2" s="2458"/>
      <c r="AE2" s="2458"/>
      <c r="AF2" s="2458"/>
      <c r="AG2" s="2458"/>
      <c r="AH2" s="2458"/>
      <c r="AI2" s="2458"/>
      <c r="AJ2" s="2458"/>
      <c r="AK2" s="2458"/>
      <c r="AL2" s="2428" t="s">
        <v>1379</v>
      </c>
      <c r="AM2" s="2428"/>
      <c r="AN2" s="2428"/>
      <c r="AO2" s="2428"/>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c r="BO2" s="629"/>
      <c r="BP2" s="629"/>
      <c r="BQ2" s="629"/>
      <c r="BR2" s="629"/>
      <c r="BS2" s="629"/>
      <c r="BT2" s="629"/>
      <c r="BU2" s="629"/>
      <c r="BV2" s="629"/>
    </row>
    <row r="3" spans="1:74" ht="5.0999999999999996" customHeight="1" thickBot="1">
      <c r="B3" s="629"/>
      <c r="C3" s="629"/>
      <c r="D3" s="629"/>
      <c r="E3" s="629"/>
      <c r="F3" s="629"/>
      <c r="G3" s="629"/>
      <c r="H3" s="629"/>
      <c r="I3" s="629"/>
      <c r="J3" s="629"/>
      <c r="K3" s="629"/>
      <c r="L3" s="629"/>
      <c r="M3" s="629"/>
      <c r="N3" s="629"/>
      <c r="O3" s="629"/>
      <c r="P3" s="629"/>
      <c r="Q3" s="629"/>
      <c r="R3" s="629"/>
      <c r="S3" s="629"/>
      <c r="T3" s="629"/>
      <c r="U3" s="629"/>
      <c r="V3" s="629"/>
      <c r="W3" s="629"/>
      <c r="X3" s="629"/>
      <c r="Y3" s="629"/>
      <c r="Z3" s="629"/>
      <c r="AA3" s="629"/>
      <c r="AB3" s="2459"/>
      <c r="AC3" s="2459"/>
      <c r="AD3" s="2459"/>
      <c r="AE3" s="2459"/>
      <c r="AF3" s="2459"/>
      <c r="AG3" s="2459"/>
      <c r="AH3" s="2459"/>
      <c r="AI3" s="2459"/>
      <c r="AJ3" s="2459"/>
      <c r="AK3" s="2459"/>
      <c r="AL3" s="629"/>
      <c r="AM3" s="629"/>
      <c r="AN3" s="629"/>
      <c r="AO3" s="629"/>
      <c r="AP3" s="629"/>
      <c r="AQ3" s="629"/>
      <c r="AR3" s="629"/>
      <c r="AS3" s="629"/>
      <c r="AT3" s="629"/>
      <c r="AU3" s="629"/>
      <c r="AV3" s="629"/>
      <c r="AW3" s="629"/>
      <c r="AX3" s="629"/>
      <c r="AY3" s="629"/>
      <c r="AZ3" s="629"/>
      <c r="BA3" s="629"/>
      <c r="BB3" s="629"/>
      <c r="BC3" s="629"/>
      <c r="BD3" s="629"/>
      <c r="BE3" s="629"/>
      <c r="BF3" s="629"/>
      <c r="BG3" s="629"/>
      <c r="BH3" s="629"/>
      <c r="BI3" s="629"/>
      <c r="BJ3" s="629"/>
      <c r="BK3" s="629"/>
      <c r="BL3" s="629"/>
      <c r="BM3" s="629"/>
      <c r="BN3" s="629"/>
      <c r="BO3" s="629"/>
      <c r="BP3" s="629"/>
      <c r="BQ3" s="629"/>
      <c r="BR3" s="629"/>
      <c r="BS3" s="629"/>
      <c r="BT3" s="629"/>
      <c r="BU3" s="629"/>
      <c r="BV3" s="629"/>
    </row>
    <row r="4" spans="1:74" ht="14.1" customHeight="1">
      <c r="B4" s="2462" t="s">
        <v>227</v>
      </c>
      <c r="C4" s="2463"/>
      <c r="D4" s="2463"/>
      <c r="E4" s="2463"/>
      <c r="F4" s="2463"/>
      <c r="G4" s="2463"/>
      <c r="H4" s="2463"/>
      <c r="I4" s="2463"/>
      <c r="J4" s="2463"/>
      <c r="K4" s="2463"/>
      <c r="L4" s="2463"/>
      <c r="M4" s="2463"/>
      <c r="N4" s="2463"/>
      <c r="O4" s="2463"/>
      <c r="P4" s="2463"/>
      <c r="Q4" s="2463"/>
      <c r="R4" s="2463"/>
      <c r="S4" s="2463"/>
      <c r="T4" s="2463"/>
      <c r="U4" s="2463"/>
      <c r="V4" s="2463"/>
      <c r="W4" s="2463"/>
      <c r="X4" s="714"/>
      <c r="Y4" s="2464" t="s">
        <v>4</v>
      </c>
      <c r="Z4" s="2465"/>
      <c r="AA4" s="2465"/>
      <c r="AB4" s="2465"/>
      <c r="AC4" s="2465"/>
      <c r="AD4" s="2465"/>
      <c r="AE4" s="2465"/>
      <c r="AF4" s="2465"/>
      <c r="AG4" s="2465"/>
      <c r="AH4" s="2465"/>
      <c r="AI4" s="2465"/>
      <c r="AJ4" s="2465"/>
      <c r="AK4" s="2466"/>
      <c r="AL4" s="629"/>
      <c r="AM4" s="629"/>
      <c r="AN4" s="629"/>
      <c r="AO4" s="629"/>
      <c r="AP4" s="629"/>
      <c r="AQ4" s="629"/>
      <c r="AR4" s="629"/>
      <c r="AS4" s="629"/>
      <c r="AT4" s="629"/>
      <c r="AU4" s="629"/>
      <c r="AV4" s="629"/>
      <c r="AW4" s="629"/>
      <c r="AX4" s="629"/>
      <c r="AY4" s="629"/>
      <c r="AZ4" s="629"/>
      <c r="BA4" s="629"/>
      <c r="BB4" s="629"/>
      <c r="BC4" s="629"/>
      <c r="BD4" s="629"/>
      <c r="BE4" s="629"/>
      <c r="BF4" s="629"/>
      <c r="BG4" s="629"/>
      <c r="BH4" s="629"/>
      <c r="BI4" s="629"/>
      <c r="BJ4" s="629"/>
      <c r="BK4" s="629"/>
      <c r="BL4" s="629"/>
      <c r="BM4" s="629"/>
      <c r="BN4" s="629"/>
      <c r="BO4" s="629"/>
      <c r="BP4" s="629"/>
      <c r="BQ4" s="629"/>
      <c r="BR4" s="629"/>
      <c r="BS4" s="629"/>
      <c r="BT4" s="629"/>
      <c r="BU4" s="629"/>
      <c r="BV4" s="629"/>
    </row>
    <row r="5" spans="1:74" ht="14.1" customHeight="1">
      <c r="A5" s="849"/>
      <c r="B5" s="717" t="s">
        <v>228</v>
      </c>
      <c r="C5" s="718"/>
      <c r="D5" s="716"/>
      <c r="E5" s="629"/>
      <c r="F5" s="716"/>
      <c r="G5" s="716"/>
      <c r="H5" s="716"/>
      <c r="I5" s="716"/>
      <c r="J5" s="716"/>
      <c r="K5" s="716"/>
      <c r="L5" s="716"/>
      <c r="M5" s="716"/>
      <c r="N5" s="716"/>
      <c r="O5" s="716"/>
      <c r="P5" s="716"/>
      <c r="Q5" s="719"/>
      <c r="R5" s="719"/>
      <c r="S5" s="716"/>
      <c r="T5" s="719"/>
      <c r="U5" s="719"/>
      <c r="V5" s="716"/>
      <c r="W5" s="716"/>
      <c r="X5" s="716"/>
      <c r="Y5" s="720"/>
      <c r="Z5" s="716"/>
      <c r="AA5" s="716"/>
      <c r="AB5" s="716"/>
      <c r="AC5" s="716"/>
      <c r="AD5" s="716"/>
      <c r="AE5" s="716"/>
      <c r="AF5" s="716"/>
      <c r="AG5" s="716"/>
      <c r="AH5" s="716"/>
      <c r="AI5" s="716"/>
      <c r="AJ5" s="716"/>
      <c r="AK5" s="721"/>
      <c r="AL5" s="629"/>
      <c r="AM5" s="629"/>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c r="BN5" s="629"/>
      <c r="BO5" s="629"/>
      <c r="BP5" s="629"/>
      <c r="BQ5" s="629"/>
      <c r="BR5" s="629"/>
      <c r="BS5" s="629"/>
      <c r="BT5" s="629"/>
      <c r="BU5" s="629"/>
      <c r="BV5" s="629"/>
    </row>
    <row r="6" spans="1:74" ht="6.95" customHeight="1">
      <c r="A6" s="849"/>
      <c r="B6" s="723"/>
      <c r="C6" s="716"/>
      <c r="D6" s="716"/>
      <c r="E6" s="716"/>
      <c r="F6" s="716"/>
      <c r="G6" s="716"/>
      <c r="H6" s="716"/>
      <c r="I6" s="716"/>
      <c r="J6" s="716"/>
      <c r="K6" s="716"/>
      <c r="L6" s="716"/>
      <c r="M6" s="716"/>
      <c r="N6" s="716"/>
      <c r="O6" s="716"/>
      <c r="P6" s="716"/>
      <c r="Q6" s="719"/>
      <c r="R6" s="719"/>
      <c r="S6" s="716"/>
      <c r="T6" s="719"/>
      <c r="U6" s="719"/>
      <c r="V6" s="629"/>
      <c r="W6" s="629"/>
      <c r="X6" s="724"/>
      <c r="Y6" s="725"/>
      <c r="Z6" s="629"/>
      <c r="AA6" s="629"/>
      <c r="AB6" s="629"/>
      <c r="AC6" s="629"/>
      <c r="AD6" s="629"/>
      <c r="AE6" s="629"/>
      <c r="AF6" s="629"/>
      <c r="AG6" s="629"/>
      <c r="AH6" s="629"/>
      <c r="AI6" s="629"/>
      <c r="AJ6" s="629"/>
      <c r="AK6" s="721"/>
      <c r="AL6" s="629"/>
      <c r="AM6" s="629"/>
      <c r="AN6" s="629"/>
      <c r="AO6" s="629"/>
      <c r="AP6" s="629"/>
      <c r="AQ6" s="629"/>
      <c r="AR6" s="629"/>
      <c r="AS6" s="629"/>
      <c r="AT6" s="629"/>
      <c r="AU6" s="629"/>
      <c r="AV6" s="629"/>
      <c r="AW6" s="629"/>
      <c r="AX6" s="629"/>
      <c r="AY6" s="629"/>
      <c r="AZ6" s="629"/>
      <c r="BA6" s="629"/>
      <c r="BB6" s="629"/>
      <c r="BC6" s="629"/>
      <c r="BD6" s="629"/>
      <c r="BE6" s="629"/>
      <c r="BF6" s="629"/>
      <c r="BG6" s="629"/>
      <c r="BH6" s="629"/>
      <c r="BI6" s="629"/>
      <c r="BJ6" s="629"/>
      <c r="BK6" s="629"/>
      <c r="BL6" s="629"/>
      <c r="BM6" s="629"/>
      <c r="BN6" s="629"/>
      <c r="BO6" s="629"/>
      <c r="BP6" s="629"/>
      <c r="BQ6" s="629"/>
      <c r="BR6" s="629"/>
      <c r="BS6" s="629"/>
      <c r="BT6" s="629"/>
      <c r="BU6" s="629"/>
      <c r="BV6" s="629"/>
    </row>
    <row r="7" spans="1:74" ht="14.1" customHeight="1">
      <c r="A7" s="849"/>
      <c r="B7" s="723"/>
      <c r="C7" s="716" t="s">
        <v>810</v>
      </c>
      <c r="D7" s="629"/>
      <c r="E7" s="716"/>
      <c r="F7" s="716"/>
      <c r="G7" s="726"/>
      <c r="H7" s="726"/>
      <c r="I7" s="726"/>
      <c r="J7" s="726"/>
      <c r="K7" s="726"/>
      <c r="L7" s="726"/>
      <c r="M7" s="726"/>
      <c r="N7" s="726"/>
      <c r="O7" s="726"/>
      <c r="P7" s="726"/>
      <c r="Q7" s="726"/>
      <c r="R7" s="726"/>
      <c r="S7" s="726"/>
      <c r="T7" s="726"/>
      <c r="U7" s="726"/>
      <c r="V7" s="716" t="s">
        <v>44</v>
      </c>
      <c r="W7" s="658" t="s">
        <v>975</v>
      </c>
      <c r="X7" s="668"/>
      <c r="Y7" s="727"/>
      <c r="Z7" s="2345"/>
      <c r="AA7" s="2345"/>
      <c r="AB7" s="629" t="s">
        <v>38</v>
      </c>
      <c r="AC7" s="2345"/>
      <c r="AD7" s="2345"/>
      <c r="AE7" s="726" t="s">
        <v>45</v>
      </c>
      <c r="AF7" s="2345">
        <v>1</v>
      </c>
      <c r="AG7" s="2345"/>
      <c r="AH7" s="716" t="s">
        <v>219</v>
      </c>
      <c r="AI7" s="716"/>
      <c r="AJ7" s="716"/>
      <c r="AK7" s="721"/>
      <c r="AL7" s="629"/>
      <c r="AM7" s="629"/>
      <c r="AN7" s="716"/>
      <c r="AO7" s="716"/>
      <c r="AP7" s="716"/>
      <c r="AQ7" s="716"/>
      <c r="AR7" s="716"/>
      <c r="AS7" s="716"/>
      <c r="AT7" s="716"/>
      <c r="AU7" s="716"/>
      <c r="AV7" s="716"/>
      <c r="AW7" s="716"/>
      <c r="AX7" s="716"/>
      <c r="AY7" s="716"/>
      <c r="AZ7" s="716"/>
      <c r="BA7" s="716"/>
      <c r="BB7" s="716"/>
      <c r="BC7" s="716"/>
      <c r="BD7" s="716"/>
      <c r="BE7" s="716"/>
      <c r="BF7" s="716"/>
      <c r="BG7" s="716"/>
      <c r="BH7" s="716"/>
      <c r="BI7" s="716"/>
      <c r="BJ7" s="716"/>
      <c r="BK7" s="629"/>
      <c r="BL7" s="629"/>
      <c r="BM7" s="629"/>
      <c r="BN7" s="629"/>
      <c r="BO7" s="629"/>
      <c r="BP7" s="629"/>
      <c r="BQ7" s="629"/>
      <c r="BR7" s="629"/>
      <c r="BS7" s="629"/>
      <c r="BT7" s="629"/>
      <c r="BU7" s="629"/>
      <c r="BV7" s="629"/>
    </row>
    <row r="8" spans="1:74" ht="14.1" customHeight="1">
      <c r="A8" s="849"/>
      <c r="B8" s="723"/>
      <c r="C8" s="716"/>
      <c r="D8" s="2429" t="s">
        <v>230</v>
      </c>
      <c r="E8" s="2430"/>
      <c r="F8" s="2430"/>
      <c r="G8" s="2467" t="s">
        <v>6</v>
      </c>
      <c r="H8" s="2468"/>
      <c r="I8" s="2468"/>
      <c r="J8" s="2467" t="s">
        <v>187</v>
      </c>
      <c r="K8" s="2468"/>
      <c r="L8" s="2487"/>
      <c r="M8" s="2430" t="s">
        <v>7</v>
      </c>
      <c r="N8" s="2430"/>
      <c r="O8" s="2460"/>
      <c r="P8" s="2429" t="s">
        <v>231</v>
      </c>
      <c r="Q8" s="2430"/>
      <c r="R8" s="2460"/>
      <c r="S8" s="2429" t="s">
        <v>232</v>
      </c>
      <c r="T8" s="2430"/>
      <c r="U8" s="2460"/>
      <c r="V8" s="2429" t="s">
        <v>233</v>
      </c>
      <c r="W8" s="2430"/>
      <c r="X8" s="2430"/>
      <c r="Y8" s="2429" t="s">
        <v>234</v>
      </c>
      <c r="Z8" s="2430"/>
      <c r="AA8" s="2460"/>
      <c r="AB8" s="2429" t="s">
        <v>741</v>
      </c>
      <c r="AC8" s="2430"/>
      <c r="AD8" s="2430"/>
      <c r="AE8" s="2430"/>
      <c r="AF8" s="2430"/>
      <c r="AG8" s="2430"/>
      <c r="AH8" s="2430"/>
      <c r="AI8" s="2460"/>
      <c r="AJ8" s="726"/>
      <c r="AK8" s="728"/>
      <c r="AL8" s="629"/>
      <c r="AM8" s="629"/>
      <c r="AN8" s="726"/>
      <c r="AO8" s="726"/>
      <c r="AP8" s="726"/>
      <c r="AQ8" s="924"/>
      <c r="AR8" s="924"/>
      <c r="AS8" s="924"/>
      <c r="AT8" s="924"/>
      <c r="AU8" s="924"/>
      <c r="AV8" s="924"/>
      <c r="AW8" s="924"/>
      <c r="AX8" s="924"/>
      <c r="AY8" s="924"/>
      <c r="AZ8" s="924"/>
      <c r="BA8" s="924"/>
      <c r="BB8" s="924"/>
      <c r="BC8" s="629"/>
      <c r="BD8" s="629"/>
      <c r="BE8" s="629"/>
      <c r="BF8" s="629"/>
      <c r="BG8" s="629"/>
      <c r="BH8" s="629"/>
      <c r="BI8" s="629"/>
      <c r="BJ8" s="629"/>
      <c r="BK8" s="629"/>
      <c r="BL8" s="629"/>
      <c r="BM8" s="629"/>
      <c r="BN8" s="629"/>
      <c r="BO8" s="629"/>
      <c r="BP8" s="629"/>
      <c r="BQ8" s="629"/>
      <c r="BR8" s="629"/>
      <c r="BS8" s="629"/>
      <c r="BT8" s="629"/>
      <c r="BU8" s="629"/>
      <c r="BV8" s="629"/>
    </row>
    <row r="9" spans="1:74" ht="14.1" customHeight="1">
      <c r="A9" s="849"/>
      <c r="B9" s="723"/>
      <c r="C9" s="716"/>
      <c r="D9" s="2431"/>
      <c r="E9" s="2432"/>
      <c r="F9" s="2432"/>
      <c r="G9" s="2467"/>
      <c r="H9" s="2468"/>
      <c r="I9" s="2468"/>
      <c r="J9" s="2467"/>
      <c r="K9" s="2468"/>
      <c r="L9" s="2487"/>
      <c r="M9" s="2432"/>
      <c r="N9" s="2432"/>
      <c r="O9" s="2461"/>
      <c r="P9" s="2431"/>
      <c r="Q9" s="2432"/>
      <c r="R9" s="2461"/>
      <c r="S9" s="2431"/>
      <c r="T9" s="2432"/>
      <c r="U9" s="2461"/>
      <c r="V9" s="2431"/>
      <c r="W9" s="2432"/>
      <c r="X9" s="2432"/>
      <c r="Y9" s="2431"/>
      <c r="Z9" s="2432"/>
      <c r="AA9" s="2461"/>
      <c r="AB9" s="2431"/>
      <c r="AC9" s="2432"/>
      <c r="AD9" s="2432"/>
      <c r="AE9" s="2432"/>
      <c r="AF9" s="2432"/>
      <c r="AG9" s="2432"/>
      <c r="AH9" s="2432"/>
      <c r="AI9" s="2461"/>
      <c r="AJ9" s="726"/>
      <c r="AK9" s="728"/>
      <c r="AL9" s="629"/>
      <c r="AM9" s="629"/>
      <c r="AN9" s="726"/>
      <c r="AO9" s="726"/>
      <c r="AP9" s="726"/>
      <c r="AQ9" s="924"/>
      <c r="AR9" s="924"/>
      <c r="AS9" s="924"/>
      <c r="AT9" s="924"/>
      <c r="AU9" s="924"/>
      <c r="AV9" s="924"/>
      <c r="AW9" s="924"/>
      <c r="AX9" s="924"/>
      <c r="AY9" s="924"/>
      <c r="AZ9" s="924"/>
      <c r="BA9" s="924"/>
      <c r="BB9" s="924"/>
      <c r="BC9" s="629"/>
      <c r="BD9" s="629"/>
      <c r="BE9" s="629"/>
      <c r="BF9" s="629"/>
      <c r="BG9" s="629"/>
      <c r="BH9" s="629"/>
      <c r="BI9" s="629"/>
      <c r="BJ9" s="629"/>
      <c r="BK9" s="629"/>
      <c r="BL9" s="629"/>
      <c r="BM9" s="629"/>
      <c r="BN9" s="629"/>
      <c r="BO9" s="629"/>
      <c r="BP9" s="629"/>
      <c r="BQ9" s="629"/>
      <c r="BR9" s="629"/>
      <c r="BS9" s="629"/>
      <c r="BT9" s="629"/>
      <c r="BU9" s="629"/>
      <c r="BV9" s="629"/>
    </row>
    <row r="10" spans="1:74" ht="15.75" customHeight="1">
      <c r="A10" s="849"/>
      <c r="B10" s="723"/>
      <c r="C10" s="716"/>
      <c r="D10" s="2433" t="s">
        <v>181</v>
      </c>
      <c r="E10" s="2434"/>
      <c r="F10" s="2434"/>
      <c r="G10" s="2567">
        <v>17</v>
      </c>
      <c r="H10" s="2568"/>
      <c r="I10" s="2568"/>
      <c r="J10" s="2567">
        <v>15</v>
      </c>
      <c r="K10" s="2570">
        <v>11</v>
      </c>
      <c r="L10" s="2571"/>
      <c r="M10" s="2434">
        <v>21</v>
      </c>
      <c r="N10" s="2434"/>
      <c r="O10" s="2437"/>
      <c r="P10" s="2433">
        <v>21</v>
      </c>
      <c r="Q10" s="2434"/>
      <c r="R10" s="2437"/>
      <c r="S10" s="2433">
        <v>23</v>
      </c>
      <c r="T10" s="2434"/>
      <c r="U10" s="2437"/>
      <c r="V10" s="2433">
        <v>8</v>
      </c>
      <c r="W10" s="2434"/>
      <c r="X10" s="2434"/>
      <c r="Y10" s="2445">
        <f>SUM(G10,J10,M10,P10,S10,V10)</f>
        <v>105</v>
      </c>
      <c r="Z10" s="2446"/>
      <c r="AA10" s="2447"/>
      <c r="AB10" s="2451" t="s">
        <v>728</v>
      </c>
      <c r="AC10" s="2452"/>
      <c r="AD10" s="2452"/>
      <c r="AE10" s="2452"/>
      <c r="AF10" s="2453"/>
      <c r="AG10" s="2454">
        <f>IF(ISERROR(Y10/Y12*100),"",Y10/Y12*100)</f>
        <v>116.66666666666667</v>
      </c>
      <c r="AH10" s="2455"/>
      <c r="AI10" s="2456"/>
      <c r="AJ10" s="729"/>
      <c r="AK10" s="728"/>
      <c r="AL10" s="629"/>
      <c r="AM10" s="629"/>
      <c r="AN10" s="925"/>
      <c r="AO10" s="925"/>
      <c r="AP10" s="925"/>
      <c r="AQ10" s="926"/>
      <c r="AR10" s="926"/>
      <c r="AS10" s="926"/>
      <c r="AT10" s="926"/>
      <c r="AU10" s="926"/>
      <c r="AV10" s="926"/>
      <c r="AW10" s="926"/>
      <c r="AX10" s="926"/>
      <c r="AY10" s="926"/>
      <c r="AZ10" s="926"/>
      <c r="BA10" s="926"/>
      <c r="BB10" s="926"/>
      <c r="BC10" s="846"/>
      <c r="BD10" s="846"/>
      <c r="BE10" s="846"/>
      <c r="BF10" s="846"/>
      <c r="BG10" s="846"/>
      <c r="BH10" s="928"/>
      <c r="BI10" s="928"/>
      <c r="BJ10" s="928"/>
      <c r="BK10" s="629"/>
      <c r="BL10" s="629"/>
      <c r="BM10" s="629"/>
      <c r="BN10" s="629"/>
      <c r="BO10" s="629"/>
      <c r="BP10" s="629"/>
      <c r="BQ10" s="629"/>
      <c r="BR10" s="629"/>
      <c r="BS10" s="629"/>
      <c r="BT10" s="629"/>
      <c r="BU10" s="629"/>
      <c r="BV10" s="629"/>
    </row>
    <row r="11" spans="1:74" ht="15.75" customHeight="1">
      <c r="A11" s="849"/>
      <c r="B11" s="723"/>
      <c r="C11" s="716"/>
      <c r="D11" s="2435"/>
      <c r="E11" s="2436"/>
      <c r="F11" s="2436"/>
      <c r="G11" s="2567"/>
      <c r="H11" s="2568"/>
      <c r="I11" s="2568"/>
      <c r="J11" s="2569"/>
      <c r="K11" s="2570"/>
      <c r="L11" s="2571"/>
      <c r="M11" s="2436"/>
      <c r="N11" s="2436"/>
      <c r="O11" s="2438"/>
      <c r="P11" s="2435"/>
      <c r="Q11" s="2436"/>
      <c r="R11" s="2438"/>
      <c r="S11" s="2435"/>
      <c r="T11" s="2436"/>
      <c r="U11" s="2438"/>
      <c r="V11" s="2435"/>
      <c r="W11" s="2436"/>
      <c r="X11" s="2436"/>
      <c r="Y11" s="2448"/>
      <c r="Z11" s="2449"/>
      <c r="AA11" s="2450"/>
      <c r="AB11" s="2439" t="s">
        <v>729</v>
      </c>
      <c r="AC11" s="2440"/>
      <c r="AD11" s="2440"/>
      <c r="AE11" s="2440"/>
      <c r="AF11" s="2441"/>
      <c r="AG11" s="2442">
        <f>IF(ISERROR(Y10/Y13*100),"",Y10/Y13*100)</f>
        <v>105</v>
      </c>
      <c r="AH11" s="2443"/>
      <c r="AI11" s="2444"/>
      <c r="AJ11" s="729"/>
      <c r="AK11" s="728"/>
      <c r="AL11" s="629"/>
      <c r="AM11" s="629"/>
      <c r="AN11" s="925"/>
      <c r="AO11" s="925"/>
      <c r="AP11" s="925"/>
      <c r="AQ11" s="926"/>
      <c r="AR11" s="926"/>
      <c r="AS11" s="926"/>
      <c r="AT11" s="926"/>
      <c r="AU11" s="926"/>
      <c r="AV11" s="926"/>
      <c r="AW11" s="926"/>
      <c r="AX11" s="926"/>
      <c r="AY11" s="926"/>
      <c r="AZ11" s="926"/>
      <c r="BA11" s="926"/>
      <c r="BB11" s="926"/>
      <c r="BC11" s="846"/>
      <c r="BD11" s="846"/>
      <c r="BE11" s="846"/>
      <c r="BF11" s="846"/>
      <c r="BG11" s="846"/>
      <c r="BH11" s="928"/>
      <c r="BI11" s="928"/>
      <c r="BJ11" s="928"/>
      <c r="BK11" s="629"/>
      <c r="BL11" s="629"/>
      <c r="BM11" s="629"/>
      <c r="BN11" s="629"/>
      <c r="BO11" s="629"/>
      <c r="BP11" s="629"/>
      <c r="BQ11" s="629"/>
      <c r="BR11" s="629"/>
      <c r="BS11" s="629"/>
      <c r="BT11" s="629"/>
      <c r="BU11" s="629"/>
      <c r="BV11" s="629"/>
    </row>
    <row r="12" spans="1:74" ht="15.75" customHeight="1">
      <c r="A12" s="849"/>
      <c r="B12" s="723"/>
      <c r="C12" s="716"/>
      <c r="D12" s="2515" t="s">
        <v>223</v>
      </c>
      <c r="E12" s="2516"/>
      <c r="F12" s="2517"/>
      <c r="G12" s="2579">
        <v>15</v>
      </c>
      <c r="H12" s="2580"/>
      <c r="I12" s="2580"/>
      <c r="J12" s="2579">
        <v>15</v>
      </c>
      <c r="K12" s="2580"/>
      <c r="L12" s="2581"/>
      <c r="M12" s="2515">
        <v>15</v>
      </c>
      <c r="N12" s="2516"/>
      <c r="O12" s="2517"/>
      <c r="P12" s="2515">
        <v>15</v>
      </c>
      <c r="Q12" s="2516"/>
      <c r="R12" s="2517"/>
      <c r="S12" s="2515">
        <v>15</v>
      </c>
      <c r="T12" s="2516"/>
      <c r="U12" s="2517"/>
      <c r="V12" s="2515">
        <v>15</v>
      </c>
      <c r="W12" s="2516"/>
      <c r="X12" s="2516"/>
      <c r="Y12" s="2576">
        <f>SUM(G12:X12)</f>
        <v>90</v>
      </c>
      <c r="Z12" s="2577"/>
      <c r="AA12" s="2578"/>
      <c r="AB12" s="2561"/>
      <c r="AC12" s="2562"/>
      <c r="AD12" s="2562"/>
      <c r="AE12" s="2562"/>
      <c r="AF12" s="2562"/>
      <c r="AG12" s="2562"/>
      <c r="AH12" s="2562"/>
      <c r="AI12" s="2563"/>
      <c r="AJ12" s="729"/>
      <c r="AK12" s="728"/>
      <c r="AL12" s="629"/>
      <c r="AM12" s="629"/>
      <c r="AN12" s="925"/>
      <c r="AO12" s="925"/>
      <c r="AP12" s="925"/>
      <c r="AQ12" s="926"/>
      <c r="AR12" s="926"/>
      <c r="AS12" s="926"/>
      <c r="AT12" s="926"/>
      <c r="AU12" s="926"/>
      <c r="AV12" s="926"/>
      <c r="AW12" s="926"/>
      <c r="AX12" s="926"/>
      <c r="AY12" s="926"/>
      <c r="AZ12" s="926"/>
      <c r="BA12" s="926"/>
      <c r="BB12" s="926"/>
      <c r="BC12" s="925"/>
      <c r="BD12" s="925"/>
      <c r="BE12" s="925"/>
      <c r="BF12" s="925"/>
      <c r="BG12" s="925"/>
      <c r="BH12" s="925"/>
      <c r="BI12" s="925"/>
      <c r="BJ12" s="925"/>
      <c r="BK12" s="629"/>
      <c r="BL12" s="629"/>
      <c r="BM12" s="629"/>
      <c r="BN12" s="629"/>
      <c r="BO12" s="629"/>
      <c r="BP12" s="629"/>
      <c r="BQ12" s="629"/>
      <c r="BR12" s="629"/>
      <c r="BS12" s="629"/>
      <c r="BT12" s="629"/>
      <c r="BU12" s="629"/>
      <c r="BV12" s="629"/>
    </row>
    <row r="13" spans="1:74" ht="15.75" customHeight="1">
      <c r="A13" s="849"/>
      <c r="B13" s="723"/>
      <c r="C13" s="716"/>
      <c r="D13" s="2473" t="s">
        <v>224</v>
      </c>
      <c r="E13" s="2474"/>
      <c r="F13" s="2475"/>
      <c r="G13" s="2473">
        <v>15</v>
      </c>
      <c r="H13" s="2474"/>
      <c r="I13" s="2475"/>
      <c r="J13" s="2473">
        <v>15</v>
      </c>
      <c r="K13" s="2474"/>
      <c r="L13" s="2475"/>
      <c r="M13" s="2473">
        <v>20</v>
      </c>
      <c r="N13" s="2474"/>
      <c r="O13" s="2475"/>
      <c r="P13" s="2473">
        <v>20</v>
      </c>
      <c r="Q13" s="2474"/>
      <c r="R13" s="2475"/>
      <c r="S13" s="2473">
        <v>20</v>
      </c>
      <c r="T13" s="2474"/>
      <c r="U13" s="2475"/>
      <c r="V13" s="2473">
        <v>10</v>
      </c>
      <c r="W13" s="2474"/>
      <c r="X13" s="2474"/>
      <c r="Y13" s="2573">
        <f>SUM(G13:X13)</f>
        <v>100</v>
      </c>
      <c r="Z13" s="2574"/>
      <c r="AA13" s="2575"/>
      <c r="AB13" s="2564"/>
      <c r="AC13" s="2565"/>
      <c r="AD13" s="2565"/>
      <c r="AE13" s="2565"/>
      <c r="AF13" s="2565"/>
      <c r="AG13" s="2565"/>
      <c r="AH13" s="2565"/>
      <c r="AI13" s="2566"/>
      <c r="AJ13" s="729"/>
      <c r="AK13" s="728"/>
      <c r="AL13" s="629"/>
      <c r="AM13" s="730"/>
      <c r="AN13" s="925"/>
      <c r="AO13" s="925"/>
      <c r="AP13" s="925"/>
      <c r="AQ13" s="926"/>
      <c r="AR13" s="926"/>
      <c r="AS13" s="926"/>
      <c r="AT13" s="926"/>
      <c r="AU13" s="926"/>
      <c r="AV13" s="926"/>
      <c r="AW13" s="926"/>
      <c r="AX13" s="926"/>
      <c r="AY13" s="926"/>
      <c r="AZ13" s="926"/>
      <c r="BA13" s="926"/>
      <c r="BB13" s="926"/>
      <c r="BC13" s="925"/>
      <c r="BD13" s="925"/>
      <c r="BE13" s="925"/>
      <c r="BF13" s="925"/>
      <c r="BG13" s="925"/>
      <c r="BH13" s="925"/>
      <c r="BI13" s="925"/>
      <c r="BJ13" s="925"/>
      <c r="BK13" s="629"/>
      <c r="BL13" s="629"/>
      <c r="BM13" s="629"/>
      <c r="BN13" s="629"/>
      <c r="BO13" s="629"/>
      <c r="BP13" s="629"/>
      <c r="BQ13" s="629"/>
      <c r="BR13" s="629"/>
      <c r="BS13" s="629"/>
      <c r="BT13" s="629"/>
      <c r="BU13" s="629"/>
      <c r="BV13" s="629"/>
    </row>
    <row r="14" spans="1:74" ht="15.75" customHeight="1">
      <c r="A14" s="849"/>
      <c r="B14" s="723"/>
      <c r="C14" s="658"/>
      <c r="D14" s="850"/>
      <c r="E14" s="931"/>
      <c r="F14" s="931"/>
      <c r="G14" s="931"/>
      <c r="H14" s="931"/>
      <c r="I14" s="931"/>
      <c r="J14" s="931"/>
      <c r="K14" s="931"/>
      <c r="L14" s="931"/>
      <c r="M14" s="931"/>
      <c r="N14" s="931"/>
      <c r="O14" s="931"/>
      <c r="P14" s="931"/>
      <c r="Q14" s="931"/>
      <c r="R14" s="931"/>
      <c r="S14" s="931"/>
      <c r="T14" s="931"/>
      <c r="U14" s="931"/>
      <c r="V14" s="931"/>
      <c r="W14" s="931"/>
      <c r="X14" s="740"/>
      <c r="Y14" s="652"/>
      <c r="Z14" s="851"/>
      <c r="AA14" s="851"/>
      <c r="AB14" s="851"/>
      <c r="AC14" s="852"/>
      <c r="AD14" s="852"/>
      <c r="AE14" s="852"/>
      <c r="AF14" s="852"/>
      <c r="AG14" s="853"/>
      <c r="AH14" s="854"/>
      <c r="AI14" s="854"/>
      <c r="AJ14" s="854"/>
      <c r="AK14" s="650"/>
      <c r="AL14" s="629"/>
      <c r="AM14" s="730"/>
      <c r="AN14" s="736"/>
      <c r="AO14" s="736"/>
      <c r="AP14" s="736"/>
      <c r="AQ14" s="737"/>
      <c r="AR14" s="737"/>
      <c r="AS14" s="737"/>
      <c r="AT14" s="737"/>
      <c r="AU14" s="737"/>
      <c r="AV14" s="737"/>
      <c r="AW14" s="737"/>
      <c r="AX14" s="737"/>
      <c r="AY14" s="737"/>
      <c r="AZ14" s="737"/>
      <c r="BA14" s="737"/>
      <c r="BB14" s="737"/>
      <c r="BC14" s="736"/>
      <c r="BD14" s="736"/>
      <c r="BE14" s="736"/>
      <c r="BF14" s="736"/>
      <c r="BG14" s="736"/>
      <c r="BH14" s="736"/>
      <c r="BI14" s="736"/>
      <c r="BJ14" s="736"/>
      <c r="BK14" s="629"/>
      <c r="BL14" s="629"/>
      <c r="BM14" s="629"/>
      <c r="BN14" s="629"/>
      <c r="BO14" s="629"/>
      <c r="BP14" s="629"/>
      <c r="BQ14" s="629"/>
      <c r="BR14" s="629"/>
      <c r="BS14" s="629"/>
      <c r="BT14" s="629"/>
      <c r="BU14" s="629"/>
      <c r="BV14" s="629"/>
    </row>
    <row r="15" spans="1:74" ht="12.75" customHeight="1">
      <c r="A15" s="849"/>
      <c r="B15" s="723"/>
      <c r="C15" s="658"/>
      <c r="D15" s="739" t="s">
        <v>986</v>
      </c>
      <c r="E15" s="2572" t="s">
        <v>1199</v>
      </c>
      <c r="F15" s="2572"/>
      <c r="G15" s="2572"/>
      <c r="H15" s="2572"/>
      <c r="I15" s="2572"/>
      <c r="J15" s="2572"/>
      <c r="K15" s="2572"/>
      <c r="L15" s="2572"/>
      <c r="M15" s="2572"/>
      <c r="N15" s="2572"/>
      <c r="O15" s="2572"/>
      <c r="P15" s="2572"/>
      <c r="Q15" s="2572"/>
      <c r="R15" s="2572"/>
      <c r="S15" s="2572"/>
      <c r="T15" s="2572"/>
      <c r="U15" s="2572"/>
      <c r="V15" s="2572"/>
      <c r="W15" s="2572"/>
      <c r="X15" s="743"/>
      <c r="Y15" s="922"/>
      <c r="Z15" s="922"/>
      <c r="AA15" s="922"/>
      <c r="AB15" s="922"/>
      <c r="AC15" s="922"/>
      <c r="AD15" s="922"/>
      <c r="AE15" s="922"/>
      <c r="AF15" s="922"/>
      <c r="AG15" s="922"/>
      <c r="AH15" s="922"/>
      <c r="AI15" s="922"/>
      <c r="AJ15" s="922"/>
      <c r="AK15" s="923"/>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29"/>
    </row>
    <row r="16" spans="1:74" ht="12" customHeight="1">
      <c r="B16" s="744"/>
      <c r="C16" s="630"/>
      <c r="D16" s="739" t="s">
        <v>1529</v>
      </c>
      <c r="E16" s="746" t="s">
        <v>1568</v>
      </c>
      <c r="F16" s="932"/>
      <c r="G16" s="629"/>
      <c r="H16" s="629"/>
      <c r="I16" s="629"/>
      <c r="J16" s="629"/>
      <c r="K16" s="629"/>
      <c r="L16" s="629"/>
      <c r="M16" s="629"/>
      <c r="N16" s="629"/>
      <c r="O16" s="629"/>
      <c r="P16" s="629"/>
      <c r="Q16" s="629"/>
      <c r="R16" s="629"/>
      <c r="S16" s="629"/>
      <c r="T16" s="629"/>
      <c r="U16" s="629"/>
      <c r="V16" s="629"/>
      <c r="W16" s="629"/>
      <c r="X16" s="724"/>
      <c r="Y16" s="1685" t="s">
        <v>48</v>
      </c>
      <c r="Z16" s="2476" t="s">
        <v>2264</v>
      </c>
      <c r="AA16" s="2476"/>
      <c r="AB16" s="2476"/>
      <c r="AC16" s="2476"/>
      <c r="AD16" s="2476"/>
      <c r="AE16" s="2476"/>
      <c r="AF16" s="2476"/>
      <c r="AG16" s="2476"/>
      <c r="AH16" s="2476"/>
      <c r="AI16" s="2476"/>
      <c r="AJ16" s="2476"/>
      <c r="AK16" s="2477"/>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29"/>
    </row>
    <row r="17" spans="1:74" ht="12" customHeight="1">
      <c r="B17" s="744"/>
      <c r="C17" s="630"/>
      <c r="D17" s="932" t="s">
        <v>1614</v>
      </c>
      <c r="E17" s="762"/>
      <c r="F17" s="932"/>
      <c r="G17" s="629"/>
      <c r="H17" s="629"/>
      <c r="I17" s="629"/>
      <c r="J17" s="629"/>
      <c r="K17" s="629"/>
      <c r="L17" s="629"/>
      <c r="M17" s="629"/>
      <c r="N17" s="629"/>
      <c r="O17" s="629"/>
      <c r="P17" s="629"/>
      <c r="Q17" s="629"/>
      <c r="R17" s="629"/>
      <c r="S17" s="629"/>
      <c r="T17" s="629"/>
      <c r="U17" s="629"/>
      <c r="V17" s="629"/>
      <c r="W17" s="629"/>
      <c r="X17" s="724"/>
      <c r="Y17" s="855"/>
      <c r="Z17" s="2476"/>
      <c r="AA17" s="2476"/>
      <c r="AB17" s="2476"/>
      <c r="AC17" s="2476"/>
      <c r="AD17" s="2476"/>
      <c r="AE17" s="2476"/>
      <c r="AF17" s="2476"/>
      <c r="AG17" s="2476"/>
      <c r="AH17" s="2476"/>
      <c r="AI17" s="2476"/>
      <c r="AJ17" s="2476"/>
      <c r="AK17" s="2477"/>
      <c r="AL17" s="629"/>
      <c r="AM17" s="629"/>
      <c r="AN17" s="629"/>
      <c r="AO17" s="629"/>
      <c r="AP17" s="629"/>
      <c r="AQ17" s="629"/>
      <c r="AR17" s="629"/>
      <c r="AS17" s="629"/>
      <c r="AT17" s="629"/>
      <c r="AU17" s="629"/>
      <c r="AV17" s="629"/>
      <c r="AW17" s="629"/>
      <c r="AX17" s="629"/>
      <c r="AY17" s="629"/>
      <c r="AZ17" s="629"/>
      <c r="BA17" s="629"/>
      <c r="BB17" s="629"/>
      <c r="BC17" s="629"/>
      <c r="BD17" s="629"/>
      <c r="BE17" s="629"/>
      <c r="BF17" s="629"/>
      <c r="BG17" s="629"/>
      <c r="BH17" s="629"/>
      <c r="BI17" s="629"/>
      <c r="BJ17" s="629"/>
      <c r="BK17" s="629"/>
      <c r="BL17" s="629"/>
      <c r="BM17" s="629"/>
      <c r="BN17" s="629"/>
      <c r="BO17" s="629"/>
      <c r="BP17" s="629"/>
      <c r="BQ17" s="629"/>
      <c r="BR17" s="629"/>
      <c r="BS17" s="629"/>
      <c r="BT17" s="629"/>
      <c r="BU17" s="629"/>
      <c r="BV17" s="629"/>
    </row>
    <row r="18" spans="1:74" ht="12" customHeight="1">
      <c r="B18" s="744"/>
      <c r="C18" s="630"/>
      <c r="D18" s="2485" t="s">
        <v>1537</v>
      </c>
      <c r="E18" s="2485"/>
      <c r="F18" s="2485"/>
      <c r="G18" s="746" t="s">
        <v>2478</v>
      </c>
      <c r="H18" s="629"/>
      <c r="I18" s="629"/>
      <c r="J18" s="629"/>
      <c r="K18" s="629"/>
      <c r="L18" s="629"/>
      <c r="M18" s="629"/>
      <c r="N18" s="629"/>
      <c r="O18" s="629"/>
      <c r="P18" s="629"/>
      <c r="Q18" s="629"/>
      <c r="R18" s="629"/>
      <c r="S18" s="629"/>
      <c r="T18" s="629"/>
      <c r="U18" s="629"/>
      <c r="V18" s="629"/>
      <c r="W18" s="629"/>
      <c r="X18" s="724"/>
      <c r="Y18" s="855"/>
      <c r="Z18" s="2476"/>
      <c r="AA18" s="2476"/>
      <c r="AB18" s="2476"/>
      <c r="AC18" s="2476"/>
      <c r="AD18" s="2476"/>
      <c r="AE18" s="2476"/>
      <c r="AF18" s="2476"/>
      <c r="AG18" s="2476"/>
      <c r="AH18" s="2476"/>
      <c r="AI18" s="2476"/>
      <c r="AJ18" s="2476"/>
      <c r="AK18" s="2477"/>
      <c r="AL18" s="629"/>
      <c r="AM18" s="629"/>
      <c r="AN18" s="629"/>
      <c r="AO18" s="629"/>
      <c r="AP18" s="629"/>
      <c r="AQ18" s="629"/>
      <c r="AR18" s="629"/>
      <c r="AS18" s="629"/>
      <c r="AT18" s="629"/>
      <c r="AU18" s="629"/>
      <c r="AV18" s="629"/>
      <c r="AW18" s="629"/>
      <c r="AX18" s="629"/>
      <c r="AY18" s="629"/>
      <c r="AZ18" s="629"/>
      <c r="BA18" s="629"/>
      <c r="BB18" s="629"/>
      <c r="BC18" s="629"/>
      <c r="BD18" s="629"/>
      <c r="BE18" s="629"/>
      <c r="BF18" s="629"/>
      <c r="BG18" s="629"/>
      <c r="BH18" s="629"/>
      <c r="BI18" s="629"/>
      <c r="BJ18" s="629"/>
      <c r="BK18" s="629"/>
      <c r="BL18" s="629"/>
      <c r="BM18" s="629"/>
      <c r="BN18" s="629"/>
      <c r="BO18" s="629"/>
      <c r="BP18" s="629"/>
      <c r="BQ18" s="629"/>
      <c r="BR18" s="629"/>
      <c r="BS18" s="629"/>
      <c r="BT18" s="629"/>
      <c r="BU18" s="629"/>
      <c r="BV18" s="629"/>
    </row>
    <row r="19" spans="1:74" ht="12" customHeight="1">
      <c r="B19" s="744"/>
      <c r="C19" s="630"/>
      <c r="D19" s="2485" t="s">
        <v>1533</v>
      </c>
      <c r="E19" s="2485"/>
      <c r="F19" s="2485"/>
      <c r="G19" s="746" t="s">
        <v>2479</v>
      </c>
      <c r="H19" s="629"/>
      <c r="I19" s="629"/>
      <c r="J19" s="629"/>
      <c r="K19" s="629"/>
      <c r="L19" s="629"/>
      <c r="M19" s="629"/>
      <c r="N19" s="629"/>
      <c r="O19" s="629"/>
      <c r="P19" s="629"/>
      <c r="Q19" s="629"/>
      <c r="R19" s="629"/>
      <c r="S19" s="629"/>
      <c r="T19" s="629"/>
      <c r="U19" s="629"/>
      <c r="V19" s="629"/>
      <c r="W19" s="629"/>
      <c r="X19" s="724"/>
      <c r="Y19" s="855"/>
      <c r="Z19" s="2476"/>
      <c r="AA19" s="2476"/>
      <c r="AB19" s="2476"/>
      <c r="AC19" s="2476"/>
      <c r="AD19" s="2476"/>
      <c r="AE19" s="2476"/>
      <c r="AF19" s="2476"/>
      <c r="AG19" s="2476"/>
      <c r="AH19" s="2476"/>
      <c r="AI19" s="2476"/>
      <c r="AJ19" s="2476"/>
      <c r="AK19" s="2477"/>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c r="BI19" s="629"/>
      <c r="BJ19" s="629"/>
      <c r="BK19" s="629"/>
      <c r="BL19" s="629"/>
      <c r="BM19" s="629"/>
      <c r="BN19" s="629"/>
      <c r="BO19" s="629"/>
      <c r="BP19" s="629"/>
      <c r="BQ19" s="629"/>
      <c r="BR19" s="629"/>
      <c r="BS19" s="629"/>
      <c r="BT19" s="629"/>
      <c r="BU19" s="629"/>
      <c r="BV19" s="629"/>
    </row>
    <row r="20" spans="1:74" ht="12" customHeight="1">
      <c r="B20" s="744"/>
      <c r="C20" s="630"/>
      <c r="D20" s="746"/>
      <c r="E20" s="746"/>
      <c r="F20" s="746"/>
      <c r="G20" s="746" t="s">
        <v>1532</v>
      </c>
      <c r="H20" s="629"/>
      <c r="I20" s="629"/>
      <c r="J20" s="629"/>
      <c r="K20" s="629"/>
      <c r="L20" s="629"/>
      <c r="M20" s="629"/>
      <c r="N20" s="629"/>
      <c r="O20" s="629"/>
      <c r="P20" s="629"/>
      <c r="Q20" s="629"/>
      <c r="R20" s="629"/>
      <c r="S20" s="629"/>
      <c r="T20" s="629"/>
      <c r="U20" s="629"/>
      <c r="V20" s="629"/>
      <c r="W20" s="629"/>
      <c r="X20" s="724"/>
      <c r="Y20" s="855"/>
      <c r="Z20" s="2476"/>
      <c r="AA20" s="2476"/>
      <c r="AB20" s="2476"/>
      <c r="AC20" s="2476"/>
      <c r="AD20" s="2476"/>
      <c r="AE20" s="2476"/>
      <c r="AF20" s="2476"/>
      <c r="AG20" s="2476"/>
      <c r="AH20" s="2476"/>
      <c r="AI20" s="2476"/>
      <c r="AJ20" s="2476"/>
      <c r="AK20" s="2477"/>
      <c r="AL20" s="629"/>
      <c r="AM20" s="629"/>
      <c r="AN20" s="629"/>
      <c r="AO20" s="629"/>
      <c r="AP20" s="629"/>
      <c r="AQ20" s="629"/>
      <c r="AR20" s="629"/>
      <c r="AS20" s="629"/>
      <c r="AT20" s="629"/>
      <c r="AU20" s="629"/>
      <c r="AV20" s="629"/>
      <c r="AW20" s="629"/>
      <c r="AX20" s="629"/>
      <c r="AY20" s="629"/>
      <c r="AZ20" s="629"/>
      <c r="BA20" s="629"/>
      <c r="BB20" s="629"/>
      <c r="BC20" s="629"/>
      <c r="BD20" s="629"/>
      <c r="BE20" s="629"/>
      <c r="BF20" s="629"/>
      <c r="BG20" s="629"/>
      <c r="BH20" s="629"/>
      <c r="BI20" s="629"/>
      <c r="BJ20" s="629"/>
      <c r="BK20" s="629"/>
      <c r="BL20" s="629"/>
      <c r="BM20" s="629"/>
      <c r="BN20" s="629"/>
      <c r="BO20" s="629"/>
      <c r="BP20" s="629"/>
      <c r="BQ20" s="629"/>
      <c r="BR20" s="629"/>
      <c r="BS20" s="629"/>
      <c r="BT20" s="629"/>
      <c r="BU20" s="629"/>
      <c r="BV20" s="629"/>
    </row>
    <row r="21" spans="1:74" ht="12.75" customHeight="1">
      <c r="A21" s="849"/>
      <c r="B21" s="723"/>
      <c r="C21" s="658"/>
      <c r="D21" s="2485" t="s">
        <v>1534</v>
      </c>
      <c r="E21" s="2485"/>
      <c r="F21" s="2485"/>
      <c r="G21" s="746" t="s">
        <v>1535</v>
      </c>
      <c r="H21" s="746"/>
      <c r="I21" s="746"/>
      <c r="J21" s="746"/>
      <c r="K21" s="746"/>
      <c r="L21" s="746"/>
      <c r="M21" s="746"/>
      <c r="N21" s="746"/>
      <c r="O21" s="746"/>
      <c r="P21" s="746"/>
      <c r="Q21" s="746"/>
      <c r="R21" s="746"/>
      <c r="S21" s="746"/>
      <c r="T21" s="746"/>
      <c r="U21" s="746"/>
      <c r="V21" s="746"/>
      <c r="W21" s="746"/>
      <c r="X21" s="973"/>
      <c r="Y21" s="855"/>
      <c r="Z21" s="2476"/>
      <c r="AA21" s="2476"/>
      <c r="AB21" s="2476"/>
      <c r="AC21" s="2476"/>
      <c r="AD21" s="2476"/>
      <c r="AE21" s="2476"/>
      <c r="AF21" s="2476"/>
      <c r="AG21" s="2476"/>
      <c r="AH21" s="2476"/>
      <c r="AI21" s="2476"/>
      <c r="AJ21" s="2476"/>
      <c r="AK21" s="2477"/>
      <c r="AL21" s="629"/>
      <c r="AM21" s="629"/>
      <c r="AN21" s="629"/>
      <c r="AO21" s="629"/>
      <c r="AP21" s="629"/>
      <c r="AQ21" s="629"/>
      <c r="AR21" s="629"/>
      <c r="AS21" s="629"/>
      <c r="AT21" s="629"/>
      <c r="AU21" s="629"/>
      <c r="AV21" s="629"/>
      <c r="AW21" s="629"/>
      <c r="AX21" s="629"/>
      <c r="AY21" s="629"/>
      <c r="AZ21" s="629"/>
      <c r="BA21" s="629"/>
      <c r="BB21" s="629"/>
      <c r="BC21" s="629"/>
      <c r="BD21" s="629"/>
      <c r="BE21" s="629"/>
      <c r="BF21" s="629"/>
      <c r="BG21" s="629"/>
      <c r="BH21" s="629"/>
      <c r="BI21" s="629"/>
      <c r="BJ21" s="629"/>
      <c r="BK21" s="629"/>
      <c r="BL21" s="629"/>
      <c r="BM21" s="629"/>
      <c r="BN21" s="629"/>
      <c r="BO21" s="629"/>
      <c r="BP21" s="629"/>
      <c r="BQ21" s="629"/>
      <c r="BR21" s="629"/>
      <c r="BS21" s="629"/>
      <c r="BT21" s="629"/>
      <c r="BU21" s="629"/>
      <c r="BV21" s="629"/>
    </row>
    <row r="22" spans="1:74" ht="12.75" customHeight="1">
      <c r="A22" s="849"/>
      <c r="B22" s="723"/>
      <c r="C22" s="658"/>
      <c r="D22" s="746"/>
      <c r="E22" s="746"/>
      <c r="F22" s="974"/>
      <c r="G22" s="746" t="s">
        <v>1536</v>
      </c>
      <c r="H22" s="746"/>
      <c r="I22" s="746"/>
      <c r="J22" s="746"/>
      <c r="K22" s="746"/>
      <c r="L22" s="746"/>
      <c r="M22" s="746"/>
      <c r="N22" s="746"/>
      <c r="O22" s="746"/>
      <c r="P22" s="746"/>
      <c r="Q22" s="746"/>
      <c r="R22" s="746"/>
      <c r="S22" s="746"/>
      <c r="T22" s="746"/>
      <c r="U22" s="746"/>
      <c r="V22" s="746"/>
      <c r="W22" s="746"/>
      <c r="X22" s="973"/>
      <c r="Y22" s="855"/>
      <c r="Z22" s="2476"/>
      <c r="AA22" s="2476"/>
      <c r="AB22" s="2476"/>
      <c r="AC22" s="2476"/>
      <c r="AD22" s="2476"/>
      <c r="AE22" s="2476"/>
      <c r="AF22" s="2476"/>
      <c r="AG22" s="2476"/>
      <c r="AH22" s="2476"/>
      <c r="AI22" s="2476"/>
      <c r="AJ22" s="2476"/>
      <c r="AK22" s="2477"/>
      <c r="AL22" s="629"/>
      <c r="AM22" s="629"/>
      <c r="AN22" s="629"/>
      <c r="AO22" s="629"/>
      <c r="AP22" s="629"/>
      <c r="AQ22" s="629"/>
      <c r="AR22" s="629"/>
      <c r="AS22" s="629"/>
      <c r="AT22" s="629"/>
      <c r="AU22" s="629"/>
      <c r="AV22" s="629"/>
      <c r="AW22" s="629"/>
      <c r="AX22" s="629"/>
      <c r="AY22" s="629"/>
      <c r="AZ22" s="629"/>
      <c r="BA22" s="629"/>
      <c r="BB22" s="629"/>
      <c r="BC22" s="629"/>
      <c r="BD22" s="629"/>
      <c r="BE22" s="629"/>
      <c r="BF22" s="629"/>
      <c r="BG22" s="629"/>
      <c r="BH22" s="629"/>
      <c r="BI22" s="629"/>
      <c r="BJ22" s="629"/>
      <c r="BK22" s="629"/>
      <c r="BL22" s="629"/>
      <c r="BM22" s="629"/>
      <c r="BN22" s="629"/>
      <c r="BO22" s="629"/>
      <c r="BP22" s="629"/>
      <c r="BQ22" s="629"/>
      <c r="BR22" s="629"/>
      <c r="BS22" s="629"/>
      <c r="BT22" s="629"/>
      <c r="BU22" s="629"/>
      <c r="BV22" s="629"/>
    </row>
    <row r="23" spans="1:74" ht="12.75" customHeight="1">
      <c r="A23" s="849"/>
      <c r="B23" s="723"/>
      <c r="C23" s="658"/>
      <c r="D23" s="746"/>
      <c r="E23" s="746"/>
      <c r="F23" s="974"/>
      <c r="G23" s="746"/>
      <c r="H23" s="746"/>
      <c r="I23" s="746"/>
      <c r="J23" s="746"/>
      <c r="K23" s="746"/>
      <c r="L23" s="746"/>
      <c r="M23" s="746"/>
      <c r="N23" s="746"/>
      <c r="O23" s="746"/>
      <c r="P23" s="746"/>
      <c r="Q23" s="746"/>
      <c r="R23" s="746"/>
      <c r="S23" s="746"/>
      <c r="T23" s="746"/>
      <c r="U23" s="746"/>
      <c r="V23" s="746"/>
      <c r="W23" s="746"/>
      <c r="X23" s="973"/>
      <c r="Y23" s="855"/>
      <c r="Z23" s="2476"/>
      <c r="AA23" s="2476"/>
      <c r="AB23" s="2476"/>
      <c r="AC23" s="2476"/>
      <c r="AD23" s="2476"/>
      <c r="AE23" s="2476"/>
      <c r="AF23" s="2476"/>
      <c r="AG23" s="2476"/>
      <c r="AH23" s="2476"/>
      <c r="AI23" s="2476"/>
      <c r="AJ23" s="2476"/>
      <c r="AK23" s="2477"/>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29"/>
    </row>
    <row r="24" spans="1:74" ht="14.1" customHeight="1">
      <c r="A24" s="849"/>
      <c r="B24" s="751" t="s">
        <v>235</v>
      </c>
      <c r="C24" s="856"/>
      <c r="D24" s="658"/>
      <c r="E24" s="658"/>
      <c r="F24" s="658"/>
      <c r="G24" s="658"/>
      <c r="H24" s="658"/>
      <c r="I24" s="658"/>
      <c r="J24" s="658"/>
      <c r="K24" s="658"/>
      <c r="L24" s="658"/>
      <c r="M24" s="658"/>
      <c r="N24" s="658"/>
      <c r="O24" s="658"/>
      <c r="P24" s="658"/>
      <c r="Q24" s="2338"/>
      <c r="R24" s="2338"/>
      <c r="S24" s="658"/>
      <c r="T24" s="2338"/>
      <c r="U24" s="2338"/>
      <c r="V24" s="658"/>
      <c r="W24" s="658"/>
      <c r="X24" s="756"/>
      <c r="Y24" s="809"/>
      <c r="Z24" s="2476"/>
      <c r="AA24" s="2476"/>
      <c r="AB24" s="2476"/>
      <c r="AC24" s="2476"/>
      <c r="AD24" s="2476"/>
      <c r="AE24" s="2476"/>
      <c r="AF24" s="2476"/>
      <c r="AG24" s="2476"/>
      <c r="AH24" s="2476"/>
      <c r="AI24" s="2476"/>
      <c r="AJ24" s="2476"/>
      <c r="AK24" s="2477"/>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29"/>
    </row>
    <row r="25" spans="1:74" ht="14.1" customHeight="1">
      <c r="A25" s="849"/>
      <c r="B25" s="723"/>
      <c r="C25" s="857"/>
      <c r="D25" s="857"/>
      <c r="E25" s="857"/>
      <c r="F25" s="857"/>
      <c r="G25" s="857"/>
      <c r="H25" s="857"/>
      <c r="I25" s="857"/>
      <c r="J25" s="857"/>
      <c r="K25" s="857"/>
      <c r="L25" s="857"/>
      <c r="M25" s="857"/>
      <c r="N25" s="857"/>
      <c r="O25" s="857"/>
      <c r="P25" s="858"/>
      <c r="Q25" s="858"/>
      <c r="R25" s="859"/>
      <c r="S25" s="860"/>
      <c r="T25" s="860"/>
      <c r="U25" s="857"/>
      <c r="V25" s="857"/>
      <c r="W25" s="630"/>
      <c r="X25" s="671"/>
      <c r="Y25" s="809"/>
      <c r="Z25" s="2476"/>
      <c r="AA25" s="2476"/>
      <c r="AB25" s="2476"/>
      <c r="AC25" s="2476"/>
      <c r="AD25" s="2476"/>
      <c r="AE25" s="2476"/>
      <c r="AF25" s="2476"/>
      <c r="AG25" s="2476"/>
      <c r="AH25" s="2476"/>
      <c r="AI25" s="2476"/>
      <c r="AJ25" s="2476"/>
      <c r="AK25" s="2477"/>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29"/>
    </row>
    <row r="26" spans="1:74" ht="14.1" customHeight="1">
      <c r="A26" s="849"/>
      <c r="B26" s="723"/>
      <c r="C26" s="658" t="s">
        <v>1065</v>
      </c>
      <c r="D26" s="658"/>
      <c r="E26" s="658"/>
      <c r="F26" s="658"/>
      <c r="G26" s="658"/>
      <c r="H26" s="658"/>
      <c r="I26" s="658"/>
      <c r="J26" s="658"/>
      <c r="K26" s="658"/>
      <c r="L26" s="658"/>
      <c r="M26" s="658"/>
      <c r="N26" s="658"/>
      <c r="O26" s="658"/>
      <c r="P26" s="658"/>
      <c r="Q26" s="658"/>
      <c r="R26" s="658"/>
      <c r="S26" s="658"/>
      <c r="T26" s="658"/>
      <c r="U26" s="658"/>
      <c r="V26" s="658"/>
      <c r="W26" s="658"/>
      <c r="X26" s="756"/>
      <c r="Y26" s="809"/>
      <c r="Z26" s="2476"/>
      <c r="AA26" s="2476"/>
      <c r="AB26" s="2476"/>
      <c r="AC26" s="2476"/>
      <c r="AD26" s="2476"/>
      <c r="AE26" s="2476"/>
      <c r="AF26" s="2476"/>
      <c r="AG26" s="2476"/>
      <c r="AH26" s="2476"/>
      <c r="AI26" s="2476"/>
      <c r="AJ26" s="2476"/>
      <c r="AK26" s="2477"/>
      <c r="AL26" s="629"/>
      <c r="AM26" s="629"/>
      <c r="AN26" s="629"/>
      <c r="AO26" s="629"/>
      <c r="AP26" s="629"/>
      <c r="AQ26" s="629"/>
      <c r="AR26" s="629"/>
      <c r="AS26" s="629"/>
      <c r="AT26" s="629"/>
      <c r="AU26" s="629"/>
      <c r="AV26" s="629"/>
      <c r="AW26" s="629"/>
      <c r="AX26" s="629"/>
      <c r="AY26" s="629"/>
      <c r="AZ26" s="629"/>
      <c r="BA26" s="629"/>
      <c r="BB26" s="629"/>
      <c r="BC26" s="629"/>
      <c r="BD26" s="629"/>
      <c r="BE26" s="629"/>
      <c r="BF26" s="629"/>
      <c r="BG26" s="629"/>
      <c r="BH26" s="629"/>
      <c r="BI26" s="629"/>
      <c r="BJ26" s="629"/>
      <c r="BK26" s="629"/>
      <c r="BL26" s="629"/>
      <c r="BM26" s="629"/>
      <c r="BN26" s="629"/>
      <c r="BO26" s="629"/>
      <c r="BP26" s="629"/>
      <c r="BQ26" s="629"/>
      <c r="BR26" s="629"/>
      <c r="BS26" s="629"/>
      <c r="BT26" s="629"/>
      <c r="BU26" s="629"/>
      <c r="BV26" s="629"/>
    </row>
    <row r="27" spans="1:74" ht="14.1" customHeight="1">
      <c r="A27" s="849"/>
      <c r="B27" s="723"/>
      <c r="C27" s="2483" t="s">
        <v>1831</v>
      </c>
      <c r="D27" s="2483"/>
      <c r="E27" s="2483"/>
      <c r="F27" s="2483"/>
      <c r="G27" s="2483"/>
      <c r="H27" s="2483"/>
      <c r="I27" s="2483"/>
      <c r="J27" s="2483"/>
      <c r="K27" s="2483"/>
      <c r="L27" s="2483"/>
      <c r="M27" s="2483"/>
      <c r="N27" s="2483"/>
      <c r="O27" s="2483"/>
      <c r="P27" s="2483"/>
      <c r="Q27" s="2483"/>
      <c r="R27" s="2483"/>
      <c r="S27" s="2483"/>
      <c r="T27" s="2483"/>
      <c r="U27" s="2483"/>
      <c r="V27" s="2483"/>
      <c r="W27" s="2483"/>
      <c r="X27" s="2484"/>
      <c r="Y27" s="861"/>
      <c r="Z27" s="2476"/>
      <c r="AA27" s="2476"/>
      <c r="AB27" s="2476"/>
      <c r="AC27" s="2476"/>
      <c r="AD27" s="2476"/>
      <c r="AE27" s="2476"/>
      <c r="AF27" s="2476"/>
      <c r="AG27" s="2476"/>
      <c r="AH27" s="2476"/>
      <c r="AI27" s="2476"/>
      <c r="AJ27" s="2476"/>
      <c r="AK27" s="2477"/>
      <c r="AL27" s="629"/>
      <c r="AM27" s="629"/>
      <c r="AN27" s="629"/>
      <c r="AO27" s="629"/>
      <c r="AP27" s="629"/>
      <c r="AQ27" s="629"/>
      <c r="AR27" s="629"/>
      <c r="AS27" s="629"/>
      <c r="AT27" s="629"/>
      <c r="AU27" s="629"/>
      <c r="AV27" s="629"/>
      <c r="AW27" s="629"/>
      <c r="AX27" s="629"/>
      <c r="AY27" s="629"/>
      <c r="AZ27" s="629"/>
      <c r="BA27" s="629"/>
      <c r="BB27" s="629"/>
      <c r="BC27" s="629"/>
      <c r="BD27" s="629"/>
      <c r="BE27" s="629"/>
      <c r="BF27" s="629"/>
      <c r="BG27" s="629"/>
      <c r="BH27" s="629"/>
      <c r="BI27" s="629"/>
      <c r="BJ27" s="629"/>
      <c r="BK27" s="629"/>
      <c r="BL27" s="629"/>
      <c r="BM27" s="629"/>
      <c r="BN27" s="629"/>
      <c r="BO27" s="629"/>
      <c r="BP27" s="629"/>
      <c r="BQ27" s="629"/>
      <c r="BR27" s="629"/>
      <c r="BS27" s="629"/>
      <c r="BT27" s="629"/>
      <c r="BU27" s="629"/>
      <c r="BV27" s="629"/>
    </row>
    <row r="28" spans="1:74" ht="14.1" customHeight="1">
      <c r="A28" s="849"/>
      <c r="B28" s="723"/>
      <c r="C28" s="2482" t="s">
        <v>1425</v>
      </c>
      <c r="D28" s="2482"/>
      <c r="E28" s="2482"/>
      <c r="F28" s="2482"/>
      <c r="G28" s="2482"/>
      <c r="H28" s="2482"/>
      <c r="I28" s="2482"/>
      <c r="J28" s="2482"/>
      <c r="K28" s="2482"/>
      <c r="L28" s="2482"/>
      <c r="M28" s="2482"/>
      <c r="N28" s="2482"/>
      <c r="O28" s="2482"/>
      <c r="P28" s="2482"/>
      <c r="Q28" s="2482"/>
      <c r="R28" s="2482"/>
      <c r="S28" s="2482"/>
      <c r="T28" s="2482"/>
      <c r="U28" s="862"/>
      <c r="V28" s="862"/>
      <c r="W28" s="862"/>
      <c r="X28" s="863"/>
      <c r="Y28" s="663"/>
      <c r="Z28" s="2486" t="s">
        <v>2174</v>
      </c>
      <c r="AA28" s="2486"/>
      <c r="AB28" s="2486"/>
      <c r="AC28" s="2486"/>
      <c r="AD28" s="2486"/>
      <c r="AE28" s="2486"/>
      <c r="AF28" s="2486"/>
      <c r="AG28" s="2486"/>
      <c r="AH28" s="2486"/>
      <c r="AI28" s="2486"/>
      <c r="AJ28" s="2486"/>
      <c r="AK28" s="703"/>
      <c r="AL28" s="629"/>
      <c r="AM28" s="629"/>
      <c r="AN28" s="629"/>
      <c r="AO28" s="629"/>
      <c r="AP28" s="629"/>
      <c r="AQ28" s="629"/>
      <c r="AR28" s="629"/>
      <c r="AS28" s="629"/>
      <c r="AT28" s="629"/>
      <c r="AU28" s="629"/>
      <c r="AV28" s="629"/>
      <c r="AW28" s="629"/>
      <c r="AX28" s="629"/>
      <c r="AY28" s="629"/>
      <c r="AZ28" s="629"/>
      <c r="BA28" s="629"/>
      <c r="BB28" s="629"/>
      <c r="BC28" s="629"/>
      <c r="BD28" s="629"/>
      <c r="BE28" s="629"/>
      <c r="BF28" s="629"/>
      <c r="BG28" s="629"/>
      <c r="BH28" s="629"/>
      <c r="BI28" s="629"/>
      <c r="BJ28" s="629"/>
      <c r="BK28" s="629"/>
      <c r="BL28" s="629"/>
      <c r="BM28" s="629"/>
      <c r="BN28" s="629"/>
      <c r="BO28" s="629"/>
      <c r="BP28" s="629"/>
      <c r="BQ28" s="629"/>
      <c r="BR28" s="629"/>
      <c r="BS28" s="629"/>
      <c r="BT28" s="629"/>
      <c r="BU28" s="629"/>
      <c r="BV28" s="629"/>
    </row>
    <row r="29" spans="1:74" ht="14.1" customHeight="1">
      <c r="A29" s="849"/>
      <c r="B29" s="723"/>
      <c r="C29" s="678"/>
      <c r="D29" s="658"/>
      <c r="E29" s="675"/>
      <c r="F29" s="675"/>
      <c r="G29" s="675"/>
      <c r="H29" s="675"/>
      <c r="I29" s="675"/>
      <c r="J29" s="675"/>
      <c r="K29" s="675"/>
      <c r="L29" s="675"/>
      <c r="M29" s="675"/>
      <c r="N29" s="675"/>
      <c r="O29" s="675"/>
      <c r="P29" s="675"/>
      <c r="Q29" s="658"/>
      <c r="R29" s="658"/>
      <c r="S29" s="658"/>
      <c r="T29" s="658"/>
      <c r="U29" s="658"/>
      <c r="V29" s="658"/>
      <c r="W29" s="658"/>
      <c r="X29" s="756"/>
      <c r="Y29" s="864" t="s">
        <v>205</v>
      </c>
      <c r="Z29" s="2486"/>
      <c r="AA29" s="2486"/>
      <c r="AB29" s="2486"/>
      <c r="AC29" s="2486"/>
      <c r="AD29" s="2486"/>
      <c r="AE29" s="2486"/>
      <c r="AF29" s="2486"/>
      <c r="AG29" s="2486"/>
      <c r="AH29" s="2486"/>
      <c r="AI29" s="2486"/>
      <c r="AJ29" s="2486"/>
      <c r="AK29" s="865"/>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29"/>
      <c r="BV29" s="629"/>
    </row>
    <row r="30" spans="1:74" ht="14.1" customHeight="1">
      <c r="A30" s="849"/>
      <c r="B30" s="723"/>
      <c r="C30" s="763" t="s">
        <v>1742</v>
      </c>
      <c r="D30" s="630"/>
      <c r="E30" s="630"/>
      <c r="F30" s="675"/>
      <c r="G30" s="675"/>
      <c r="H30" s="675"/>
      <c r="I30" s="675"/>
      <c r="J30" s="675"/>
      <c r="K30" s="675"/>
      <c r="L30" s="675"/>
      <c r="M30" s="675"/>
      <c r="N30" s="675"/>
      <c r="O30" s="675"/>
      <c r="P30" s="675"/>
      <c r="Q30" s="658"/>
      <c r="R30" s="658"/>
      <c r="S30" s="658"/>
      <c r="T30" s="658"/>
      <c r="U30" s="658"/>
      <c r="V30" s="658"/>
      <c r="W30" s="658"/>
      <c r="X30" s="658"/>
      <c r="Y30" s="864" t="s">
        <v>205</v>
      </c>
      <c r="Z30" s="2486"/>
      <c r="AA30" s="2486"/>
      <c r="AB30" s="2486"/>
      <c r="AC30" s="2486"/>
      <c r="AD30" s="2486"/>
      <c r="AE30" s="2486"/>
      <c r="AF30" s="2486"/>
      <c r="AG30" s="2486"/>
      <c r="AH30" s="2486"/>
      <c r="AI30" s="2486"/>
      <c r="AJ30" s="2486"/>
      <c r="AK30" s="865"/>
      <c r="AL30" s="629"/>
      <c r="AM30" s="629"/>
      <c r="AN30" s="629"/>
      <c r="AO30" s="629"/>
      <c r="AP30" s="629"/>
      <c r="AQ30" s="629"/>
      <c r="AR30" s="629"/>
      <c r="AS30" s="629"/>
      <c r="AT30" s="629"/>
      <c r="AU30" s="629"/>
      <c r="AV30" s="629"/>
      <c r="AW30" s="629"/>
      <c r="AX30" s="629"/>
      <c r="AY30" s="629"/>
      <c r="AZ30" s="629"/>
      <c r="BA30" s="629"/>
      <c r="BB30" s="629"/>
      <c r="BC30" s="629"/>
      <c r="BD30" s="629"/>
      <c r="BE30" s="629"/>
      <c r="BF30" s="629"/>
      <c r="BG30" s="629"/>
      <c r="BH30" s="629"/>
      <c r="BI30" s="629"/>
      <c r="BJ30" s="629"/>
      <c r="BK30" s="629"/>
      <c r="BL30" s="629"/>
      <c r="BM30" s="629"/>
      <c r="BN30" s="629"/>
      <c r="BO30" s="629"/>
      <c r="BP30" s="629"/>
      <c r="BQ30" s="629"/>
      <c r="BR30" s="629"/>
      <c r="BS30" s="629"/>
      <c r="BT30" s="629"/>
      <c r="BU30" s="629"/>
      <c r="BV30" s="629"/>
    </row>
    <row r="31" spans="1:74" ht="27.75" customHeight="1">
      <c r="A31" s="849"/>
      <c r="B31" s="723"/>
      <c r="C31" s="658"/>
      <c r="D31" s="2471" t="s">
        <v>9</v>
      </c>
      <c r="E31" s="2472"/>
      <c r="F31" s="2472"/>
      <c r="G31" s="2481"/>
      <c r="H31" s="2469" t="s">
        <v>50</v>
      </c>
      <c r="I31" s="2470"/>
      <c r="J31" s="2471" t="s">
        <v>11</v>
      </c>
      <c r="K31" s="2472"/>
      <c r="L31" s="646"/>
      <c r="M31" s="2478" t="s">
        <v>2463</v>
      </c>
      <c r="N31" s="2479"/>
      <c r="O31" s="2479"/>
      <c r="P31" s="2479"/>
      <c r="Q31" s="2479"/>
      <c r="R31" s="2479"/>
      <c r="S31" s="2479"/>
      <c r="T31" s="2479"/>
      <c r="U31" s="2479"/>
      <c r="V31" s="2479"/>
      <c r="W31" s="2479"/>
      <c r="X31" s="2479"/>
      <c r="Y31" s="2479"/>
      <c r="Z31" s="2479"/>
      <c r="AA31" s="2479"/>
      <c r="AB31" s="2479"/>
      <c r="AC31" s="2479"/>
      <c r="AD31" s="2479"/>
      <c r="AE31" s="2479"/>
      <c r="AF31" s="2480"/>
      <c r="AG31" s="2471" t="s">
        <v>236</v>
      </c>
      <c r="AH31" s="2472"/>
      <c r="AI31" s="2481"/>
      <c r="AJ31" s="866"/>
      <c r="AK31" s="865"/>
      <c r="AL31" s="629"/>
      <c r="AM31" s="629"/>
      <c r="AN31" s="629"/>
      <c r="AO31" s="629"/>
      <c r="AP31" s="629"/>
      <c r="AQ31" s="629"/>
      <c r="AR31" s="629"/>
      <c r="AS31" s="629"/>
      <c r="AT31" s="629"/>
      <c r="AU31" s="629"/>
      <c r="AV31" s="629"/>
      <c r="AW31" s="629"/>
      <c r="AX31" s="629"/>
      <c r="AY31" s="629"/>
      <c r="AZ31" s="629"/>
      <c r="BA31" s="629"/>
      <c r="BB31" s="629"/>
      <c r="BC31" s="629"/>
      <c r="BD31" s="629"/>
      <c r="BE31" s="629"/>
      <c r="BF31" s="629"/>
      <c r="BG31" s="629"/>
      <c r="BH31" s="629"/>
      <c r="BI31" s="629"/>
      <c r="BJ31" s="629"/>
      <c r="BK31" s="629"/>
      <c r="BL31" s="629"/>
      <c r="BM31" s="629"/>
      <c r="BN31" s="629"/>
      <c r="BO31" s="629"/>
      <c r="BP31" s="629"/>
      <c r="BQ31" s="629"/>
      <c r="BR31" s="629"/>
      <c r="BS31" s="629"/>
      <c r="BT31" s="629"/>
      <c r="BU31" s="629"/>
      <c r="BV31" s="629"/>
    </row>
    <row r="32" spans="1:74" ht="24" customHeight="1">
      <c r="A32" s="849"/>
      <c r="B32" s="723"/>
      <c r="C32" s="679"/>
      <c r="D32" s="2382" t="s">
        <v>222</v>
      </c>
      <c r="E32" s="2384" t="s">
        <v>237</v>
      </c>
      <c r="F32" s="2385"/>
      <c r="G32" s="2386"/>
      <c r="H32" s="2387" t="s">
        <v>730</v>
      </c>
      <c r="I32" s="2388"/>
      <c r="J32" s="2511">
        <v>56.33</v>
      </c>
      <c r="K32" s="2512"/>
      <c r="L32" s="765"/>
      <c r="M32" s="2514"/>
      <c r="N32" s="2514"/>
      <c r="O32" s="2514"/>
      <c r="P32" s="2514"/>
      <c r="Q32" s="2514"/>
      <c r="R32" s="2514"/>
      <c r="S32" s="2514"/>
      <c r="T32" s="2514"/>
      <c r="U32" s="2498">
        <f>SUM(G10:I10)</f>
        <v>17</v>
      </c>
      <c r="V32" s="2499"/>
      <c r="W32" s="2533">
        <v>3.3</v>
      </c>
      <c r="X32" s="2533"/>
      <c r="Y32" s="2533"/>
      <c r="Z32" s="2533"/>
      <c r="AA32" s="2533"/>
      <c r="AB32" s="2534">
        <f>U32*W32</f>
        <v>56.099999999999994</v>
      </c>
      <c r="AC32" s="2534"/>
      <c r="AD32" s="2534"/>
      <c r="AE32" s="2501" t="s">
        <v>238</v>
      </c>
      <c r="AF32" s="2502"/>
      <c r="AG32" s="2488" t="str">
        <f>IF(J32&gt;0,IF(AB32:AB32&lt;=J32,"○","×"),"")</f>
        <v>○</v>
      </c>
      <c r="AH32" s="2489"/>
      <c r="AI32" s="2490"/>
      <c r="AJ32" s="762"/>
      <c r="AK32" s="865"/>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29"/>
    </row>
    <row r="33" spans="1:75" ht="14.25" customHeight="1">
      <c r="A33" s="849"/>
      <c r="B33" s="723"/>
      <c r="C33" s="679"/>
      <c r="D33" s="2383"/>
      <c r="E33" s="2391" t="s">
        <v>240</v>
      </c>
      <c r="F33" s="2392"/>
      <c r="G33" s="2393"/>
      <c r="H33" s="2369" t="s">
        <v>731</v>
      </c>
      <c r="I33" s="2370"/>
      <c r="J33" s="2375">
        <v>36.28</v>
      </c>
      <c r="K33" s="2375"/>
      <c r="L33" s="991"/>
      <c r="M33" s="992" t="s">
        <v>1427</v>
      </c>
      <c r="N33" s="992"/>
      <c r="O33" s="992"/>
      <c r="P33" s="992"/>
      <c r="Q33" s="992"/>
      <c r="R33" s="992"/>
      <c r="S33" s="992"/>
      <c r="T33" s="992"/>
      <c r="U33" s="2378">
        <f>'No6'!I46+'No6'!K46</f>
        <v>0</v>
      </c>
      <c r="V33" s="2378"/>
      <c r="W33" s="2381">
        <v>3.3</v>
      </c>
      <c r="X33" s="2381"/>
      <c r="Y33" s="2381"/>
      <c r="Z33" s="2381"/>
      <c r="AA33" s="2381"/>
      <c r="AB33" s="2513">
        <f>U33*W33</f>
        <v>0</v>
      </c>
      <c r="AC33" s="2513"/>
      <c r="AD33" s="2513"/>
      <c r="AE33" s="777" t="s">
        <v>1426</v>
      </c>
      <c r="AF33" s="778"/>
      <c r="AG33" s="2554" t="str">
        <f>IF(J33&gt;0,IF(AB33&lt;=J33,"○","×"),"")</f>
        <v>○</v>
      </c>
      <c r="AH33" s="2554"/>
      <c r="AI33" s="2554"/>
      <c r="AJ33" s="1256"/>
      <c r="AK33" s="865"/>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29"/>
    </row>
    <row r="34" spans="1:75" ht="14.25" customHeight="1">
      <c r="A34" s="849"/>
      <c r="B34" s="723"/>
      <c r="C34" s="679"/>
      <c r="D34" s="2383"/>
      <c r="E34" s="2394"/>
      <c r="F34" s="2345"/>
      <c r="G34" s="2395"/>
      <c r="H34" s="2371"/>
      <c r="I34" s="2372"/>
      <c r="J34" s="2376"/>
      <c r="K34" s="2376"/>
      <c r="L34" s="975"/>
      <c r="M34" s="2506" t="s">
        <v>1100</v>
      </c>
      <c r="N34" s="2506"/>
      <c r="O34" s="2506"/>
      <c r="P34" s="2506"/>
      <c r="Q34" s="2506"/>
      <c r="R34" s="2506"/>
      <c r="S34" s="2506"/>
      <c r="T34" s="2506"/>
      <c r="U34" s="2507">
        <f>J10-K10</f>
        <v>4</v>
      </c>
      <c r="V34" s="2507"/>
      <c r="W34" s="2510">
        <v>3.3</v>
      </c>
      <c r="X34" s="2510"/>
      <c r="Y34" s="2510"/>
      <c r="Z34" s="2510"/>
      <c r="AA34" s="2510"/>
      <c r="AB34" s="2500">
        <f>U34*W34</f>
        <v>13.2</v>
      </c>
      <c r="AC34" s="2500"/>
      <c r="AD34" s="2500"/>
      <c r="AE34" s="2504" t="s">
        <v>239</v>
      </c>
      <c r="AF34" s="2505"/>
      <c r="AG34" s="2491" t="str">
        <f>IF(J33&gt;0,IF(AB36:AB36&lt;=J33,"○","×"),"")</f>
        <v>○</v>
      </c>
      <c r="AH34" s="2492"/>
      <c r="AI34" s="2493"/>
      <c r="AJ34" s="762"/>
      <c r="AK34" s="865"/>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29"/>
    </row>
    <row r="35" spans="1:75" ht="14.25">
      <c r="A35" s="849"/>
      <c r="B35" s="723"/>
      <c r="C35" s="679"/>
      <c r="D35" s="2383"/>
      <c r="E35" s="2394"/>
      <c r="F35" s="2345"/>
      <c r="G35" s="2395"/>
      <c r="H35" s="2371"/>
      <c r="I35" s="2372"/>
      <c r="J35" s="2376"/>
      <c r="K35" s="2376"/>
      <c r="L35" s="975"/>
      <c r="M35" s="2506" t="s">
        <v>1101</v>
      </c>
      <c r="N35" s="2506"/>
      <c r="O35" s="2506"/>
      <c r="P35" s="2506"/>
      <c r="Q35" s="2506"/>
      <c r="R35" s="2506"/>
      <c r="S35" s="2506"/>
      <c r="T35" s="2506"/>
      <c r="U35" s="2508">
        <f>K10</f>
        <v>11</v>
      </c>
      <c r="V35" s="2508"/>
      <c r="W35" s="2510">
        <v>1.98</v>
      </c>
      <c r="X35" s="2510"/>
      <c r="Y35" s="2510"/>
      <c r="Z35" s="2510"/>
      <c r="AA35" s="2510"/>
      <c r="AB35" s="2500">
        <f>U35*W35</f>
        <v>21.78</v>
      </c>
      <c r="AC35" s="2500"/>
      <c r="AD35" s="2500"/>
      <c r="AE35" s="2504" t="s">
        <v>239</v>
      </c>
      <c r="AF35" s="2505"/>
      <c r="AG35" s="2491"/>
      <c r="AH35" s="2492"/>
      <c r="AI35" s="2493"/>
      <c r="AJ35" s="762"/>
      <c r="AK35" s="865"/>
      <c r="AL35" s="629"/>
      <c r="AM35" s="629"/>
      <c r="AN35" s="770"/>
      <c r="AO35" s="629"/>
      <c r="AP35" s="629"/>
      <c r="AQ35" s="629"/>
      <c r="AR35" s="629"/>
      <c r="AS35" s="629"/>
      <c r="AT35" s="629"/>
      <c r="AU35" s="629"/>
      <c r="AV35" s="629"/>
      <c r="AW35" s="629"/>
      <c r="AX35" s="629"/>
      <c r="AY35" s="629"/>
      <c r="AZ35" s="629"/>
      <c r="BA35" s="629"/>
      <c r="BB35" s="629"/>
      <c r="BC35" s="629"/>
      <c r="BD35" s="629"/>
      <c r="BE35" s="629"/>
      <c r="BF35" s="629"/>
      <c r="BG35" s="629"/>
      <c r="BH35" s="629"/>
      <c r="BI35" s="629"/>
      <c r="BJ35" s="629"/>
      <c r="BK35" s="629"/>
      <c r="BL35" s="629"/>
      <c r="BM35" s="629"/>
      <c r="BN35" s="629"/>
      <c r="BO35" s="629"/>
      <c r="BP35" s="629"/>
      <c r="BQ35" s="629"/>
      <c r="BR35" s="629"/>
      <c r="BS35" s="629"/>
      <c r="BT35" s="629"/>
      <c r="BU35" s="629"/>
      <c r="BV35" s="629"/>
    </row>
    <row r="36" spans="1:75" ht="14.1" customHeight="1">
      <c r="A36" s="849"/>
      <c r="B36" s="723"/>
      <c r="C36" s="679"/>
      <c r="D36" s="2383"/>
      <c r="E36" s="2396"/>
      <c r="F36" s="2397"/>
      <c r="G36" s="2398"/>
      <c r="H36" s="2373"/>
      <c r="I36" s="2374"/>
      <c r="J36" s="2377"/>
      <c r="K36" s="2377"/>
      <c r="L36" s="976"/>
      <c r="M36" s="2503" t="s">
        <v>192</v>
      </c>
      <c r="N36" s="2503"/>
      <c r="O36" s="2503"/>
      <c r="P36" s="2503"/>
      <c r="Q36" s="2503"/>
      <c r="R36" s="2503"/>
      <c r="S36" s="2503"/>
      <c r="T36" s="950"/>
      <c r="U36" s="2509">
        <f>U34+U35</f>
        <v>15</v>
      </c>
      <c r="V36" s="2509"/>
      <c r="W36" s="2357" t="s">
        <v>184</v>
      </c>
      <c r="X36" s="2357"/>
      <c r="Y36" s="2357"/>
      <c r="Z36" s="2357"/>
      <c r="AA36" s="2357"/>
      <c r="AB36" s="2500">
        <f>AB34+AB35</f>
        <v>34.980000000000004</v>
      </c>
      <c r="AC36" s="2500"/>
      <c r="AD36" s="2500"/>
      <c r="AE36" s="2504" t="s">
        <v>1109</v>
      </c>
      <c r="AF36" s="2505"/>
      <c r="AG36" s="2494"/>
      <c r="AH36" s="2495"/>
      <c r="AI36" s="2496"/>
      <c r="AJ36" s="762"/>
      <c r="AK36" s="865"/>
      <c r="AL36" s="629"/>
      <c r="AM36" s="629"/>
      <c r="AN36" s="629"/>
      <c r="AO36" s="629"/>
      <c r="AP36" s="629"/>
      <c r="AQ36" s="629"/>
      <c r="AR36" s="629"/>
      <c r="AS36" s="629"/>
      <c r="AT36" s="629"/>
      <c r="AU36" s="629"/>
      <c r="AV36" s="629"/>
      <c r="AW36" s="629"/>
      <c r="AX36" s="629"/>
      <c r="AY36" s="629"/>
      <c r="AZ36" s="629"/>
      <c r="BA36" s="629"/>
      <c r="BB36" s="629"/>
      <c r="BC36" s="629"/>
      <c r="BD36" s="629"/>
      <c r="BE36" s="629"/>
      <c r="BF36" s="629"/>
      <c r="BG36" s="629"/>
      <c r="BH36" s="629"/>
      <c r="BI36" s="629"/>
      <c r="BJ36" s="629"/>
      <c r="BK36" s="629"/>
      <c r="BL36" s="629"/>
      <c r="BM36" s="629"/>
      <c r="BN36" s="629"/>
      <c r="BO36" s="629"/>
      <c r="BP36" s="629"/>
      <c r="BQ36" s="629"/>
      <c r="BR36" s="629"/>
      <c r="BS36" s="629"/>
      <c r="BT36" s="629"/>
      <c r="BU36" s="629"/>
      <c r="BV36" s="629"/>
    </row>
    <row r="37" spans="1:75" ht="14.1" customHeight="1">
      <c r="A37" s="849"/>
      <c r="B37" s="723"/>
      <c r="C37" s="679"/>
      <c r="D37" s="2383"/>
      <c r="E37" s="2555" t="s">
        <v>204</v>
      </c>
      <c r="F37" s="2440"/>
      <c r="G37" s="2556"/>
      <c r="H37" s="2379">
        <v>2</v>
      </c>
      <c r="I37" s="2557"/>
      <c r="J37" s="2558">
        <f>J32+J33</f>
        <v>92.61</v>
      </c>
      <c r="K37" s="2559"/>
      <c r="L37" s="977"/>
      <c r="M37" s="947"/>
      <c r="N37" s="947"/>
      <c r="O37" s="947"/>
      <c r="P37" s="947"/>
      <c r="Q37" s="771"/>
      <c r="R37" s="771"/>
      <c r="S37" s="946"/>
      <c r="T37" s="772"/>
      <c r="U37" s="2413">
        <f>U32+U36</f>
        <v>32</v>
      </c>
      <c r="V37" s="2560"/>
      <c r="W37" s="2497" t="s">
        <v>184</v>
      </c>
      <c r="X37" s="2497"/>
      <c r="Y37" s="2497"/>
      <c r="Z37" s="2497"/>
      <c r="AA37" s="2497"/>
      <c r="AB37" s="2414">
        <f>AB32+AB36</f>
        <v>91.08</v>
      </c>
      <c r="AC37" s="2414"/>
      <c r="AD37" s="2414"/>
      <c r="AE37" s="944" t="s">
        <v>238</v>
      </c>
      <c r="AF37" s="773"/>
      <c r="AG37" s="2415"/>
      <c r="AH37" s="2409"/>
      <c r="AI37" s="2410"/>
      <c r="AJ37" s="762"/>
      <c r="AK37" s="865"/>
      <c r="AL37" s="629"/>
      <c r="AM37" s="629"/>
      <c r="AN37" s="629"/>
      <c r="AO37" s="629"/>
      <c r="AP37" s="629"/>
      <c r="AQ37" s="629"/>
      <c r="AR37" s="629"/>
      <c r="AS37" s="629"/>
      <c r="AT37" s="629"/>
      <c r="AU37" s="629"/>
      <c r="AV37" s="629"/>
      <c r="AW37" s="629"/>
      <c r="AX37" s="629"/>
      <c r="AY37" s="629"/>
      <c r="AZ37" s="629"/>
      <c r="BA37" s="629"/>
      <c r="BB37" s="629"/>
      <c r="BC37" s="629"/>
      <c r="BD37" s="629"/>
      <c r="BE37" s="629"/>
      <c r="BF37" s="629"/>
      <c r="BG37" s="629"/>
      <c r="BH37" s="629"/>
      <c r="BI37" s="629"/>
      <c r="BJ37" s="629"/>
      <c r="BK37" s="629"/>
      <c r="BL37" s="629"/>
      <c r="BM37" s="629"/>
      <c r="BN37" s="629"/>
      <c r="BO37" s="629"/>
      <c r="BP37" s="629"/>
      <c r="BQ37" s="629"/>
      <c r="BR37" s="629"/>
      <c r="BS37" s="629"/>
      <c r="BT37" s="629"/>
      <c r="BU37" s="629"/>
      <c r="BV37" s="629"/>
    </row>
    <row r="38" spans="1:75" ht="14.1" customHeight="1">
      <c r="A38" s="849"/>
      <c r="B38" s="723"/>
      <c r="C38" s="679"/>
      <c r="D38" s="2342" t="s">
        <v>182</v>
      </c>
      <c r="E38" s="2396" t="s">
        <v>1103</v>
      </c>
      <c r="F38" s="2397"/>
      <c r="G38" s="2398"/>
      <c r="H38" s="2552" t="s">
        <v>732</v>
      </c>
      <c r="I38" s="2553"/>
      <c r="J38" s="2361">
        <v>50.17</v>
      </c>
      <c r="K38" s="2362"/>
      <c r="L38" s="2530" t="s">
        <v>742</v>
      </c>
      <c r="M38" s="2531"/>
      <c r="N38" s="2531"/>
      <c r="O38" s="2531"/>
      <c r="P38" s="2531"/>
      <c r="Q38" s="2531"/>
      <c r="R38" s="2531"/>
      <c r="S38" s="2528"/>
      <c r="T38" s="2529"/>
      <c r="U38" s="2526">
        <v>21</v>
      </c>
      <c r="V38" s="2526"/>
      <c r="W38" s="2357">
        <v>1.98</v>
      </c>
      <c r="X38" s="2357"/>
      <c r="Y38" s="2357"/>
      <c r="Z38" s="2357"/>
      <c r="AA38" s="2357"/>
      <c r="AB38" s="2532">
        <f>U38*W38</f>
        <v>41.58</v>
      </c>
      <c r="AC38" s="2532"/>
      <c r="AD38" s="2532"/>
      <c r="AE38" s="774" t="s">
        <v>1102</v>
      </c>
      <c r="AF38" s="775"/>
      <c r="AG38" s="2494" t="str">
        <f>IF(J38&gt;0,IF(AB38:AB38&lt;=J38,"○","×"),"")</f>
        <v>○</v>
      </c>
      <c r="AH38" s="2495"/>
      <c r="AI38" s="2496"/>
      <c r="AJ38" s="762"/>
      <c r="AK38" s="865"/>
      <c r="AL38" s="629"/>
      <c r="AM38" s="629"/>
      <c r="AN38" s="629"/>
      <c r="AO38" s="629"/>
      <c r="AP38" s="629"/>
      <c r="AQ38" s="629"/>
      <c r="AR38" s="629"/>
      <c r="AS38" s="629"/>
      <c r="AT38" s="629"/>
      <c r="AU38" s="629"/>
      <c r="AV38" s="629"/>
      <c r="AW38" s="629"/>
      <c r="AX38" s="629"/>
      <c r="AY38" s="629"/>
      <c r="AZ38" s="629"/>
      <c r="BA38" s="629"/>
      <c r="BB38" s="629"/>
      <c r="BC38" s="629"/>
      <c r="BD38" s="629"/>
      <c r="BE38" s="629"/>
      <c r="BF38" s="629"/>
      <c r="BG38" s="629"/>
      <c r="BH38" s="629"/>
      <c r="BI38" s="629"/>
      <c r="BJ38" s="629"/>
      <c r="BK38" s="629"/>
      <c r="BL38" s="629"/>
      <c r="BM38" s="629"/>
      <c r="BN38" s="629"/>
      <c r="BO38" s="629"/>
      <c r="BP38" s="629"/>
      <c r="BQ38" s="629"/>
      <c r="BR38" s="629"/>
      <c r="BS38" s="629"/>
      <c r="BT38" s="629"/>
      <c r="BU38" s="629"/>
      <c r="BV38" s="629"/>
    </row>
    <row r="39" spans="1:75" ht="14.1" customHeight="1">
      <c r="A39" s="849"/>
      <c r="B39" s="723"/>
      <c r="C39" s="679"/>
      <c r="D39" s="2343"/>
      <c r="E39" s="2346" t="s">
        <v>1104</v>
      </c>
      <c r="F39" s="2347"/>
      <c r="G39" s="2348"/>
      <c r="H39" s="2355" t="s">
        <v>733</v>
      </c>
      <c r="I39" s="2356"/>
      <c r="J39" s="2351">
        <v>64.28</v>
      </c>
      <c r="K39" s="2352"/>
      <c r="L39" s="2389" t="s">
        <v>1105</v>
      </c>
      <c r="M39" s="2390"/>
      <c r="N39" s="2390"/>
      <c r="O39" s="2390"/>
      <c r="P39" s="2390"/>
      <c r="Q39" s="2390"/>
      <c r="R39" s="2390"/>
      <c r="S39" s="2390"/>
      <c r="T39" s="2390"/>
      <c r="U39" s="2527">
        <v>21</v>
      </c>
      <c r="V39" s="2527"/>
      <c r="W39" s="2381">
        <v>1.98</v>
      </c>
      <c r="X39" s="2381"/>
      <c r="Y39" s="2381"/>
      <c r="Z39" s="2381"/>
      <c r="AA39" s="2381"/>
      <c r="AB39" s="2404">
        <f>U39*W39</f>
        <v>41.58</v>
      </c>
      <c r="AC39" s="2404"/>
      <c r="AD39" s="2404"/>
      <c r="AE39" s="716" t="s">
        <v>1102</v>
      </c>
      <c r="AF39" s="776"/>
      <c r="AG39" s="2405" t="str">
        <f>IF(J39&gt;0,IF(AB39:AB39&lt;=J39,"○","×"),"")</f>
        <v>○</v>
      </c>
      <c r="AH39" s="2406"/>
      <c r="AI39" s="2407"/>
      <c r="AJ39" s="762"/>
      <c r="AK39" s="865"/>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629"/>
      <c r="BN39" s="629"/>
      <c r="BO39" s="629"/>
      <c r="BP39" s="629"/>
      <c r="BQ39" s="629"/>
      <c r="BR39" s="629"/>
      <c r="BS39" s="629"/>
      <c r="BT39" s="629"/>
      <c r="BU39" s="629"/>
      <c r="BV39" s="629"/>
    </row>
    <row r="40" spans="1:75" ht="14.1" customHeight="1">
      <c r="A40" s="849"/>
      <c r="B40" s="723"/>
      <c r="C40" s="679"/>
      <c r="D40" s="2343"/>
      <c r="E40" s="2346" t="s">
        <v>1106</v>
      </c>
      <c r="F40" s="2347"/>
      <c r="G40" s="2348"/>
      <c r="H40" s="2349" t="s">
        <v>734</v>
      </c>
      <c r="I40" s="2350"/>
      <c r="J40" s="2351">
        <v>56.33</v>
      </c>
      <c r="K40" s="2352"/>
      <c r="L40" s="945"/>
      <c r="M40" s="949"/>
      <c r="N40" s="949"/>
      <c r="O40" s="949"/>
      <c r="P40" s="949"/>
      <c r="Q40" s="777"/>
      <c r="R40" s="777"/>
      <c r="S40" s="2426"/>
      <c r="T40" s="2427"/>
      <c r="U40" s="2527">
        <v>23</v>
      </c>
      <c r="V40" s="2527"/>
      <c r="W40" s="2381">
        <v>1.98</v>
      </c>
      <c r="X40" s="2381"/>
      <c r="Y40" s="2381"/>
      <c r="Z40" s="2381"/>
      <c r="AA40" s="2381"/>
      <c r="AB40" s="2404">
        <f>U40*W40</f>
        <v>45.54</v>
      </c>
      <c r="AC40" s="2404"/>
      <c r="AD40" s="2404"/>
      <c r="AE40" s="777" t="s">
        <v>238</v>
      </c>
      <c r="AF40" s="778"/>
      <c r="AG40" s="2405" t="str">
        <f>IF(J40&gt;0,IF(AB40:AB40&lt;=J40,"○","×"),"")</f>
        <v>○</v>
      </c>
      <c r="AH40" s="2406"/>
      <c r="AI40" s="2407"/>
      <c r="AJ40" s="762"/>
      <c r="AK40" s="865"/>
      <c r="AL40" s="629"/>
      <c r="AM40" s="867"/>
      <c r="AN40" s="867"/>
      <c r="AO40" s="867"/>
      <c r="AP40" s="867"/>
      <c r="AQ40" s="867"/>
      <c r="AR40" s="867"/>
      <c r="AS40" s="867"/>
      <c r="AT40" s="867"/>
      <c r="AU40" s="867"/>
      <c r="AV40" s="867"/>
      <c r="AW40" s="867"/>
      <c r="AX40" s="867"/>
      <c r="AY40" s="867"/>
      <c r="AZ40" s="867"/>
      <c r="BA40" s="867"/>
      <c r="BB40" s="867"/>
      <c r="BC40" s="867"/>
      <c r="BD40" s="867"/>
      <c r="BE40" s="867"/>
      <c r="BF40" s="867"/>
      <c r="BG40" s="867"/>
      <c r="BH40" s="867"/>
      <c r="BI40" s="867"/>
      <c r="BJ40" s="867"/>
      <c r="BK40" s="867"/>
      <c r="BL40" s="867"/>
      <c r="BM40" s="867"/>
      <c r="BN40" s="867"/>
      <c r="BO40" s="867"/>
      <c r="BP40" s="867"/>
      <c r="BQ40" s="867"/>
      <c r="BR40" s="867"/>
      <c r="BS40" s="867"/>
      <c r="BT40" s="867"/>
      <c r="BU40" s="867"/>
      <c r="BV40" s="867"/>
      <c r="BW40" s="867"/>
    </row>
    <row r="41" spans="1:75" ht="24" customHeight="1">
      <c r="A41" s="849"/>
      <c r="B41" s="723"/>
      <c r="C41" s="679"/>
      <c r="D41" s="2343"/>
      <c r="E41" s="2346" t="s">
        <v>1107</v>
      </c>
      <c r="F41" s="2347"/>
      <c r="G41" s="2348"/>
      <c r="H41" s="2349" t="s">
        <v>1111</v>
      </c>
      <c r="I41" s="2350"/>
      <c r="J41" s="2351">
        <v>36.28</v>
      </c>
      <c r="K41" s="2352"/>
      <c r="L41" s="945"/>
      <c r="M41" s="949"/>
      <c r="N41" s="949"/>
      <c r="O41" s="949"/>
      <c r="P41" s="949"/>
      <c r="Q41" s="777"/>
      <c r="R41" s="777"/>
      <c r="S41" s="2402"/>
      <c r="T41" s="2403"/>
      <c r="U41" s="2527">
        <v>8</v>
      </c>
      <c r="V41" s="2527"/>
      <c r="W41" s="2381">
        <v>1.98</v>
      </c>
      <c r="X41" s="2381"/>
      <c r="Y41" s="2381"/>
      <c r="Z41" s="2381"/>
      <c r="AA41" s="2381"/>
      <c r="AB41" s="2404">
        <f>U41*W41</f>
        <v>15.84</v>
      </c>
      <c r="AC41" s="2404"/>
      <c r="AD41" s="2404"/>
      <c r="AE41" s="777" t="s">
        <v>1102</v>
      </c>
      <c r="AF41" s="778"/>
      <c r="AG41" s="2405" t="str">
        <f>IF(J41&gt;0,IF(AB41:AB41&lt;=J41,"○","×"),"")</f>
        <v>○</v>
      </c>
      <c r="AH41" s="2406"/>
      <c r="AI41" s="2407"/>
      <c r="AJ41" s="978"/>
      <c r="AK41" s="865"/>
      <c r="AL41" s="629"/>
      <c r="AM41" s="867"/>
      <c r="AN41" s="867"/>
      <c r="AO41" s="867"/>
      <c r="AP41" s="867"/>
      <c r="AQ41" s="867"/>
      <c r="AR41" s="867"/>
      <c r="AS41" s="867"/>
      <c r="AT41" s="867"/>
      <c r="AU41" s="867"/>
      <c r="AV41" s="867"/>
      <c r="AW41" s="867"/>
      <c r="AX41" s="867"/>
      <c r="AY41" s="867"/>
      <c r="AZ41" s="867"/>
      <c r="BA41" s="867"/>
      <c r="BB41" s="867"/>
      <c r="BC41" s="867"/>
      <c r="BD41" s="867"/>
      <c r="BE41" s="867"/>
      <c r="BF41" s="867"/>
      <c r="BG41" s="867"/>
      <c r="BH41" s="867"/>
      <c r="BI41" s="867"/>
      <c r="BJ41" s="867"/>
      <c r="BK41" s="867"/>
      <c r="BL41" s="867"/>
      <c r="BM41" s="867"/>
      <c r="BN41" s="867"/>
      <c r="BO41" s="867"/>
      <c r="BP41" s="867"/>
      <c r="BQ41" s="867"/>
      <c r="BR41" s="867"/>
      <c r="BS41" s="867"/>
      <c r="BT41" s="867"/>
      <c r="BU41" s="867"/>
      <c r="BV41" s="867"/>
      <c r="BW41" s="867"/>
    </row>
    <row r="42" spans="1:75" ht="20.100000000000001" customHeight="1">
      <c r="A42" s="849"/>
      <c r="B42" s="723"/>
      <c r="C42" s="679"/>
      <c r="D42" s="2344"/>
      <c r="E42" s="2408" t="s">
        <v>183</v>
      </c>
      <c r="F42" s="2409"/>
      <c r="G42" s="2410"/>
      <c r="H42" s="2379">
        <v>4</v>
      </c>
      <c r="I42" s="2380"/>
      <c r="J42" s="2353">
        <f>SUM(J38:K41)</f>
        <v>207.06</v>
      </c>
      <c r="K42" s="2354"/>
      <c r="L42" s="779"/>
      <c r="M42" s="947"/>
      <c r="N42" s="2411"/>
      <c r="O42" s="2411"/>
      <c r="P42" s="2411"/>
      <c r="Q42" s="2411"/>
      <c r="R42" s="2411"/>
      <c r="S42" s="2412" t="s">
        <v>183</v>
      </c>
      <c r="T42" s="2412"/>
      <c r="U42" s="2413">
        <f>SUM(U38:V41)</f>
        <v>73</v>
      </c>
      <c r="V42" s="2413"/>
      <c r="W42" s="2411" t="s">
        <v>184</v>
      </c>
      <c r="X42" s="2411"/>
      <c r="Y42" s="2411"/>
      <c r="Z42" s="2411"/>
      <c r="AA42" s="2411"/>
      <c r="AB42" s="2414">
        <f>SUM(AB38:AD41)</f>
        <v>144.54</v>
      </c>
      <c r="AC42" s="2414"/>
      <c r="AD42" s="2414"/>
      <c r="AE42" s="946" t="s">
        <v>1102</v>
      </c>
      <c r="AF42" s="773"/>
      <c r="AG42" s="2415"/>
      <c r="AH42" s="2409"/>
      <c r="AI42" s="2410"/>
      <c r="AJ42" s="978"/>
      <c r="AK42" s="865"/>
      <c r="AL42" s="629"/>
      <c r="AM42" s="629"/>
      <c r="AN42" s="629"/>
      <c r="AO42" s="629"/>
      <c r="AP42" s="629"/>
      <c r="AQ42" s="629"/>
      <c r="AR42" s="629"/>
      <c r="AS42" s="629"/>
      <c r="AT42" s="629"/>
      <c r="AU42" s="629"/>
      <c r="AV42" s="629"/>
      <c r="AW42" s="629"/>
      <c r="AX42" s="629"/>
      <c r="AY42" s="629"/>
      <c r="AZ42" s="629"/>
      <c r="BA42" s="629"/>
      <c r="BB42" s="629"/>
      <c r="BC42" s="629"/>
      <c r="BD42" s="629"/>
      <c r="BE42" s="629"/>
      <c r="BF42" s="629"/>
      <c r="BG42" s="629"/>
      <c r="BH42" s="629"/>
      <c r="BI42" s="629"/>
      <c r="BJ42" s="629"/>
      <c r="BK42" s="629"/>
      <c r="BL42" s="629"/>
      <c r="BM42" s="629"/>
      <c r="BN42" s="629"/>
      <c r="BO42" s="629"/>
      <c r="BP42" s="629"/>
      <c r="BQ42" s="629"/>
      <c r="BR42" s="629"/>
      <c r="BS42" s="629"/>
      <c r="BT42" s="629"/>
      <c r="BU42" s="629"/>
      <c r="BV42" s="629"/>
      <c r="BW42" s="867"/>
    </row>
    <row r="43" spans="1:75" ht="24" customHeight="1">
      <c r="A43" s="849"/>
      <c r="B43" s="723"/>
      <c r="C43" s="679"/>
      <c r="D43" s="2363" t="s">
        <v>10</v>
      </c>
      <c r="E43" s="2364"/>
      <c r="F43" s="2364"/>
      <c r="G43" s="2365"/>
      <c r="H43" s="2366">
        <v>1</v>
      </c>
      <c r="I43" s="2367"/>
      <c r="J43" s="2416">
        <v>182</v>
      </c>
      <c r="K43" s="2417"/>
      <c r="L43" s="2339"/>
      <c r="M43" s="2340"/>
      <c r="N43" s="2340"/>
      <c r="O43" s="2340"/>
      <c r="P43" s="2340"/>
      <c r="Q43" s="2340"/>
      <c r="R43" s="2340"/>
      <c r="S43" s="2340"/>
      <c r="T43" s="2340"/>
      <c r="U43" s="2419"/>
      <c r="V43" s="2419"/>
      <c r="W43" s="2368"/>
      <c r="X43" s="2368"/>
      <c r="Y43" s="2368"/>
      <c r="Z43" s="2368"/>
      <c r="AA43" s="2368"/>
      <c r="AB43" s="2418"/>
      <c r="AC43" s="2418"/>
      <c r="AD43" s="2418"/>
      <c r="AE43" s="979"/>
      <c r="AF43" s="980"/>
      <c r="AG43" s="2423"/>
      <c r="AH43" s="2424"/>
      <c r="AI43" s="2425"/>
      <c r="AJ43" s="978"/>
      <c r="AK43" s="865"/>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781"/>
      <c r="BT43" s="781"/>
      <c r="BU43" s="781"/>
      <c r="BV43" s="781"/>
      <c r="BW43" s="867"/>
    </row>
    <row r="44" spans="1:75" ht="24" customHeight="1">
      <c r="A44" s="849"/>
      <c r="B44" s="723"/>
      <c r="C44" s="679"/>
      <c r="D44" s="2420" t="s">
        <v>43</v>
      </c>
      <c r="E44" s="2421"/>
      <c r="F44" s="2421"/>
      <c r="G44" s="2422"/>
      <c r="H44" s="2359">
        <f>SUM(H37,H42,H43)</f>
        <v>7</v>
      </c>
      <c r="I44" s="2360"/>
      <c r="J44" s="2399">
        <f>J37+J42+J43</f>
        <v>481.67</v>
      </c>
      <c r="K44" s="2400"/>
      <c r="L44" s="981"/>
      <c r="M44" s="943"/>
      <c r="N44" s="943"/>
      <c r="O44" s="943"/>
      <c r="P44" s="943"/>
      <c r="Q44" s="982"/>
      <c r="R44" s="982"/>
      <c r="S44" s="943"/>
      <c r="T44" s="982"/>
      <c r="U44" s="983"/>
      <c r="V44" s="984"/>
      <c r="W44" s="984"/>
      <c r="X44" s="984"/>
      <c r="Y44" s="984"/>
      <c r="Z44" s="984"/>
      <c r="AA44" s="984"/>
      <c r="AB44" s="985"/>
      <c r="AC44" s="985"/>
      <c r="AD44" s="985"/>
      <c r="AE44" s="984"/>
      <c r="AF44" s="986"/>
      <c r="AG44" s="2401"/>
      <c r="AH44" s="2401"/>
      <c r="AI44" s="2401"/>
      <c r="AJ44" s="987"/>
      <c r="AK44" s="865"/>
      <c r="AL44" s="629"/>
      <c r="AM44" s="629"/>
      <c r="AN44" s="629"/>
      <c r="AO44" s="629"/>
      <c r="AP44" s="629"/>
      <c r="AQ44" s="629"/>
      <c r="AR44" s="629"/>
      <c r="AS44" s="629"/>
      <c r="AT44" s="629"/>
      <c r="AU44" s="629"/>
      <c r="AV44" s="629"/>
      <c r="AW44" s="629"/>
      <c r="AX44" s="629"/>
      <c r="AY44" s="629"/>
      <c r="AZ44" s="629"/>
      <c r="BA44" s="629"/>
      <c r="BB44" s="629"/>
      <c r="BC44" s="629"/>
      <c r="BD44" s="629"/>
      <c r="BE44" s="629"/>
      <c r="BF44" s="629"/>
      <c r="BG44" s="629"/>
      <c r="BH44" s="629"/>
      <c r="BI44" s="629"/>
      <c r="BJ44" s="629"/>
      <c r="BK44" s="629"/>
      <c r="BL44" s="629"/>
      <c r="BM44" s="629"/>
      <c r="BN44" s="629"/>
      <c r="BO44" s="629"/>
      <c r="BP44" s="629"/>
      <c r="BQ44" s="629"/>
      <c r="BR44" s="629"/>
      <c r="BS44" s="781"/>
      <c r="BT44" s="781"/>
      <c r="BU44" s="781"/>
      <c r="BV44" s="781"/>
      <c r="BW44" s="867"/>
    </row>
    <row r="45" spans="1:75" s="762" customFormat="1" ht="24" customHeight="1">
      <c r="A45" s="791"/>
      <c r="B45" s="792"/>
      <c r="C45" s="793"/>
      <c r="D45" s="2547" t="s">
        <v>1449</v>
      </c>
      <c r="E45" s="2548"/>
      <c r="F45" s="2548"/>
      <c r="G45" s="2548"/>
      <c r="H45" s="2548"/>
      <c r="I45" s="2549"/>
      <c r="J45" s="2540">
        <f>J43+J42</f>
        <v>389.06</v>
      </c>
      <c r="K45" s="2541"/>
      <c r="L45" s="2542" t="s">
        <v>1693</v>
      </c>
      <c r="M45" s="2543"/>
      <c r="N45" s="2543"/>
      <c r="O45" s="2543"/>
      <c r="P45" s="2543"/>
      <c r="Q45" s="2543"/>
      <c r="R45" s="2543"/>
      <c r="S45" s="2543"/>
      <c r="T45" s="2543"/>
      <c r="U45" s="2544">
        <f>U42</f>
        <v>73</v>
      </c>
      <c r="V45" s="2544"/>
      <c r="W45" s="2545">
        <v>1.98</v>
      </c>
      <c r="X45" s="2545"/>
      <c r="Y45" s="2545"/>
      <c r="Z45" s="2545"/>
      <c r="AA45" s="2545"/>
      <c r="AB45" s="2546">
        <f>U45*W45</f>
        <v>144.54</v>
      </c>
      <c r="AC45" s="2546"/>
      <c r="AD45" s="2546"/>
      <c r="AE45" s="994" t="s">
        <v>238</v>
      </c>
      <c r="AF45" s="930"/>
      <c r="AG45" s="2523" t="str">
        <f>IF(J45&gt;0,IF(AB45&lt;=J45,"○","×"),"")</f>
        <v>○</v>
      </c>
      <c r="AH45" s="2524"/>
      <c r="AI45" s="2525"/>
      <c r="AJ45" s="993"/>
      <c r="AK45" s="1258"/>
    </row>
    <row r="46" spans="1:75" ht="24" customHeight="1">
      <c r="A46" s="849"/>
      <c r="B46" s="723"/>
      <c r="C46" s="679"/>
      <c r="D46" s="2431" t="s">
        <v>974</v>
      </c>
      <c r="E46" s="2432"/>
      <c r="F46" s="2432"/>
      <c r="G46" s="2432"/>
      <c r="H46" s="2432"/>
      <c r="I46" s="2432"/>
      <c r="J46" s="2535">
        <v>300</v>
      </c>
      <c r="K46" s="2536"/>
      <c r="L46" s="2537" t="s">
        <v>1108</v>
      </c>
      <c r="M46" s="2538"/>
      <c r="N46" s="2538"/>
      <c r="O46" s="2538"/>
      <c r="P46" s="2538"/>
      <c r="Q46" s="2538"/>
      <c r="R46" s="2538"/>
      <c r="S46" s="2538"/>
      <c r="T46" s="2538"/>
      <c r="U46" s="2522">
        <f>U42+U35</f>
        <v>84</v>
      </c>
      <c r="V46" s="2522"/>
      <c r="W46" s="2539">
        <v>3.3</v>
      </c>
      <c r="X46" s="2539"/>
      <c r="Y46" s="2539"/>
      <c r="Z46" s="2539"/>
      <c r="AA46" s="2539"/>
      <c r="AB46" s="2518">
        <f>U46*W46</f>
        <v>277.2</v>
      </c>
      <c r="AC46" s="2518"/>
      <c r="AD46" s="2518"/>
      <c r="AE46" s="988" t="s">
        <v>238</v>
      </c>
      <c r="AF46" s="988"/>
      <c r="AG46" s="2519" t="str">
        <f>IF(J46="","",IF(J46&gt;=0,IF(AB46:AB46&lt;=J46,"○","×"),""))</f>
        <v>○</v>
      </c>
      <c r="AH46" s="2520"/>
      <c r="AI46" s="2521"/>
      <c r="AJ46" s="987"/>
      <c r="AK46" s="865"/>
      <c r="AL46" s="629"/>
      <c r="AM46" s="629"/>
      <c r="AN46" s="629"/>
      <c r="AO46" s="629"/>
      <c r="AP46" s="629"/>
      <c r="AQ46" s="629"/>
      <c r="AR46" s="629"/>
      <c r="AS46" s="629"/>
      <c r="AT46" s="629"/>
      <c r="AU46" s="629"/>
      <c r="AV46" s="629"/>
      <c r="AW46" s="629"/>
      <c r="AX46" s="629"/>
      <c r="AY46" s="629"/>
      <c r="AZ46" s="629"/>
      <c r="BA46" s="629"/>
      <c r="BB46" s="629"/>
      <c r="BC46" s="629"/>
      <c r="BD46" s="629"/>
      <c r="BE46" s="629"/>
      <c r="BF46" s="629"/>
      <c r="BG46" s="629"/>
      <c r="BH46" s="629"/>
      <c r="BI46" s="629"/>
      <c r="BJ46" s="629"/>
      <c r="BK46" s="629"/>
      <c r="BL46" s="629"/>
      <c r="BM46" s="629"/>
      <c r="BN46" s="629"/>
      <c r="BO46" s="629"/>
      <c r="BP46" s="629"/>
      <c r="BQ46" s="629"/>
      <c r="BR46" s="629"/>
      <c r="BS46" s="781"/>
      <c r="BT46" s="781"/>
      <c r="BU46" s="781"/>
      <c r="BV46" s="781"/>
      <c r="BW46" s="867"/>
    </row>
    <row r="47" spans="1:75" s="868" customFormat="1" ht="3.75" customHeight="1">
      <c r="B47" s="782"/>
      <c r="C47" s="869"/>
      <c r="D47" s="2358"/>
      <c r="E47" s="2358"/>
      <c r="F47" s="2358"/>
      <c r="G47" s="2358"/>
      <c r="H47" s="2358"/>
      <c r="I47" s="2358"/>
      <c r="J47" s="2358"/>
      <c r="K47" s="2358"/>
      <c r="L47" s="2358"/>
      <c r="M47" s="2358"/>
      <c r="N47" s="2358"/>
      <c r="O47" s="2358"/>
      <c r="P47" s="2358"/>
      <c r="Q47" s="2358"/>
      <c r="R47" s="2358"/>
      <c r="S47" s="2358"/>
      <c r="T47" s="2358"/>
      <c r="U47" s="2358"/>
      <c r="V47" s="2358"/>
      <c r="W47" s="2358"/>
      <c r="X47" s="2358"/>
      <c r="Y47" s="2358"/>
      <c r="Z47" s="2358"/>
      <c r="AA47" s="2358"/>
      <c r="AB47" s="2358"/>
      <c r="AC47" s="2358"/>
      <c r="AD47" s="2358"/>
      <c r="AE47" s="2358"/>
      <c r="AF47" s="2358"/>
      <c r="AG47" s="2358"/>
      <c r="AH47" s="2358"/>
      <c r="AI47" s="2358"/>
      <c r="AJ47" s="2358"/>
      <c r="AK47" s="802"/>
      <c r="AL47" s="781"/>
      <c r="AM47" s="629"/>
      <c r="AN47" s="629"/>
      <c r="AO47" s="629"/>
      <c r="AP47" s="629"/>
      <c r="AQ47" s="629"/>
      <c r="AR47" s="629"/>
      <c r="AS47" s="629"/>
      <c r="AT47" s="629"/>
      <c r="AU47" s="629"/>
      <c r="AV47" s="629"/>
      <c r="AW47" s="629"/>
      <c r="AX47" s="629"/>
      <c r="AY47" s="629"/>
      <c r="AZ47" s="629"/>
      <c r="BA47" s="629"/>
      <c r="BB47" s="629"/>
      <c r="BC47" s="629"/>
      <c r="BD47" s="629"/>
      <c r="BE47" s="629"/>
      <c r="BF47" s="629"/>
      <c r="BG47" s="629"/>
      <c r="BH47" s="629"/>
      <c r="BI47" s="629"/>
      <c r="BJ47" s="629"/>
      <c r="BK47" s="629"/>
      <c r="BL47" s="629"/>
      <c r="BM47" s="629"/>
      <c r="BN47" s="629"/>
      <c r="BO47" s="629"/>
      <c r="BP47" s="629"/>
      <c r="BQ47" s="629"/>
      <c r="BR47" s="629"/>
      <c r="BS47" s="629"/>
      <c r="BT47" s="629"/>
      <c r="BU47" s="629"/>
      <c r="BV47" s="629"/>
      <c r="BW47" s="870"/>
    </row>
    <row r="48" spans="1:75" s="868" customFormat="1" ht="12" customHeight="1">
      <c r="B48" s="782"/>
      <c r="C48" s="658" t="s">
        <v>824</v>
      </c>
      <c r="D48" s="781"/>
      <c r="E48" s="716"/>
      <c r="F48" s="716"/>
      <c r="G48" s="716"/>
      <c r="H48" s="716"/>
      <c r="I48" s="716"/>
      <c r="J48" s="716"/>
      <c r="K48" s="716"/>
      <c r="L48" s="716"/>
      <c r="M48" s="716"/>
      <c r="N48" s="716"/>
      <c r="O48" s="716"/>
      <c r="P48" s="716"/>
      <c r="Q48" s="716"/>
      <c r="R48" s="716"/>
      <c r="S48" s="716"/>
      <c r="T48" s="716"/>
      <c r="U48" s="716"/>
      <c r="V48" s="716"/>
      <c r="W48" s="794"/>
      <c r="X48" s="794"/>
      <c r="Y48" s="989" t="s">
        <v>1027</v>
      </c>
      <c r="AA48" s="816"/>
      <c r="AB48" s="816"/>
      <c r="AC48" s="816"/>
      <c r="AD48" s="816"/>
      <c r="AE48" s="816"/>
      <c r="AF48" s="816"/>
      <c r="AG48" s="816"/>
      <c r="AH48" s="816"/>
      <c r="AI48" s="816"/>
      <c r="AJ48" s="816"/>
      <c r="AK48" s="797"/>
      <c r="AL48" s="781"/>
      <c r="AM48" s="848"/>
      <c r="AN48" s="848"/>
      <c r="AO48" s="848"/>
      <c r="AP48" s="872"/>
      <c r="AQ48" s="872"/>
      <c r="AR48" s="872"/>
      <c r="AS48" s="872"/>
      <c r="AT48" s="872"/>
      <c r="AU48" s="872"/>
      <c r="AV48" s="872"/>
      <c r="AW48" s="872"/>
      <c r="AX48" s="872"/>
      <c r="AY48" s="872"/>
      <c r="AZ48" s="872"/>
      <c r="BA48" s="872"/>
      <c r="BB48" s="848"/>
      <c r="BC48" s="848"/>
      <c r="BD48" s="848"/>
      <c r="BE48" s="848"/>
      <c r="BF48" s="848"/>
      <c r="BG48" s="848"/>
      <c r="BH48" s="848"/>
      <c r="BI48" s="848"/>
      <c r="BJ48" s="848"/>
      <c r="BK48" s="848"/>
      <c r="BL48" s="848"/>
      <c r="BM48" s="848"/>
      <c r="BN48" s="848"/>
      <c r="BO48" s="848"/>
      <c r="BP48" s="848"/>
      <c r="BQ48" s="848"/>
      <c r="BR48" s="848"/>
      <c r="BS48" s="848"/>
      <c r="BT48" s="848"/>
      <c r="BU48" s="848"/>
      <c r="BV48" s="848"/>
      <c r="BW48" s="870"/>
    </row>
    <row r="49" spans="1:75" s="868" customFormat="1" ht="12" customHeight="1">
      <c r="B49" s="782"/>
      <c r="C49" s="630" t="s">
        <v>928</v>
      </c>
      <c r="D49" s="629" t="s">
        <v>929</v>
      </c>
      <c r="E49" s="781"/>
      <c r="F49" s="629"/>
      <c r="G49" s="629"/>
      <c r="H49" s="716" t="s">
        <v>936</v>
      </c>
      <c r="I49" s="629"/>
      <c r="J49" s="629" t="s">
        <v>932</v>
      </c>
      <c r="K49" s="769" t="s">
        <v>933</v>
      </c>
      <c r="L49" s="798" t="s">
        <v>928</v>
      </c>
      <c r="M49" s="629" t="s">
        <v>934</v>
      </c>
      <c r="N49" s="781"/>
      <c r="O49" s="781"/>
      <c r="P49" s="629"/>
      <c r="Q49" s="2345" t="s">
        <v>939</v>
      </c>
      <c r="R49" s="2345"/>
      <c r="S49" s="629"/>
      <c r="T49" s="2345" t="s">
        <v>932</v>
      </c>
      <c r="U49" s="2345"/>
      <c r="V49" s="629" t="s">
        <v>937</v>
      </c>
      <c r="W49" s="769"/>
      <c r="X49" s="769"/>
      <c r="Y49" s="990" t="s">
        <v>205</v>
      </c>
      <c r="Z49" s="2550" t="s">
        <v>2462</v>
      </c>
      <c r="AA49" s="2551"/>
      <c r="AB49" s="2551"/>
      <c r="AC49" s="2551"/>
      <c r="AD49" s="2551"/>
      <c r="AE49" s="2551"/>
      <c r="AF49" s="2551"/>
      <c r="AG49" s="2551"/>
      <c r="AH49" s="2551"/>
      <c r="AI49" s="2551"/>
      <c r="AJ49" s="810"/>
      <c r="AK49" s="800"/>
      <c r="AL49" s="781"/>
      <c r="AM49" s="848"/>
      <c r="AN49" s="848"/>
      <c r="AO49" s="848"/>
      <c r="AP49" s="848"/>
      <c r="AQ49" s="848"/>
      <c r="AR49" s="848"/>
      <c r="AS49" s="848"/>
      <c r="AT49" s="848"/>
      <c r="AU49" s="848"/>
      <c r="AV49" s="848"/>
      <c r="AW49" s="848"/>
      <c r="AX49" s="848"/>
      <c r="AY49" s="848"/>
      <c r="AZ49" s="848"/>
      <c r="BA49" s="848"/>
      <c r="BB49" s="848"/>
      <c r="BC49" s="848"/>
      <c r="BD49" s="848"/>
      <c r="BE49" s="848"/>
      <c r="BF49" s="848"/>
      <c r="BG49" s="848"/>
      <c r="BH49" s="848"/>
      <c r="BI49" s="848"/>
      <c r="BJ49" s="848"/>
      <c r="BK49" s="848"/>
      <c r="BL49" s="848"/>
      <c r="BM49" s="848"/>
      <c r="BN49" s="848"/>
      <c r="BO49" s="848"/>
      <c r="BP49" s="848"/>
      <c r="BQ49" s="848"/>
      <c r="BR49" s="848"/>
      <c r="BS49" s="848"/>
      <c r="BT49" s="848"/>
      <c r="BU49" s="848"/>
      <c r="BV49" s="848"/>
      <c r="BW49" s="870"/>
    </row>
    <row r="50" spans="1:75" s="868" customFormat="1" ht="12" customHeight="1">
      <c r="B50" s="782"/>
      <c r="C50" s="630" t="s">
        <v>928</v>
      </c>
      <c r="D50" s="658" t="s">
        <v>930</v>
      </c>
      <c r="E50" s="803"/>
      <c r="F50" s="630"/>
      <c r="G50" s="630"/>
      <c r="H50" s="658" t="s">
        <v>936</v>
      </c>
      <c r="I50" s="630"/>
      <c r="J50" s="630" t="s">
        <v>932</v>
      </c>
      <c r="K50" s="653" t="s">
        <v>933</v>
      </c>
      <c r="L50" s="873" t="s">
        <v>928</v>
      </c>
      <c r="M50" s="658" t="s">
        <v>935</v>
      </c>
      <c r="N50" s="803"/>
      <c r="O50" s="803"/>
      <c r="P50" s="630"/>
      <c r="Q50" s="2338" t="s">
        <v>939</v>
      </c>
      <c r="R50" s="2338"/>
      <c r="S50" s="630"/>
      <c r="T50" s="2338" t="s">
        <v>932</v>
      </c>
      <c r="U50" s="2338"/>
      <c r="V50" s="630" t="s">
        <v>938</v>
      </c>
      <c r="W50" s="653"/>
      <c r="X50" s="653"/>
      <c r="Y50" s="795"/>
      <c r="Z50" s="2551"/>
      <c r="AA50" s="2551"/>
      <c r="AB50" s="2551"/>
      <c r="AC50" s="2551"/>
      <c r="AD50" s="2551"/>
      <c r="AE50" s="2551"/>
      <c r="AF50" s="2551"/>
      <c r="AG50" s="2551"/>
      <c r="AH50" s="2551"/>
      <c r="AI50" s="2551"/>
      <c r="AJ50" s="801"/>
      <c r="AK50" s="800"/>
      <c r="AL50" s="781"/>
      <c r="AM50" s="848"/>
      <c r="AN50" s="848"/>
      <c r="AO50" s="848"/>
      <c r="AP50" s="848"/>
      <c r="AQ50" s="848"/>
      <c r="AR50" s="848"/>
      <c r="AS50" s="848"/>
      <c r="AT50" s="848"/>
      <c r="AU50" s="848"/>
      <c r="AV50" s="848"/>
      <c r="AW50" s="848"/>
      <c r="AX50" s="848"/>
      <c r="AY50" s="848"/>
      <c r="AZ50" s="848"/>
      <c r="BA50" s="848"/>
      <c r="BB50" s="848"/>
      <c r="BC50" s="848"/>
      <c r="BD50" s="848"/>
      <c r="BE50" s="848"/>
      <c r="BF50" s="848"/>
      <c r="BG50" s="848"/>
      <c r="BH50" s="848"/>
      <c r="BI50" s="848"/>
      <c r="BJ50" s="848"/>
      <c r="BK50" s="848"/>
      <c r="BL50" s="848"/>
      <c r="BM50" s="848"/>
      <c r="BN50" s="848"/>
      <c r="BO50" s="848"/>
      <c r="BP50" s="848"/>
      <c r="BQ50" s="848"/>
      <c r="BR50" s="848"/>
      <c r="BS50" s="848"/>
      <c r="BT50" s="848"/>
      <c r="BU50" s="848"/>
      <c r="BV50" s="848"/>
      <c r="BW50" s="870"/>
    </row>
    <row r="51" spans="1:75" s="868" customFormat="1" ht="12" customHeight="1">
      <c r="B51" s="782"/>
      <c r="C51" s="630" t="s">
        <v>928</v>
      </c>
      <c r="D51" s="658" t="s">
        <v>931</v>
      </c>
      <c r="E51" s="803"/>
      <c r="F51" s="630"/>
      <c r="G51" s="630"/>
      <c r="H51" s="658" t="s">
        <v>936</v>
      </c>
      <c r="I51" s="630"/>
      <c r="J51" s="630" t="s">
        <v>932</v>
      </c>
      <c r="K51" s="653" t="s">
        <v>933</v>
      </c>
      <c r="L51" s="630"/>
      <c r="M51" s="630"/>
      <c r="N51" s="658"/>
      <c r="O51" s="803"/>
      <c r="P51" s="630"/>
      <c r="Q51" s="803"/>
      <c r="R51" s="658"/>
      <c r="S51" s="630"/>
      <c r="T51" s="630"/>
      <c r="U51" s="653"/>
      <c r="V51" s="658"/>
      <c r="W51" s="871"/>
      <c r="X51" s="871"/>
      <c r="Y51" s="795"/>
      <c r="Z51" s="2551"/>
      <c r="AA51" s="2551"/>
      <c r="AB51" s="2551"/>
      <c r="AC51" s="2551"/>
      <c r="AD51" s="2551"/>
      <c r="AE51" s="2551"/>
      <c r="AF51" s="2551"/>
      <c r="AG51" s="2551"/>
      <c r="AH51" s="2551"/>
      <c r="AI51" s="2551"/>
      <c r="AJ51" s="801"/>
      <c r="AK51" s="800"/>
      <c r="AL51" s="781"/>
      <c r="AM51" s="848"/>
      <c r="AN51" s="848"/>
      <c r="AO51" s="848"/>
      <c r="AP51" s="848"/>
      <c r="AQ51" s="848"/>
      <c r="AR51" s="848"/>
      <c r="AS51" s="848"/>
      <c r="AT51" s="848"/>
      <c r="AU51" s="848"/>
      <c r="AV51" s="848"/>
      <c r="AW51" s="848"/>
      <c r="AX51" s="848"/>
      <c r="AY51" s="848"/>
      <c r="AZ51" s="848"/>
      <c r="BA51" s="848"/>
      <c r="BB51" s="848"/>
      <c r="BC51" s="848"/>
      <c r="BD51" s="848"/>
      <c r="BE51" s="848"/>
      <c r="BF51" s="848"/>
      <c r="BG51" s="848"/>
      <c r="BH51" s="848"/>
      <c r="BI51" s="848"/>
      <c r="BJ51" s="848"/>
      <c r="BK51" s="848"/>
      <c r="BL51" s="848"/>
      <c r="BM51" s="848"/>
      <c r="BN51" s="848"/>
      <c r="BO51" s="848"/>
      <c r="BP51" s="848"/>
      <c r="BQ51" s="848"/>
      <c r="BR51" s="848"/>
      <c r="BS51" s="848"/>
      <c r="BT51" s="848"/>
      <c r="BU51" s="848"/>
      <c r="BV51" s="848"/>
      <c r="BW51" s="870"/>
    </row>
    <row r="52" spans="1:75" s="868" customFormat="1" ht="6.95" customHeight="1">
      <c r="B52" s="782"/>
      <c r="C52" s="869"/>
      <c r="D52" s="874"/>
      <c r="E52" s="871"/>
      <c r="F52" s="871"/>
      <c r="G52" s="871"/>
      <c r="H52" s="871"/>
      <c r="I52" s="630"/>
      <c r="J52" s="871"/>
      <c r="K52" s="871"/>
      <c r="L52" s="871"/>
      <c r="M52" s="871"/>
      <c r="N52" s="871"/>
      <c r="O52" s="871"/>
      <c r="P52" s="871"/>
      <c r="Q52" s="678"/>
      <c r="R52" s="678"/>
      <c r="S52" s="669"/>
      <c r="T52" s="842"/>
      <c r="U52" s="842"/>
      <c r="V52" s="871"/>
      <c r="W52" s="871"/>
      <c r="X52" s="871"/>
      <c r="Y52" s="795"/>
      <c r="Z52" s="2551"/>
      <c r="AA52" s="2551"/>
      <c r="AB52" s="2551"/>
      <c r="AC52" s="2551"/>
      <c r="AD52" s="2551"/>
      <c r="AE52" s="2551"/>
      <c r="AF52" s="2551"/>
      <c r="AG52" s="2551"/>
      <c r="AH52" s="2551"/>
      <c r="AI52" s="2551"/>
      <c r="AJ52" s="803"/>
      <c r="AK52" s="802"/>
      <c r="AL52" s="781"/>
      <c r="AM52" s="848"/>
      <c r="AN52" s="848"/>
      <c r="AO52" s="848"/>
      <c r="AP52" s="848"/>
      <c r="AQ52" s="848"/>
      <c r="AR52" s="848"/>
      <c r="AS52" s="848"/>
      <c r="AT52" s="848"/>
      <c r="AU52" s="848"/>
      <c r="AV52" s="848"/>
      <c r="AW52" s="848"/>
      <c r="AX52" s="848"/>
      <c r="AY52" s="848"/>
      <c r="AZ52" s="848"/>
      <c r="BA52" s="848"/>
      <c r="BB52" s="848"/>
      <c r="BC52" s="848"/>
      <c r="BD52" s="848"/>
      <c r="BE52" s="848"/>
      <c r="BF52" s="848"/>
      <c r="BG52" s="848"/>
      <c r="BH52" s="848"/>
      <c r="BI52" s="848"/>
      <c r="BJ52" s="848"/>
      <c r="BK52" s="848"/>
      <c r="BL52" s="848"/>
      <c r="BM52" s="848"/>
      <c r="BN52" s="848"/>
      <c r="BO52" s="848"/>
      <c r="BP52" s="848"/>
      <c r="BQ52" s="848"/>
      <c r="BR52" s="848"/>
      <c r="BS52" s="848"/>
      <c r="BT52" s="848"/>
      <c r="BU52" s="848"/>
      <c r="BV52" s="848"/>
      <c r="BW52" s="870"/>
    </row>
    <row r="53" spans="1:75" s="868" customFormat="1" ht="12" customHeight="1">
      <c r="B53" s="875"/>
      <c r="C53" s="2341"/>
      <c r="D53" s="2341"/>
      <c r="E53" s="2341"/>
      <c r="F53" s="2341"/>
      <c r="G53" s="2341"/>
      <c r="H53" s="2341"/>
      <c r="I53" s="2341"/>
      <c r="J53" s="2341"/>
      <c r="K53" s="2341"/>
      <c r="L53" s="2341"/>
      <c r="M53" s="2341"/>
      <c r="N53" s="2341"/>
      <c r="O53" s="2341"/>
      <c r="P53" s="2341"/>
      <c r="Q53" s="2341"/>
      <c r="R53" s="2341"/>
      <c r="S53" s="2341"/>
      <c r="T53" s="2341"/>
      <c r="U53" s="2341"/>
      <c r="V53" s="2341"/>
      <c r="W53" s="2341"/>
      <c r="X53" s="756"/>
      <c r="Y53" s="799"/>
      <c r="Z53" s="2551"/>
      <c r="AA53" s="2551"/>
      <c r="AB53" s="2551"/>
      <c r="AC53" s="2551"/>
      <c r="AD53" s="2551"/>
      <c r="AE53" s="2551"/>
      <c r="AF53" s="2551"/>
      <c r="AG53" s="2551"/>
      <c r="AH53" s="2551"/>
      <c r="AI53" s="2551"/>
      <c r="AJ53" s="801"/>
      <c r="AK53" s="800"/>
      <c r="AL53" s="781"/>
      <c r="AM53" s="848"/>
      <c r="AN53" s="848"/>
      <c r="AO53" s="848"/>
      <c r="AP53" s="848"/>
      <c r="AQ53" s="848"/>
      <c r="AR53" s="848"/>
      <c r="AS53" s="848"/>
      <c r="AT53" s="848"/>
      <c r="AU53" s="848"/>
      <c r="AV53" s="848"/>
      <c r="AW53" s="848"/>
      <c r="AX53" s="848"/>
      <c r="AY53" s="848"/>
      <c r="AZ53" s="848"/>
      <c r="BA53" s="848"/>
      <c r="BB53" s="848"/>
      <c r="BC53" s="848"/>
      <c r="BD53" s="848"/>
      <c r="BE53" s="848"/>
      <c r="BF53" s="848"/>
      <c r="BG53" s="848"/>
      <c r="BH53" s="848"/>
      <c r="BI53" s="848"/>
      <c r="BJ53" s="848"/>
      <c r="BK53" s="848"/>
      <c r="BL53" s="848"/>
      <c r="BM53" s="848"/>
      <c r="BN53" s="848"/>
      <c r="BO53" s="848"/>
      <c r="BP53" s="848"/>
      <c r="BQ53" s="848"/>
      <c r="BR53" s="848"/>
      <c r="BS53" s="848"/>
      <c r="BT53" s="848"/>
      <c r="BU53" s="848"/>
      <c r="BV53" s="848"/>
      <c r="BW53" s="870"/>
    </row>
    <row r="54" spans="1:75" s="868" customFormat="1" ht="12" customHeight="1">
      <c r="B54" s="782"/>
      <c r="C54" s="630" t="s">
        <v>1066</v>
      </c>
      <c r="D54" s="630"/>
      <c r="E54" s="630"/>
      <c r="F54" s="630"/>
      <c r="G54" s="630"/>
      <c r="H54" s="630"/>
      <c r="I54" s="630"/>
      <c r="J54" s="630"/>
      <c r="K54" s="630"/>
      <c r="L54" s="630"/>
      <c r="M54" s="630"/>
      <c r="N54" s="630"/>
      <c r="O54" s="630"/>
      <c r="P54" s="678"/>
      <c r="Q54" s="678"/>
      <c r="R54" s="669"/>
      <c r="S54" s="842"/>
      <c r="T54" s="842"/>
      <c r="U54" s="658"/>
      <c r="V54" s="658"/>
      <c r="W54" s="871"/>
      <c r="X54" s="871"/>
      <c r="Y54" s="799"/>
      <c r="Z54" s="2551"/>
      <c r="AA54" s="2551"/>
      <c r="AB54" s="2551"/>
      <c r="AC54" s="2551"/>
      <c r="AD54" s="2551"/>
      <c r="AE54" s="2551"/>
      <c r="AF54" s="2551"/>
      <c r="AG54" s="2551"/>
      <c r="AH54" s="2551"/>
      <c r="AI54" s="2551"/>
      <c r="AJ54" s="801"/>
      <c r="AK54" s="800"/>
      <c r="AL54" s="781"/>
      <c r="AM54" s="848"/>
      <c r="AN54" s="848"/>
      <c r="AO54" s="848"/>
      <c r="AP54" s="848"/>
      <c r="AQ54" s="848"/>
      <c r="AR54" s="848"/>
      <c r="AS54" s="848"/>
      <c r="AT54" s="848"/>
      <c r="AU54" s="848"/>
      <c r="AV54" s="848"/>
      <c r="AW54" s="848"/>
      <c r="AX54" s="848"/>
      <c r="AY54" s="848"/>
      <c r="AZ54" s="848"/>
      <c r="BA54" s="848"/>
      <c r="BB54" s="848"/>
      <c r="BC54" s="848"/>
      <c r="BD54" s="848"/>
      <c r="BE54" s="848"/>
      <c r="BF54" s="848"/>
      <c r="BG54" s="848"/>
      <c r="BH54" s="848"/>
      <c r="BI54" s="848"/>
      <c r="BJ54" s="848"/>
      <c r="BK54" s="848"/>
      <c r="BL54" s="848"/>
      <c r="BM54" s="848"/>
      <c r="BN54" s="848"/>
      <c r="BO54" s="848"/>
      <c r="BP54" s="848"/>
      <c r="BQ54" s="848"/>
      <c r="BR54" s="848"/>
      <c r="BS54" s="848"/>
      <c r="BT54" s="848"/>
      <c r="BU54" s="848"/>
      <c r="BV54" s="848"/>
      <c r="BW54" s="870"/>
    </row>
    <row r="55" spans="1:75" s="868" customFormat="1" ht="12" customHeight="1">
      <c r="B55" s="782"/>
      <c r="C55" s="630"/>
      <c r="D55" s="630"/>
      <c r="E55" s="630"/>
      <c r="F55" s="630"/>
      <c r="G55" s="630"/>
      <c r="H55" s="630"/>
      <c r="I55" s="630"/>
      <c r="J55" s="630"/>
      <c r="K55" s="630"/>
      <c r="L55" s="630"/>
      <c r="M55" s="630"/>
      <c r="N55" s="630"/>
      <c r="O55" s="630"/>
      <c r="P55" s="678"/>
      <c r="Q55" s="678"/>
      <c r="R55" s="669"/>
      <c r="S55" s="842"/>
      <c r="T55" s="842"/>
      <c r="U55" s="658"/>
      <c r="V55" s="658"/>
      <c r="W55" s="871"/>
      <c r="X55" s="871"/>
      <c r="Y55" s="799"/>
      <c r="Z55" s="2551"/>
      <c r="AA55" s="2551"/>
      <c r="AB55" s="2551"/>
      <c r="AC55" s="2551"/>
      <c r="AD55" s="2551"/>
      <c r="AE55" s="2551"/>
      <c r="AF55" s="2551"/>
      <c r="AG55" s="2551"/>
      <c r="AH55" s="2551"/>
      <c r="AI55" s="2551"/>
      <c r="AJ55" s="801"/>
      <c r="AK55" s="800"/>
      <c r="AL55" s="781"/>
      <c r="AM55" s="848"/>
      <c r="AN55" s="848"/>
      <c r="AO55" s="848"/>
      <c r="AP55" s="848"/>
      <c r="AQ55" s="848"/>
      <c r="AR55" s="848"/>
      <c r="AS55" s="848"/>
      <c r="AT55" s="848"/>
      <c r="AU55" s="848"/>
      <c r="AV55" s="848"/>
      <c r="AW55" s="848"/>
      <c r="AX55" s="848"/>
      <c r="AY55" s="848"/>
      <c r="AZ55" s="848"/>
      <c r="BA55" s="848"/>
      <c r="BB55" s="848"/>
      <c r="BC55" s="848"/>
      <c r="BD55" s="848"/>
      <c r="BE55" s="848"/>
      <c r="BF55" s="848"/>
      <c r="BG55" s="848"/>
      <c r="BH55" s="848"/>
      <c r="BI55" s="848"/>
      <c r="BJ55" s="848"/>
      <c r="BK55" s="848"/>
      <c r="BL55" s="848"/>
      <c r="BM55" s="848"/>
      <c r="BN55" s="848"/>
      <c r="BO55" s="848"/>
      <c r="BP55" s="848"/>
      <c r="BQ55" s="848"/>
      <c r="BR55" s="848"/>
      <c r="BS55" s="848"/>
      <c r="BT55" s="848"/>
      <c r="BU55" s="848"/>
      <c r="BV55" s="848"/>
      <c r="BW55" s="870"/>
    </row>
    <row r="56" spans="1:75" ht="12" customHeight="1">
      <c r="A56" s="849"/>
      <c r="B56" s="723"/>
      <c r="C56" s="876"/>
      <c r="D56" s="876"/>
      <c r="E56" s="876"/>
      <c r="F56" s="876"/>
      <c r="G56" s="876"/>
      <c r="H56" s="876"/>
      <c r="I56" s="876"/>
      <c r="J56" s="876"/>
      <c r="K56" s="876"/>
      <c r="L56" s="876"/>
      <c r="M56" s="876"/>
      <c r="N56" s="876"/>
      <c r="O56" s="876"/>
      <c r="P56" s="876"/>
      <c r="Q56" s="876"/>
      <c r="R56" s="876"/>
      <c r="S56" s="876"/>
      <c r="T56" s="876"/>
      <c r="U56" s="876"/>
      <c r="V56" s="876"/>
      <c r="W56" s="658"/>
      <c r="X56" s="658"/>
      <c r="Y56" s="670"/>
      <c r="Z56" s="801"/>
      <c r="AA56" s="801"/>
      <c r="AB56" s="801"/>
      <c r="AC56" s="801"/>
      <c r="AD56" s="801"/>
      <c r="AE56" s="801"/>
      <c r="AF56" s="801"/>
      <c r="AG56" s="801"/>
      <c r="AH56" s="801"/>
      <c r="AI56" s="801"/>
      <c r="AJ56" s="801"/>
      <c r="AK56" s="800"/>
      <c r="AL56" s="629"/>
      <c r="BW56" s="867"/>
    </row>
    <row r="57" spans="1:75" ht="15" customHeight="1">
      <c r="A57" s="849"/>
      <c r="B57" s="723"/>
      <c r="C57" s="630" t="s">
        <v>688</v>
      </c>
      <c r="D57" s="630"/>
      <c r="E57" s="630"/>
      <c r="F57" s="630"/>
      <c r="G57" s="630"/>
      <c r="H57" s="630"/>
      <c r="I57" s="630"/>
      <c r="J57" s="630"/>
      <c r="K57" s="630"/>
      <c r="L57" s="630"/>
      <c r="M57" s="630"/>
      <c r="N57" s="630"/>
      <c r="O57" s="630"/>
      <c r="P57" s="678"/>
      <c r="Q57" s="678"/>
      <c r="R57" s="669"/>
      <c r="S57" s="842"/>
      <c r="T57" s="842"/>
      <c r="U57" s="658"/>
      <c r="V57" s="658"/>
      <c r="W57" s="630"/>
      <c r="X57" s="630"/>
      <c r="Y57" s="1405" t="s">
        <v>1068</v>
      </c>
      <c r="Z57" s="801"/>
      <c r="AA57" s="801"/>
      <c r="AB57" s="801"/>
      <c r="AC57" s="801"/>
      <c r="AD57" s="801"/>
      <c r="AE57" s="801"/>
      <c r="AF57" s="801"/>
      <c r="AG57" s="801"/>
      <c r="AH57" s="801"/>
      <c r="AI57" s="801"/>
      <c r="AJ57" s="801"/>
      <c r="AK57" s="800"/>
      <c r="AL57" s="629"/>
      <c r="BW57" s="867"/>
    </row>
    <row r="58" spans="1:75" ht="14.1" customHeight="1">
      <c r="A58" s="849"/>
      <c r="B58" s="723"/>
      <c r="C58" s="630" t="s">
        <v>2473</v>
      </c>
      <c r="D58" s="630"/>
      <c r="E58" s="630"/>
      <c r="F58" s="630"/>
      <c r="G58" s="630"/>
      <c r="H58" s="630"/>
      <c r="I58" s="630"/>
      <c r="J58" s="630"/>
      <c r="K58" s="630"/>
      <c r="L58" s="630"/>
      <c r="M58" s="630"/>
      <c r="N58" s="630"/>
      <c r="O58" s="630"/>
      <c r="P58" s="630"/>
      <c r="Q58" s="630"/>
      <c r="R58" s="630"/>
      <c r="S58" s="630"/>
      <c r="T58" s="630"/>
      <c r="U58" s="630"/>
      <c r="V58" s="630"/>
      <c r="W58" s="658"/>
      <c r="X58" s="658"/>
      <c r="Y58" s="864" t="s">
        <v>1069</v>
      </c>
      <c r="Z58" s="1406" t="s">
        <v>2190</v>
      </c>
      <c r="AA58" s="801"/>
      <c r="AB58" s="801"/>
      <c r="AC58" s="801"/>
      <c r="AD58" s="801"/>
      <c r="AE58" s="801"/>
      <c r="AF58" s="801"/>
      <c r="AG58" s="801"/>
      <c r="AH58" s="801"/>
      <c r="AI58" s="801"/>
      <c r="AJ58" s="801"/>
      <c r="AK58" s="800"/>
      <c r="AL58" s="629"/>
      <c r="BW58" s="867"/>
    </row>
    <row r="59" spans="1:75" ht="14.1" customHeight="1">
      <c r="A59" s="849"/>
      <c r="B59" s="744"/>
      <c r="C59" s="630"/>
      <c r="D59" s="630"/>
      <c r="E59" s="630"/>
      <c r="F59" s="630"/>
      <c r="G59" s="630"/>
      <c r="H59" s="630"/>
      <c r="I59" s="630"/>
      <c r="J59" s="630"/>
      <c r="K59" s="630"/>
      <c r="L59" s="630"/>
      <c r="M59" s="630"/>
      <c r="N59" s="630"/>
      <c r="O59" s="630"/>
      <c r="P59" s="630"/>
      <c r="Q59" s="630"/>
      <c r="R59" s="630"/>
      <c r="S59" s="630"/>
      <c r="T59" s="630"/>
      <c r="U59" s="630"/>
      <c r="V59" s="630"/>
      <c r="W59" s="630"/>
      <c r="X59" s="630"/>
      <c r="Y59" s="809" t="s">
        <v>1067</v>
      </c>
      <c r="Z59" s="876"/>
      <c r="AA59" s="801"/>
      <c r="AB59" s="801"/>
      <c r="AC59" s="801"/>
      <c r="AD59" s="801"/>
      <c r="AE59" s="801"/>
      <c r="AF59" s="801"/>
      <c r="AG59" s="801"/>
      <c r="AH59" s="801"/>
      <c r="AI59" s="801"/>
      <c r="AJ59" s="801"/>
      <c r="AK59" s="800"/>
      <c r="AL59" s="629"/>
      <c r="BW59" s="867"/>
    </row>
    <row r="60" spans="1:75" ht="15" customHeight="1">
      <c r="A60" s="849"/>
      <c r="B60" s="744"/>
      <c r="C60" s="869"/>
      <c r="D60" s="2336" t="s">
        <v>853</v>
      </c>
      <c r="E60" s="2336"/>
      <c r="F60" s="2336"/>
      <c r="G60" s="2336"/>
      <c r="H60" s="2336"/>
      <c r="I60" s="2337"/>
      <c r="J60" s="2337"/>
      <c r="K60" s="678" t="s">
        <v>38</v>
      </c>
      <c r="L60" s="2337"/>
      <c r="M60" s="2337"/>
      <c r="N60" s="678" t="s">
        <v>855</v>
      </c>
      <c r="O60" s="2337"/>
      <c r="P60" s="2337"/>
      <c r="Q60" s="2338" t="s">
        <v>203</v>
      </c>
      <c r="R60" s="2338"/>
      <c r="S60" s="842"/>
      <c r="T60" s="842"/>
      <c r="U60" s="658"/>
      <c r="V60" s="658"/>
      <c r="W60" s="630"/>
      <c r="X60" s="630"/>
      <c r="Y60" s="877"/>
      <c r="Z60" s="876"/>
      <c r="AA60" s="656"/>
      <c r="AB60" s="656"/>
      <c r="AC60" s="656"/>
      <c r="AD60" s="656"/>
      <c r="AE60" s="803"/>
      <c r="AF60" s="803"/>
      <c r="AG60" s="803"/>
      <c r="AH60" s="803"/>
      <c r="AI60" s="803"/>
      <c r="AJ60" s="801"/>
      <c r="AK60" s="800"/>
      <c r="AL60" s="629"/>
      <c r="BW60" s="867"/>
    </row>
    <row r="61" spans="1:75" ht="13.5" customHeight="1">
      <c r="B61" s="782"/>
      <c r="C61" s="876"/>
      <c r="D61" s="876"/>
      <c r="E61" s="876"/>
      <c r="F61" s="876"/>
      <c r="G61" s="876"/>
      <c r="H61" s="876"/>
      <c r="I61" s="876"/>
      <c r="J61" s="876"/>
      <c r="K61" s="876"/>
      <c r="L61" s="876"/>
      <c r="M61" s="876"/>
      <c r="N61" s="876"/>
      <c r="O61" s="876"/>
      <c r="P61" s="876"/>
      <c r="Q61" s="876"/>
      <c r="R61" s="876"/>
      <c r="S61" s="876"/>
      <c r="T61" s="876"/>
      <c r="U61" s="876"/>
      <c r="V61" s="876"/>
      <c r="W61" s="630"/>
      <c r="X61" s="630"/>
      <c r="Y61" s="686"/>
      <c r="Z61" s="876"/>
      <c r="AA61" s="656"/>
      <c r="AB61" s="656"/>
      <c r="AC61" s="656"/>
      <c r="AD61" s="656"/>
      <c r="AE61" s="803"/>
      <c r="AF61" s="803"/>
      <c r="AG61" s="803"/>
      <c r="AH61" s="803"/>
      <c r="AI61" s="803"/>
      <c r="AJ61" s="803"/>
      <c r="AK61" s="802"/>
      <c r="AL61" s="629"/>
      <c r="BW61" s="867"/>
    </row>
    <row r="62" spans="1:75" ht="14.1" customHeight="1">
      <c r="B62" s="782"/>
      <c r="C62" s="876"/>
      <c r="D62" s="876"/>
      <c r="E62" s="876"/>
      <c r="F62" s="876"/>
      <c r="G62" s="876"/>
      <c r="H62" s="876"/>
      <c r="I62" s="876"/>
      <c r="J62" s="876"/>
      <c r="K62" s="876"/>
      <c r="L62" s="876"/>
      <c r="M62" s="876"/>
      <c r="N62" s="876"/>
      <c r="O62" s="876"/>
      <c r="P62" s="876"/>
      <c r="Q62" s="876"/>
      <c r="R62" s="876"/>
      <c r="S62" s="876"/>
      <c r="T62" s="876"/>
      <c r="U62" s="876"/>
      <c r="V62" s="876"/>
      <c r="W62" s="630"/>
      <c r="X62" s="630"/>
      <c r="Y62" s="686"/>
      <c r="Z62" s="796"/>
      <c r="AA62" s="656"/>
      <c r="AB62" s="656"/>
      <c r="AC62" s="656"/>
      <c r="AD62" s="656"/>
      <c r="AE62" s="803"/>
      <c r="AF62" s="803"/>
      <c r="AG62" s="803"/>
      <c r="AH62" s="803"/>
      <c r="AI62" s="803"/>
      <c r="AJ62" s="803"/>
      <c r="AK62" s="802"/>
      <c r="AL62" s="629"/>
      <c r="BW62" s="867"/>
    </row>
    <row r="63" spans="1:75" ht="14.1" customHeight="1">
      <c r="B63" s="782"/>
      <c r="C63" s="869"/>
      <c r="D63" s="878"/>
      <c r="E63" s="878"/>
      <c r="F63" s="878"/>
      <c r="G63" s="878"/>
      <c r="H63" s="878"/>
      <c r="I63" s="678"/>
      <c r="J63" s="678"/>
      <c r="K63" s="678"/>
      <c r="L63" s="678"/>
      <c r="M63" s="678"/>
      <c r="N63" s="678"/>
      <c r="O63" s="678"/>
      <c r="P63" s="678"/>
      <c r="Q63" s="678"/>
      <c r="R63" s="678"/>
      <c r="S63" s="842"/>
      <c r="T63" s="842"/>
      <c r="U63" s="658"/>
      <c r="V63" s="658"/>
      <c r="W63" s="630"/>
      <c r="X63" s="630"/>
      <c r="Y63" s="686"/>
      <c r="Z63" s="796"/>
      <c r="AA63" s="656"/>
      <c r="AB63" s="656"/>
      <c r="AC63" s="656"/>
      <c r="AD63" s="656"/>
      <c r="AE63" s="803"/>
      <c r="AF63" s="803"/>
      <c r="AG63" s="803"/>
      <c r="AH63" s="803"/>
      <c r="AI63" s="803"/>
      <c r="AJ63" s="803"/>
      <c r="AK63" s="802"/>
      <c r="AL63" s="629"/>
      <c r="BW63" s="867"/>
    </row>
    <row r="64" spans="1:75" s="868" customFormat="1" ht="14.1" customHeight="1" thickBot="1">
      <c r="B64" s="817"/>
      <c r="C64" s="879"/>
      <c r="D64" s="879"/>
      <c r="E64" s="879"/>
      <c r="F64" s="879"/>
      <c r="G64" s="879"/>
      <c r="H64" s="879"/>
      <c r="I64" s="879"/>
      <c r="J64" s="879"/>
      <c r="K64" s="710"/>
      <c r="L64" s="710"/>
      <c r="M64" s="710"/>
      <c r="N64" s="710"/>
      <c r="O64" s="710"/>
      <c r="P64" s="710"/>
      <c r="Q64" s="711"/>
      <c r="R64" s="711"/>
      <c r="S64" s="879"/>
      <c r="T64" s="711"/>
      <c r="U64" s="711"/>
      <c r="V64" s="879"/>
      <c r="W64" s="879"/>
      <c r="X64" s="879"/>
      <c r="Y64" s="880"/>
      <c r="Z64" s="881"/>
      <c r="AA64" s="881"/>
      <c r="AB64" s="881"/>
      <c r="AC64" s="881"/>
      <c r="AD64" s="881"/>
      <c r="AE64" s="881"/>
      <c r="AF64" s="881"/>
      <c r="AG64" s="881"/>
      <c r="AH64" s="881"/>
      <c r="AI64" s="881"/>
      <c r="AJ64" s="881"/>
      <c r="AK64" s="882"/>
      <c r="AL64" s="629"/>
      <c r="AM64" s="848"/>
      <c r="AN64" s="848"/>
      <c r="AO64" s="848"/>
      <c r="AP64" s="848"/>
      <c r="AQ64" s="848"/>
      <c r="AR64" s="848"/>
      <c r="AS64" s="848"/>
      <c r="AT64" s="848"/>
      <c r="AU64" s="848"/>
      <c r="AV64" s="848"/>
      <c r="AW64" s="848"/>
      <c r="AX64" s="848"/>
      <c r="AY64" s="848"/>
      <c r="AZ64" s="848"/>
      <c r="BA64" s="848"/>
      <c r="BB64" s="848"/>
      <c r="BC64" s="848"/>
      <c r="BD64" s="848"/>
      <c r="BE64" s="848"/>
      <c r="BF64" s="848"/>
      <c r="BG64" s="848"/>
      <c r="BH64" s="848"/>
      <c r="BI64" s="848"/>
      <c r="BJ64" s="848"/>
      <c r="BK64" s="848"/>
      <c r="BL64" s="848"/>
      <c r="BM64" s="848"/>
      <c r="BN64" s="848"/>
      <c r="BO64" s="848"/>
      <c r="BP64" s="848"/>
      <c r="BQ64" s="848"/>
      <c r="BR64" s="848"/>
      <c r="BS64" s="848"/>
      <c r="BT64" s="848"/>
      <c r="BU64" s="848"/>
      <c r="BV64" s="848"/>
    </row>
    <row r="65" spans="1:38" ht="6.95" customHeight="1">
      <c r="A65" s="849"/>
      <c r="Z65" s="872"/>
      <c r="AA65" s="872"/>
      <c r="AB65" s="872"/>
      <c r="AC65" s="872"/>
      <c r="AD65" s="872"/>
      <c r="AE65" s="872"/>
      <c r="AF65" s="872"/>
      <c r="AG65" s="872"/>
      <c r="AH65" s="872"/>
      <c r="AI65" s="872"/>
      <c r="AJ65" s="872"/>
      <c r="AL65" s="629"/>
    </row>
    <row r="66" spans="1:38">
      <c r="AE66" s="872"/>
      <c r="AF66" s="872"/>
      <c r="AG66" s="872"/>
      <c r="AH66" s="872"/>
      <c r="AI66" s="872"/>
      <c r="AJ66" s="872"/>
    </row>
  </sheetData>
  <mergeCells count="183">
    <mergeCell ref="Z49:AI55"/>
    <mergeCell ref="H38:I38"/>
    <mergeCell ref="AG33:AI33"/>
    <mergeCell ref="E37:G37"/>
    <mergeCell ref="H37:I37"/>
    <mergeCell ref="J37:K37"/>
    <mergeCell ref="U37:V37"/>
    <mergeCell ref="AB12:AI13"/>
    <mergeCell ref="D8:F9"/>
    <mergeCell ref="G10:I11"/>
    <mergeCell ref="J10:J11"/>
    <mergeCell ref="K10:L11"/>
    <mergeCell ref="E15:W15"/>
    <mergeCell ref="D18:F18"/>
    <mergeCell ref="V10:X11"/>
    <mergeCell ref="V12:X12"/>
    <mergeCell ref="V13:X13"/>
    <mergeCell ref="S12:U12"/>
    <mergeCell ref="Y13:AA13"/>
    <mergeCell ref="Y12:AA12"/>
    <mergeCell ref="P12:R12"/>
    <mergeCell ref="D12:F12"/>
    <mergeCell ref="G12:I12"/>
    <mergeCell ref="J12:L12"/>
    <mergeCell ref="J46:K46"/>
    <mergeCell ref="L46:T46"/>
    <mergeCell ref="D46:I46"/>
    <mergeCell ref="W46:AA46"/>
    <mergeCell ref="J45:K45"/>
    <mergeCell ref="L45:T45"/>
    <mergeCell ref="U45:V45"/>
    <mergeCell ref="W45:AA45"/>
    <mergeCell ref="AB45:AD45"/>
    <mergeCell ref="D45:I45"/>
    <mergeCell ref="AB39:AD39"/>
    <mergeCell ref="AB33:AD33"/>
    <mergeCell ref="M32:T32"/>
    <mergeCell ref="W34:AA34"/>
    <mergeCell ref="AB34:AD34"/>
    <mergeCell ref="AE34:AF34"/>
    <mergeCell ref="M12:O12"/>
    <mergeCell ref="AG37:AI37"/>
    <mergeCell ref="AB46:AD46"/>
    <mergeCell ref="AG46:AI46"/>
    <mergeCell ref="U46:V46"/>
    <mergeCell ref="AG45:AI45"/>
    <mergeCell ref="AG39:AI39"/>
    <mergeCell ref="U38:V38"/>
    <mergeCell ref="U39:V39"/>
    <mergeCell ref="S38:T38"/>
    <mergeCell ref="L38:R38"/>
    <mergeCell ref="U41:V41"/>
    <mergeCell ref="AB38:AD38"/>
    <mergeCell ref="AG38:AI38"/>
    <mergeCell ref="W32:AA32"/>
    <mergeCell ref="AB32:AD32"/>
    <mergeCell ref="U40:V40"/>
    <mergeCell ref="W40:AA40"/>
    <mergeCell ref="J8:L9"/>
    <mergeCell ref="AG32:AI32"/>
    <mergeCell ref="AG34:AI36"/>
    <mergeCell ref="W37:AA37"/>
    <mergeCell ref="AB37:AD37"/>
    <mergeCell ref="U32:V32"/>
    <mergeCell ref="AB35:AD35"/>
    <mergeCell ref="AE32:AF32"/>
    <mergeCell ref="M36:S36"/>
    <mergeCell ref="W36:AA36"/>
    <mergeCell ref="AB36:AD36"/>
    <mergeCell ref="AE36:AF36"/>
    <mergeCell ref="M34:T34"/>
    <mergeCell ref="U34:V34"/>
    <mergeCell ref="U35:V35"/>
    <mergeCell ref="U36:V36"/>
    <mergeCell ref="M35:T35"/>
    <mergeCell ref="W35:AA35"/>
    <mergeCell ref="AE35:AF35"/>
    <mergeCell ref="J32:K32"/>
    <mergeCell ref="H31:I31"/>
    <mergeCell ref="J31:K31"/>
    <mergeCell ref="S13:U13"/>
    <mergeCell ref="Z16:AK27"/>
    <mergeCell ref="M31:AF31"/>
    <mergeCell ref="AG31:AI31"/>
    <mergeCell ref="C28:T28"/>
    <mergeCell ref="G13:I13"/>
    <mergeCell ref="J13:L13"/>
    <mergeCell ref="M13:O13"/>
    <mergeCell ref="C27:X27"/>
    <mergeCell ref="D13:F13"/>
    <mergeCell ref="D19:F19"/>
    <mergeCell ref="D21:F21"/>
    <mergeCell ref="D31:G31"/>
    <mergeCell ref="Q24:R24"/>
    <mergeCell ref="T24:U24"/>
    <mergeCell ref="P13:R13"/>
    <mergeCell ref="Z28:AJ30"/>
    <mergeCell ref="AL2:AO2"/>
    <mergeCell ref="V8:X9"/>
    <mergeCell ref="D10:F11"/>
    <mergeCell ref="M10:O11"/>
    <mergeCell ref="P10:R11"/>
    <mergeCell ref="S10:U11"/>
    <mergeCell ref="AB11:AF11"/>
    <mergeCell ref="AG11:AI11"/>
    <mergeCell ref="Y10:AA11"/>
    <mergeCell ref="AB10:AF10"/>
    <mergeCell ref="AG10:AI10"/>
    <mergeCell ref="K2:W2"/>
    <mergeCell ref="AB2:AK3"/>
    <mergeCell ref="Y8:AA9"/>
    <mergeCell ref="AB8:AI9"/>
    <mergeCell ref="M8:O9"/>
    <mergeCell ref="P8:R9"/>
    <mergeCell ref="S8:U9"/>
    <mergeCell ref="B4:W4"/>
    <mergeCell ref="Y4:AK4"/>
    <mergeCell ref="Z7:AA7"/>
    <mergeCell ref="AC7:AD7"/>
    <mergeCell ref="AF7:AG7"/>
    <mergeCell ref="G8:I9"/>
    <mergeCell ref="J44:K44"/>
    <mergeCell ref="AG44:AI44"/>
    <mergeCell ref="E41:G41"/>
    <mergeCell ref="S41:T41"/>
    <mergeCell ref="W41:AA41"/>
    <mergeCell ref="AB40:AD40"/>
    <mergeCell ref="AG40:AI40"/>
    <mergeCell ref="AB41:AD41"/>
    <mergeCell ref="AG41:AI41"/>
    <mergeCell ref="E42:G42"/>
    <mergeCell ref="N42:R42"/>
    <mergeCell ref="S42:T42"/>
    <mergeCell ref="U42:V42"/>
    <mergeCell ref="W42:AA42"/>
    <mergeCell ref="AB42:AD42"/>
    <mergeCell ref="AG42:AI42"/>
    <mergeCell ref="J43:K43"/>
    <mergeCell ref="AB43:AD43"/>
    <mergeCell ref="U43:V43"/>
    <mergeCell ref="H41:I41"/>
    <mergeCell ref="J41:K41"/>
    <mergeCell ref="D44:G44"/>
    <mergeCell ref="AG43:AI43"/>
    <mergeCell ref="S40:T40"/>
    <mergeCell ref="H33:I36"/>
    <mergeCell ref="J33:K36"/>
    <mergeCell ref="U33:V33"/>
    <mergeCell ref="H42:I42"/>
    <mergeCell ref="W39:AA39"/>
    <mergeCell ref="W33:AA33"/>
    <mergeCell ref="D32:D37"/>
    <mergeCell ref="E32:G32"/>
    <mergeCell ref="H32:I32"/>
    <mergeCell ref="L39:T39"/>
    <mergeCell ref="E33:G36"/>
    <mergeCell ref="E39:G39"/>
    <mergeCell ref="J39:K39"/>
    <mergeCell ref="E38:G38"/>
    <mergeCell ref="D60:H60"/>
    <mergeCell ref="I60:J60"/>
    <mergeCell ref="L60:M60"/>
    <mergeCell ref="O60:P60"/>
    <mergeCell ref="Q60:R60"/>
    <mergeCell ref="L43:T43"/>
    <mergeCell ref="C53:W53"/>
    <mergeCell ref="D38:D42"/>
    <mergeCell ref="Q49:R49"/>
    <mergeCell ref="Q50:R50"/>
    <mergeCell ref="T50:U50"/>
    <mergeCell ref="T49:U49"/>
    <mergeCell ref="E40:G40"/>
    <mergeCell ref="H40:I40"/>
    <mergeCell ref="J40:K40"/>
    <mergeCell ref="J42:K42"/>
    <mergeCell ref="H39:I39"/>
    <mergeCell ref="W38:AA38"/>
    <mergeCell ref="D47:AJ47"/>
    <mergeCell ref="H44:I44"/>
    <mergeCell ref="J38:K38"/>
    <mergeCell ref="D43:G43"/>
    <mergeCell ref="H43:I43"/>
    <mergeCell ref="W43:AA43"/>
  </mergeCells>
  <phoneticPr fontId="4"/>
  <hyperlinks>
    <hyperlink ref="AL2" location="'目次（保）'!A1" display="目次に戻る"/>
  </hyperlinks>
  <printOptions horizontalCentered="1"/>
  <pageMargins left="0.70866141732283472" right="0.31496062992125984" top="0.39370078740157483" bottom="0.31496062992125984" header="0.51181102362204722" footer="0.35433070866141736"/>
  <pageSetup paperSize="9" scale="89" orientation="portrait" r:id="rId1"/>
  <headerFooter alignWithMargins="0"/>
  <colBreaks count="1" manualBreakCount="1">
    <brk id="37" min="1"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392218" r:id="rId4" name="Check Box 26">
              <controlPr defaultSize="0" autoFill="0" autoLine="0" autoPict="0">
                <anchor moveWithCells="1">
                  <from>
                    <xdr:col>15</xdr:col>
                    <xdr:colOff>123825</xdr:colOff>
                    <xdr:row>53</xdr:row>
                    <xdr:rowOff>0</xdr:rowOff>
                  </from>
                  <to>
                    <xdr:col>18</xdr:col>
                    <xdr:colOff>142875</xdr:colOff>
                    <xdr:row>54</xdr:row>
                    <xdr:rowOff>0</xdr:rowOff>
                  </to>
                </anchor>
              </controlPr>
            </control>
          </mc:Choice>
        </mc:AlternateContent>
        <mc:AlternateContent xmlns:mc="http://schemas.openxmlformats.org/markup-compatibility/2006">
          <mc:Choice Requires="x14">
            <control shapeId="392219" r:id="rId5" name="Check Box 27">
              <controlPr defaultSize="0" autoFill="0" autoLine="0" autoPict="0">
                <anchor moveWithCells="1">
                  <from>
                    <xdr:col>18</xdr:col>
                    <xdr:colOff>123825</xdr:colOff>
                    <xdr:row>53</xdr:row>
                    <xdr:rowOff>0</xdr:rowOff>
                  </from>
                  <to>
                    <xdr:col>21</xdr:col>
                    <xdr:colOff>114300</xdr:colOff>
                    <xdr:row>53</xdr:row>
                    <xdr:rowOff>142875</xdr:rowOff>
                  </to>
                </anchor>
              </controlPr>
            </control>
          </mc:Choice>
        </mc:AlternateContent>
        <mc:AlternateContent xmlns:mc="http://schemas.openxmlformats.org/markup-compatibility/2006">
          <mc:Choice Requires="x14">
            <control shapeId="392222" r:id="rId6" name="Check Box 30">
              <controlPr defaultSize="0" autoFill="0" autoLine="0" autoPict="0">
                <anchor moveWithCells="1">
                  <from>
                    <xdr:col>15</xdr:col>
                    <xdr:colOff>114300</xdr:colOff>
                    <xdr:row>57</xdr:row>
                    <xdr:rowOff>0</xdr:rowOff>
                  </from>
                  <to>
                    <xdr:col>18</xdr:col>
                    <xdr:colOff>133350</xdr:colOff>
                    <xdr:row>58</xdr:row>
                    <xdr:rowOff>19050</xdr:rowOff>
                  </to>
                </anchor>
              </controlPr>
            </control>
          </mc:Choice>
        </mc:AlternateContent>
        <mc:AlternateContent xmlns:mc="http://schemas.openxmlformats.org/markup-compatibility/2006">
          <mc:Choice Requires="x14">
            <control shapeId="392223" r:id="rId7" name="Check Box 31">
              <controlPr defaultSize="0" autoFill="0" autoLine="0" autoPict="0">
                <anchor moveWithCells="1">
                  <from>
                    <xdr:col>18</xdr:col>
                    <xdr:colOff>114300</xdr:colOff>
                    <xdr:row>57</xdr:row>
                    <xdr:rowOff>0</xdr:rowOff>
                  </from>
                  <to>
                    <xdr:col>21</xdr:col>
                    <xdr:colOff>104775</xdr:colOff>
                    <xdr:row>58</xdr:row>
                    <xdr:rowOff>9525</xdr:rowOff>
                  </to>
                </anchor>
              </controlPr>
            </control>
          </mc:Choice>
        </mc:AlternateContent>
        <mc:AlternateContent xmlns:mc="http://schemas.openxmlformats.org/markup-compatibility/2006">
          <mc:Choice Requires="x14">
            <control shapeId="392234" r:id="rId8" name="Check Box 42">
              <controlPr defaultSize="0" autoFill="0" autoLine="0" autoPict="0">
                <anchor moveWithCells="1">
                  <from>
                    <xdr:col>6</xdr:col>
                    <xdr:colOff>28575</xdr:colOff>
                    <xdr:row>47</xdr:row>
                    <xdr:rowOff>133350</xdr:rowOff>
                  </from>
                  <to>
                    <xdr:col>7</xdr:col>
                    <xdr:colOff>85725</xdr:colOff>
                    <xdr:row>49</xdr:row>
                    <xdr:rowOff>28575</xdr:rowOff>
                  </to>
                </anchor>
              </controlPr>
            </control>
          </mc:Choice>
        </mc:AlternateContent>
        <mc:AlternateContent xmlns:mc="http://schemas.openxmlformats.org/markup-compatibility/2006">
          <mc:Choice Requires="x14">
            <control shapeId="392244" r:id="rId9" name="Check Box 52">
              <controlPr defaultSize="0" autoFill="0" autoLine="0" autoPict="0">
                <anchor moveWithCells="1">
                  <from>
                    <xdr:col>6</xdr:col>
                    <xdr:colOff>28575</xdr:colOff>
                    <xdr:row>48</xdr:row>
                    <xdr:rowOff>133350</xdr:rowOff>
                  </from>
                  <to>
                    <xdr:col>7</xdr:col>
                    <xdr:colOff>85725</xdr:colOff>
                    <xdr:row>50</xdr:row>
                    <xdr:rowOff>28575</xdr:rowOff>
                  </to>
                </anchor>
              </controlPr>
            </control>
          </mc:Choice>
        </mc:AlternateContent>
        <mc:AlternateContent xmlns:mc="http://schemas.openxmlformats.org/markup-compatibility/2006">
          <mc:Choice Requires="x14">
            <control shapeId="392245" r:id="rId10" name="Check Box 53">
              <controlPr defaultSize="0" autoFill="0" autoLine="0" autoPict="0">
                <anchor moveWithCells="1">
                  <from>
                    <xdr:col>6</xdr:col>
                    <xdr:colOff>28575</xdr:colOff>
                    <xdr:row>49</xdr:row>
                    <xdr:rowOff>133350</xdr:rowOff>
                  </from>
                  <to>
                    <xdr:col>7</xdr:col>
                    <xdr:colOff>85725</xdr:colOff>
                    <xdr:row>51</xdr:row>
                    <xdr:rowOff>28575</xdr:rowOff>
                  </to>
                </anchor>
              </controlPr>
            </control>
          </mc:Choice>
        </mc:AlternateContent>
        <mc:AlternateContent xmlns:mc="http://schemas.openxmlformats.org/markup-compatibility/2006">
          <mc:Choice Requires="x14">
            <control shapeId="392246" r:id="rId11" name="Check Box 54">
              <controlPr defaultSize="0" autoFill="0" autoLine="0" autoPict="0">
                <anchor moveWithCells="1">
                  <from>
                    <xdr:col>6</xdr:col>
                    <xdr:colOff>28575</xdr:colOff>
                    <xdr:row>48</xdr:row>
                    <xdr:rowOff>133350</xdr:rowOff>
                  </from>
                  <to>
                    <xdr:col>7</xdr:col>
                    <xdr:colOff>85725</xdr:colOff>
                    <xdr:row>50</xdr:row>
                    <xdr:rowOff>28575</xdr:rowOff>
                  </to>
                </anchor>
              </controlPr>
            </control>
          </mc:Choice>
        </mc:AlternateContent>
        <mc:AlternateContent xmlns:mc="http://schemas.openxmlformats.org/markup-compatibility/2006">
          <mc:Choice Requires="x14">
            <control shapeId="392247" r:id="rId12" name="Check Box 55">
              <controlPr defaultSize="0" autoFill="0" autoLine="0" autoPict="0">
                <anchor moveWithCells="1">
                  <from>
                    <xdr:col>6</xdr:col>
                    <xdr:colOff>28575</xdr:colOff>
                    <xdr:row>49</xdr:row>
                    <xdr:rowOff>133350</xdr:rowOff>
                  </from>
                  <to>
                    <xdr:col>7</xdr:col>
                    <xdr:colOff>85725</xdr:colOff>
                    <xdr:row>51</xdr:row>
                    <xdr:rowOff>28575</xdr:rowOff>
                  </to>
                </anchor>
              </controlPr>
            </control>
          </mc:Choice>
        </mc:AlternateContent>
        <mc:AlternateContent xmlns:mc="http://schemas.openxmlformats.org/markup-compatibility/2006">
          <mc:Choice Requires="x14">
            <control shapeId="392259" r:id="rId13" name="Check Box 67">
              <controlPr defaultSize="0" autoFill="0" autoLine="0" autoPict="0">
                <anchor moveWithCells="1">
                  <from>
                    <xdr:col>15</xdr:col>
                    <xdr:colOff>28575</xdr:colOff>
                    <xdr:row>47</xdr:row>
                    <xdr:rowOff>133350</xdr:rowOff>
                  </from>
                  <to>
                    <xdr:col>17</xdr:col>
                    <xdr:colOff>28575</xdr:colOff>
                    <xdr:row>49</xdr:row>
                    <xdr:rowOff>28575</xdr:rowOff>
                  </to>
                </anchor>
              </controlPr>
            </control>
          </mc:Choice>
        </mc:AlternateContent>
        <mc:AlternateContent xmlns:mc="http://schemas.openxmlformats.org/markup-compatibility/2006">
          <mc:Choice Requires="x14">
            <control shapeId="392260" r:id="rId14" name="Check Box 68">
              <controlPr defaultSize="0" autoFill="0" autoLine="0" autoPict="0">
                <anchor moveWithCells="1">
                  <from>
                    <xdr:col>15</xdr:col>
                    <xdr:colOff>28575</xdr:colOff>
                    <xdr:row>47</xdr:row>
                    <xdr:rowOff>133350</xdr:rowOff>
                  </from>
                  <to>
                    <xdr:col>17</xdr:col>
                    <xdr:colOff>28575</xdr:colOff>
                    <xdr:row>49</xdr:row>
                    <xdr:rowOff>28575</xdr:rowOff>
                  </to>
                </anchor>
              </controlPr>
            </control>
          </mc:Choice>
        </mc:AlternateContent>
        <mc:AlternateContent xmlns:mc="http://schemas.openxmlformats.org/markup-compatibility/2006">
          <mc:Choice Requires="x14">
            <control shapeId="392261" r:id="rId15" name="Check Box 69">
              <controlPr defaultSize="0" autoFill="0" autoLine="0" autoPict="0">
                <anchor moveWithCells="1">
                  <from>
                    <xdr:col>15</xdr:col>
                    <xdr:colOff>28575</xdr:colOff>
                    <xdr:row>48</xdr:row>
                    <xdr:rowOff>133350</xdr:rowOff>
                  </from>
                  <to>
                    <xdr:col>17</xdr:col>
                    <xdr:colOff>28575</xdr:colOff>
                    <xdr:row>50</xdr:row>
                    <xdr:rowOff>28575</xdr:rowOff>
                  </to>
                </anchor>
              </controlPr>
            </control>
          </mc:Choice>
        </mc:AlternateContent>
        <mc:AlternateContent xmlns:mc="http://schemas.openxmlformats.org/markup-compatibility/2006">
          <mc:Choice Requires="x14">
            <control shapeId="392262" r:id="rId16" name="Check Box 70">
              <controlPr defaultSize="0" autoFill="0" autoLine="0" autoPict="0">
                <anchor moveWithCells="1">
                  <from>
                    <xdr:col>15</xdr:col>
                    <xdr:colOff>28575</xdr:colOff>
                    <xdr:row>48</xdr:row>
                    <xdr:rowOff>133350</xdr:rowOff>
                  </from>
                  <to>
                    <xdr:col>17</xdr:col>
                    <xdr:colOff>28575</xdr:colOff>
                    <xdr:row>50</xdr:row>
                    <xdr:rowOff>28575</xdr:rowOff>
                  </to>
                </anchor>
              </controlPr>
            </control>
          </mc:Choice>
        </mc:AlternateContent>
        <mc:AlternateContent xmlns:mc="http://schemas.openxmlformats.org/markup-compatibility/2006">
          <mc:Choice Requires="x14">
            <control shapeId="392263" r:id="rId17" name="Check Box 71">
              <controlPr defaultSize="0" autoFill="0" autoLine="0" autoPict="0">
                <anchor moveWithCells="1">
                  <from>
                    <xdr:col>6</xdr:col>
                    <xdr:colOff>28575</xdr:colOff>
                    <xdr:row>48</xdr:row>
                    <xdr:rowOff>133350</xdr:rowOff>
                  </from>
                  <to>
                    <xdr:col>7</xdr:col>
                    <xdr:colOff>85725</xdr:colOff>
                    <xdr:row>50</xdr:row>
                    <xdr:rowOff>28575</xdr:rowOff>
                  </to>
                </anchor>
              </controlPr>
            </control>
          </mc:Choice>
        </mc:AlternateContent>
        <mc:AlternateContent xmlns:mc="http://schemas.openxmlformats.org/markup-compatibility/2006">
          <mc:Choice Requires="x14">
            <control shapeId="392264" r:id="rId18" name="Check Box 72">
              <controlPr defaultSize="0" autoFill="0" autoLine="0" autoPict="0">
                <anchor moveWithCells="1">
                  <from>
                    <xdr:col>6</xdr:col>
                    <xdr:colOff>28575</xdr:colOff>
                    <xdr:row>49</xdr:row>
                    <xdr:rowOff>133350</xdr:rowOff>
                  </from>
                  <to>
                    <xdr:col>7</xdr:col>
                    <xdr:colOff>85725</xdr:colOff>
                    <xdr:row>51</xdr:row>
                    <xdr:rowOff>28575</xdr:rowOff>
                  </to>
                </anchor>
              </controlPr>
            </control>
          </mc:Choice>
        </mc:AlternateContent>
        <mc:AlternateContent xmlns:mc="http://schemas.openxmlformats.org/markup-compatibility/2006">
          <mc:Choice Requires="x14">
            <control shapeId="392265" r:id="rId19" name="Check Box 73">
              <controlPr defaultSize="0" autoFill="0" autoLine="0" autoPict="0">
                <anchor moveWithCells="1">
                  <from>
                    <xdr:col>8</xdr:col>
                    <xdr:colOff>28575</xdr:colOff>
                    <xdr:row>47</xdr:row>
                    <xdr:rowOff>133350</xdr:rowOff>
                  </from>
                  <to>
                    <xdr:col>9</xdr:col>
                    <xdr:colOff>85725</xdr:colOff>
                    <xdr:row>49</xdr:row>
                    <xdr:rowOff>28575</xdr:rowOff>
                  </to>
                </anchor>
              </controlPr>
            </control>
          </mc:Choice>
        </mc:AlternateContent>
        <mc:AlternateContent xmlns:mc="http://schemas.openxmlformats.org/markup-compatibility/2006">
          <mc:Choice Requires="x14">
            <control shapeId="392266" r:id="rId20" name="Check Box 74">
              <controlPr defaultSize="0" autoFill="0" autoLine="0" autoPict="0">
                <anchor moveWithCells="1">
                  <from>
                    <xdr:col>8</xdr:col>
                    <xdr:colOff>28575</xdr:colOff>
                    <xdr:row>48</xdr:row>
                    <xdr:rowOff>133350</xdr:rowOff>
                  </from>
                  <to>
                    <xdr:col>9</xdr:col>
                    <xdr:colOff>85725</xdr:colOff>
                    <xdr:row>50</xdr:row>
                    <xdr:rowOff>28575</xdr:rowOff>
                  </to>
                </anchor>
              </controlPr>
            </control>
          </mc:Choice>
        </mc:AlternateContent>
        <mc:AlternateContent xmlns:mc="http://schemas.openxmlformats.org/markup-compatibility/2006">
          <mc:Choice Requires="x14">
            <control shapeId="392267" r:id="rId21" name="Check Box 75">
              <controlPr defaultSize="0" autoFill="0" autoLine="0" autoPict="0">
                <anchor moveWithCells="1">
                  <from>
                    <xdr:col>8</xdr:col>
                    <xdr:colOff>28575</xdr:colOff>
                    <xdr:row>49</xdr:row>
                    <xdr:rowOff>133350</xdr:rowOff>
                  </from>
                  <to>
                    <xdr:col>9</xdr:col>
                    <xdr:colOff>85725</xdr:colOff>
                    <xdr:row>51</xdr:row>
                    <xdr:rowOff>28575</xdr:rowOff>
                  </to>
                </anchor>
              </controlPr>
            </control>
          </mc:Choice>
        </mc:AlternateContent>
        <mc:AlternateContent xmlns:mc="http://schemas.openxmlformats.org/markup-compatibility/2006">
          <mc:Choice Requires="x14">
            <control shapeId="392270" r:id="rId22" name="Check Box 78">
              <controlPr defaultSize="0" autoFill="0" autoLine="0" autoPict="0">
                <anchor moveWithCells="1">
                  <from>
                    <xdr:col>15</xdr:col>
                    <xdr:colOff>28575</xdr:colOff>
                    <xdr:row>48</xdr:row>
                    <xdr:rowOff>133350</xdr:rowOff>
                  </from>
                  <to>
                    <xdr:col>17</xdr:col>
                    <xdr:colOff>28575</xdr:colOff>
                    <xdr:row>50</xdr:row>
                    <xdr:rowOff>28575</xdr:rowOff>
                  </to>
                </anchor>
              </controlPr>
            </control>
          </mc:Choice>
        </mc:AlternateContent>
        <mc:AlternateContent xmlns:mc="http://schemas.openxmlformats.org/markup-compatibility/2006">
          <mc:Choice Requires="x14">
            <control shapeId="392271" r:id="rId23" name="Check Box 79">
              <controlPr defaultSize="0" autoFill="0" autoLine="0" autoPict="0">
                <anchor moveWithCells="1">
                  <from>
                    <xdr:col>15</xdr:col>
                    <xdr:colOff>28575</xdr:colOff>
                    <xdr:row>48</xdr:row>
                    <xdr:rowOff>133350</xdr:rowOff>
                  </from>
                  <to>
                    <xdr:col>17</xdr:col>
                    <xdr:colOff>28575</xdr:colOff>
                    <xdr:row>50</xdr:row>
                    <xdr:rowOff>28575</xdr:rowOff>
                  </to>
                </anchor>
              </controlPr>
            </control>
          </mc:Choice>
        </mc:AlternateContent>
        <mc:AlternateContent xmlns:mc="http://schemas.openxmlformats.org/markup-compatibility/2006">
          <mc:Choice Requires="x14">
            <control shapeId="392272" r:id="rId24" name="Check Box 80">
              <controlPr defaultSize="0" autoFill="0" autoLine="0" autoPict="0">
                <anchor moveWithCells="1">
                  <from>
                    <xdr:col>15</xdr:col>
                    <xdr:colOff>28575</xdr:colOff>
                    <xdr:row>48</xdr:row>
                    <xdr:rowOff>133350</xdr:rowOff>
                  </from>
                  <to>
                    <xdr:col>17</xdr:col>
                    <xdr:colOff>28575</xdr:colOff>
                    <xdr:row>50</xdr:row>
                    <xdr:rowOff>28575</xdr:rowOff>
                  </to>
                </anchor>
              </controlPr>
            </control>
          </mc:Choice>
        </mc:AlternateContent>
        <mc:AlternateContent xmlns:mc="http://schemas.openxmlformats.org/markup-compatibility/2006">
          <mc:Choice Requires="x14">
            <control shapeId="392273" r:id="rId25" name="Check Box 81">
              <controlPr defaultSize="0" autoFill="0" autoLine="0" autoPict="0">
                <anchor moveWithCells="1">
                  <from>
                    <xdr:col>15</xdr:col>
                    <xdr:colOff>28575</xdr:colOff>
                    <xdr:row>48</xdr:row>
                    <xdr:rowOff>133350</xdr:rowOff>
                  </from>
                  <to>
                    <xdr:col>17</xdr:col>
                    <xdr:colOff>28575</xdr:colOff>
                    <xdr:row>50</xdr:row>
                    <xdr:rowOff>28575</xdr:rowOff>
                  </to>
                </anchor>
              </controlPr>
            </control>
          </mc:Choice>
        </mc:AlternateContent>
        <mc:AlternateContent xmlns:mc="http://schemas.openxmlformats.org/markup-compatibility/2006">
          <mc:Choice Requires="x14">
            <control shapeId="392281" r:id="rId26" name="Check Box 89">
              <controlPr defaultSize="0" autoFill="0" autoLine="0" autoPict="0">
                <anchor moveWithCells="1">
                  <from>
                    <xdr:col>18</xdr:col>
                    <xdr:colOff>28575</xdr:colOff>
                    <xdr:row>47</xdr:row>
                    <xdr:rowOff>133350</xdr:rowOff>
                  </from>
                  <to>
                    <xdr:col>20</xdr:col>
                    <xdr:colOff>9525</xdr:colOff>
                    <xdr:row>49</xdr:row>
                    <xdr:rowOff>28575</xdr:rowOff>
                  </to>
                </anchor>
              </controlPr>
            </control>
          </mc:Choice>
        </mc:AlternateContent>
        <mc:AlternateContent xmlns:mc="http://schemas.openxmlformats.org/markup-compatibility/2006">
          <mc:Choice Requires="x14">
            <control shapeId="392282" r:id="rId27" name="Check Box 90">
              <controlPr defaultSize="0" autoFill="0" autoLine="0" autoPict="0">
                <anchor moveWithCells="1">
                  <from>
                    <xdr:col>18</xdr:col>
                    <xdr:colOff>28575</xdr:colOff>
                    <xdr:row>48</xdr:row>
                    <xdr:rowOff>133350</xdr:rowOff>
                  </from>
                  <to>
                    <xdr:col>20</xdr:col>
                    <xdr:colOff>9525</xdr:colOff>
                    <xdr:row>50</xdr:row>
                    <xdr:rowOff>28575</xdr:rowOff>
                  </to>
                </anchor>
              </controlPr>
            </control>
          </mc:Choice>
        </mc:AlternateContent>
        <mc:AlternateContent xmlns:mc="http://schemas.openxmlformats.org/markup-compatibility/2006">
          <mc:Choice Requires="x14">
            <control shapeId="392284" r:id="rId28" name="Check Box 92">
              <controlPr defaultSize="0" autoFill="0" autoLine="0" autoPict="0">
                <anchor moveWithCells="1">
                  <from>
                    <xdr:col>15</xdr:col>
                    <xdr:colOff>28575</xdr:colOff>
                    <xdr:row>48</xdr:row>
                    <xdr:rowOff>133350</xdr:rowOff>
                  </from>
                  <to>
                    <xdr:col>17</xdr:col>
                    <xdr:colOff>28575</xdr:colOff>
                    <xdr:row>50</xdr:row>
                    <xdr:rowOff>28575</xdr:rowOff>
                  </to>
                </anchor>
              </controlPr>
            </control>
          </mc:Choice>
        </mc:AlternateContent>
        <mc:AlternateContent xmlns:mc="http://schemas.openxmlformats.org/markup-compatibility/2006">
          <mc:Choice Requires="x14">
            <control shapeId="392285" r:id="rId29" name="Check Box 93">
              <controlPr defaultSize="0" autoFill="0" autoLine="0" autoPict="0">
                <anchor moveWithCells="1">
                  <from>
                    <xdr:col>15</xdr:col>
                    <xdr:colOff>28575</xdr:colOff>
                    <xdr:row>48</xdr:row>
                    <xdr:rowOff>133350</xdr:rowOff>
                  </from>
                  <to>
                    <xdr:col>17</xdr:col>
                    <xdr:colOff>28575</xdr:colOff>
                    <xdr:row>50</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CCFF"/>
  </sheetPr>
  <dimension ref="A2:BB67"/>
  <sheetViews>
    <sheetView showGridLines="0" view="pageBreakPreview" zoomScaleNormal="100" zoomScaleSheetLayoutView="100" workbookViewId="0">
      <selection activeCell="B2" sqref="B2:AM2"/>
    </sheetView>
  </sheetViews>
  <sheetFormatPr defaultColWidth="8" defaultRowHeight="12"/>
  <cols>
    <col min="1" max="1" width="1.5" style="4" customWidth="1"/>
    <col min="2" max="2" width="1.625" style="4" customWidth="1"/>
    <col min="3" max="24" width="2.375" style="4" customWidth="1"/>
    <col min="25" max="25" width="5.5" style="4" customWidth="1"/>
    <col min="26" max="26" width="8.875" style="4" customWidth="1"/>
    <col min="27" max="27" width="4" style="4" customWidth="1"/>
    <col min="28" max="28" width="3.375" style="4" customWidth="1"/>
    <col min="29" max="33" width="2.375" style="4" customWidth="1"/>
    <col min="34" max="34" width="5.25" style="4" customWidth="1"/>
    <col min="35" max="39" width="2.375" style="4" customWidth="1"/>
    <col min="40" max="40" width="6.25" style="4" customWidth="1"/>
    <col min="41" max="88" width="2.375" style="4" customWidth="1"/>
    <col min="89" max="16384" width="8" style="4"/>
  </cols>
  <sheetData>
    <row r="2" spans="1:44" ht="14.1" customHeight="1">
      <c r="B2" s="5717" t="s">
        <v>2446</v>
      </c>
      <c r="C2" s="5718"/>
      <c r="D2" s="5718"/>
      <c r="E2" s="5718"/>
      <c r="F2" s="5718"/>
      <c r="G2" s="5718"/>
      <c r="H2" s="5718"/>
      <c r="I2" s="5718"/>
      <c r="J2" s="5718"/>
      <c r="K2" s="5718"/>
      <c r="L2" s="5718"/>
      <c r="M2" s="5718"/>
      <c r="N2" s="5718"/>
      <c r="O2" s="5718"/>
      <c r="P2" s="5718"/>
      <c r="Q2" s="5718"/>
      <c r="R2" s="5718"/>
      <c r="S2" s="5718"/>
      <c r="T2" s="5718"/>
      <c r="U2" s="5718"/>
      <c r="V2" s="5718"/>
      <c r="W2" s="5718"/>
      <c r="X2" s="5718"/>
      <c r="Y2" s="5718"/>
      <c r="Z2" s="5718"/>
      <c r="AA2" s="5718"/>
      <c r="AB2" s="5718"/>
      <c r="AC2" s="5718"/>
      <c r="AD2" s="5718"/>
      <c r="AE2" s="5718"/>
      <c r="AF2" s="5718"/>
      <c r="AG2" s="5718"/>
      <c r="AH2" s="5718"/>
      <c r="AI2" s="5718"/>
      <c r="AJ2" s="5718"/>
      <c r="AK2" s="5718"/>
      <c r="AL2" s="5718"/>
      <c r="AM2" s="5718"/>
      <c r="AN2" s="124"/>
      <c r="AO2" s="2688" t="s">
        <v>1379</v>
      </c>
      <c r="AP2" s="2688"/>
      <c r="AQ2" s="2688"/>
      <c r="AR2" s="2688"/>
    </row>
    <row r="3" spans="1:44" ht="5.0999999999999996" customHeight="1" thickBot="1"/>
    <row r="4" spans="1:44" ht="14.1" customHeight="1">
      <c r="B4" s="2680" t="s">
        <v>651</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4292"/>
      <c r="AC4" s="2692" t="s">
        <v>193</v>
      </c>
      <c r="AD4" s="2681"/>
      <c r="AE4" s="2681"/>
      <c r="AF4" s="2681"/>
      <c r="AG4" s="2681"/>
      <c r="AH4" s="2681"/>
      <c r="AI4" s="2681"/>
      <c r="AJ4" s="2681"/>
      <c r="AK4" s="2681"/>
      <c r="AL4" s="2681"/>
      <c r="AM4" s="5315"/>
      <c r="AN4" s="44"/>
    </row>
    <row r="5" spans="1:44" ht="6.95" customHeight="1">
      <c r="A5" s="1"/>
      <c r="B5" s="143"/>
      <c r="C5" s="278"/>
      <c r="D5" s="122"/>
      <c r="E5" s="1"/>
      <c r="F5" s="1"/>
      <c r="G5" s="1"/>
      <c r="H5" s="122"/>
      <c r="I5" s="122"/>
      <c r="J5" s="122"/>
      <c r="K5" s="122"/>
      <c r="L5" s="122"/>
      <c r="M5" s="122"/>
      <c r="N5" s="122"/>
      <c r="O5" s="122"/>
      <c r="P5" s="122"/>
      <c r="Q5" s="122"/>
      <c r="R5" s="122"/>
      <c r="S5" s="1"/>
      <c r="T5" s="122"/>
      <c r="U5" s="122"/>
      <c r="V5" s="122"/>
      <c r="W5" s="122"/>
      <c r="X5" s="122"/>
      <c r="Y5" s="1"/>
      <c r="Z5" s="19"/>
      <c r="AA5" s="118"/>
      <c r="AB5" s="118"/>
      <c r="AC5" s="137"/>
      <c r="AD5" s="118"/>
      <c r="AE5" s="118"/>
      <c r="AF5" s="118"/>
      <c r="AG5" s="118"/>
      <c r="AH5" s="118"/>
      <c r="AI5" s="118"/>
      <c r="AJ5" s="118"/>
      <c r="AK5" s="6"/>
      <c r="AL5" s="36"/>
      <c r="AM5" s="392"/>
      <c r="AN5" s="118"/>
    </row>
    <row r="6" spans="1:44" ht="14.1" customHeight="1">
      <c r="A6" s="1"/>
      <c r="B6" s="143"/>
      <c r="C6" s="122" t="s">
        <v>1592</v>
      </c>
      <c r="F6" s="20"/>
      <c r="G6" s="20"/>
      <c r="H6" s="1"/>
      <c r="I6" s="1"/>
      <c r="J6" s="4" t="s">
        <v>657</v>
      </c>
      <c r="K6" s="1"/>
      <c r="L6" s="1"/>
      <c r="M6" s="1"/>
      <c r="N6" s="1"/>
      <c r="O6" s="1"/>
      <c r="P6" s="1"/>
      <c r="Q6" s="1"/>
      <c r="R6" s="1"/>
      <c r="S6" s="1"/>
      <c r="V6" s="21"/>
      <c r="Y6" s="1"/>
      <c r="Z6" s="111"/>
      <c r="AA6" s="1"/>
      <c r="AB6" s="1"/>
      <c r="AC6" s="22"/>
      <c r="AD6" s="1"/>
      <c r="AE6" s="1"/>
      <c r="AF6" s="1"/>
      <c r="AG6" s="1"/>
      <c r="AH6" s="1"/>
      <c r="AI6" s="1"/>
      <c r="AJ6" s="1"/>
      <c r="AL6" s="1"/>
      <c r="AM6" s="144"/>
      <c r="AN6" s="178"/>
    </row>
    <row r="7" spans="1:44" ht="14.1" customHeight="1">
      <c r="A7" s="1"/>
      <c r="B7" s="143"/>
      <c r="C7" s="23"/>
      <c r="D7" s="958"/>
      <c r="E7" s="958"/>
      <c r="F7" s="958"/>
      <c r="G7" s="959"/>
      <c r="H7" s="5507" t="s">
        <v>693</v>
      </c>
      <c r="I7" s="5508"/>
      <c r="J7" s="5508"/>
      <c r="K7" s="5509"/>
      <c r="L7" s="3808" t="s">
        <v>177</v>
      </c>
      <c r="M7" s="3809"/>
      <c r="N7" s="3809"/>
      <c r="O7" s="3810"/>
      <c r="P7" s="3808" t="s">
        <v>178</v>
      </c>
      <c r="Q7" s="3809"/>
      <c r="R7" s="3809"/>
      <c r="S7" s="3810"/>
      <c r="T7" s="5403" t="s">
        <v>179</v>
      </c>
      <c r="U7" s="5404"/>
      <c r="V7" s="5404"/>
      <c r="W7" s="5404"/>
      <c r="X7" s="5404"/>
      <c r="Y7" s="5404"/>
      <c r="Z7" s="5405"/>
      <c r="AA7" s="5403" t="s">
        <v>215</v>
      </c>
      <c r="AB7" s="5404"/>
      <c r="AC7" s="5404"/>
      <c r="AD7" s="5404"/>
      <c r="AE7" s="5404"/>
      <c r="AF7" s="5404"/>
      <c r="AG7" s="5404"/>
      <c r="AH7" s="5405"/>
      <c r="AM7" s="144"/>
      <c r="AN7" s="178"/>
    </row>
    <row r="8" spans="1:44" ht="14.1" customHeight="1">
      <c r="A8" s="1"/>
      <c r="B8" s="143"/>
      <c r="C8" s="3808" t="s">
        <v>180</v>
      </c>
      <c r="D8" s="3809"/>
      <c r="E8" s="3809"/>
      <c r="F8" s="3809"/>
      <c r="G8" s="3810"/>
      <c r="H8" s="5711"/>
      <c r="I8" s="5712"/>
      <c r="J8" s="5712"/>
      <c r="K8" s="5713"/>
      <c r="L8" s="5711"/>
      <c r="M8" s="5712"/>
      <c r="N8" s="5712"/>
      <c r="O8" s="5713"/>
      <c r="P8" s="5711"/>
      <c r="Q8" s="5712"/>
      <c r="R8" s="5712"/>
      <c r="S8" s="5713"/>
      <c r="T8" s="5714"/>
      <c r="U8" s="5714"/>
      <c r="V8" s="24" t="s">
        <v>916</v>
      </c>
      <c r="W8" s="5714"/>
      <c r="X8" s="5714"/>
      <c r="Y8" s="24" t="s">
        <v>917</v>
      </c>
      <c r="Z8" s="25"/>
      <c r="AA8" s="5715"/>
      <c r="AB8" s="5716"/>
      <c r="AC8" s="5716"/>
      <c r="AD8" s="26" t="s">
        <v>916</v>
      </c>
      <c r="AE8" s="5708"/>
      <c r="AF8" s="5708"/>
      <c r="AG8" s="26" t="s">
        <v>917</v>
      </c>
      <c r="AH8" s="27"/>
      <c r="AM8" s="144"/>
      <c r="AN8" s="178"/>
    </row>
    <row r="9" spans="1:44" ht="14.1" customHeight="1">
      <c r="A9" s="1"/>
      <c r="B9" s="143"/>
      <c r="C9" s="3808" t="s">
        <v>656</v>
      </c>
      <c r="D9" s="3809"/>
      <c r="E9" s="3809"/>
      <c r="F9" s="3809"/>
      <c r="G9" s="3810"/>
      <c r="H9" s="5711"/>
      <c r="I9" s="5712"/>
      <c r="J9" s="5712"/>
      <c r="K9" s="5713"/>
      <c r="L9" s="5711"/>
      <c r="M9" s="5712"/>
      <c r="N9" s="5712"/>
      <c r="O9" s="5713"/>
      <c r="P9" s="5711"/>
      <c r="Q9" s="5712"/>
      <c r="R9" s="5712"/>
      <c r="S9" s="5713"/>
      <c r="T9" s="5719"/>
      <c r="U9" s="5708"/>
      <c r="V9" s="26" t="s">
        <v>916</v>
      </c>
      <c r="W9" s="5708"/>
      <c r="X9" s="5708"/>
      <c r="Y9" s="26" t="s">
        <v>917</v>
      </c>
      <c r="Z9" s="27"/>
      <c r="AA9" s="5715"/>
      <c r="AB9" s="5716"/>
      <c r="AC9" s="5716"/>
      <c r="AD9" s="26" t="s">
        <v>916</v>
      </c>
      <c r="AE9" s="5708"/>
      <c r="AF9" s="5708"/>
      <c r="AG9" s="26" t="s">
        <v>917</v>
      </c>
      <c r="AH9" s="27"/>
      <c r="AM9" s="299"/>
      <c r="AN9" s="17"/>
    </row>
    <row r="10" spans="1:44" ht="14.1" customHeight="1">
      <c r="A10" s="1"/>
      <c r="B10" s="143"/>
      <c r="D10" s="1"/>
      <c r="E10" s="122"/>
      <c r="F10" s="122"/>
      <c r="G10" s="122"/>
      <c r="H10" s="122"/>
      <c r="I10" s="122"/>
      <c r="J10" s="122"/>
      <c r="K10" s="122"/>
      <c r="L10" s="122"/>
      <c r="M10" s="106"/>
      <c r="N10" s="106"/>
      <c r="O10" s="106"/>
      <c r="P10" s="106"/>
      <c r="Q10" s="122"/>
      <c r="R10" s="122"/>
      <c r="S10" s="122"/>
      <c r="T10" s="122"/>
      <c r="U10" s="122"/>
      <c r="V10" s="122"/>
      <c r="W10" s="122"/>
      <c r="X10" s="122"/>
      <c r="Y10" s="1"/>
      <c r="Z10" s="1"/>
      <c r="AA10" s="1"/>
      <c r="AB10" s="6"/>
      <c r="AC10" s="1"/>
      <c r="AD10" s="122"/>
      <c r="AE10" s="122"/>
      <c r="AF10" s="122"/>
      <c r="AG10" s="122"/>
      <c r="AH10" s="122"/>
      <c r="AI10" s="122"/>
      <c r="AJ10" s="122"/>
      <c r="AK10" s="122"/>
      <c r="AL10" s="122"/>
      <c r="AM10" s="144"/>
      <c r="AN10" s="178"/>
    </row>
    <row r="11" spans="1:44" ht="14.1" customHeight="1">
      <c r="A11" s="1"/>
      <c r="B11" s="143"/>
      <c r="C11" s="1" t="s">
        <v>1790</v>
      </c>
      <c r="D11" s="122"/>
      <c r="E11" s="122"/>
      <c r="F11" s="122"/>
      <c r="G11" s="122"/>
      <c r="H11" s="122"/>
      <c r="I11" s="122"/>
      <c r="J11" s="122"/>
      <c r="K11" s="122"/>
      <c r="L11" s="122"/>
      <c r="M11" s="122"/>
      <c r="N11" s="122"/>
      <c r="O11" s="122"/>
      <c r="P11" s="122"/>
      <c r="Q11" s="122"/>
      <c r="R11" s="122"/>
      <c r="S11" s="122"/>
      <c r="V11" s="21"/>
      <c r="Y11" s="122"/>
      <c r="AB11" s="1"/>
      <c r="AC11" s="28"/>
      <c r="AD11" s="1"/>
      <c r="AE11" s="1"/>
      <c r="AF11" s="1"/>
      <c r="AG11" s="1"/>
      <c r="AH11" s="1"/>
      <c r="AI11" s="1"/>
      <c r="AJ11" s="1"/>
      <c r="AK11" s="1"/>
      <c r="AL11" s="1"/>
      <c r="AM11" s="144"/>
      <c r="AN11" s="178"/>
    </row>
    <row r="12" spans="1:44" ht="14.1" customHeight="1">
      <c r="A12" s="1"/>
      <c r="B12" s="143"/>
      <c r="C12" s="1"/>
      <c r="D12" s="122"/>
      <c r="E12" s="122"/>
      <c r="F12" s="1"/>
      <c r="G12" s="1"/>
      <c r="H12" s="1"/>
      <c r="I12" s="106"/>
      <c r="J12" s="106"/>
      <c r="K12" s="122"/>
      <c r="L12" s="29"/>
      <c r="M12" s="1"/>
      <c r="N12" s="1"/>
      <c r="O12" s="1"/>
      <c r="P12" s="1"/>
      <c r="Q12" s="1"/>
      <c r="R12" s="103"/>
      <c r="S12" s="103"/>
      <c r="T12" s="18"/>
      <c r="U12" s="117"/>
      <c r="V12" s="117"/>
      <c r="W12" s="1"/>
      <c r="X12" s="1"/>
      <c r="Y12" s="114"/>
      <c r="AC12" s="28" t="s">
        <v>1447</v>
      </c>
      <c r="AD12" s="2663" t="s">
        <v>1446</v>
      </c>
      <c r="AE12" s="2663"/>
      <c r="AF12" s="2663"/>
      <c r="AG12" s="2663"/>
      <c r="AH12" s="2663"/>
      <c r="AI12" s="2663"/>
      <c r="AJ12" s="2663"/>
      <c r="AK12" s="2663"/>
      <c r="AL12" s="2663"/>
      <c r="AM12" s="2664"/>
      <c r="AN12" s="178"/>
    </row>
    <row r="13" spans="1:44" ht="14.1" customHeight="1">
      <c r="A13" s="1"/>
      <c r="B13" s="143"/>
      <c r="C13" s="1"/>
      <c r="D13" s="1" t="s">
        <v>977</v>
      </c>
      <c r="E13" s="122"/>
      <c r="F13" s="122"/>
      <c r="G13" s="30"/>
      <c r="H13" s="30"/>
      <c r="I13" s="30"/>
      <c r="J13" s="30"/>
      <c r="K13" s="30"/>
      <c r="L13" s="30"/>
      <c r="M13" s="30"/>
      <c r="N13" s="30"/>
      <c r="O13" s="30"/>
      <c r="P13" s="30"/>
      <c r="Q13" s="122"/>
      <c r="R13" s="122"/>
      <c r="S13" s="1"/>
      <c r="T13" s="122"/>
      <c r="U13" s="122"/>
      <c r="V13" s="122"/>
      <c r="W13" s="122"/>
      <c r="X13" s="30"/>
      <c r="Y13" s="908"/>
      <c r="AB13" s="122"/>
      <c r="AC13" s="2"/>
      <c r="AD13" s="2663"/>
      <c r="AE13" s="2663"/>
      <c r="AF13" s="2663"/>
      <c r="AG13" s="2663"/>
      <c r="AH13" s="2663"/>
      <c r="AI13" s="2663"/>
      <c r="AJ13" s="2663"/>
      <c r="AK13" s="2663"/>
      <c r="AL13" s="2663"/>
      <c r="AM13" s="2664"/>
      <c r="AN13" s="178"/>
    </row>
    <row r="14" spans="1:44" ht="14.1" customHeight="1">
      <c r="A14" s="1"/>
      <c r="B14" s="143"/>
      <c r="C14" s="1"/>
      <c r="F14" s="6" t="s">
        <v>658</v>
      </c>
      <c r="H14" s="30"/>
      <c r="I14" s="30"/>
      <c r="J14" s="30"/>
      <c r="K14" s="30"/>
      <c r="L14" s="30"/>
      <c r="M14" s="30"/>
      <c r="N14" s="30"/>
      <c r="O14" s="30"/>
      <c r="P14" s="1"/>
      <c r="Q14" s="30"/>
      <c r="R14" s="30"/>
      <c r="T14" s="30"/>
      <c r="U14" s="30"/>
      <c r="V14" s="1"/>
      <c r="W14" s="122"/>
      <c r="X14" s="1"/>
      <c r="Y14" s="1"/>
      <c r="AB14" s="122"/>
      <c r="AC14" s="2"/>
      <c r="AD14" s="2663"/>
      <c r="AE14" s="2663"/>
      <c r="AF14" s="2663"/>
      <c r="AG14" s="2663"/>
      <c r="AH14" s="2663"/>
      <c r="AI14" s="2663"/>
      <c r="AJ14" s="2663"/>
      <c r="AK14" s="2663"/>
      <c r="AL14" s="2663"/>
      <c r="AM14" s="2664"/>
      <c r="AN14" s="178"/>
    </row>
    <row r="15" spans="1:44" ht="14.1" customHeight="1">
      <c r="A15" s="1"/>
      <c r="B15" s="143"/>
      <c r="C15" s="1"/>
      <c r="D15" s="122"/>
      <c r="F15" s="6" t="s">
        <v>213</v>
      </c>
      <c r="H15" s="30"/>
      <c r="I15" s="30"/>
      <c r="J15" s="30"/>
      <c r="K15" s="30"/>
      <c r="L15" s="30"/>
      <c r="M15" s="30"/>
      <c r="N15" s="30"/>
      <c r="O15" s="30"/>
      <c r="P15" s="1"/>
      <c r="R15" s="1"/>
      <c r="S15" s="1"/>
      <c r="T15" s="1"/>
      <c r="U15" s="1"/>
      <c r="V15" s="1"/>
      <c r="W15" s="1"/>
      <c r="X15" s="30"/>
      <c r="AB15" s="1"/>
      <c r="AC15" s="2"/>
      <c r="AD15" s="2663"/>
      <c r="AE15" s="2663"/>
      <c r="AF15" s="2663"/>
      <c r="AG15" s="2663"/>
      <c r="AH15" s="2663"/>
      <c r="AI15" s="2663"/>
      <c r="AJ15" s="2663"/>
      <c r="AK15" s="2663"/>
      <c r="AL15" s="2663"/>
      <c r="AM15" s="2664"/>
      <c r="AN15" s="178"/>
    </row>
    <row r="16" spans="1:44" ht="14.1" customHeight="1">
      <c r="A16" s="1"/>
      <c r="B16" s="143"/>
      <c r="C16" s="1"/>
      <c r="D16" s="122"/>
      <c r="F16" s="6" t="s">
        <v>214</v>
      </c>
      <c r="H16" s="30"/>
      <c r="I16" s="30"/>
      <c r="J16" s="30"/>
      <c r="K16" s="30"/>
      <c r="L16" s="30"/>
      <c r="M16" s="30"/>
      <c r="N16" s="122"/>
      <c r="O16" s="30"/>
      <c r="P16" s="30"/>
      <c r="Q16" s="30"/>
      <c r="R16" s="1"/>
      <c r="S16" s="1"/>
      <c r="T16" s="1"/>
      <c r="U16" s="1"/>
      <c r="V16" s="1"/>
      <c r="W16" s="1"/>
      <c r="X16" s="1"/>
      <c r="Y16" s="1"/>
      <c r="AB16" s="1"/>
      <c r="AC16" s="2"/>
      <c r="AD16" s="2663"/>
      <c r="AE16" s="2663"/>
      <c r="AF16" s="2663"/>
      <c r="AG16" s="2663"/>
      <c r="AH16" s="2663"/>
      <c r="AI16" s="2663"/>
      <c r="AJ16" s="2663"/>
      <c r="AK16" s="2663"/>
      <c r="AL16" s="2663"/>
      <c r="AM16" s="2664"/>
      <c r="AN16" s="178"/>
    </row>
    <row r="17" spans="1:54" ht="14.1" customHeight="1">
      <c r="A17" s="1"/>
      <c r="B17" s="143"/>
      <c r="C17" s="1"/>
      <c r="D17" s="122"/>
      <c r="F17" s="6" t="s">
        <v>87</v>
      </c>
      <c r="G17" s="122"/>
      <c r="H17" s="30"/>
      <c r="I17" s="5709"/>
      <c r="J17" s="5709"/>
      <c r="K17" s="5709"/>
      <c r="L17" s="5709"/>
      <c r="M17" s="5709"/>
      <c r="N17" s="5709"/>
      <c r="O17" s="5709"/>
      <c r="P17" s="5709"/>
      <c r="Q17" s="5709"/>
      <c r="R17" s="5709"/>
      <c r="S17" s="5709"/>
      <c r="T17" s="5709"/>
      <c r="U17" s="5709"/>
      <c r="V17" s="5709"/>
      <c r="W17" s="5709"/>
      <c r="X17" s="5709"/>
      <c r="Y17" s="5709"/>
      <c r="Z17" s="5709"/>
      <c r="AA17" s="972"/>
      <c r="AB17" s="1"/>
      <c r="AC17" s="2"/>
      <c r="AD17" s="2663"/>
      <c r="AE17" s="2663"/>
      <c r="AF17" s="2663"/>
      <c r="AG17" s="2663"/>
      <c r="AH17" s="2663"/>
      <c r="AI17" s="2663"/>
      <c r="AJ17" s="2663"/>
      <c r="AK17" s="2663"/>
      <c r="AL17" s="2663"/>
      <c r="AM17" s="2664"/>
      <c r="AN17" s="17"/>
    </row>
    <row r="18" spans="1:54" ht="14.1" customHeight="1">
      <c r="A18" s="1"/>
      <c r="B18" s="143"/>
      <c r="C18" s="1"/>
      <c r="D18" s="122"/>
      <c r="E18" s="122"/>
      <c r="F18" s="31"/>
      <c r="G18" s="279"/>
      <c r="H18" s="279"/>
      <c r="I18" s="5709"/>
      <c r="J18" s="5709"/>
      <c r="K18" s="5709"/>
      <c r="L18" s="5709"/>
      <c r="M18" s="5709"/>
      <c r="N18" s="5709"/>
      <c r="O18" s="5709"/>
      <c r="P18" s="5709"/>
      <c r="Q18" s="5709"/>
      <c r="R18" s="5709"/>
      <c r="S18" s="5709"/>
      <c r="T18" s="5709"/>
      <c r="U18" s="5709"/>
      <c r="V18" s="5709"/>
      <c r="W18" s="5709"/>
      <c r="X18" s="5709"/>
      <c r="Y18" s="5709"/>
      <c r="Z18" s="5709"/>
      <c r="AA18" s="972"/>
      <c r="AB18" s="1"/>
      <c r="AC18" s="2"/>
      <c r="AD18" s="2663"/>
      <c r="AE18" s="2663"/>
      <c r="AF18" s="2663"/>
      <c r="AG18" s="2663"/>
      <c r="AH18" s="2663"/>
      <c r="AI18" s="2663"/>
      <c r="AJ18" s="2663"/>
      <c r="AK18" s="2663"/>
      <c r="AL18" s="2663"/>
      <c r="AM18" s="2664"/>
      <c r="AN18" s="17"/>
    </row>
    <row r="19" spans="1:54" ht="14.1" customHeight="1">
      <c r="A19" s="1"/>
      <c r="B19" s="143"/>
      <c r="C19" s="1"/>
      <c r="D19" s="122"/>
      <c r="E19" s="122"/>
      <c r="F19" s="122"/>
      <c r="G19" s="122"/>
      <c r="H19" s="122"/>
      <c r="I19" s="122"/>
      <c r="J19" s="122"/>
      <c r="K19" s="122"/>
      <c r="L19" s="122"/>
      <c r="M19" s="122"/>
      <c r="N19" s="122"/>
      <c r="O19" s="122"/>
      <c r="Q19" s="122"/>
      <c r="R19" s="122"/>
      <c r="T19" s="122"/>
      <c r="U19" s="122"/>
      <c r="V19" s="122"/>
      <c r="X19" s="122"/>
      <c r="Y19" s="1"/>
      <c r="AB19" s="1"/>
      <c r="AC19" s="2"/>
      <c r="AD19" s="2663"/>
      <c r="AE19" s="2663"/>
      <c r="AF19" s="2663"/>
      <c r="AG19" s="2663"/>
      <c r="AH19" s="2663"/>
      <c r="AI19" s="2663"/>
      <c r="AJ19" s="2663"/>
      <c r="AK19" s="2663"/>
      <c r="AL19" s="2663"/>
      <c r="AM19" s="2664"/>
      <c r="AN19" s="178"/>
    </row>
    <row r="20" spans="1:54" ht="14.1" customHeight="1">
      <c r="A20" s="1"/>
      <c r="B20" s="143"/>
      <c r="C20" s="5505" t="s">
        <v>2262</v>
      </c>
      <c r="D20" s="5505"/>
      <c r="E20" s="5505"/>
      <c r="F20" s="5505"/>
      <c r="G20" s="5505"/>
      <c r="H20" s="5505"/>
      <c r="I20" s="5505"/>
      <c r="J20" s="5505"/>
      <c r="K20" s="5505"/>
      <c r="L20" s="5505"/>
      <c r="M20" s="5505"/>
      <c r="N20" s="5505"/>
      <c r="O20" s="5505"/>
      <c r="P20" s="5505"/>
      <c r="Q20" s="5505"/>
      <c r="R20" s="5505"/>
      <c r="S20" s="5505"/>
      <c r="T20" s="5505"/>
      <c r="U20" s="5505"/>
      <c r="V20" s="5505"/>
      <c r="W20" s="5505"/>
      <c r="X20" s="5505"/>
      <c r="Y20" s="5505"/>
      <c r="Z20" s="5505"/>
      <c r="AA20" s="5505"/>
      <c r="AB20" s="5506"/>
      <c r="AC20" s="1255"/>
      <c r="AD20" s="2663"/>
      <c r="AE20" s="2663"/>
      <c r="AF20" s="2663"/>
      <c r="AG20" s="2663"/>
      <c r="AH20" s="2663"/>
      <c r="AI20" s="2663"/>
      <c r="AJ20" s="2663"/>
      <c r="AK20" s="2663"/>
      <c r="AL20" s="2663"/>
      <c r="AM20" s="2664"/>
      <c r="AN20" s="178"/>
    </row>
    <row r="21" spans="1:54" ht="14.1" customHeight="1">
      <c r="A21" s="1"/>
      <c r="B21" s="143"/>
      <c r="C21" s="122"/>
      <c r="D21" s="122"/>
      <c r="E21" s="1"/>
      <c r="F21" s="122"/>
      <c r="G21" s="122"/>
      <c r="H21" s="122"/>
      <c r="I21" s="122"/>
      <c r="J21" s="122"/>
      <c r="K21" s="122"/>
      <c r="L21" s="122"/>
      <c r="N21" s="122"/>
      <c r="O21" s="122"/>
      <c r="P21" s="122"/>
      <c r="Q21" s="122"/>
      <c r="R21" s="122"/>
      <c r="S21" s="122"/>
      <c r="T21" s="122"/>
      <c r="U21" s="122"/>
      <c r="V21" s="122"/>
      <c r="W21" s="122"/>
      <c r="X21" s="122"/>
      <c r="Y21" s="122"/>
      <c r="AB21" s="122"/>
      <c r="AC21" s="3"/>
      <c r="AD21" s="30"/>
      <c r="AE21" s="30"/>
      <c r="AF21" s="122"/>
      <c r="AG21" s="122"/>
      <c r="AH21" s="1"/>
      <c r="AI21" s="1"/>
      <c r="AJ21" s="1"/>
      <c r="AK21" s="1"/>
      <c r="AL21" s="1"/>
      <c r="AM21" s="144"/>
      <c r="AN21" s="178"/>
    </row>
    <row r="22" spans="1:54" ht="14.1" customHeight="1">
      <c r="A22" s="1"/>
      <c r="B22" s="143"/>
      <c r="C22" s="1"/>
      <c r="D22" s="1646" t="s">
        <v>2263</v>
      </c>
      <c r="E22" s="122"/>
      <c r="F22" s="122"/>
      <c r="G22" s="122"/>
      <c r="H22" s="122"/>
      <c r="I22" s="122"/>
      <c r="J22" s="122"/>
      <c r="K22" s="122"/>
      <c r="L22" s="122"/>
      <c r="M22" s="122"/>
      <c r="N22" s="122"/>
      <c r="O22" s="122"/>
      <c r="P22" s="122"/>
      <c r="Q22" s="1"/>
      <c r="R22" s="103"/>
      <c r="S22" s="103"/>
      <c r="T22" s="18"/>
      <c r="U22" s="117"/>
      <c r="V22" s="117"/>
      <c r="W22" s="1"/>
      <c r="X22" s="1"/>
      <c r="Y22" s="114"/>
      <c r="AB22" s="122"/>
      <c r="AC22" s="3"/>
      <c r="AD22" s="30"/>
      <c r="AE22" s="30"/>
      <c r="AF22" s="122"/>
      <c r="AG22" s="122"/>
      <c r="AH22" s="1"/>
      <c r="AI22" s="1"/>
      <c r="AJ22" s="1"/>
      <c r="AK22" s="1"/>
      <c r="AL22" s="1"/>
      <c r="AM22" s="144"/>
      <c r="AN22" s="178"/>
    </row>
    <row r="23" spans="1:54" ht="36" customHeight="1">
      <c r="A23" s="1"/>
      <c r="B23" s="143"/>
      <c r="C23" s="1"/>
      <c r="D23" s="122"/>
      <c r="E23" s="5497"/>
      <c r="F23" s="5497"/>
      <c r="G23" s="5497"/>
      <c r="H23" s="5497"/>
      <c r="I23" s="5497"/>
      <c r="J23" s="5497"/>
      <c r="K23" s="5497"/>
      <c r="L23" s="5497"/>
      <c r="M23" s="5497"/>
      <c r="N23" s="5497"/>
      <c r="O23" s="5497"/>
      <c r="P23" s="5497"/>
      <c r="Q23" s="5497"/>
      <c r="R23" s="5497"/>
      <c r="S23" s="5497"/>
      <c r="T23" s="5497"/>
      <c r="U23" s="5497"/>
      <c r="V23" s="5497"/>
      <c r="W23" s="5497"/>
      <c r="X23" s="5497"/>
      <c r="Y23" s="5497"/>
      <c r="Z23" s="5497"/>
      <c r="AA23" s="5497"/>
      <c r="AB23" s="1"/>
      <c r="AC23" s="2"/>
      <c r="AD23" s="1"/>
      <c r="AE23" s="1"/>
      <c r="AF23" s="1"/>
      <c r="AG23" s="1"/>
      <c r="AH23" s="1"/>
      <c r="AI23" s="1"/>
      <c r="AJ23" s="1"/>
      <c r="AK23" s="1"/>
      <c r="AL23" s="1"/>
      <c r="AM23" s="144"/>
      <c r="AN23" s="178"/>
    </row>
    <row r="24" spans="1:54" ht="14.1" customHeight="1">
      <c r="A24" s="1"/>
      <c r="B24" s="143"/>
      <c r="C24" s="20" t="s">
        <v>659</v>
      </c>
      <c r="D24" s="122"/>
      <c r="F24" s="1"/>
      <c r="G24" s="1"/>
      <c r="H24" s="1"/>
      <c r="I24" s="1"/>
      <c r="J24" s="1"/>
      <c r="K24" s="1"/>
      <c r="L24" s="1"/>
      <c r="M24" s="1"/>
      <c r="N24" s="1"/>
      <c r="O24" s="1"/>
      <c r="P24" s="1"/>
      <c r="Q24" s="1"/>
      <c r="R24" s="1"/>
      <c r="S24" s="103"/>
      <c r="T24" s="103"/>
      <c r="U24" s="103"/>
      <c r="V24" s="103"/>
      <c r="W24" s="103"/>
      <c r="X24" s="103"/>
      <c r="Y24" s="114"/>
      <c r="AB24" s="1"/>
      <c r="AC24" s="2"/>
      <c r="AD24" s="2666" t="s">
        <v>1774</v>
      </c>
      <c r="AE24" s="2666"/>
      <c r="AF24" s="2666"/>
      <c r="AG24" s="2666"/>
      <c r="AH24" s="2666"/>
      <c r="AI24" s="2666"/>
      <c r="AJ24" s="2666"/>
      <c r="AK24" s="2666"/>
      <c r="AL24" s="2666"/>
      <c r="AM24" s="5496"/>
      <c r="AN24" s="178"/>
    </row>
    <row r="25" spans="1:54" ht="14.1" customHeight="1">
      <c r="A25" s="1"/>
      <c r="B25" s="143"/>
      <c r="C25" s="1" t="s">
        <v>1173</v>
      </c>
      <c r="D25" s="122"/>
      <c r="E25" s="122"/>
      <c r="F25" s="122"/>
      <c r="G25" s="122"/>
      <c r="H25" s="122"/>
      <c r="I25" s="122"/>
      <c r="J25" s="122"/>
      <c r="K25" s="122"/>
      <c r="L25" s="122"/>
      <c r="M25" s="122"/>
      <c r="N25" s="122"/>
      <c r="O25" s="122"/>
      <c r="P25" s="122"/>
      <c r="Q25" s="122"/>
      <c r="R25" s="122"/>
      <c r="S25" s="122"/>
      <c r="V25" s="21"/>
      <c r="Y25" s="122"/>
      <c r="AC25" s="140" t="s">
        <v>154</v>
      </c>
      <c r="AD25" s="2663" t="s">
        <v>1773</v>
      </c>
      <c r="AE25" s="2663"/>
      <c r="AF25" s="2663"/>
      <c r="AG25" s="2663"/>
      <c r="AH25" s="2663"/>
      <c r="AI25" s="2663"/>
      <c r="AJ25" s="2663"/>
      <c r="AK25" s="2663"/>
      <c r="AL25" s="2663"/>
      <c r="AM25" s="2664"/>
      <c r="AN25" s="524"/>
    </row>
    <row r="26" spans="1:54" ht="14.1" customHeight="1">
      <c r="A26" s="1"/>
      <c r="B26" s="143"/>
      <c r="C26" s="1"/>
      <c r="D26" s="122" t="s">
        <v>1172</v>
      </c>
      <c r="E26" s="122"/>
      <c r="F26" s="1"/>
      <c r="G26" s="1"/>
      <c r="H26" s="1"/>
      <c r="I26" s="106"/>
      <c r="J26" s="106"/>
      <c r="K26" s="122"/>
      <c r="L26" s="29"/>
      <c r="M26" s="1"/>
      <c r="N26" s="1"/>
      <c r="O26" s="1"/>
      <c r="P26" s="1"/>
      <c r="Q26" s="1"/>
      <c r="R26" s="1"/>
      <c r="Y26" s="114"/>
      <c r="AC26" s="50"/>
      <c r="AD26" s="2663"/>
      <c r="AE26" s="2663"/>
      <c r="AF26" s="2663"/>
      <c r="AG26" s="2663"/>
      <c r="AH26" s="2663"/>
      <c r="AI26" s="2663"/>
      <c r="AJ26" s="2663"/>
      <c r="AK26" s="2663"/>
      <c r="AL26" s="2663"/>
      <c r="AM26" s="2664"/>
      <c r="AN26" s="524"/>
    </row>
    <row r="27" spans="1:54" ht="14.1" customHeight="1">
      <c r="A27" s="1"/>
      <c r="B27" s="143"/>
      <c r="C27" s="1"/>
      <c r="D27" s="122"/>
      <c r="E27" s="122"/>
      <c r="F27" s="1"/>
      <c r="G27" s="1"/>
      <c r="H27" s="1"/>
      <c r="I27" s="106"/>
      <c r="J27" s="106"/>
      <c r="K27" s="122"/>
      <c r="L27" s="29"/>
      <c r="M27" s="1"/>
      <c r="N27" s="1"/>
      <c r="O27" s="1"/>
      <c r="P27" s="1"/>
      <c r="Q27" s="1"/>
      <c r="R27" s="103"/>
      <c r="S27" s="103"/>
      <c r="T27" s="18"/>
      <c r="U27" s="117"/>
      <c r="V27" s="117"/>
      <c r="W27" s="1"/>
      <c r="X27" s="1"/>
      <c r="Y27" s="114"/>
      <c r="AC27" s="50"/>
      <c r="AD27" s="2663"/>
      <c r="AE27" s="2663"/>
      <c r="AF27" s="2663"/>
      <c r="AG27" s="2663"/>
      <c r="AH27" s="2663"/>
      <c r="AI27" s="2663"/>
      <c r="AJ27" s="2663"/>
      <c r="AK27" s="2663"/>
      <c r="AL27" s="2663"/>
      <c r="AM27" s="2664"/>
      <c r="AN27" s="524"/>
    </row>
    <row r="28" spans="1:54" ht="14.1" customHeight="1">
      <c r="A28" s="1"/>
      <c r="B28" s="143"/>
      <c r="C28" s="2666" t="s">
        <v>694</v>
      </c>
      <c r="D28" s="2666"/>
      <c r="E28" s="2666"/>
      <c r="F28" s="2666"/>
      <c r="G28" s="2666"/>
      <c r="H28" s="2666"/>
      <c r="I28" s="2666"/>
      <c r="J28" s="2666"/>
      <c r="K28" s="2666"/>
      <c r="L28" s="2666"/>
      <c r="M28" s="2666"/>
      <c r="N28" s="2666"/>
      <c r="O28" s="2666"/>
      <c r="P28" s="2666"/>
      <c r="Q28" s="2666"/>
      <c r="R28" s="2666"/>
      <c r="S28" s="2666"/>
      <c r="T28" s="2666"/>
      <c r="U28" s="2666"/>
      <c r="V28" s="2666"/>
      <c r="W28" s="2666"/>
      <c r="X28" s="2666"/>
      <c r="Y28" s="2666"/>
      <c r="Z28" s="2666"/>
      <c r="AA28" s="2666"/>
      <c r="AB28" s="4190"/>
      <c r="AC28" s="50"/>
      <c r="AD28" s="2663"/>
      <c r="AE28" s="2663"/>
      <c r="AF28" s="2663"/>
      <c r="AG28" s="2663"/>
      <c r="AH28" s="2663"/>
      <c r="AI28" s="2663"/>
      <c r="AJ28" s="2663"/>
      <c r="AK28" s="2663"/>
      <c r="AL28" s="2663"/>
      <c r="AM28" s="2664"/>
      <c r="AN28" s="524"/>
    </row>
    <row r="29" spans="1:54" ht="14.1" customHeight="1">
      <c r="A29" s="1"/>
      <c r="B29" s="143"/>
      <c r="C29" s="1"/>
      <c r="D29" s="122"/>
      <c r="E29" s="122"/>
      <c r="F29" s="1"/>
      <c r="G29" s="1"/>
      <c r="H29" s="1"/>
      <c r="I29" s="106"/>
      <c r="J29" s="106"/>
      <c r="K29" s="122"/>
      <c r="L29" s="29"/>
      <c r="M29" s="1"/>
      <c r="N29" s="1"/>
      <c r="O29" s="1"/>
      <c r="P29" s="1"/>
      <c r="Q29" s="1"/>
      <c r="R29" s="103"/>
      <c r="S29" s="103"/>
      <c r="T29" s="18"/>
      <c r="U29" s="117"/>
      <c r="V29" s="117"/>
      <c r="W29" s="1"/>
      <c r="X29" s="1"/>
      <c r="Y29" s="114"/>
      <c r="AC29" s="50"/>
      <c r="AD29" s="4110" t="s">
        <v>2189</v>
      </c>
      <c r="AE29" s="4110"/>
      <c r="AF29" s="4110"/>
      <c r="AG29" s="4110"/>
      <c r="AH29" s="4110"/>
      <c r="AI29" s="4110"/>
      <c r="AJ29" s="4110"/>
      <c r="AK29" s="4110"/>
      <c r="AL29" s="4110"/>
      <c r="AM29" s="4062"/>
      <c r="AN29" s="524"/>
    </row>
    <row r="30" spans="1:54" ht="14.1" customHeight="1">
      <c r="A30" s="1"/>
      <c r="B30" s="143"/>
      <c r="C30" s="122" t="s">
        <v>1448</v>
      </c>
      <c r="E30" s="122"/>
      <c r="F30" s="1"/>
      <c r="G30" s="1"/>
      <c r="H30" s="1"/>
      <c r="I30" s="106"/>
      <c r="J30" s="106"/>
      <c r="K30" s="122"/>
      <c r="L30" s="29"/>
      <c r="M30" s="1"/>
      <c r="N30" s="1"/>
      <c r="O30" s="1"/>
      <c r="P30" s="1"/>
      <c r="Q30" s="1"/>
      <c r="R30" s="1"/>
      <c r="S30" s="122"/>
      <c r="V30" s="21"/>
      <c r="Y30" s="122"/>
      <c r="AC30" s="50"/>
      <c r="AD30" s="4110"/>
      <c r="AE30" s="4110"/>
      <c r="AF30" s="4110"/>
      <c r="AG30" s="4110"/>
      <c r="AH30" s="4110"/>
      <c r="AI30" s="4110"/>
      <c r="AJ30" s="4110"/>
      <c r="AK30" s="4110"/>
      <c r="AL30" s="4110"/>
      <c r="AM30" s="4062"/>
      <c r="AN30" s="524"/>
      <c r="AP30" s="4" t="s">
        <v>793</v>
      </c>
      <c r="AR30" s="33"/>
    </row>
    <row r="31" spans="1:54" ht="14.1" customHeight="1">
      <c r="A31" s="1"/>
      <c r="B31" s="143"/>
      <c r="C31" s="1"/>
      <c r="D31" s="122"/>
      <c r="E31" s="122"/>
      <c r="F31" s="1"/>
      <c r="G31" s="1"/>
      <c r="H31" s="1"/>
      <c r="I31" s="106"/>
      <c r="J31" s="106"/>
      <c r="K31" s="122"/>
      <c r="L31" s="29"/>
      <c r="M31" s="1"/>
      <c r="N31" s="1"/>
      <c r="O31" s="1"/>
      <c r="P31" s="1"/>
      <c r="Q31" s="1"/>
      <c r="R31" s="103"/>
      <c r="S31" s="103"/>
      <c r="T31" s="18"/>
      <c r="U31" s="117"/>
      <c r="V31" s="117"/>
      <c r="W31" s="1"/>
      <c r="X31" s="1"/>
      <c r="Y31" s="114"/>
      <c r="AC31" s="50" t="s">
        <v>154</v>
      </c>
      <c r="AD31" s="4110"/>
      <c r="AE31" s="4110"/>
      <c r="AF31" s="4110"/>
      <c r="AG31" s="4110"/>
      <c r="AH31" s="4110"/>
      <c r="AI31" s="4110"/>
      <c r="AJ31" s="4110"/>
      <c r="AK31" s="4110"/>
      <c r="AL31" s="4110"/>
      <c r="AM31" s="4062"/>
      <c r="AP31" s="114"/>
    </row>
    <row r="32" spans="1:54" ht="14.1" customHeight="1">
      <c r="A32" s="1"/>
      <c r="B32" s="143"/>
      <c r="D32" s="1" t="s">
        <v>695</v>
      </c>
      <c r="E32" s="122"/>
      <c r="F32" s="122"/>
      <c r="G32" s="30"/>
      <c r="H32" s="30"/>
      <c r="I32" s="30"/>
      <c r="J32" s="30"/>
      <c r="K32" s="30"/>
      <c r="L32" s="30"/>
      <c r="M32" s="30"/>
      <c r="N32" s="30"/>
      <c r="O32" s="30"/>
      <c r="P32" s="30"/>
      <c r="Q32" s="122"/>
      <c r="R32" s="122"/>
      <c r="S32" s="1"/>
      <c r="T32" s="122"/>
      <c r="U32" s="122"/>
      <c r="V32" s="122"/>
      <c r="W32" s="122"/>
      <c r="X32" s="30"/>
      <c r="Y32" s="30"/>
      <c r="AC32" s="140" t="s">
        <v>154</v>
      </c>
      <c r="AD32" s="2663" t="s">
        <v>1386</v>
      </c>
      <c r="AE32" s="2663"/>
      <c r="AF32" s="2663"/>
      <c r="AG32" s="2663"/>
      <c r="AH32" s="2663"/>
      <c r="AI32" s="2663"/>
      <c r="AJ32" s="2663"/>
      <c r="AK32" s="2663"/>
      <c r="AL32" s="2663"/>
      <c r="AM32" s="2664"/>
      <c r="AN32" s="524"/>
      <c r="AP32" s="3752" t="s">
        <v>794</v>
      </c>
      <c r="AQ32" s="3752"/>
      <c r="AR32" s="3752"/>
      <c r="AS32" s="3752"/>
      <c r="AT32" s="3752"/>
      <c r="AU32" s="3752"/>
      <c r="AV32" s="3752"/>
      <c r="AW32" s="3752"/>
      <c r="AX32" s="3752"/>
      <c r="AY32" s="3752"/>
      <c r="AZ32" s="3752"/>
      <c r="BA32" s="3752"/>
      <c r="BB32" s="3752"/>
    </row>
    <row r="33" spans="1:54" ht="14.1" customHeight="1">
      <c r="A33" s="1"/>
      <c r="B33" s="143"/>
      <c r="C33" s="1"/>
      <c r="F33" s="6" t="s">
        <v>658</v>
      </c>
      <c r="H33" s="30"/>
      <c r="I33" s="30"/>
      <c r="J33" s="30"/>
      <c r="K33" s="30"/>
      <c r="L33" s="30"/>
      <c r="M33" s="30"/>
      <c r="N33" s="30"/>
      <c r="O33" s="30"/>
      <c r="P33" s="1"/>
      <c r="Q33" s="30"/>
      <c r="R33" s="30"/>
      <c r="T33" s="30"/>
      <c r="U33" s="30"/>
      <c r="V33" s="1"/>
      <c r="W33" s="122"/>
      <c r="X33" s="1"/>
      <c r="Y33" s="1"/>
      <c r="AC33" s="10"/>
      <c r="AD33" s="2663"/>
      <c r="AE33" s="2663"/>
      <c r="AF33" s="2663"/>
      <c r="AG33" s="2663"/>
      <c r="AH33" s="2663"/>
      <c r="AI33" s="2663"/>
      <c r="AJ33" s="2663"/>
      <c r="AK33" s="2663"/>
      <c r="AL33" s="2663"/>
      <c r="AM33" s="2664"/>
      <c r="AN33" s="524"/>
      <c r="AP33" s="3752"/>
      <c r="AQ33" s="3752"/>
      <c r="AR33" s="3752"/>
      <c r="AS33" s="3752"/>
      <c r="AT33" s="3752"/>
      <c r="AU33" s="3752"/>
      <c r="AV33" s="3752"/>
      <c r="AW33" s="3752"/>
      <c r="AX33" s="3752"/>
      <c r="AY33" s="3752"/>
      <c r="AZ33" s="3752"/>
      <c r="BA33" s="3752"/>
      <c r="BB33" s="3752"/>
    </row>
    <row r="34" spans="1:54" ht="14.1" customHeight="1">
      <c r="A34" s="1"/>
      <c r="B34" s="143"/>
      <c r="C34" s="1"/>
      <c r="D34" s="122"/>
      <c r="F34" s="6" t="s">
        <v>213</v>
      </c>
      <c r="H34" s="30"/>
      <c r="I34" s="30"/>
      <c r="J34" s="30"/>
      <c r="K34" s="30"/>
      <c r="L34" s="30"/>
      <c r="M34" s="30"/>
      <c r="N34" s="30"/>
      <c r="O34" s="30"/>
      <c r="P34" s="1"/>
      <c r="R34" s="1"/>
      <c r="S34" s="1"/>
      <c r="T34" s="1"/>
      <c r="U34" s="1"/>
      <c r="V34" s="1"/>
      <c r="W34" s="1"/>
      <c r="X34" s="30"/>
      <c r="AC34" s="137"/>
      <c r="AD34" s="2663"/>
      <c r="AE34" s="2663"/>
      <c r="AF34" s="2663"/>
      <c r="AG34" s="2663"/>
      <c r="AH34" s="2663"/>
      <c r="AI34" s="2663"/>
      <c r="AJ34" s="2663"/>
      <c r="AK34" s="2663"/>
      <c r="AL34" s="2663"/>
      <c r="AM34" s="2664"/>
      <c r="AN34" s="524"/>
      <c r="AP34" s="3752"/>
      <c r="AQ34" s="3752"/>
      <c r="AR34" s="3752"/>
      <c r="AS34" s="3752"/>
      <c r="AT34" s="3752"/>
      <c r="AU34" s="3752"/>
      <c r="AV34" s="3752"/>
      <c r="AW34" s="3752"/>
      <c r="AX34" s="3752"/>
      <c r="AY34" s="3752"/>
      <c r="AZ34" s="3752"/>
      <c r="BA34" s="3752"/>
      <c r="BB34" s="3752"/>
    </row>
    <row r="35" spans="1:54" ht="14.1" customHeight="1">
      <c r="A35" s="1"/>
      <c r="B35" s="143"/>
      <c r="C35" s="1"/>
      <c r="D35" s="122"/>
      <c r="F35" s="6" t="s">
        <v>214</v>
      </c>
      <c r="H35" s="30"/>
      <c r="I35" s="30"/>
      <c r="J35" s="30"/>
      <c r="K35" s="30"/>
      <c r="L35" s="30"/>
      <c r="M35" s="30"/>
      <c r="N35" s="122"/>
      <c r="O35" s="30"/>
      <c r="P35" s="30"/>
      <c r="Q35" s="30"/>
      <c r="R35" s="1"/>
      <c r="S35" s="1"/>
      <c r="T35" s="1"/>
      <c r="U35" s="1"/>
      <c r="V35" s="1"/>
      <c r="W35" s="1"/>
      <c r="X35" s="1"/>
      <c r="Y35" s="1"/>
      <c r="AC35" s="137"/>
      <c r="AD35" s="2663"/>
      <c r="AE35" s="2663"/>
      <c r="AF35" s="2663"/>
      <c r="AG35" s="2663"/>
      <c r="AH35" s="2663"/>
      <c r="AI35" s="2663"/>
      <c r="AJ35" s="2663"/>
      <c r="AK35" s="2663"/>
      <c r="AL35" s="2663"/>
      <c r="AM35" s="2664"/>
      <c r="AN35" s="524"/>
      <c r="AP35" s="3752"/>
      <c r="AQ35" s="3752"/>
      <c r="AR35" s="3752"/>
      <c r="AS35" s="3752"/>
      <c r="AT35" s="3752"/>
      <c r="AU35" s="3752"/>
      <c r="AV35" s="3752"/>
      <c r="AW35" s="3752"/>
      <c r="AX35" s="3752"/>
      <c r="AY35" s="3752"/>
      <c r="AZ35" s="3752"/>
      <c r="BA35" s="3752"/>
      <c r="BB35" s="3752"/>
    </row>
    <row r="36" spans="1:54" ht="14.1" customHeight="1">
      <c r="A36" s="1"/>
      <c r="B36" s="143"/>
      <c r="C36" s="1"/>
      <c r="D36" s="122"/>
      <c r="F36" s="6" t="s">
        <v>87</v>
      </c>
      <c r="G36" s="122"/>
      <c r="H36" s="30"/>
      <c r="I36" s="5709"/>
      <c r="J36" s="5709"/>
      <c r="K36" s="5709"/>
      <c r="L36" s="5709"/>
      <c r="M36" s="5709"/>
      <c r="N36" s="5709"/>
      <c r="O36" s="5709"/>
      <c r="P36" s="5709"/>
      <c r="Q36" s="5709"/>
      <c r="R36" s="5709"/>
      <c r="S36" s="5709"/>
      <c r="T36" s="5709"/>
      <c r="U36" s="5709"/>
      <c r="V36" s="5709"/>
      <c r="W36" s="5709"/>
      <c r="X36" s="5709"/>
      <c r="Y36" s="5709"/>
      <c r="Z36" s="5709"/>
      <c r="AA36" s="972"/>
      <c r="AC36" s="2"/>
      <c r="AD36" s="2663"/>
      <c r="AE36" s="2663"/>
      <c r="AF36" s="2663"/>
      <c r="AG36" s="2663"/>
      <c r="AH36" s="2663"/>
      <c r="AI36" s="2663"/>
      <c r="AJ36" s="2663"/>
      <c r="AK36" s="2663"/>
      <c r="AL36" s="2663"/>
      <c r="AM36" s="2664"/>
      <c r="AN36" s="524"/>
    </row>
    <row r="37" spans="1:54" ht="14.1" customHeight="1">
      <c r="A37" s="1"/>
      <c r="B37" s="143"/>
      <c r="C37" s="1"/>
      <c r="D37" s="122"/>
      <c r="E37" s="122"/>
      <c r="F37" s="31"/>
      <c r="G37" s="279"/>
      <c r="H37" s="279"/>
      <c r="I37" s="5709"/>
      <c r="J37" s="5709"/>
      <c r="K37" s="5709"/>
      <c r="L37" s="5709"/>
      <c r="M37" s="5709"/>
      <c r="N37" s="5709"/>
      <c r="O37" s="5709"/>
      <c r="P37" s="5709"/>
      <c r="Q37" s="5709"/>
      <c r="R37" s="5709"/>
      <c r="S37" s="5709"/>
      <c r="T37" s="5709"/>
      <c r="U37" s="5709"/>
      <c r="V37" s="5709"/>
      <c r="W37" s="5709"/>
      <c r="X37" s="5709"/>
      <c r="Y37" s="5709"/>
      <c r="Z37" s="5709"/>
      <c r="AA37" s="972"/>
      <c r="AC37" s="2"/>
      <c r="AD37" s="2663"/>
      <c r="AE37" s="2663"/>
      <c r="AF37" s="2663"/>
      <c r="AG37" s="2663"/>
      <c r="AH37" s="2663"/>
      <c r="AI37" s="2663"/>
      <c r="AJ37" s="2663"/>
      <c r="AK37" s="2663"/>
      <c r="AL37" s="2663"/>
      <c r="AM37" s="2664"/>
      <c r="AN37" s="524"/>
    </row>
    <row r="38" spans="1:54" ht="14.1" customHeight="1">
      <c r="A38" s="1"/>
      <c r="B38" s="143"/>
      <c r="C38" s="1"/>
      <c r="D38" s="122"/>
      <c r="E38" s="122"/>
      <c r="F38" s="122"/>
      <c r="G38" s="122"/>
      <c r="H38" s="122"/>
      <c r="I38" s="122"/>
      <c r="J38" s="122"/>
      <c r="K38" s="122"/>
      <c r="L38" s="122"/>
      <c r="M38" s="122"/>
      <c r="N38" s="122"/>
      <c r="O38" s="122"/>
      <c r="Q38" s="122"/>
      <c r="R38" s="122"/>
      <c r="T38" s="122"/>
      <c r="U38" s="122"/>
      <c r="V38" s="122"/>
      <c r="X38" s="122"/>
      <c r="Y38" s="1"/>
      <c r="AC38" s="2"/>
      <c r="AD38" s="2663"/>
      <c r="AE38" s="2663"/>
      <c r="AF38" s="2663"/>
      <c r="AG38" s="2663"/>
      <c r="AH38" s="2663"/>
      <c r="AI38" s="2663"/>
      <c r="AJ38" s="2663"/>
      <c r="AK38" s="2663"/>
      <c r="AL38" s="2663"/>
      <c r="AM38" s="2664"/>
      <c r="AN38" s="524"/>
    </row>
    <row r="39" spans="1:54" ht="14.1" customHeight="1">
      <c r="B39" s="143" t="s">
        <v>660</v>
      </c>
      <c r="D39" s="122"/>
      <c r="E39" s="122"/>
      <c r="F39" s="1"/>
      <c r="G39" s="1"/>
      <c r="H39" s="122"/>
      <c r="I39" s="122"/>
      <c r="J39" s="122"/>
      <c r="K39" s="122"/>
      <c r="L39" s="122"/>
      <c r="M39" s="122"/>
      <c r="N39" s="122"/>
      <c r="O39" s="122"/>
      <c r="P39" s="122"/>
      <c r="Q39" s="122"/>
      <c r="R39" s="122"/>
      <c r="S39" s="122"/>
      <c r="T39" s="122"/>
      <c r="U39" s="122"/>
      <c r="V39" s="122"/>
      <c r="W39" s="122"/>
      <c r="X39" s="122"/>
      <c r="Y39" s="122"/>
      <c r="AC39" s="50" t="s">
        <v>154</v>
      </c>
      <c r="AD39" s="114"/>
      <c r="AE39" s="122"/>
      <c r="AF39" s="1"/>
      <c r="AG39" s="1"/>
      <c r="AH39" s="1"/>
      <c r="AI39" s="1"/>
      <c r="AJ39" s="1"/>
      <c r="AK39" s="1"/>
      <c r="AL39" s="1"/>
      <c r="AM39" s="299"/>
      <c r="AN39" s="17"/>
      <c r="AP39" s="51" t="s">
        <v>52</v>
      </c>
      <c r="AQ39" s="114" t="s">
        <v>661</v>
      </c>
      <c r="AR39" s="122"/>
      <c r="AS39" s="1"/>
      <c r="AT39" s="1"/>
      <c r="AU39" s="1"/>
    </row>
    <row r="40" spans="1:54" ht="14.1" customHeight="1">
      <c r="B40" s="143"/>
      <c r="C40" s="1"/>
      <c r="D40" s="122"/>
      <c r="F40" s="1"/>
      <c r="G40" s="122"/>
      <c r="H40" s="122"/>
      <c r="I40" s="122"/>
      <c r="J40" s="122"/>
      <c r="L40" s="122"/>
      <c r="M40" s="122"/>
      <c r="P40" s="122"/>
      <c r="U40" s="122"/>
      <c r="Y40" s="122"/>
      <c r="AC40" s="2"/>
      <c r="AD40" s="4349" t="s">
        <v>1932</v>
      </c>
      <c r="AE40" s="4349"/>
      <c r="AF40" s="4349"/>
      <c r="AG40" s="4349"/>
      <c r="AH40" s="4349"/>
      <c r="AI40" s="4349"/>
      <c r="AJ40" s="4349"/>
      <c r="AK40" s="4349"/>
      <c r="AL40" s="4349"/>
      <c r="AM40" s="5720"/>
      <c r="AO40" s="294"/>
      <c r="AP40" s="294"/>
      <c r="AQ40" s="3752" t="s">
        <v>795</v>
      </c>
      <c r="AR40" s="3752"/>
      <c r="AS40" s="3752"/>
      <c r="AT40" s="3752"/>
      <c r="AU40" s="3752"/>
      <c r="AV40" s="3752"/>
      <c r="AW40" s="3752"/>
      <c r="AX40" s="3752"/>
      <c r="AY40" s="3752"/>
      <c r="AZ40" s="3752"/>
      <c r="BA40" s="294"/>
      <c r="BB40" s="294"/>
    </row>
    <row r="41" spans="1:54" ht="14.1" customHeight="1">
      <c r="B41" s="143"/>
      <c r="C41" s="122" t="s">
        <v>662</v>
      </c>
      <c r="F41" s="1"/>
      <c r="G41" s="122"/>
      <c r="H41" s="122"/>
      <c r="I41" s="122"/>
      <c r="J41" s="122"/>
      <c r="K41" s="122"/>
      <c r="L41" s="122"/>
      <c r="M41" s="122"/>
      <c r="P41" s="122"/>
      <c r="U41" s="122"/>
      <c r="X41" s="122"/>
      <c r="Y41" s="122"/>
      <c r="AC41" s="2"/>
      <c r="AD41" s="4349"/>
      <c r="AE41" s="4349"/>
      <c r="AF41" s="4349"/>
      <c r="AG41" s="4349"/>
      <c r="AH41" s="4349"/>
      <c r="AI41" s="4349"/>
      <c r="AJ41" s="4349"/>
      <c r="AK41" s="4349"/>
      <c r="AL41" s="4349"/>
      <c r="AM41" s="5720"/>
      <c r="AO41" s="294"/>
      <c r="AP41" s="294"/>
      <c r="AQ41" s="3752"/>
      <c r="AR41" s="3752"/>
      <c r="AS41" s="3752"/>
      <c r="AT41" s="3752"/>
      <c r="AU41" s="3752"/>
      <c r="AV41" s="3752"/>
      <c r="AW41" s="3752"/>
      <c r="AX41" s="3752"/>
      <c r="AY41" s="3752"/>
      <c r="AZ41" s="3752"/>
      <c r="BA41" s="294"/>
      <c r="BB41" s="294"/>
    </row>
    <row r="42" spans="1:54" ht="14.1" customHeight="1">
      <c r="B42" s="143"/>
      <c r="C42" s="122" t="s">
        <v>663</v>
      </c>
      <c r="E42" s="122"/>
      <c r="F42" s="1"/>
      <c r="G42" s="122"/>
      <c r="H42" s="1"/>
      <c r="I42" s="1"/>
      <c r="J42" s="1"/>
      <c r="K42" s="1"/>
      <c r="L42" s="1"/>
      <c r="M42" s="1"/>
      <c r="N42" s="1"/>
      <c r="O42" s="1"/>
      <c r="P42" s="1"/>
      <c r="Q42" s="1"/>
      <c r="R42" s="1"/>
      <c r="S42" s="1"/>
      <c r="T42" s="1"/>
      <c r="U42" s="122"/>
      <c r="V42" s="122"/>
      <c r="W42" s="122"/>
      <c r="X42" s="122"/>
      <c r="Y42" s="122"/>
      <c r="Z42" s="119"/>
      <c r="AA42" s="122"/>
      <c r="AB42" s="122"/>
      <c r="AC42" s="86"/>
      <c r="AD42" s="4349"/>
      <c r="AE42" s="4349"/>
      <c r="AF42" s="4349"/>
      <c r="AG42" s="4349"/>
      <c r="AH42" s="4349"/>
      <c r="AI42" s="4349"/>
      <c r="AJ42" s="4349"/>
      <c r="AK42" s="4349"/>
      <c r="AL42" s="4349"/>
      <c r="AM42" s="5720"/>
      <c r="AO42" s="294"/>
      <c r="AP42" s="294"/>
      <c r="AQ42" s="3752"/>
      <c r="AR42" s="3752"/>
      <c r="AS42" s="3752"/>
      <c r="AT42" s="3752"/>
      <c r="AU42" s="3752"/>
      <c r="AV42" s="3752"/>
      <c r="AW42" s="3752"/>
      <c r="AX42" s="3752"/>
      <c r="AY42" s="3752"/>
      <c r="AZ42" s="3752"/>
      <c r="BA42" s="294"/>
      <c r="BB42" s="294"/>
    </row>
    <row r="43" spans="1:54" ht="14.1" customHeight="1">
      <c r="B43" s="143"/>
      <c r="C43" s="122"/>
      <c r="D43" s="3808" t="s">
        <v>165</v>
      </c>
      <c r="E43" s="3809"/>
      <c r="F43" s="3809"/>
      <c r="G43" s="3809"/>
      <c r="H43" s="3809"/>
      <c r="I43" s="3810"/>
      <c r="J43" s="3808" t="s">
        <v>166</v>
      </c>
      <c r="K43" s="3809"/>
      <c r="L43" s="3809"/>
      <c r="M43" s="3809"/>
      <c r="N43" s="3809"/>
      <c r="O43" s="3809"/>
      <c r="P43" s="3809"/>
      <c r="Q43" s="3809"/>
      <c r="R43" s="3810"/>
      <c r="S43" s="3808" t="s">
        <v>167</v>
      </c>
      <c r="T43" s="3809"/>
      <c r="U43" s="3809"/>
      <c r="V43" s="3809"/>
      <c r="W43" s="3809"/>
      <c r="X43" s="3809"/>
      <c r="Y43" s="3809"/>
      <c r="Z43" s="3810"/>
      <c r="AA43" s="135"/>
      <c r="AB43" s="3809" t="s">
        <v>168</v>
      </c>
      <c r="AC43" s="3809"/>
      <c r="AD43" s="3809"/>
      <c r="AE43" s="3809"/>
      <c r="AF43" s="3809"/>
      <c r="AG43" s="3809"/>
      <c r="AH43" s="3809"/>
      <c r="AI43" s="3809"/>
      <c r="AJ43" s="3809"/>
      <c r="AK43" s="3809"/>
      <c r="AL43" s="3810"/>
      <c r="AM43" s="144"/>
      <c r="AN43" s="178"/>
      <c r="AQ43" s="3752"/>
      <c r="AR43" s="3752"/>
      <c r="AS43" s="3752"/>
      <c r="AT43" s="3752"/>
      <c r="AU43" s="3752"/>
      <c r="AV43" s="3752"/>
      <c r="AW43" s="3752"/>
      <c r="AX43" s="3752"/>
      <c r="AY43" s="3752"/>
      <c r="AZ43" s="3752"/>
    </row>
    <row r="44" spans="1:54" ht="14.1" customHeight="1">
      <c r="B44" s="143"/>
      <c r="D44" s="5723"/>
      <c r="E44" s="5724"/>
      <c r="F44" s="5725"/>
      <c r="G44" s="5725"/>
      <c r="H44" s="56" t="s">
        <v>162</v>
      </c>
      <c r="I44" s="11"/>
      <c r="J44" s="5726"/>
      <c r="K44" s="5727"/>
      <c r="L44" s="5727"/>
      <c r="M44" s="5727"/>
      <c r="N44" s="5727"/>
      <c r="O44" s="5727"/>
      <c r="P44" s="5727"/>
      <c r="Q44" s="5727"/>
      <c r="R44" s="5728"/>
      <c r="S44" s="5726"/>
      <c r="T44" s="5727"/>
      <c r="U44" s="5727"/>
      <c r="V44" s="5727"/>
      <c r="W44" s="5727"/>
      <c r="X44" s="5727"/>
      <c r="Y44" s="5727"/>
      <c r="Z44" s="5728"/>
      <c r="AA44" s="5733"/>
      <c r="AB44" s="5734"/>
      <c r="AC44" s="5734"/>
      <c r="AD44" s="5734"/>
      <c r="AE44" s="5734"/>
      <c r="AF44" s="5734"/>
      <c r="AG44" s="5734"/>
      <c r="AH44" s="5734"/>
      <c r="AI44" s="5734"/>
      <c r="AJ44" s="5734"/>
      <c r="AK44" s="5734"/>
      <c r="AL44" s="5735"/>
      <c r="AM44" s="144"/>
      <c r="AN44" s="178"/>
    </row>
    <row r="45" spans="1:54" ht="14.1" customHeight="1">
      <c r="B45" s="143"/>
      <c r="C45" s="122"/>
      <c r="D45" s="5721"/>
      <c r="E45" s="5722"/>
      <c r="F45" s="111" t="s">
        <v>129</v>
      </c>
      <c r="G45" s="5732"/>
      <c r="H45" s="5732"/>
      <c r="I45" s="230" t="s">
        <v>63</v>
      </c>
      <c r="J45" s="5729"/>
      <c r="K45" s="5730"/>
      <c r="L45" s="5730"/>
      <c r="M45" s="5730"/>
      <c r="N45" s="5730"/>
      <c r="O45" s="5730"/>
      <c r="P45" s="5730"/>
      <c r="Q45" s="5730"/>
      <c r="R45" s="5731"/>
      <c r="S45" s="5729"/>
      <c r="T45" s="5730"/>
      <c r="U45" s="5730"/>
      <c r="V45" s="5730"/>
      <c r="W45" s="5730"/>
      <c r="X45" s="5730"/>
      <c r="Y45" s="5730"/>
      <c r="Z45" s="5731"/>
      <c r="AA45" s="5736"/>
      <c r="AB45" s="5737"/>
      <c r="AC45" s="5737"/>
      <c r="AD45" s="5737"/>
      <c r="AE45" s="5737"/>
      <c r="AF45" s="5737"/>
      <c r="AG45" s="5737"/>
      <c r="AH45" s="5737"/>
      <c r="AI45" s="5737"/>
      <c r="AJ45" s="5737"/>
      <c r="AK45" s="5737"/>
      <c r="AL45" s="5738"/>
      <c r="AM45" s="144"/>
      <c r="AN45" s="178"/>
    </row>
    <row r="46" spans="1:54" ht="14.1" customHeight="1">
      <c r="B46" s="143"/>
      <c r="C46" s="122"/>
      <c r="D46" s="88"/>
      <c r="E46" s="88"/>
      <c r="F46" s="1"/>
      <c r="G46" s="29"/>
      <c r="H46" s="29"/>
      <c r="I46" s="122"/>
      <c r="J46" s="281"/>
      <c r="K46" s="281"/>
      <c r="L46" s="281"/>
      <c r="M46" s="281"/>
      <c r="N46" s="281"/>
      <c r="O46" s="281"/>
      <c r="P46" s="281"/>
      <c r="Q46" s="281"/>
      <c r="R46" s="281"/>
      <c r="S46" s="281"/>
      <c r="T46" s="281"/>
      <c r="U46" s="281"/>
      <c r="V46" s="281"/>
      <c r="W46" s="281"/>
      <c r="X46" s="281"/>
      <c r="Y46" s="281"/>
      <c r="Z46" s="281"/>
      <c r="AA46" s="281"/>
      <c r="AB46" s="281"/>
      <c r="AC46" s="1412"/>
      <c r="AD46" s="281"/>
      <c r="AE46" s="281"/>
      <c r="AF46" s="281"/>
      <c r="AG46" s="281"/>
      <c r="AH46" s="281"/>
      <c r="AI46" s="281"/>
      <c r="AJ46" s="281"/>
      <c r="AK46" s="281"/>
      <c r="AL46" s="281"/>
      <c r="AM46" s="144"/>
      <c r="AN46" s="178"/>
    </row>
    <row r="47" spans="1:54" ht="14.25">
      <c r="B47" s="143"/>
      <c r="C47" s="1" t="s">
        <v>664</v>
      </c>
      <c r="E47" s="122"/>
      <c r="F47" s="1"/>
      <c r="G47" s="1"/>
      <c r="H47" s="122"/>
      <c r="I47" s="1"/>
      <c r="J47" s="122"/>
      <c r="K47" s="1"/>
      <c r="L47" s="122"/>
      <c r="M47" s="122"/>
      <c r="N47" s="122"/>
      <c r="O47" s="122"/>
      <c r="P47" s="122"/>
      <c r="Q47" s="122"/>
      <c r="R47" s="122"/>
      <c r="S47" s="122"/>
      <c r="T47" s="112"/>
      <c r="V47" s="1"/>
      <c r="Y47" s="1"/>
      <c r="AB47" s="1"/>
      <c r="AC47" s="2"/>
      <c r="AE47" s="1"/>
      <c r="AF47" s="1"/>
      <c r="AG47" s="1"/>
      <c r="AH47" s="1"/>
      <c r="AI47" s="1"/>
      <c r="AJ47" s="1"/>
      <c r="AK47" s="1"/>
      <c r="AL47" s="1"/>
      <c r="AM47" s="144"/>
      <c r="AN47" s="178"/>
    </row>
    <row r="48" spans="1:54" ht="14.25">
      <c r="B48" s="143"/>
      <c r="C48" s="1"/>
      <c r="E48" s="122"/>
      <c r="F48" s="1"/>
      <c r="G48" s="1"/>
      <c r="H48" s="122"/>
      <c r="I48" s="1"/>
      <c r="J48" s="122"/>
      <c r="K48" s="1"/>
      <c r="L48" s="122"/>
      <c r="M48" s="122"/>
      <c r="N48" s="122"/>
      <c r="O48" s="122"/>
      <c r="P48" s="122"/>
      <c r="Q48" s="122"/>
      <c r="R48" s="122"/>
      <c r="S48" s="122"/>
      <c r="T48" s="112"/>
      <c r="V48" s="1"/>
      <c r="Y48" s="1"/>
      <c r="AB48" s="1"/>
      <c r="AC48" s="2"/>
      <c r="AE48" s="1"/>
      <c r="AF48" s="1"/>
      <c r="AG48" s="1"/>
      <c r="AH48" s="1"/>
      <c r="AI48" s="1"/>
      <c r="AJ48" s="1"/>
      <c r="AK48" s="1"/>
      <c r="AL48" s="1"/>
      <c r="AM48" s="144"/>
      <c r="AN48" s="178"/>
    </row>
    <row r="49" spans="2:40" ht="14.25">
      <c r="B49" s="143"/>
      <c r="C49" s="4" t="s">
        <v>665</v>
      </c>
      <c r="E49" s="1"/>
      <c r="F49" s="122"/>
      <c r="G49" s="1"/>
      <c r="H49" s="1"/>
      <c r="J49" s="1"/>
      <c r="K49" s="122"/>
      <c r="L49" s="122"/>
      <c r="M49" s="122"/>
      <c r="N49" s="1"/>
      <c r="O49" s="122"/>
      <c r="P49" s="122"/>
      <c r="Q49" s="122"/>
      <c r="R49" s="1"/>
      <c r="S49" s="1"/>
      <c r="T49" s="112"/>
      <c r="U49" s="112"/>
      <c r="V49" s="1"/>
      <c r="W49" s="112"/>
      <c r="X49" s="112"/>
      <c r="Y49" s="1"/>
      <c r="AB49" s="122"/>
      <c r="AC49" s="2"/>
      <c r="AD49" s="1"/>
      <c r="AE49" s="1"/>
      <c r="AF49" s="1"/>
      <c r="AG49" s="1"/>
      <c r="AH49" s="1"/>
      <c r="AI49" s="1"/>
      <c r="AJ49" s="1"/>
      <c r="AK49" s="1"/>
      <c r="AL49" s="1"/>
      <c r="AM49" s="144"/>
      <c r="AN49" s="178"/>
    </row>
    <row r="50" spans="2:40" ht="14.25">
      <c r="B50" s="143"/>
      <c r="C50" s="1" t="s">
        <v>978</v>
      </c>
      <c r="F50" s="1"/>
      <c r="G50" s="1"/>
      <c r="H50" s="1"/>
      <c r="I50" s="122"/>
      <c r="J50" s="1"/>
      <c r="K50" s="1"/>
      <c r="L50" s="122"/>
      <c r="M50" s="122"/>
      <c r="N50" s="122"/>
      <c r="O50" s="122"/>
      <c r="P50" s="122"/>
      <c r="Q50" s="122"/>
      <c r="R50" s="1"/>
      <c r="S50" s="1"/>
      <c r="T50" s="122"/>
      <c r="U50" s="1"/>
      <c r="V50" s="1"/>
      <c r="W50" s="1"/>
      <c r="X50" s="1"/>
      <c r="Y50" s="122"/>
      <c r="AB50" s="1"/>
      <c r="AC50" s="2"/>
      <c r="AD50" s="1"/>
      <c r="AE50" s="1"/>
      <c r="AF50" s="1"/>
      <c r="AG50" s="1"/>
      <c r="AH50" s="1"/>
      <c r="AI50" s="1"/>
      <c r="AJ50" s="122"/>
      <c r="AK50" s="30"/>
      <c r="AL50" s="30"/>
      <c r="AM50" s="144"/>
      <c r="AN50" s="178"/>
    </row>
    <row r="51" spans="2:40">
      <c r="B51" s="143"/>
      <c r="C51" s="1"/>
      <c r="D51" s="1"/>
      <c r="E51" s="954" t="s">
        <v>898</v>
      </c>
      <c r="F51" s="5710"/>
      <c r="G51" s="5710"/>
      <c r="H51" s="1" t="s">
        <v>666</v>
      </c>
      <c r="I51" s="293"/>
      <c r="J51" s="4" t="s">
        <v>667</v>
      </c>
      <c r="K51" s="1"/>
      <c r="L51" s="1"/>
      <c r="M51" s="3407"/>
      <c r="N51" s="3407"/>
      <c r="O51" s="1"/>
      <c r="P51" s="2694"/>
      <c r="Q51" s="2694"/>
      <c r="R51" s="1"/>
      <c r="T51" s="1"/>
      <c r="U51" s="1"/>
      <c r="W51" s="1"/>
      <c r="X51" s="1"/>
      <c r="Y51" s="1"/>
      <c r="Z51" s="4" t="s">
        <v>990</v>
      </c>
      <c r="AB51" s="1"/>
      <c r="AC51" s="2"/>
      <c r="AD51" s="1"/>
      <c r="AE51" s="1"/>
      <c r="AF51" s="1"/>
      <c r="AG51" s="1"/>
      <c r="AH51" s="1"/>
      <c r="AI51" s="1"/>
      <c r="AJ51" s="1"/>
      <c r="AK51" s="1"/>
      <c r="AL51" s="1"/>
      <c r="AM51" s="96"/>
      <c r="AN51" s="122"/>
    </row>
    <row r="52" spans="2:40" ht="14.25">
      <c r="B52" s="143"/>
      <c r="C52" s="1"/>
      <c r="E52" s="122"/>
      <c r="F52" s="1"/>
      <c r="G52" s="1"/>
      <c r="H52" s="1"/>
      <c r="I52" s="1"/>
      <c r="J52" s="1"/>
      <c r="K52" s="1"/>
      <c r="L52" s="1"/>
      <c r="M52" s="1"/>
      <c r="N52" s="1"/>
      <c r="O52" s="122"/>
      <c r="P52" s="122"/>
      <c r="Q52" s="122"/>
      <c r="R52" s="1"/>
      <c r="T52" s="1"/>
      <c r="U52" s="1"/>
      <c r="V52" s="1"/>
      <c r="W52" s="1"/>
      <c r="X52" s="1"/>
      <c r="Y52" s="122"/>
      <c r="AB52" s="1"/>
      <c r="AC52" s="2"/>
      <c r="AD52" s="1"/>
      <c r="AE52" s="1"/>
      <c r="AF52" s="1"/>
      <c r="AG52" s="1"/>
      <c r="AH52" s="1"/>
      <c r="AI52" s="1"/>
      <c r="AJ52" s="1"/>
      <c r="AK52" s="1"/>
      <c r="AL52" s="1"/>
      <c r="AM52" s="144"/>
      <c r="AN52" s="178"/>
    </row>
    <row r="53" spans="2:40" ht="14.25">
      <c r="B53" s="143"/>
      <c r="E53" s="122"/>
      <c r="F53" s="1"/>
      <c r="G53" s="1"/>
      <c r="H53" s="1"/>
      <c r="I53" s="1"/>
      <c r="J53" s="1"/>
      <c r="K53" s="1"/>
      <c r="L53" s="1"/>
      <c r="M53" s="1"/>
      <c r="N53" s="1"/>
      <c r="O53" s="122"/>
      <c r="P53" s="122"/>
      <c r="Q53" s="122"/>
      <c r="R53" s="1"/>
      <c r="T53" s="1"/>
      <c r="U53" s="1"/>
      <c r="V53" s="1"/>
      <c r="W53" s="1"/>
      <c r="X53" s="1"/>
      <c r="Y53" s="122"/>
      <c r="AB53" s="1"/>
      <c r="AC53" s="2"/>
      <c r="AD53" s="1"/>
      <c r="AE53" s="1"/>
      <c r="AF53" s="1"/>
      <c r="AG53" s="1"/>
      <c r="AH53" s="1"/>
      <c r="AI53" s="1"/>
      <c r="AJ53" s="1"/>
      <c r="AK53" s="1"/>
      <c r="AL53" s="1"/>
      <c r="AM53" s="144"/>
      <c r="AN53" s="178"/>
    </row>
    <row r="54" spans="2:40" ht="14.25">
      <c r="B54" s="143"/>
      <c r="E54" s="122"/>
      <c r="F54" s="1"/>
      <c r="G54" s="1"/>
      <c r="H54" s="1"/>
      <c r="I54" s="1"/>
      <c r="J54" s="1"/>
      <c r="K54" s="1"/>
      <c r="L54" s="1"/>
      <c r="M54" s="1"/>
      <c r="N54" s="1"/>
      <c r="O54" s="122"/>
      <c r="P54" s="122"/>
      <c r="Q54" s="122"/>
      <c r="R54" s="1"/>
      <c r="T54" s="1"/>
      <c r="U54" s="1"/>
      <c r="V54" s="1"/>
      <c r="W54" s="1"/>
      <c r="X54" s="1"/>
      <c r="Y54" s="122"/>
      <c r="AB54" s="1"/>
      <c r="AC54" s="2"/>
      <c r="AD54" s="1"/>
      <c r="AE54" s="1"/>
      <c r="AF54" s="1"/>
      <c r="AG54" s="1"/>
      <c r="AH54" s="1"/>
      <c r="AI54" s="1"/>
      <c r="AJ54" s="1"/>
      <c r="AK54" s="1"/>
      <c r="AL54" s="1"/>
      <c r="AM54" s="144"/>
      <c r="AN54" s="178"/>
    </row>
    <row r="55" spans="2:40" ht="14.25">
      <c r="B55" s="143"/>
      <c r="E55" s="122"/>
      <c r="F55" s="1"/>
      <c r="G55" s="1"/>
      <c r="H55" s="1"/>
      <c r="I55" s="1"/>
      <c r="J55" s="1"/>
      <c r="K55" s="1"/>
      <c r="L55" s="1"/>
      <c r="M55" s="1"/>
      <c r="N55" s="1"/>
      <c r="O55" s="122"/>
      <c r="P55" s="122"/>
      <c r="Q55" s="122"/>
      <c r="R55" s="1"/>
      <c r="T55" s="1"/>
      <c r="U55" s="1"/>
      <c r="V55" s="1"/>
      <c r="W55" s="1"/>
      <c r="X55" s="1"/>
      <c r="Y55" s="122"/>
      <c r="AB55" s="1"/>
      <c r="AC55" s="2"/>
      <c r="AD55" s="1"/>
      <c r="AE55" s="1"/>
      <c r="AF55" s="1"/>
      <c r="AG55" s="1"/>
      <c r="AH55" s="1"/>
      <c r="AI55" s="1"/>
      <c r="AJ55" s="1"/>
      <c r="AK55" s="1"/>
      <c r="AL55" s="1"/>
      <c r="AM55" s="144"/>
      <c r="AN55" s="178"/>
    </row>
    <row r="56" spans="2:40" ht="14.25">
      <c r="B56" s="143"/>
      <c r="E56" s="122"/>
      <c r="F56" s="1"/>
      <c r="G56" s="1"/>
      <c r="H56" s="1"/>
      <c r="I56" s="1"/>
      <c r="J56" s="1"/>
      <c r="K56" s="1"/>
      <c r="L56" s="1"/>
      <c r="M56" s="1"/>
      <c r="N56" s="1"/>
      <c r="O56" s="122"/>
      <c r="P56" s="122"/>
      <c r="Q56" s="122"/>
      <c r="R56" s="1"/>
      <c r="T56" s="1"/>
      <c r="U56" s="1"/>
      <c r="V56" s="1"/>
      <c r="W56" s="1"/>
      <c r="X56" s="1"/>
      <c r="Y56" s="122"/>
      <c r="AB56" s="1"/>
      <c r="AC56" s="2"/>
      <c r="AD56" s="1"/>
      <c r="AE56" s="1"/>
      <c r="AF56" s="1"/>
      <c r="AG56" s="1"/>
      <c r="AH56" s="1"/>
      <c r="AI56" s="1"/>
      <c r="AJ56" s="1"/>
      <c r="AK56" s="1"/>
      <c r="AL56" s="1"/>
      <c r="AM56" s="144"/>
      <c r="AN56" s="178"/>
    </row>
    <row r="57" spans="2:40" ht="14.25">
      <c r="B57" s="143"/>
      <c r="E57" s="122"/>
      <c r="F57" s="1"/>
      <c r="G57" s="1"/>
      <c r="H57" s="1"/>
      <c r="I57" s="1"/>
      <c r="J57" s="1"/>
      <c r="K57" s="1"/>
      <c r="L57" s="1"/>
      <c r="M57" s="1"/>
      <c r="N57" s="1"/>
      <c r="O57" s="122"/>
      <c r="P57" s="122"/>
      <c r="Q57" s="122"/>
      <c r="R57" s="1"/>
      <c r="T57" s="1"/>
      <c r="U57" s="1"/>
      <c r="V57" s="1"/>
      <c r="W57" s="1"/>
      <c r="X57" s="1"/>
      <c r="Y57" s="122"/>
      <c r="AB57" s="1"/>
      <c r="AC57" s="2"/>
      <c r="AD57" s="1"/>
      <c r="AE57" s="1"/>
      <c r="AF57" s="1"/>
      <c r="AG57" s="1"/>
      <c r="AH57" s="1"/>
      <c r="AI57" s="1"/>
      <c r="AJ57" s="1"/>
      <c r="AK57" s="1"/>
      <c r="AL57" s="1"/>
      <c r="AM57" s="144"/>
      <c r="AN57" s="178"/>
    </row>
    <row r="58" spans="2:40" ht="14.25">
      <c r="B58" s="143"/>
      <c r="E58" s="122"/>
      <c r="F58" s="1"/>
      <c r="G58" s="1"/>
      <c r="H58" s="1"/>
      <c r="I58" s="1"/>
      <c r="J58" s="1"/>
      <c r="K58" s="1"/>
      <c r="L58" s="1"/>
      <c r="M58" s="1"/>
      <c r="N58" s="1"/>
      <c r="O58" s="122"/>
      <c r="P58" s="122"/>
      <c r="Q58" s="122"/>
      <c r="R58" s="1"/>
      <c r="T58" s="1"/>
      <c r="U58" s="1"/>
      <c r="V58" s="1"/>
      <c r="W58" s="1"/>
      <c r="X58" s="1"/>
      <c r="Y58" s="122"/>
      <c r="AB58" s="1"/>
      <c r="AC58" s="2"/>
      <c r="AD58" s="1"/>
      <c r="AE58" s="1"/>
      <c r="AF58" s="1"/>
      <c r="AG58" s="1"/>
      <c r="AH58" s="1"/>
      <c r="AI58" s="1"/>
      <c r="AJ58" s="1"/>
      <c r="AK58" s="1"/>
      <c r="AL58" s="1"/>
      <c r="AM58" s="144"/>
      <c r="AN58" s="178"/>
    </row>
    <row r="59" spans="2:40" ht="14.25">
      <c r="B59" s="143"/>
      <c r="E59" s="122"/>
      <c r="F59" s="1"/>
      <c r="G59" s="1"/>
      <c r="H59" s="1"/>
      <c r="I59" s="1"/>
      <c r="J59" s="1"/>
      <c r="K59" s="1"/>
      <c r="L59" s="1"/>
      <c r="M59" s="1"/>
      <c r="N59" s="1"/>
      <c r="O59" s="122"/>
      <c r="P59" s="122"/>
      <c r="Q59" s="122"/>
      <c r="R59" s="1"/>
      <c r="T59" s="1"/>
      <c r="U59" s="1"/>
      <c r="V59" s="1"/>
      <c r="W59" s="1"/>
      <c r="X59" s="1"/>
      <c r="Y59" s="122"/>
      <c r="AB59" s="1"/>
      <c r="AC59" s="2"/>
      <c r="AD59" s="1"/>
      <c r="AE59" s="1"/>
      <c r="AF59" s="1"/>
      <c r="AG59" s="1"/>
      <c r="AH59" s="1"/>
      <c r="AI59" s="1"/>
      <c r="AJ59" s="1"/>
      <c r="AK59" s="1"/>
      <c r="AL59" s="1"/>
      <c r="AM59" s="144"/>
      <c r="AN59" s="178"/>
    </row>
    <row r="60" spans="2:40" ht="14.25">
      <c r="B60" s="143"/>
      <c r="E60" s="122"/>
      <c r="F60" s="1"/>
      <c r="G60" s="1"/>
      <c r="H60" s="1"/>
      <c r="I60" s="1"/>
      <c r="J60" s="1"/>
      <c r="K60" s="1"/>
      <c r="L60" s="1"/>
      <c r="M60" s="1"/>
      <c r="N60" s="1"/>
      <c r="O60" s="122"/>
      <c r="P60" s="122"/>
      <c r="Q60" s="122"/>
      <c r="R60" s="1"/>
      <c r="T60" s="1"/>
      <c r="U60" s="1"/>
      <c r="V60" s="1"/>
      <c r="W60" s="1"/>
      <c r="X60" s="1"/>
      <c r="Y60" s="122"/>
      <c r="AB60" s="1"/>
      <c r="AC60" s="2"/>
      <c r="AD60" s="1"/>
      <c r="AE60" s="1"/>
      <c r="AF60" s="1"/>
      <c r="AG60" s="1"/>
      <c r="AH60" s="1"/>
      <c r="AI60" s="1"/>
      <c r="AJ60" s="1"/>
      <c r="AK60" s="1"/>
      <c r="AL60" s="1"/>
      <c r="AM60" s="144"/>
      <c r="AN60" s="178"/>
    </row>
    <row r="61" spans="2:40" ht="14.25">
      <c r="B61" s="143"/>
      <c r="E61" s="122"/>
      <c r="F61" s="1"/>
      <c r="G61" s="1"/>
      <c r="H61" s="1"/>
      <c r="I61" s="1"/>
      <c r="J61" s="1"/>
      <c r="K61" s="1"/>
      <c r="L61" s="1"/>
      <c r="M61" s="1"/>
      <c r="N61" s="1"/>
      <c r="O61" s="122"/>
      <c r="P61" s="122"/>
      <c r="Q61" s="122"/>
      <c r="R61" s="1"/>
      <c r="T61" s="1"/>
      <c r="U61" s="1"/>
      <c r="V61" s="1"/>
      <c r="W61" s="1"/>
      <c r="X61" s="1"/>
      <c r="Y61" s="122"/>
      <c r="AB61" s="1"/>
      <c r="AC61" s="2"/>
      <c r="AD61" s="1"/>
      <c r="AE61" s="1"/>
      <c r="AF61" s="1"/>
      <c r="AG61" s="1"/>
      <c r="AH61" s="1"/>
      <c r="AI61" s="1"/>
      <c r="AJ61" s="1"/>
      <c r="AK61" s="1"/>
      <c r="AL61" s="1"/>
      <c r="AM61" s="144"/>
      <c r="AN61" s="178"/>
    </row>
    <row r="62" spans="2:40" ht="14.25">
      <c r="B62" s="143"/>
      <c r="E62" s="122"/>
      <c r="F62" s="1"/>
      <c r="G62" s="1"/>
      <c r="H62" s="1"/>
      <c r="I62" s="1"/>
      <c r="J62" s="1"/>
      <c r="K62" s="1"/>
      <c r="L62" s="1"/>
      <c r="M62" s="1"/>
      <c r="N62" s="1"/>
      <c r="O62" s="122"/>
      <c r="P62" s="122"/>
      <c r="Q62" s="122"/>
      <c r="R62" s="1"/>
      <c r="T62" s="1"/>
      <c r="U62" s="1"/>
      <c r="V62" s="1"/>
      <c r="W62" s="1"/>
      <c r="X62" s="1"/>
      <c r="Y62" s="122"/>
      <c r="AB62" s="1"/>
      <c r="AC62" s="2"/>
      <c r="AD62" s="1"/>
      <c r="AE62" s="1"/>
      <c r="AF62" s="1"/>
      <c r="AG62" s="1"/>
      <c r="AH62" s="1"/>
      <c r="AI62" s="1"/>
      <c r="AJ62" s="1"/>
      <c r="AK62" s="1"/>
      <c r="AL62" s="1"/>
      <c r="AM62" s="144"/>
      <c r="AN62" s="178"/>
    </row>
    <row r="63" spans="2:40" ht="15" thickBot="1">
      <c r="B63" s="143"/>
      <c r="E63" s="122"/>
      <c r="F63" s="1"/>
      <c r="G63" s="1"/>
      <c r="H63" s="1"/>
      <c r="I63" s="1"/>
      <c r="J63" s="1"/>
      <c r="K63" s="1"/>
      <c r="L63" s="1"/>
      <c r="M63" s="1"/>
      <c r="N63" s="1"/>
      <c r="O63" s="122"/>
      <c r="P63" s="122"/>
      <c r="Q63" s="122"/>
      <c r="R63" s="1"/>
      <c r="T63" s="1"/>
      <c r="U63" s="1"/>
      <c r="V63" s="1"/>
      <c r="W63" s="1"/>
      <c r="X63" s="1"/>
      <c r="Y63" s="122"/>
      <c r="AB63" s="1"/>
      <c r="AC63" s="2"/>
      <c r="AD63" s="1"/>
      <c r="AE63" s="1"/>
      <c r="AF63" s="1"/>
      <c r="AG63" s="1"/>
      <c r="AH63" s="1"/>
      <c r="AI63" s="1"/>
      <c r="AJ63" s="1"/>
      <c r="AK63" s="1"/>
      <c r="AL63" s="1"/>
      <c r="AM63" s="144"/>
      <c r="AN63" s="178"/>
    </row>
    <row r="64" spans="2:40">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row>
    <row r="67" spans="22:22">
      <c r="V67" s="103"/>
    </row>
  </sheetData>
  <mergeCells count="52">
    <mergeCell ref="D45:E45"/>
    <mergeCell ref="AD32:AM38"/>
    <mergeCell ref="D44:E44"/>
    <mergeCell ref="F44:G44"/>
    <mergeCell ref="J44:R45"/>
    <mergeCell ref="S44:Z45"/>
    <mergeCell ref="G45:H45"/>
    <mergeCell ref="D43:I43"/>
    <mergeCell ref="J43:R43"/>
    <mergeCell ref="S43:Z43"/>
    <mergeCell ref="AA44:AL45"/>
    <mergeCell ref="I36:Z37"/>
    <mergeCell ref="AD12:AM20"/>
    <mergeCell ref="AD24:AM24"/>
    <mergeCell ref="AP32:BB35"/>
    <mergeCell ref="AQ40:AZ43"/>
    <mergeCell ref="C20:AB20"/>
    <mergeCell ref="C28:AB28"/>
    <mergeCell ref="AB43:AL43"/>
    <mergeCell ref="AD25:AM28"/>
    <mergeCell ref="AD29:AM31"/>
    <mergeCell ref="AD40:AM42"/>
    <mergeCell ref="E23:AA23"/>
    <mergeCell ref="AO2:AR2"/>
    <mergeCell ref="AE8:AF8"/>
    <mergeCell ref="AE9:AF9"/>
    <mergeCell ref="T8:U8"/>
    <mergeCell ref="AA8:AC8"/>
    <mergeCell ref="AA9:AC9"/>
    <mergeCell ref="B2:AM2"/>
    <mergeCell ref="H7:K7"/>
    <mergeCell ref="L7:O7"/>
    <mergeCell ref="P7:S7"/>
    <mergeCell ref="T7:Z7"/>
    <mergeCell ref="AC4:AM4"/>
    <mergeCell ref="B4:AB4"/>
    <mergeCell ref="AA7:AH7"/>
    <mergeCell ref="W8:X8"/>
    <mergeCell ref="T9:U9"/>
    <mergeCell ref="P8:S8"/>
    <mergeCell ref="C8:G8"/>
    <mergeCell ref="C9:G9"/>
    <mergeCell ref="H9:K9"/>
    <mergeCell ref="L9:O9"/>
    <mergeCell ref="P9:S9"/>
    <mergeCell ref="H8:K8"/>
    <mergeCell ref="L8:O8"/>
    <mergeCell ref="W9:X9"/>
    <mergeCell ref="I17:Z18"/>
    <mergeCell ref="F51:G51"/>
    <mergeCell ref="M51:N51"/>
    <mergeCell ref="P51:Q51"/>
  </mergeCells>
  <phoneticPr fontId="4"/>
  <conditionalFormatting sqref="D44:E44">
    <cfRule type="containsBlanks" dxfId="1" priority="2">
      <formula>LEN(TRIM(D44))=0</formula>
    </cfRule>
  </conditionalFormatting>
  <conditionalFormatting sqref="F51:G51">
    <cfRule type="containsBlanks" dxfId="0" priority="1">
      <formula>LEN(TRIM(F51))=0</formula>
    </cfRule>
  </conditionalFormatting>
  <dataValidations count="1">
    <dataValidation type="list" allowBlank="1" showInputMessage="1" showErrorMessage="1" sqref="F51:G51 D44:E44">
      <formula1>"平成,令和"</formula1>
    </dataValidation>
  </dataValidations>
  <hyperlinks>
    <hyperlink ref="AO2" location="'目次（保）'!A1" display="目次に戻る"/>
  </hyperlinks>
  <printOptions horizontalCentered="1"/>
  <pageMargins left="0.70866141732283472" right="0.31496062992125984" top="0.39370078740157483" bottom="0.39370078740157483" header="0.19685039370078741" footer="0.51181102362204722"/>
  <pageSetup paperSize="9" scale="90" orientation="portrait" r:id="rId1"/>
  <headerFooter alignWithMargins="0"/>
  <colBreaks count="1" manualBreakCount="1">
    <brk id="40" min="1"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255005" r:id="rId4" name="Check Box 29">
              <controlPr defaultSize="0" autoFill="0" autoLine="0" autoPict="0">
                <anchor moveWithCells="1">
                  <from>
                    <xdr:col>13</xdr:col>
                    <xdr:colOff>47625</xdr:colOff>
                    <xdr:row>39</xdr:row>
                    <xdr:rowOff>0</xdr:rowOff>
                  </from>
                  <to>
                    <xdr:col>18</xdr:col>
                    <xdr:colOff>95250</xdr:colOff>
                    <xdr:row>40</xdr:row>
                    <xdr:rowOff>0</xdr:rowOff>
                  </to>
                </anchor>
              </controlPr>
            </control>
          </mc:Choice>
        </mc:AlternateContent>
        <mc:AlternateContent xmlns:mc="http://schemas.openxmlformats.org/markup-compatibility/2006">
          <mc:Choice Requires="x14">
            <control shapeId="255006" r:id="rId5" name="Check Box 30">
              <controlPr defaultSize="0" autoFill="0" autoLine="0" autoPict="0">
                <anchor moveWithCells="1">
                  <from>
                    <xdr:col>25</xdr:col>
                    <xdr:colOff>57150</xdr:colOff>
                    <xdr:row>38</xdr:row>
                    <xdr:rowOff>142875</xdr:rowOff>
                  </from>
                  <to>
                    <xdr:col>28</xdr:col>
                    <xdr:colOff>133350</xdr:colOff>
                    <xdr:row>40</xdr:row>
                    <xdr:rowOff>9525</xdr:rowOff>
                  </to>
                </anchor>
              </controlPr>
            </control>
          </mc:Choice>
        </mc:AlternateContent>
        <mc:AlternateContent xmlns:mc="http://schemas.openxmlformats.org/markup-compatibility/2006">
          <mc:Choice Requires="x14">
            <control shapeId="255007" r:id="rId6" name="Check Box 31">
              <controlPr defaultSize="0" autoFill="0" autoLine="0" autoPict="0">
                <anchor moveWithCells="1">
                  <from>
                    <xdr:col>20</xdr:col>
                    <xdr:colOff>0</xdr:colOff>
                    <xdr:row>39</xdr:row>
                    <xdr:rowOff>0</xdr:rowOff>
                  </from>
                  <to>
                    <xdr:col>24</xdr:col>
                    <xdr:colOff>238125</xdr:colOff>
                    <xdr:row>40</xdr:row>
                    <xdr:rowOff>0</xdr:rowOff>
                  </to>
                </anchor>
              </controlPr>
            </control>
          </mc:Choice>
        </mc:AlternateContent>
        <mc:AlternateContent xmlns:mc="http://schemas.openxmlformats.org/markup-compatibility/2006">
          <mc:Choice Requires="x14">
            <control shapeId="255008" r:id="rId7" name="Check Box 32">
              <controlPr defaultSize="0" autoFill="0" autoLine="0" autoPict="0">
                <anchor moveWithCells="1">
                  <from>
                    <xdr:col>17</xdr:col>
                    <xdr:colOff>66675</xdr:colOff>
                    <xdr:row>49</xdr:row>
                    <xdr:rowOff>0</xdr:rowOff>
                  </from>
                  <to>
                    <xdr:col>22</xdr:col>
                    <xdr:colOff>85725</xdr:colOff>
                    <xdr:row>50</xdr:row>
                    <xdr:rowOff>57150</xdr:rowOff>
                  </to>
                </anchor>
              </controlPr>
            </control>
          </mc:Choice>
        </mc:AlternateContent>
        <mc:AlternateContent xmlns:mc="http://schemas.openxmlformats.org/markup-compatibility/2006">
          <mc:Choice Requires="x14">
            <control shapeId="255009" r:id="rId8" name="Check Box 33">
              <controlPr defaultSize="0" autoFill="0" autoLine="0" autoPict="0">
                <anchor moveWithCells="1">
                  <from>
                    <xdr:col>22</xdr:col>
                    <xdr:colOff>180975</xdr:colOff>
                    <xdr:row>49</xdr:row>
                    <xdr:rowOff>19050</xdr:rowOff>
                  </from>
                  <to>
                    <xdr:col>25</xdr:col>
                    <xdr:colOff>76200</xdr:colOff>
                    <xdr:row>50</xdr:row>
                    <xdr:rowOff>38100</xdr:rowOff>
                  </to>
                </anchor>
              </controlPr>
            </control>
          </mc:Choice>
        </mc:AlternateContent>
        <mc:AlternateContent xmlns:mc="http://schemas.openxmlformats.org/markup-compatibility/2006">
          <mc:Choice Requires="x14">
            <control shapeId="255014" r:id="rId9" name="Check Box 38">
              <controlPr defaultSize="0" autoFill="0" autoLine="0" autoPict="0">
                <anchor moveWithCells="1">
                  <from>
                    <xdr:col>3</xdr:col>
                    <xdr:colOff>171450</xdr:colOff>
                    <xdr:row>12</xdr:row>
                    <xdr:rowOff>152400</xdr:rowOff>
                  </from>
                  <to>
                    <xdr:col>6</xdr:col>
                    <xdr:colOff>9525</xdr:colOff>
                    <xdr:row>13</xdr:row>
                    <xdr:rowOff>161925</xdr:rowOff>
                  </to>
                </anchor>
              </controlPr>
            </control>
          </mc:Choice>
        </mc:AlternateContent>
        <mc:AlternateContent xmlns:mc="http://schemas.openxmlformats.org/markup-compatibility/2006">
          <mc:Choice Requires="x14">
            <control shapeId="255016" r:id="rId10" name="Check Box 40">
              <controlPr defaultSize="0" autoFill="0" autoLine="0" autoPict="0">
                <anchor moveWithCells="1">
                  <from>
                    <xdr:col>3</xdr:col>
                    <xdr:colOff>171450</xdr:colOff>
                    <xdr:row>13</xdr:row>
                    <xdr:rowOff>152400</xdr:rowOff>
                  </from>
                  <to>
                    <xdr:col>6</xdr:col>
                    <xdr:colOff>9525</xdr:colOff>
                    <xdr:row>14</xdr:row>
                    <xdr:rowOff>161925</xdr:rowOff>
                  </to>
                </anchor>
              </controlPr>
            </control>
          </mc:Choice>
        </mc:AlternateContent>
        <mc:AlternateContent xmlns:mc="http://schemas.openxmlformats.org/markup-compatibility/2006">
          <mc:Choice Requires="x14">
            <control shapeId="255017" r:id="rId11" name="Check Box 41">
              <controlPr defaultSize="0" autoFill="0" autoLine="0" autoPict="0">
                <anchor moveWithCells="1">
                  <from>
                    <xdr:col>3</xdr:col>
                    <xdr:colOff>171450</xdr:colOff>
                    <xdr:row>14</xdr:row>
                    <xdr:rowOff>152400</xdr:rowOff>
                  </from>
                  <to>
                    <xdr:col>6</xdr:col>
                    <xdr:colOff>9525</xdr:colOff>
                    <xdr:row>15</xdr:row>
                    <xdr:rowOff>161925</xdr:rowOff>
                  </to>
                </anchor>
              </controlPr>
            </control>
          </mc:Choice>
        </mc:AlternateContent>
        <mc:AlternateContent xmlns:mc="http://schemas.openxmlformats.org/markup-compatibility/2006">
          <mc:Choice Requires="x14">
            <control shapeId="255018" r:id="rId12" name="Check Box 42">
              <controlPr defaultSize="0" autoFill="0" autoLine="0" autoPict="0">
                <anchor moveWithCells="1">
                  <from>
                    <xdr:col>3</xdr:col>
                    <xdr:colOff>171450</xdr:colOff>
                    <xdr:row>15</xdr:row>
                    <xdr:rowOff>152400</xdr:rowOff>
                  </from>
                  <to>
                    <xdr:col>6</xdr:col>
                    <xdr:colOff>9525</xdr:colOff>
                    <xdr:row>16</xdr:row>
                    <xdr:rowOff>161925</xdr:rowOff>
                  </to>
                </anchor>
              </controlPr>
            </control>
          </mc:Choice>
        </mc:AlternateContent>
        <mc:AlternateContent xmlns:mc="http://schemas.openxmlformats.org/markup-compatibility/2006">
          <mc:Choice Requires="x14">
            <control shapeId="255019" r:id="rId13" name="Check Box 43">
              <controlPr defaultSize="0" autoFill="0" autoLine="0" autoPict="0">
                <anchor moveWithCells="1">
                  <from>
                    <xdr:col>3</xdr:col>
                    <xdr:colOff>171450</xdr:colOff>
                    <xdr:row>31</xdr:row>
                    <xdr:rowOff>152400</xdr:rowOff>
                  </from>
                  <to>
                    <xdr:col>6</xdr:col>
                    <xdr:colOff>9525</xdr:colOff>
                    <xdr:row>32</xdr:row>
                    <xdr:rowOff>161925</xdr:rowOff>
                  </to>
                </anchor>
              </controlPr>
            </control>
          </mc:Choice>
        </mc:AlternateContent>
        <mc:AlternateContent xmlns:mc="http://schemas.openxmlformats.org/markup-compatibility/2006">
          <mc:Choice Requires="x14">
            <control shapeId="255020" r:id="rId14" name="Check Box 44">
              <controlPr defaultSize="0" autoFill="0" autoLine="0" autoPict="0">
                <anchor moveWithCells="1">
                  <from>
                    <xdr:col>3</xdr:col>
                    <xdr:colOff>171450</xdr:colOff>
                    <xdr:row>32</xdr:row>
                    <xdr:rowOff>152400</xdr:rowOff>
                  </from>
                  <to>
                    <xdr:col>6</xdr:col>
                    <xdr:colOff>9525</xdr:colOff>
                    <xdr:row>33</xdr:row>
                    <xdr:rowOff>161925</xdr:rowOff>
                  </to>
                </anchor>
              </controlPr>
            </control>
          </mc:Choice>
        </mc:AlternateContent>
        <mc:AlternateContent xmlns:mc="http://schemas.openxmlformats.org/markup-compatibility/2006">
          <mc:Choice Requires="x14">
            <control shapeId="255021" r:id="rId15" name="Check Box 45">
              <controlPr defaultSize="0" autoFill="0" autoLine="0" autoPict="0">
                <anchor moveWithCells="1">
                  <from>
                    <xdr:col>3</xdr:col>
                    <xdr:colOff>171450</xdr:colOff>
                    <xdr:row>33</xdr:row>
                    <xdr:rowOff>152400</xdr:rowOff>
                  </from>
                  <to>
                    <xdr:col>6</xdr:col>
                    <xdr:colOff>9525</xdr:colOff>
                    <xdr:row>34</xdr:row>
                    <xdr:rowOff>161925</xdr:rowOff>
                  </to>
                </anchor>
              </controlPr>
            </control>
          </mc:Choice>
        </mc:AlternateContent>
        <mc:AlternateContent xmlns:mc="http://schemas.openxmlformats.org/markup-compatibility/2006">
          <mc:Choice Requires="x14">
            <control shapeId="255022" r:id="rId16" name="Check Box 46">
              <controlPr defaultSize="0" autoFill="0" autoLine="0" autoPict="0">
                <anchor moveWithCells="1">
                  <from>
                    <xdr:col>3</xdr:col>
                    <xdr:colOff>171450</xdr:colOff>
                    <xdr:row>34</xdr:row>
                    <xdr:rowOff>152400</xdr:rowOff>
                  </from>
                  <to>
                    <xdr:col>6</xdr:col>
                    <xdr:colOff>9525</xdr:colOff>
                    <xdr:row>35</xdr:row>
                    <xdr:rowOff>161925</xdr:rowOff>
                  </to>
                </anchor>
              </controlPr>
            </control>
          </mc:Choice>
        </mc:AlternateContent>
        <mc:AlternateContent xmlns:mc="http://schemas.openxmlformats.org/markup-compatibility/2006">
          <mc:Choice Requires="x14">
            <control shapeId="255025" r:id="rId17" name="Check Box 49">
              <controlPr defaultSize="0" autoFill="0" autoLine="0" autoPict="0">
                <anchor moveWithCells="1">
                  <from>
                    <xdr:col>19</xdr:col>
                    <xdr:colOff>0</xdr:colOff>
                    <xdr:row>11</xdr:row>
                    <xdr:rowOff>0</xdr:rowOff>
                  </from>
                  <to>
                    <xdr:col>24</xdr:col>
                    <xdr:colOff>276225</xdr:colOff>
                    <xdr:row>12</xdr:row>
                    <xdr:rowOff>0</xdr:rowOff>
                  </to>
                </anchor>
              </controlPr>
            </control>
          </mc:Choice>
        </mc:AlternateContent>
        <mc:AlternateContent xmlns:mc="http://schemas.openxmlformats.org/markup-compatibility/2006">
          <mc:Choice Requires="x14">
            <control shapeId="255026" r:id="rId18" name="Check Box 50">
              <controlPr defaultSize="0" autoFill="0" autoLine="0" autoPict="0">
                <anchor moveWithCells="1">
                  <from>
                    <xdr:col>25</xdr:col>
                    <xdr:colOff>38100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255029" r:id="rId19" name="Check Box 53">
              <controlPr defaultSize="0" autoFill="0" autoLine="0" autoPict="0">
                <anchor moveWithCells="1">
                  <from>
                    <xdr:col>19</xdr:col>
                    <xdr:colOff>0</xdr:colOff>
                    <xdr:row>26</xdr:row>
                    <xdr:rowOff>0</xdr:rowOff>
                  </from>
                  <to>
                    <xdr:col>24</xdr:col>
                    <xdr:colOff>276225</xdr:colOff>
                    <xdr:row>27</xdr:row>
                    <xdr:rowOff>0</xdr:rowOff>
                  </to>
                </anchor>
              </controlPr>
            </control>
          </mc:Choice>
        </mc:AlternateContent>
        <mc:AlternateContent xmlns:mc="http://schemas.openxmlformats.org/markup-compatibility/2006">
          <mc:Choice Requires="x14">
            <control shapeId="255030" r:id="rId20" name="Check Box 54">
              <controlPr defaultSize="0" autoFill="0" autoLine="0" autoPict="0">
                <anchor moveWithCells="1">
                  <from>
                    <xdr:col>25</xdr:col>
                    <xdr:colOff>38100</xdr:colOff>
                    <xdr:row>26</xdr:row>
                    <xdr:rowOff>0</xdr:rowOff>
                  </from>
                  <to>
                    <xdr:col>28</xdr:col>
                    <xdr:colOff>0</xdr:colOff>
                    <xdr:row>27</xdr:row>
                    <xdr:rowOff>0</xdr:rowOff>
                  </to>
                </anchor>
              </controlPr>
            </control>
          </mc:Choice>
        </mc:AlternateContent>
        <mc:AlternateContent xmlns:mc="http://schemas.openxmlformats.org/markup-compatibility/2006">
          <mc:Choice Requires="x14">
            <control shapeId="255031" r:id="rId21" name="Check Box 55">
              <controlPr defaultSize="0" autoFill="0" autoLine="0" autoPict="0">
                <anchor moveWithCells="1">
                  <from>
                    <xdr:col>19</xdr:col>
                    <xdr:colOff>0</xdr:colOff>
                    <xdr:row>28</xdr:row>
                    <xdr:rowOff>0</xdr:rowOff>
                  </from>
                  <to>
                    <xdr:col>24</xdr:col>
                    <xdr:colOff>276225</xdr:colOff>
                    <xdr:row>29</xdr:row>
                    <xdr:rowOff>0</xdr:rowOff>
                  </to>
                </anchor>
              </controlPr>
            </control>
          </mc:Choice>
        </mc:AlternateContent>
        <mc:AlternateContent xmlns:mc="http://schemas.openxmlformats.org/markup-compatibility/2006">
          <mc:Choice Requires="x14">
            <control shapeId="255032" r:id="rId22" name="Check Box 56">
              <controlPr defaultSize="0" autoFill="0" autoLine="0" autoPict="0">
                <anchor moveWithCells="1">
                  <from>
                    <xdr:col>25</xdr:col>
                    <xdr:colOff>38100</xdr:colOff>
                    <xdr:row>28</xdr:row>
                    <xdr:rowOff>0</xdr:rowOff>
                  </from>
                  <to>
                    <xdr:col>28</xdr:col>
                    <xdr:colOff>0</xdr:colOff>
                    <xdr:row>29</xdr:row>
                    <xdr:rowOff>0</xdr:rowOff>
                  </to>
                </anchor>
              </controlPr>
            </control>
          </mc:Choice>
        </mc:AlternateContent>
        <mc:AlternateContent xmlns:mc="http://schemas.openxmlformats.org/markup-compatibility/2006">
          <mc:Choice Requires="x14">
            <control shapeId="255035" r:id="rId23" name="Check Box 59">
              <controlPr defaultSize="0" autoFill="0" autoLine="0" autoPict="0">
                <anchor moveWithCells="1">
                  <from>
                    <xdr:col>19</xdr:col>
                    <xdr:colOff>0</xdr:colOff>
                    <xdr:row>30</xdr:row>
                    <xdr:rowOff>0</xdr:rowOff>
                  </from>
                  <to>
                    <xdr:col>24</xdr:col>
                    <xdr:colOff>276225</xdr:colOff>
                    <xdr:row>31</xdr:row>
                    <xdr:rowOff>0</xdr:rowOff>
                  </to>
                </anchor>
              </controlPr>
            </control>
          </mc:Choice>
        </mc:AlternateContent>
        <mc:AlternateContent xmlns:mc="http://schemas.openxmlformats.org/markup-compatibility/2006">
          <mc:Choice Requires="x14">
            <control shapeId="255036" r:id="rId24" name="Check Box 60">
              <controlPr defaultSize="0" autoFill="0" autoLine="0" autoPict="0">
                <anchor moveWithCells="1">
                  <from>
                    <xdr:col>25</xdr:col>
                    <xdr:colOff>38100</xdr:colOff>
                    <xdr:row>30</xdr:row>
                    <xdr:rowOff>0</xdr:rowOff>
                  </from>
                  <to>
                    <xdr:col>28</xdr:col>
                    <xdr:colOff>0</xdr:colOff>
                    <xdr:row>31</xdr:row>
                    <xdr:rowOff>0</xdr:rowOff>
                  </to>
                </anchor>
              </controlPr>
            </control>
          </mc:Choice>
        </mc:AlternateContent>
        <mc:AlternateContent xmlns:mc="http://schemas.openxmlformats.org/markup-compatibility/2006">
          <mc:Choice Requires="x14">
            <control shapeId="255039" r:id="rId25" name="Check Box 63">
              <controlPr defaultSize="0" autoFill="0" autoLine="0" autoPict="0">
                <anchor moveWithCells="1">
                  <from>
                    <xdr:col>19</xdr:col>
                    <xdr:colOff>57150</xdr:colOff>
                    <xdr:row>6</xdr:row>
                    <xdr:rowOff>161925</xdr:rowOff>
                  </from>
                  <to>
                    <xdr:col>20</xdr:col>
                    <xdr:colOff>152400</xdr:colOff>
                    <xdr:row>8</xdr:row>
                    <xdr:rowOff>47625</xdr:rowOff>
                  </to>
                </anchor>
              </controlPr>
            </control>
          </mc:Choice>
        </mc:AlternateContent>
        <mc:AlternateContent xmlns:mc="http://schemas.openxmlformats.org/markup-compatibility/2006">
          <mc:Choice Requires="x14">
            <control shapeId="255040" r:id="rId26" name="Check Box 64">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41" r:id="rId27" name="Check Box 65">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42" r:id="rId28" name="Check Box 66">
              <controlPr defaultSize="0" autoFill="0" autoLine="0" autoPict="0">
                <anchor moveWithCells="1">
                  <from>
                    <xdr:col>19</xdr:col>
                    <xdr:colOff>57150</xdr:colOff>
                    <xdr:row>7</xdr:row>
                    <xdr:rowOff>161925</xdr:rowOff>
                  </from>
                  <to>
                    <xdr:col>20</xdr:col>
                    <xdr:colOff>152400</xdr:colOff>
                    <xdr:row>9</xdr:row>
                    <xdr:rowOff>47625</xdr:rowOff>
                  </to>
                </anchor>
              </controlPr>
            </control>
          </mc:Choice>
        </mc:AlternateContent>
        <mc:AlternateContent xmlns:mc="http://schemas.openxmlformats.org/markup-compatibility/2006">
          <mc:Choice Requires="x14">
            <control shapeId="255043" r:id="rId29" name="Check Box 67">
              <controlPr defaultSize="0" autoFill="0" autoLine="0" autoPict="0">
                <anchor moveWithCells="1">
                  <from>
                    <xdr:col>22</xdr:col>
                    <xdr:colOff>57150</xdr:colOff>
                    <xdr:row>7</xdr:row>
                    <xdr:rowOff>161925</xdr:rowOff>
                  </from>
                  <to>
                    <xdr:col>23</xdr:col>
                    <xdr:colOff>152400</xdr:colOff>
                    <xdr:row>9</xdr:row>
                    <xdr:rowOff>47625</xdr:rowOff>
                  </to>
                </anchor>
              </controlPr>
            </control>
          </mc:Choice>
        </mc:AlternateContent>
        <mc:AlternateContent xmlns:mc="http://schemas.openxmlformats.org/markup-compatibility/2006">
          <mc:Choice Requires="x14">
            <control shapeId="255044" r:id="rId30" name="Check Box 68">
              <controlPr defaultSize="0" autoFill="0" autoLine="0" autoPict="0">
                <anchor moveWithCells="1">
                  <from>
                    <xdr:col>22</xdr:col>
                    <xdr:colOff>57150</xdr:colOff>
                    <xdr:row>7</xdr:row>
                    <xdr:rowOff>161925</xdr:rowOff>
                  </from>
                  <to>
                    <xdr:col>23</xdr:col>
                    <xdr:colOff>152400</xdr:colOff>
                    <xdr:row>9</xdr:row>
                    <xdr:rowOff>47625</xdr:rowOff>
                  </to>
                </anchor>
              </controlPr>
            </control>
          </mc:Choice>
        </mc:AlternateContent>
        <mc:AlternateContent xmlns:mc="http://schemas.openxmlformats.org/markup-compatibility/2006">
          <mc:Choice Requires="x14">
            <control shapeId="255045" r:id="rId31" name="Check Box 69">
              <controlPr defaultSize="0" autoFill="0" autoLine="0" autoPict="0">
                <anchor moveWithCells="1">
                  <from>
                    <xdr:col>27</xdr:col>
                    <xdr:colOff>171450</xdr:colOff>
                    <xdr:row>6</xdr:row>
                    <xdr:rowOff>142875</xdr:rowOff>
                  </from>
                  <to>
                    <xdr:col>29</xdr:col>
                    <xdr:colOff>9525</xdr:colOff>
                    <xdr:row>8</xdr:row>
                    <xdr:rowOff>28575</xdr:rowOff>
                  </to>
                </anchor>
              </controlPr>
            </control>
          </mc:Choice>
        </mc:AlternateContent>
        <mc:AlternateContent xmlns:mc="http://schemas.openxmlformats.org/markup-compatibility/2006">
          <mc:Choice Requires="x14">
            <control shapeId="255046" r:id="rId32" name="Check Box 70">
              <controlPr defaultSize="0" autoFill="0" autoLine="0" autoPict="0">
                <anchor moveWithCells="1">
                  <from>
                    <xdr:col>30</xdr:col>
                    <xdr:colOff>57150</xdr:colOff>
                    <xdr:row>6</xdr:row>
                    <xdr:rowOff>161925</xdr:rowOff>
                  </from>
                  <to>
                    <xdr:col>31</xdr:col>
                    <xdr:colOff>152400</xdr:colOff>
                    <xdr:row>8</xdr:row>
                    <xdr:rowOff>47625</xdr:rowOff>
                  </to>
                </anchor>
              </controlPr>
            </control>
          </mc:Choice>
        </mc:AlternateContent>
        <mc:AlternateContent xmlns:mc="http://schemas.openxmlformats.org/markup-compatibility/2006">
          <mc:Choice Requires="x14">
            <control shapeId="255047" r:id="rId33" name="Check Box 71">
              <controlPr defaultSize="0" autoFill="0" autoLine="0" autoPict="0">
                <anchor moveWithCells="1">
                  <from>
                    <xdr:col>30</xdr:col>
                    <xdr:colOff>57150</xdr:colOff>
                    <xdr:row>6</xdr:row>
                    <xdr:rowOff>161925</xdr:rowOff>
                  </from>
                  <to>
                    <xdr:col>31</xdr:col>
                    <xdr:colOff>152400</xdr:colOff>
                    <xdr:row>8</xdr:row>
                    <xdr:rowOff>47625</xdr:rowOff>
                  </to>
                </anchor>
              </controlPr>
            </control>
          </mc:Choice>
        </mc:AlternateContent>
        <mc:AlternateContent xmlns:mc="http://schemas.openxmlformats.org/markup-compatibility/2006">
          <mc:Choice Requires="x14">
            <control shapeId="255049" r:id="rId34" name="Check Box 73">
              <controlPr defaultSize="0" autoFill="0" autoLine="0" autoPict="0">
                <anchor moveWithCells="1">
                  <from>
                    <xdr:col>30</xdr:col>
                    <xdr:colOff>57150</xdr:colOff>
                    <xdr:row>7</xdr:row>
                    <xdr:rowOff>161925</xdr:rowOff>
                  </from>
                  <to>
                    <xdr:col>31</xdr:col>
                    <xdr:colOff>152400</xdr:colOff>
                    <xdr:row>9</xdr:row>
                    <xdr:rowOff>47625</xdr:rowOff>
                  </to>
                </anchor>
              </controlPr>
            </control>
          </mc:Choice>
        </mc:AlternateContent>
        <mc:AlternateContent xmlns:mc="http://schemas.openxmlformats.org/markup-compatibility/2006">
          <mc:Choice Requires="x14">
            <control shapeId="255050" r:id="rId35" name="Check Box 74">
              <controlPr defaultSize="0" autoFill="0" autoLine="0" autoPict="0">
                <anchor moveWithCells="1">
                  <from>
                    <xdr:col>30</xdr:col>
                    <xdr:colOff>57150</xdr:colOff>
                    <xdr:row>7</xdr:row>
                    <xdr:rowOff>161925</xdr:rowOff>
                  </from>
                  <to>
                    <xdr:col>31</xdr:col>
                    <xdr:colOff>152400</xdr:colOff>
                    <xdr:row>9</xdr:row>
                    <xdr:rowOff>47625</xdr:rowOff>
                  </to>
                </anchor>
              </controlPr>
            </control>
          </mc:Choice>
        </mc:AlternateContent>
        <mc:AlternateContent xmlns:mc="http://schemas.openxmlformats.org/markup-compatibility/2006">
          <mc:Choice Requires="x14">
            <control shapeId="255051" r:id="rId36" name="Check Box 75">
              <controlPr defaultSize="0" autoFill="0" autoLine="0" autoPict="0">
                <anchor moveWithCells="1">
                  <from>
                    <xdr:col>27</xdr:col>
                    <xdr:colOff>171450</xdr:colOff>
                    <xdr:row>7</xdr:row>
                    <xdr:rowOff>142875</xdr:rowOff>
                  </from>
                  <to>
                    <xdr:col>29</xdr:col>
                    <xdr:colOff>9525</xdr:colOff>
                    <xdr:row>9</xdr:row>
                    <xdr:rowOff>28575</xdr:rowOff>
                  </to>
                </anchor>
              </controlPr>
            </control>
          </mc:Choice>
        </mc:AlternateContent>
        <mc:AlternateContent xmlns:mc="http://schemas.openxmlformats.org/markup-compatibility/2006">
          <mc:Choice Requires="x14">
            <control shapeId="255053" r:id="rId37" name="Check Box 77">
              <controlPr defaultSize="0" autoFill="0" autoLine="0" autoPict="0">
                <anchor moveWithCells="1" sizeWithCells="1">
                  <from>
                    <xdr:col>13</xdr:col>
                    <xdr:colOff>47625</xdr:colOff>
                    <xdr:row>39</xdr:row>
                    <xdr:rowOff>9525</xdr:rowOff>
                  </from>
                  <to>
                    <xdr:col>18</xdr:col>
                    <xdr:colOff>95250</xdr:colOff>
                    <xdr:row>40</xdr:row>
                    <xdr:rowOff>9525</xdr:rowOff>
                  </to>
                </anchor>
              </controlPr>
            </control>
          </mc:Choice>
        </mc:AlternateContent>
        <mc:AlternateContent xmlns:mc="http://schemas.openxmlformats.org/markup-compatibility/2006">
          <mc:Choice Requires="x14">
            <control shapeId="255054" r:id="rId38" name="Check Box 78">
              <controlPr defaultSize="0" autoFill="0" autoLine="0" autoPict="0">
                <anchor moveWithCells="1" sizeWithCells="1">
                  <from>
                    <xdr:col>25</xdr:col>
                    <xdr:colOff>57150</xdr:colOff>
                    <xdr:row>38</xdr:row>
                    <xdr:rowOff>142875</xdr:rowOff>
                  </from>
                  <to>
                    <xdr:col>28</xdr:col>
                    <xdr:colOff>133350</xdr:colOff>
                    <xdr:row>40</xdr:row>
                    <xdr:rowOff>9525</xdr:rowOff>
                  </to>
                </anchor>
              </controlPr>
            </control>
          </mc:Choice>
        </mc:AlternateContent>
        <mc:AlternateContent xmlns:mc="http://schemas.openxmlformats.org/markup-compatibility/2006">
          <mc:Choice Requires="x14">
            <control shapeId="255055" r:id="rId39" name="Check Box 79">
              <controlPr defaultSize="0" autoFill="0" autoLine="0" autoPict="0">
                <anchor moveWithCells="1" sizeWithCells="1">
                  <from>
                    <xdr:col>20</xdr:col>
                    <xdr:colOff>0</xdr:colOff>
                    <xdr:row>39</xdr:row>
                    <xdr:rowOff>9525</xdr:rowOff>
                  </from>
                  <to>
                    <xdr:col>24</xdr:col>
                    <xdr:colOff>238125</xdr:colOff>
                    <xdr:row>40</xdr:row>
                    <xdr:rowOff>9525</xdr:rowOff>
                  </to>
                </anchor>
              </controlPr>
            </control>
          </mc:Choice>
        </mc:AlternateContent>
        <mc:AlternateContent xmlns:mc="http://schemas.openxmlformats.org/markup-compatibility/2006">
          <mc:Choice Requires="x14">
            <control shapeId="255058" r:id="rId40" name="Check Box 82">
              <controlPr defaultSize="0" autoFill="0" autoLine="0" autoPict="0">
                <anchor moveWithCells="1" sizeWithCells="1">
                  <from>
                    <xdr:col>3</xdr:col>
                    <xdr:colOff>171450</xdr:colOff>
                    <xdr:row>12</xdr:row>
                    <xdr:rowOff>152400</xdr:rowOff>
                  </from>
                  <to>
                    <xdr:col>6</xdr:col>
                    <xdr:colOff>9525</xdr:colOff>
                    <xdr:row>13</xdr:row>
                    <xdr:rowOff>161925</xdr:rowOff>
                  </to>
                </anchor>
              </controlPr>
            </control>
          </mc:Choice>
        </mc:AlternateContent>
        <mc:AlternateContent xmlns:mc="http://schemas.openxmlformats.org/markup-compatibility/2006">
          <mc:Choice Requires="x14">
            <control shapeId="255059" r:id="rId41" name="Check Box 83">
              <controlPr defaultSize="0" autoFill="0" autoLine="0" autoPict="0">
                <anchor moveWithCells="1" sizeWithCells="1">
                  <from>
                    <xdr:col>3</xdr:col>
                    <xdr:colOff>171450</xdr:colOff>
                    <xdr:row>13</xdr:row>
                    <xdr:rowOff>152400</xdr:rowOff>
                  </from>
                  <to>
                    <xdr:col>6</xdr:col>
                    <xdr:colOff>9525</xdr:colOff>
                    <xdr:row>14</xdr:row>
                    <xdr:rowOff>161925</xdr:rowOff>
                  </to>
                </anchor>
              </controlPr>
            </control>
          </mc:Choice>
        </mc:AlternateContent>
        <mc:AlternateContent xmlns:mc="http://schemas.openxmlformats.org/markup-compatibility/2006">
          <mc:Choice Requires="x14">
            <control shapeId="255060" r:id="rId42" name="Check Box 84">
              <controlPr defaultSize="0" autoFill="0" autoLine="0" autoPict="0">
                <anchor moveWithCells="1" sizeWithCells="1">
                  <from>
                    <xdr:col>3</xdr:col>
                    <xdr:colOff>171450</xdr:colOff>
                    <xdr:row>14</xdr:row>
                    <xdr:rowOff>152400</xdr:rowOff>
                  </from>
                  <to>
                    <xdr:col>6</xdr:col>
                    <xdr:colOff>9525</xdr:colOff>
                    <xdr:row>15</xdr:row>
                    <xdr:rowOff>161925</xdr:rowOff>
                  </to>
                </anchor>
              </controlPr>
            </control>
          </mc:Choice>
        </mc:AlternateContent>
        <mc:AlternateContent xmlns:mc="http://schemas.openxmlformats.org/markup-compatibility/2006">
          <mc:Choice Requires="x14">
            <control shapeId="255061" r:id="rId43" name="Check Box 85">
              <controlPr defaultSize="0" autoFill="0" autoLine="0" autoPict="0">
                <anchor moveWithCells="1" sizeWithCells="1">
                  <from>
                    <xdr:col>3</xdr:col>
                    <xdr:colOff>171450</xdr:colOff>
                    <xdr:row>15</xdr:row>
                    <xdr:rowOff>152400</xdr:rowOff>
                  </from>
                  <to>
                    <xdr:col>6</xdr:col>
                    <xdr:colOff>9525</xdr:colOff>
                    <xdr:row>16</xdr:row>
                    <xdr:rowOff>161925</xdr:rowOff>
                  </to>
                </anchor>
              </controlPr>
            </control>
          </mc:Choice>
        </mc:AlternateContent>
        <mc:AlternateContent xmlns:mc="http://schemas.openxmlformats.org/markup-compatibility/2006">
          <mc:Choice Requires="x14">
            <control shapeId="255062" r:id="rId44" name="Check Box 86">
              <controlPr defaultSize="0" autoFill="0" autoLine="0" autoPict="0">
                <anchor moveWithCells="1" sizeWithCells="1">
                  <from>
                    <xdr:col>3</xdr:col>
                    <xdr:colOff>171450</xdr:colOff>
                    <xdr:row>31</xdr:row>
                    <xdr:rowOff>152400</xdr:rowOff>
                  </from>
                  <to>
                    <xdr:col>6</xdr:col>
                    <xdr:colOff>9525</xdr:colOff>
                    <xdr:row>32</xdr:row>
                    <xdr:rowOff>161925</xdr:rowOff>
                  </to>
                </anchor>
              </controlPr>
            </control>
          </mc:Choice>
        </mc:AlternateContent>
        <mc:AlternateContent xmlns:mc="http://schemas.openxmlformats.org/markup-compatibility/2006">
          <mc:Choice Requires="x14">
            <control shapeId="255063" r:id="rId45" name="Check Box 87">
              <controlPr defaultSize="0" autoFill="0" autoLine="0" autoPict="0">
                <anchor moveWithCells="1" sizeWithCells="1">
                  <from>
                    <xdr:col>3</xdr:col>
                    <xdr:colOff>171450</xdr:colOff>
                    <xdr:row>32</xdr:row>
                    <xdr:rowOff>152400</xdr:rowOff>
                  </from>
                  <to>
                    <xdr:col>6</xdr:col>
                    <xdr:colOff>9525</xdr:colOff>
                    <xdr:row>33</xdr:row>
                    <xdr:rowOff>161925</xdr:rowOff>
                  </to>
                </anchor>
              </controlPr>
            </control>
          </mc:Choice>
        </mc:AlternateContent>
        <mc:AlternateContent xmlns:mc="http://schemas.openxmlformats.org/markup-compatibility/2006">
          <mc:Choice Requires="x14">
            <control shapeId="255064" r:id="rId46" name="Check Box 88">
              <controlPr defaultSize="0" autoFill="0" autoLine="0" autoPict="0">
                <anchor moveWithCells="1" sizeWithCells="1">
                  <from>
                    <xdr:col>3</xdr:col>
                    <xdr:colOff>171450</xdr:colOff>
                    <xdr:row>33</xdr:row>
                    <xdr:rowOff>152400</xdr:rowOff>
                  </from>
                  <to>
                    <xdr:col>6</xdr:col>
                    <xdr:colOff>9525</xdr:colOff>
                    <xdr:row>34</xdr:row>
                    <xdr:rowOff>161925</xdr:rowOff>
                  </to>
                </anchor>
              </controlPr>
            </control>
          </mc:Choice>
        </mc:AlternateContent>
        <mc:AlternateContent xmlns:mc="http://schemas.openxmlformats.org/markup-compatibility/2006">
          <mc:Choice Requires="x14">
            <control shapeId="255065" r:id="rId47" name="Check Box 89">
              <controlPr defaultSize="0" autoFill="0" autoLine="0" autoPict="0">
                <anchor moveWithCells="1" sizeWithCells="1">
                  <from>
                    <xdr:col>3</xdr:col>
                    <xdr:colOff>171450</xdr:colOff>
                    <xdr:row>34</xdr:row>
                    <xdr:rowOff>152400</xdr:rowOff>
                  </from>
                  <to>
                    <xdr:col>6</xdr:col>
                    <xdr:colOff>9525</xdr:colOff>
                    <xdr:row>35</xdr:row>
                    <xdr:rowOff>161925</xdr:rowOff>
                  </to>
                </anchor>
              </controlPr>
            </control>
          </mc:Choice>
        </mc:AlternateContent>
        <mc:AlternateContent xmlns:mc="http://schemas.openxmlformats.org/markup-compatibility/2006">
          <mc:Choice Requires="x14">
            <control shapeId="255066" r:id="rId48" name="Check Box 90">
              <controlPr defaultSize="0" autoFill="0" autoLine="0" autoPict="0">
                <anchor moveWithCells="1" sizeWithCells="1">
                  <from>
                    <xdr:col>19</xdr:col>
                    <xdr:colOff>0</xdr:colOff>
                    <xdr:row>11</xdr:row>
                    <xdr:rowOff>0</xdr:rowOff>
                  </from>
                  <to>
                    <xdr:col>24</xdr:col>
                    <xdr:colOff>276225</xdr:colOff>
                    <xdr:row>12</xdr:row>
                    <xdr:rowOff>0</xdr:rowOff>
                  </to>
                </anchor>
              </controlPr>
            </control>
          </mc:Choice>
        </mc:AlternateContent>
        <mc:AlternateContent xmlns:mc="http://schemas.openxmlformats.org/markup-compatibility/2006">
          <mc:Choice Requires="x14">
            <control shapeId="255067" r:id="rId49" name="Check Box 91">
              <controlPr defaultSize="0" autoFill="0" autoLine="0" autoPict="0">
                <anchor moveWithCells="1" sizeWithCells="1">
                  <from>
                    <xdr:col>25</xdr:col>
                    <xdr:colOff>38100</xdr:colOff>
                    <xdr:row>11</xdr:row>
                    <xdr:rowOff>0</xdr:rowOff>
                  </from>
                  <to>
                    <xdr:col>28</xdr:col>
                    <xdr:colOff>0</xdr:colOff>
                    <xdr:row>12</xdr:row>
                    <xdr:rowOff>0</xdr:rowOff>
                  </to>
                </anchor>
              </controlPr>
            </control>
          </mc:Choice>
        </mc:AlternateContent>
        <mc:AlternateContent xmlns:mc="http://schemas.openxmlformats.org/markup-compatibility/2006">
          <mc:Choice Requires="x14">
            <control shapeId="255068" r:id="rId50" name="Check Box 92">
              <controlPr defaultSize="0" autoFill="0" autoLine="0" autoPict="0">
                <anchor moveWithCells="1" sizeWithCells="1">
                  <from>
                    <xdr:col>20</xdr:col>
                    <xdr:colOff>85725</xdr:colOff>
                    <xdr:row>20</xdr:row>
                    <xdr:rowOff>9525</xdr:rowOff>
                  </from>
                  <to>
                    <xdr:col>25</xdr:col>
                    <xdr:colOff>123825</xdr:colOff>
                    <xdr:row>21</xdr:row>
                    <xdr:rowOff>9525</xdr:rowOff>
                  </to>
                </anchor>
              </controlPr>
            </control>
          </mc:Choice>
        </mc:AlternateContent>
        <mc:AlternateContent xmlns:mc="http://schemas.openxmlformats.org/markup-compatibility/2006">
          <mc:Choice Requires="x14">
            <control shapeId="255069" r:id="rId51" name="Check Box 93">
              <controlPr defaultSize="0" autoFill="0" autoLine="0" autoPict="0">
                <anchor moveWithCells="1" sizeWithCells="1">
                  <from>
                    <xdr:col>25</xdr:col>
                    <xdr:colOff>304800</xdr:colOff>
                    <xdr:row>20</xdr:row>
                    <xdr:rowOff>9525</xdr:rowOff>
                  </from>
                  <to>
                    <xdr:col>29</xdr:col>
                    <xdr:colOff>85725</xdr:colOff>
                    <xdr:row>21</xdr:row>
                    <xdr:rowOff>9525</xdr:rowOff>
                  </to>
                </anchor>
              </controlPr>
            </control>
          </mc:Choice>
        </mc:AlternateContent>
        <mc:AlternateContent xmlns:mc="http://schemas.openxmlformats.org/markup-compatibility/2006">
          <mc:Choice Requires="x14">
            <control shapeId="255070" r:id="rId52" name="Check Box 94">
              <controlPr defaultSize="0" autoFill="0" autoLine="0" autoPict="0">
                <anchor moveWithCells="1" sizeWithCells="1">
                  <from>
                    <xdr:col>19</xdr:col>
                    <xdr:colOff>0</xdr:colOff>
                    <xdr:row>26</xdr:row>
                    <xdr:rowOff>0</xdr:rowOff>
                  </from>
                  <to>
                    <xdr:col>24</xdr:col>
                    <xdr:colOff>276225</xdr:colOff>
                    <xdr:row>27</xdr:row>
                    <xdr:rowOff>0</xdr:rowOff>
                  </to>
                </anchor>
              </controlPr>
            </control>
          </mc:Choice>
        </mc:AlternateContent>
        <mc:AlternateContent xmlns:mc="http://schemas.openxmlformats.org/markup-compatibility/2006">
          <mc:Choice Requires="x14">
            <control shapeId="255071" r:id="rId53" name="Check Box 95">
              <controlPr defaultSize="0" autoFill="0" autoLine="0" autoPict="0">
                <anchor moveWithCells="1" sizeWithCells="1">
                  <from>
                    <xdr:col>25</xdr:col>
                    <xdr:colOff>38100</xdr:colOff>
                    <xdr:row>26</xdr:row>
                    <xdr:rowOff>0</xdr:rowOff>
                  </from>
                  <to>
                    <xdr:col>28</xdr:col>
                    <xdr:colOff>0</xdr:colOff>
                    <xdr:row>27</xdr:row>
                    <xdr:rowOff>0</xdr:rowOff>
                  </to>
                </anchor>
              </controlPr>
            </control>
          </mc:Choice>
        </mc:AlternateContent>
        <mc:AlternateContent xmlns:mc="http://schemas.openxmlformats.org/markup-compatibility/2006">
          <mc:Choice Requires="x14">
            <control shapeId="255072" r:id="rId54" name="Check Box 96">
              <controlPr defaultSize="0" autoFill="0" autoLine="0" autoPict="0">
                <anchor moveWithCells="1" sizeWithCells="1">
                  <from>
                    <xdr:col>19</xdr:col>
                    <xdr:colOff>0</xdr:colOff>
                    <xdr:row>28</xdr:row>
                    <xdr:rowOff>0</xdr:rowOff>
                  </from>
                  <to>
                    <xdr:col>24</xdr:col>
                    <xdr:colOff>276225</xdr:colOff>
                    <xdr:row>29</xdr:row>
                    <xdr:rowOff>0</xdr:rowOff>
                  </to>
                </anchor>
              </controlPr>
            </control>
          </mc:Choice>
        </mc:AlternateContent>
        <mc:AlternateContent xmlns:mc="http://schemas.openxmlformats.org/markup-compatibility/2006">
          <mc:Choice Requires="x14">
            <control shapeId="255073" r:id="rId55" name="Check Box 97">
              <controlPr defaultSize="0" autoFill="0" autoLine="0" autoPict="0">
                <anchor moveWithCells="1" sizeWithCells="1">
                  <from>
                    <xdr:col>25</xdr:col>
                    <xdr:colOff>38100</xdr:colOff>
                    <xdr:row>28</xdr:row>
                    <xdr:rowOff>0</xdr:rowOff>
                  </from>
                  <to>
                    <xdr:col>28</xdr:col>
                    <xdr:colOff>0</xdr:colOff>
                    <xdr:row>29</xdr:row>
                    <xdr:rowOff>0</xdr:rowOff>
                  </to>
                </anchor>
              </controlPr>
            </control>
          </mc:Choice>
        </mc:AlternateContent>
        <mc:AlternateContent xmlns:mc="http://schemas.openxmlformats.org/markup-compatibility/2006">
          <mc:Choice Requires="x14">
            <control shapeId="255074" r:id="rId56" name="Check Box 98">
              <controlPr defaultSize="0" autoFill="0" autoLine="0" autoPict="0">
                <anchor moveWithCells="1" sizeWithCells="1">
                  <from>
                    <xdr:col>19</xdr:col>
                    <xdr:colOff>0</xdr:colOff>
                    <xdr:row>30</xdr:row>
                    <xdr:rowOff>0</xdr:rowOff>
                  </from>
                  <to>
                    <xdr:col>24</xdr:col>
                    <xdr:colOff>276225</xdr:colOff>
                    <xdr:row>31</xdr:row>
                    <xdr:rowOff>0</xdr:rowOff>
                  </to>
                </anchor>
              </controlPr>
            </control>
          </mc:Choice>
        </mc:AlternateContent>
        <mc:AlternateContent xmlns:mc="http://schemas.openxmlformats.org/markup-compatibility/2006">
          <mc:Choice Requires="x14">
            <control shapeId="255075" r:id="rId57" name="Check Box 99">
              <controlPr defaultSize="0" autoFill="0" autoLine="0" autoPict="0">
                <anchor moveWithCells="1" sizeWithCells="1">
                  <from>
                    <xdr:col>25</xdr:col>
                    <xdr:colOff>38100</xdr:colOff>
                    <xdr:row>30</xdr:row>
                    <xdr:rowOff>0</xdr:rowOff>
                  </from>
                  <to>
                    <xdr:col>28</xdr:col>
                    <xdr:colOff>0</xdr:colOff>
                    <xdr:row>31</xdr:row>
                    <xdr:rowOff>0</xdr:rowOff>
                  </to>
                </anchor>
              </controlPr>
            </control>
          </mc:Choice>
        </mc:AlternateContent>
        <mc:AlternateContent xmlns:mc="http://schemas.openxmlformats.org/markup-compatibility/2006">
          <mc:Choice Requires="x14">
            <control shapeId="255076" r:id="rId58" name="Check Box 100">
              <controlPr defaultSize="0" autoFill="0" autoLine="0" autoPict="0">
                <anchor moveWithCells="1" sizeWithCells="1">
                  <from>
                    <xdr:col>17</xdr:col>
                    <xdr:colOff>0</xdr:colOff>
                    <xdr:row>47</xdr:row>
                    <xdr:rowOff>0</xdr:rowOff>
                  </from>
                  <to>
                    <xdr:col>21</xdr:col>
                    <xdr:colOff>85725</xdr:colOff>
                    <xdr:row>48</xdr:row>
                    <xdr:rowOff>0</xdr:rowOff>
                  </to>
                </anchor>
              </controlPr>
            </control>
          </mc:Choice>
        </mc:AlternateContent>
        <mc:AlternateContent xmlns:mc="http://schemas.openxmlformats.org/markup-compatibility/2006">
          <mc:Choice Requires="x14">
            <control shapeId="255077" r:id="rId59" name="Check Box 101">
              <controlPr defaultSize="0" autoFill="0" autoLine="0" autoPict="0">
                <anchor moveWithCells="1" sizeWithCells="1">
                  <from>
                    <xdr:col>22</xdr:col>
                    <xdr:colOff>38100</xdr:colOff>
                    <xdr:row>47</xdr:row>
                    <xdr:rowOff>0</xdr:rowOff>
                  </from>
                  <to>
                    <xdr:col>25</xdr:col>
                    <xdr:colOff>76200</xdr:colOff>
                    <xdr:row>48</xdr:row>
                    <xdr:rowOff>0</xdr:rowOff>
                  </to>
                </anchor>
              </controlPr>
            </control>
          </mc:Choice>
        </mc:AlternateContent>
        <mc:AlternateContent xmlns:mc="http://schemas.openxmlformats.org/markup-compatibility/2006">
          <mc:Choice Requires="x14">
            <control shapeId="255078" r:id="rId60" name="Check Box 102">
              <controlPr defaultSize="0" autoFill="0" autoLine="0" autoPict="0">
                <anchor moveWithCells="1">
                  <from>
                    <xdr:col>19</xdr:col>
                    <xdr:colOff>57150</xdr:colOff>
                    <xdr:row>6</xdr:row>
                    <xdr:rowOff>161925</xdr:rowOff>
                  </from>
                  <to>
                    <xdr:col>20</xdr:col>
                    <xdr:colOff>152400</xdr:colOff>
                    <xdr:row>8</xdr:row>
                    <xdr:rowOff>47625</xdr:rowOff>
                  </to>
                </anchor>
              </controlPr>
            </control>
          </mc:Choice>
        </mc:AlternateContent>
        <mc:AlternateContent xmlns:mc="http://schemas.openxmlformats.org/markup-compatibility/2006">
          <mc:Choice Requires="x14">
            <control shapeId="255079" r:id="rId61" name="Check Box 103">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80" r:id="rId62" name="Check Box 104">
              <controlPr defaultSize="0" autoFill="0" autoLine="0" autoPict="0">
                <anchor moveWithCells="1">
                  <from>
                    <xdr:col>22</xdr:col>
                    <xdr:colOff>57150</xdr:colOff>
                    <xdr:row>6</xdr:row>
                    <xdr:rowOff>161925</xdr:rowOff>
                  </from>
                  <to>
                    <xdr:col>23</xdr:col>
                    <xdr:colOff>152400</xdr:colOff>
                    <xdr:row>8</xdr:row>
                    <xdr:rowOff>47625</xdr:rowOff>
                  </to>
                </anchor>
              </controlPr>
            </control>
          </mc:Choice>
        </mc:AlternateContent>
        <mc:AlternateContent xmlns:mc="http://schemas.openxmlformats.org/markup-compatibility/2006">
          <mc:Choice Requires="x14">
            <control shapeId="255081" r:id="rId63" name="Check Box 105">
              <controlPr defaultSize="0" autoFill="0" autoLine="0" autoPict="0">
                <anchor moveWithCells="1">
                  <from>
                    <xdr:col>19</xdr:col>
                    <xdr:colOff>57150</xdr:colOff>
                    <xdr:row>7</xdr:row>
                    <xdr:rowOff>161925</xdr:rowOff>
                  </from>
                  <to>
                    <xdr:col>20</xdr:col>
                    <xdr:colOff>152400</xdr:colOff>
                    <xdr:row>9</xdr:row>
                    <xdr:rowOff>47625</xdr:rowOff>
                  </to>
                </anchor>
              </controlPr>
            </control>
          </mc:Choice>
        </mc:AlternateContent>
        <mc:AlternateContent xmlns:mc="http://schemas.openxmlformats.org/markup-compatibility/2006">
          <mc:Choice Requires="x14">
            <control shapeId="255082" r:id="rId64" name="Check Box 106">
              <controlPr defaultSize="0" autoFill="0" autoLine="0" autoPict="0">
                <anchor moveWithCells="1">
                  <from>
                    <xdr:col>22</xdr:col>
                    <xdr:colOff>57150</xdr:colOff>
                    <xdr:row>7</xdr:row>
                    <xdr:rowOff>161925</xdr:rowOff>
                  </from>
                  <to>
                    <xdr:col>23</xdr:col>
                    <xdr:colOff>152400</xdr:colOff>
                    <xdr:row>9</xdr:row>
                    <xdr:rowOff>47625</xdr:rowOff>
                  </to>
                </anchor>
              </controlPr>
            </control>
          </mc:Choice>
        </mc:AlternateContent>
        <mc:AlternateContent xmlns:mc="http://schemas.openxmlformats.org/markup-compatibility/2006">
          <mc:Choice Requires="x14">
            <control shapeId="255083" r:id="rId65" name="Check Box 107">
              <controlPr defaultSize="0" autoFill="0" autoLine="0" autoPict="0">
                <anchor moveWithCells="1">
                  <from>
                    <xdr:col>22</xdr:col>
                    <xdr:colOff>57150</xdr:colOff>
                    <xdr:row>7</xdr:row>
                    <xdr:rowOff>161925</xdr:rowOff>
                  </from>
                  <to>
                    <xdr:col>23</xdr:col>
                    <xdr:colOff>152400</xdr:colOff>
                    <xdr:row>9</xdr:row>
                    <xdr:rowOff>47625</xdr:rowOff>
                  </to>
                </anchor>
              </controlPr>
            </control>
          </mc:Choice>
        </mc:AlternateContent>
        <mc:AlternateContent xmlns:mc="http://schemas.openxmlformats.org/markup-compatibility/2006">
          <mc:Choice Requires="x14">
            <control shapeId="255084" r:id="rId66" name="Check Box 108">
              <controlPr defaultSize="0" autoFill="0" autoLine="0" autoPict="0">
                <anchor moveWithCells="1">
                  <from>
                    <xdr:col>27</xdr:col>
                    <xdr:colOff>171450</xdr:colOff>
                    <xdr:row>6</xdr:row>
                    <xdr:rowOff>142875</xdr:rowOff>
                  </from>
                  <to>
                    <xdr:col>29</xdr:col>
                    <xdr:colOff>9525</xdr:colOff>
                    <xdr:row>8</xdr:row>
                    <xdr:rowOff>28575</xdr:rowOff>
                  </to>
                </anchor>
              </controlPr>
            </control>
          </mc:Choice>
        </mc:AlternateContent>
        <mc:AlternateContent xmlns:mc="http://schemas.openxmlformats.org/markup-compatibility/2006">
          <mc:Choice Requires="x14">
            <control shapeId="255085" r:id="rId67" name="Check Box 109">
              <controlPr defaultSize="0" autoFill="0" autoLine="0" autoPict="0">
                <anchor moveWithCells="1">
                  <from>
                    <xdr:col>30</xdr:col>
                    <xdr:colOff>57150</xdr:colOff>
                    <xdr:row>6</xdr:row>
                    <xdr:rowOff>161925</xdr:rowOff>
                  </from>
                  <to>
                    <xdr:col>31</xdr:col>
                    <xdr:colOff>152400</xdr:colOff>
                    <xdr:row>8</xdr:row>
                    <xdr:rowOff>47625</xdr:rowOff>
                  </to>
                </anchor>
              </controlPr>
            </control>
          </mc:Choice>
        </mc:AlternateContent>
        <mc:AlternateContent xmlns:mc="http://schemas.openxmlformats.org/markup-compatibility/2006">
          <mc:Choice Requires="x14">
            <control shapeId="255086" r:id="rId68" name="Check Box 110">
              <controlPr defaultSize="0" autoFill="0" autoLine="0" autoPict="0">
                <anchor moveWithCells="1">
                  <from>
                    <xdr:col>30</xdr:col>
                    <xdr:colOff>57150</xdr:colOff>
                    <xdr:row>6</xdr:row>
                    <xdr:rowOff>161925</xdr:rowOff>
                  </from>
                  <to>
                    <xdr:col>31</xdr:col>
                    <xdr:colOff>152400</xdr:colOff>
                    <xdr:row>8</xdr:row>
                    <xdr:rowOff>47625</xdr:rowOff>
                  </to>
                </anchor>
              </controlPr>
            </control>
          </mc:Choice>
        </mc:AlternateContent>
        <mc:AlternateContent xmlns:mc="http://schemas.openxmlformats.org/markup-compatibility/2006">
          <mc:Choice Requires="x14">
            <control shapeId="255087" r:id="rId69" name="Check Box 111">
              <controlPr defaultSize="0" autoFill="0" autoLine="0" autoPict="0">
                <anchor moveWithCells="1">
                  <from>
                    <xdr:col>30</xdr:col>
                    <xdr:colOff>57150</xdr:colOff>
                    <xdr:row>7</xdr:row>
                    <xdr:rowOff>161925</xdr:rowOff>
                  </from>
                  <to>
                    <xdr:col>31</xdr:col>
                    <xdr:colOff>152400</xdr:colOff>
                    <xdr:row>9</xdr:row>
                    <xdr:rowOff>47625</xdr:rowOff>
                  </to>
                </anchor>
              </controlPr>
            </control>
          </mc:Choice>
        </mc:AlternateContent>
        <mc:AlternateContent xmlns:mc="http://schemas.openxmlformats.org/markup-compatibility/2006">
          <mc:Choice Requires="x14">
            <control shapeId="255088" r:id="rId70" name="Check Box 112">
              <controlPr defaultSize="0" autoFill="0" autoLine="0" autoPict="0">
                <anchor moveWithCells="1">
                  <from>
                    <xdr:col>30</xdr:col>
                    <xdr:colOff>57150</xdr:colOff>
                    <xdr:row>7</xdr:row>
                    <xdr:rowOff>161925</xdr:rowOff>
                  </from>
                  <to>
                    <xdr:col>31</xdr:col>
                    <xdr:colOff>152400</xdr:colOff>
                    <xdr:row>9</xdr:row>
                    <xdr:rowOff>47625</xdr:rowOff>
                  </to>
                </anchor>
              </controlPr>
            </control>
          </mc:Choice>
        </mc:AlternateContent>
        <mc:AlternateContent xmlns:mc="http://schemas.openxmlformats.org/markup-compatibility/2006">
          <mc:Choice Requires="x14">
            <control shapeId="255089" r:id="rId71" name="Check Box 113">
              <controlPr defaultSize="0" autoFill="0" autoLine="0" autoPict="0">
                <anchor moveWithCells="1">
                  <from>
                    <xdr:col>27</xdr:col>
                    <xdr:colOff>171450</xdr:colOff>
                    <xdr:row>7</xdr:row>
                    <xdr:rowOff>142875</xdr:rowOff>
                  </from>
                  <to>
                    <xdr:col>29</xdr:col>
                    <xdr:colOff>9525</xdr:colOff>
                    <xdr:row>9</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CCFF"/>
  </sheetPr>
  <dimension ref="A1:CC66"/>
  <sheetViews>
    <sheetView showGridLines="0" view="pageBreakPreview" zoomScale="90" zoomScaleNormal="100" zoomScaleSheetLayoutView="90" workbookViewId="0">
      <selection activeCell="C27" sqref="C26:Z27"/>
    </sheetView>
  </sheetViews>
  <sheetFormatPr defaultColWidth="8" defaultRowHeight="12"/>
  <cols>
    <col min="1" max="2" width="1.5" style="629" customWidth="1"/>
    <col min="3" max="4" width="2.375" style="629" customWidth="1"/>
    <col min="5" max="5" width="2.875" style="629" customWidth="1"/>
    <col min="6" max="6" width="3.875" style="629" customWidth="1"/>
    <col min="7" max="7" width="4.5" style="629" customWidth="1"/>
    <col min="8" max="11" width="4" style="629" customWidth="1"/>
    <col min="12" max="12" width="1.625" style="629" customWidth="1"/>
    <col min="13" max="24" width="2.5" style="629" customWidth="1"/>
    <col min="25" max="25" width="2.375" style="629" customWidth="1"/>
    <col min="26" max="26" width="5.5" style="629" customWidth="1"/>
    <col min="27" max="35" width="2.375" style="629" customWidth="1"/>
    <col min="36" max="36" width="2.875" style="629" customWidth="1"/>
    <col min="37" max="38" width="2.375" style="629" customWidth="1"/>
    <col min="39" max="40" width="1.25" style="629" customWidth="1"/>
    <col min="41" max="41" width="1.5" style="629" customWidth="1"/>
    <col min="42" max="84" width="2.375" style="629" customWidth="1"/>
    <col min="85" max="16384" width="8" style="629"/>
  </cols>
  <sheetData>
    <row r="1" spans="1:65" s="1749" customFormat="1"/>
    <row r="2" spans="1:65" ht="14.1" customHeight="1">
      <c r="B2" s="2457" t="s">
        <v>120</v>
      </c>
      <c r="C2" s="2592"/>
      <c r="D2" s="2592"/>
      <c r="E2" s="2592"/>
      <c r="F2" s="2592"/>
      <c r="G2" s="2592"/>
      <c r="H2" s="2592"/>
      <c r="I2" s="2592"/>
      <c r="J2" s="2592"/>
      <c r="K2" s="2592"/>
      <c r="L2" s="2592"/>
      <c r="M2" s="2592"/>
      <c r="N2" s="2592"/>
      <c r="O2" s="2592"/>
      <c r="P2" s="2592"/>
      <c r="Q2" s="2592"/>
      <c r="R2" s="2592"/>
      <c r="S2" s="2592"/>
      <c r="T2" s="2592"/>
      <c r="U2" s="2592"/>
      <c r="V2" s="2592"/>
      <c r="W2" s="2592"/>
      <c r="X2" s="2592"/>
      <c r="Y2" s="2592"/>
      <c r="Z2" s="2592"/>
      <c r="AA2" s="2592"/>
      <c r="AB2" s="2592"/>
      <c r="AC2" s="2592"/>
      <c r="AD2" s="2592"/>
      <c r="AE2" s="2592"/>
      <c r="AF2" s="2592"/>
      <c r="AG2" s="2592"/>
      <c r="AH2" s="2592"/>
      <c r="AI2" s="2592"/>
      <c r="AJ2" s="2592"/>
      <c r="AK2" s="2592"/>
      <c r="AL2" s="2592"/>
      <c r="AM2" s="2592"/>
      <c r="AN2" s="713"/>
      <c r="AO2" s="2428" t="s">
        <v>1379</v>
      </c>
      <c r="AP2" s="2428"/>
      <c r="AQ2" s="2428"/>
      <c r="AR2" s="2428"/>
      <c r="AS2" s="2428"/>
    </row>
    <row r="3" spans="1:65" ht="5.0999999999999996" customHeight="1" thickBot="1"/>
    <row r="4" spans="1:65" ht="14.1" customHeight="1">
      <c r="B4" s="2462" t="s">
        <v>227</v>
      </c>
      <c r="C4" s="2463"/>
      <c r="D4" s="2463"/>
      <c r="E4" s="2463"/>
      <c r="F4" s="2463"/>
      <c r="G4" s="2463"/>
      <c r="H4" s="2463"/>
      <c r="I4" s="2463"/>
      <c r="J4" s="2463"/>
      <c r="K4" s="2463"/>
      <c r="L4" s="2463"/>
      <c r="M4" s="2463"/>
      <c r="N4" s="2463"/>
      <c r="O4" s="2463"/>
      <c r="P4" s="2463"/>
      <c r="Q4" s="2463"/>
      <c r="R4" s="2463"/>
      <c r="S4" s="2463"/>
      <c r="T4" s="2463"/>
      <c r="U4" s="2463"/>
      <c r="V4" s="2463"/>
      <c r="W4" s="2463"/>
      <c r="X4" s="2463"/>
      <c r="Y4" s="714"/>
      <c r="Z4" s="714"/>
      <c r="AA4" s="2464" t="s">
        <v>4</v>
      </c>
      <c r="AB4" s="2465"/>
      <c r="AC4" s="2465"/>
      <c r="AD4" s="2465"/>
      <c r="AE4" s="2465"/>
      <c r="AF4" s="2465"/>
      <c r="AG4" s="2465"/>
      <c r="AH4" s="2465"/>
      <c r="AI4" s="2465"/>
      <c r="AJ4" s="2465"/>
      <c r="AK4" s="2465"/>
      <c r="AL4" s="2465"/>
      <c r="AM4" s="2466"/>
      <c r="AN4" s="715"/>
    </row>
    <row r="5" spans="1:65" ht="14.1" customHeight="1">
      <c r="A5" s="716"/>
      <c r="B5" s="717" t="s">
        <v>228</v>
      </c>
      <c r="C5" s="718"/>
      <c r="D5" s="716"/>
      <c r="F5" s="716"/>
      <c r="G5" s="716"/>
      <c r="H5" s="716"/>
      <c r="I5" s="716"/>
      <c r="J5" s="716"/>
      <c r="K5" s="716"/>
      <c r="L5" s="716"/>
      <c r="M5" s="716"/>
      <c r="N5" s="716"/>
      <c r="O5" s="716"/>
      <c r="P5" s="716"/>
      <c r="Q5" s="719"/>
      <c r="R5" s="719"/>
      <c r="S5" s="716"/>
      <c r="T5" s="719"/>
      <c r="U5" s="719"/>
      <c r="V5" s="719"/>
      <c r="W5" s="716"/>
      <c r="X5" s="716"/>
      <c r="Y5" s="716"/>
      <c r="Z5" s="716"/>
      <c r="AA5" s="720"/>
      <c r="AB5" s="716"/>
      <c r="AC5" s="716"/>
      <c r="AD5" s="716"/>
      <c r="AE5" s="716"/>
      <c r="AF5" s="716"/>
      <c r="AG5" s="716"/>
      <c r="AH5" s="716"/>
      <c r="AI5" s="716"/>
      <c r="AJ5" s="716"/>
      <c r="AK5" s="716"/>
      <c r="AL5" s="716"/>
      <c r="AM5" s="721"/>
      <c r="AN5" s="722"/>
    </row>
    <row r="6" spans="1:65" ht="6.95" customHeight="1">
      <c r="A6" s="716"/>
      <c r="B6" s="723"/>
      <c r="C6" s="716"/>
      <c r="D6" s="716"/>
      <c r="E6" s="716"/>
      <c r="F6" s="716"/>
      <c r="G6" s="716"/>
      <c r="H6" s="716"/>
      <c r="I6" s="716"/>
      <c r="J6" s="716"/>
      <c r="K6" s="716"/>
      <c r="L6" s="716"/>
      <c r="M6" s="716"/>
      <c r="N6" s="716"/>
      <c r="O6" s="716"/>
      <c r="P6" s="716"/>
      <c r="Q6" s="719"/>
      <c r="R6" s="719"/>
      <c r="S6" s="716"/>
      <c r="T6" s="719"/>
      <c r="U6" s="719"/>
      <c r="V6" s="719"/>
      <c r="Z6" s="724"/>
      <c r="AA6" s="725"/>
      <c r="AM6" s="721"/>
      <c r="AN6" s="722"/>
    </row>
    <row r="7" spans="1:65" ht="14.1" customHeight="1">
      <c r="A7" s="716"/>
      <c r="B7" s="723"/>
      <c r="C7" s="716" t="s">
        <v>811</v>
      </c>
      <c r="D7" s="716"/>
      <c r="E7" s="716"/>
      <c r="F7" s="716"/>
      <c r="G7" s="726"/>
      <c r="H7" s="726"/>
      <c r="I7" s="726"/>
      <c r="J7" s="726"/>
      <c r="K7" s="726"/>
      <c r="L7" s="726"/>
      <c r="M7" s="726"/>
      <c r="N7" s="726"/>
      <c r="O7" s="726"/>
      <c r="P7" s="726"/>
      <c r="Q7" s="726"/>
      <c r="R7" s="726"/>
      <c r="S7" s="726"/>
      <c r="T7" s="726"/>
      <c r="U7" s="726"/>
      <c r="V7" s="726"/>
      <c r="W7" s="716" t="s">
        <v>229</v>
      </c>
      <c r="X7" s="658" t="s">
        <v>975</v>
      </c>
      <c r="Y7" s="658"/>
      <c r="Z7" s="658"/>
      <c r="AA7" s="716"/>
      <c r="AB7" s="2345"/>
      <c r="AC7" s="2345"/>
      <c r="AD7" s="629" t="s">
        <v>38</v>
      </c>
      <c r="AE7" s="2345"/>
      <c r="AF7" s="2345"/>
      <c r="AG7" s="726" t="s">
        <v>45</v>
      </c>
      <c r="AH7" s="2345">
        <v>1</v>
      </c>
      <c r="AI7" s="2345"/>
      <c r="AJ7" s="716" t="s">
        <v>219</v>
      </c>
      <c r="AK7" s="716"/>
      <c r="AL7" s="716"/>
      <c r="AM7" s="721"/>
      <c r="AN7" s="722"/>
      <c r="AQ7" s="716"/>
      <c r="AR7" s="716"/>
      <c r="AS7" s="716"/>
      <c r="AT7" s="716"/>
      <c r="AU7" s="716"/>
      <c r="AV7" s="716"/>
      <c r="AW7" s="716"/>
      <c r="AX7" s="716"/>
      <c r="AY7" s="716"/>
      <c r="AZ7" s="716"/>
      <c r="BA7" s="716"/>
      <c r="BB7" s="716"/>
      <c r="BC7" s="716"/>
      <c r="BD7" s="716"/>
      <c r="BE7" s="716"/>
      <c r="BF7" s="716"/>
      <c r="BG7" s="716"/>
      <c r="BH7" s="716"/>
      <c r="BI7" s="716"/>
      <c r="BJ7" s="716"/>
      <c r="BK7" s="716"/>
      <c r="BL7" s="716"/>
      <c r="BM7" s="716"/>
    </row>
    <row r="8" spans="1:65" ht="14.1" customHeight="1">
      <c r="A8" s="716"/>
      <c r="B8" s="723"/>
      <c r="C8" s="716"/>
      <c r="D8" s="2429" t="s">
        <v>230</v>
      </c>
      <c r="E8" s="2430"/>
      <c r="F8" s="2430"/>
      <c r="G8" s="2593" t="s">
        <v>6</v>
      </c>
      <c r="H8" s="2593"/>
      <c r="I8" s="2593"/>
      <c r="J8" s="2593" t="s">
        <v>187</v>
      </c>
      <c r="K8" s="2593"/>
      <c r="L8" s="2593"/>
      <c r="M8" s="2430" t="s">
        <v>7</v>
      </c>
      <c r="N8" s="2430"/>
      <c r="O8" s="2460"/>
      <c r="P8" s="2429" t="s">
        <v>231</v>
      </c>
      <c r="Q8" s="2430"/>
      <c r="R8" s="2460"/>
      <c r="S8" s="2429" t="s">
        <v>232</v>
      </c>
      <c r="T8" s="2430"/>
      <c r="U8" s="2460"/>
      <c r="V8" s="2429" t="s">
        <v>233</v>
      </c>
      <c r="W8" s="2430"/>
      <c r="X8" s="2460"/>
      <c r="Y8" s="2429" t="s">
        <v>234</v>
      </c>
      <c r="Z8" s="2430"/>
      <c r="AA8" s="2430"/>
      <c r="AB8" s="2430"/>
      <c r="AC8" s="2460"/>
      <c r="AD8" s="2429" t="s">
        <v>741</v>
      </c>
      <c r="AE8" s="2430"/>
      <c r="AF8" s="2430"/>
      <c r="AG8" s="2430"/>
      <c r="AH8" s="2430"/>
      <c r="AI8" s="2430"/>
      <c r="AJ8" s="2430"/>
      <c r="AK8" s="2460"/>
      <c r="AL8" s="726"/>
      <c r="AM8" s="728"/>
      <c r="AQ8" s="726"/>
      <c r="AR8" s="726"/>
      <c r="AS8" s="726"/>
      <c r="AT8" s="924"/>
      <c r="AU8" s="924"/>
      <c r="AV8" s="924"/>
      <c r="AW8" s="924"/>
      <c r="AX8" s="924"/>
      <c r="AY8" s="924"/>
      <c r="AZ8" s="924"/>
      <c r="BA8" s="924"/>
      <c r="BB8" s="924"/>
      <c r="BC8" s="924"/>
      <c r="BD8" s="924"/>
      <c r="BE8" s="924"/>
    </row>
    <row r="9" spans="1:65" ht="14.1" customHeight="1">
      <c r="A9" s="716"/>
      <c r="B9" s="723"/>
      <c r="C9" s="716"/>
      <c r="D9" s="2431"/>
      <c r="E9" s="2432"/>
      <c r="F9" s="2432"/>
      <c r="G9" s="2594"/>
      <c r="H9" s="2594"/>
      <c r="I9" s="2594"/>
      <c r="J9" s="2594"/>
      <c r="K9" s="2594"/>
      <c r="L9" s="2594"/>
      <c r="M9" s="2432"/>
      <c r="N9" s="2432"/>
      <c r="O9" s="2461"/>
      <c r="P9" s="2431"/>
      <c r="Q9" s="2432"/>
      <c r="R9" s="2461"/>
      <c r="S9" s="2431"/>
      <c r="T9" s="2432"/>
      <c r="U9" s="2461"/>
      <c r="V9" s="2431"/>
      <c r="W9" s="2432"/>
      <c r="X9" s="2461"/>
      <c r="Y9" s="2431"/>
      <c r="Z9" s="2432"/>
      <c r="AA9" s="2432"/>
      <c r="AB9" s="2432"/>
      <c r="AC9" s="2461"/>
      <c r="AD9" s="2431"/>
      <c r="AE9" s="2432"/>
      <c r="AF9" s="2432"/>
      <c r="AG9" s="2432"/>
      <c r="AH9" s="2432"/>
      <c r="AI9" s="2432"/>
      <c r="AJ9" s="2432"/>
      <c r="AK9" s="2461"/>
      <c r="AL9" s="726"/>
      <c r="AM9" s="728"/>
      <c r="AQ9" s="726"/>
      <c r="AR9" s="726"/>
      <c r="AS9" s="726"/>
      <c r="AT9" s="924"/>
      <c r="AU9" s="924"/>
      <c r="AV9" s="924"/>
      <c r="AW9" s="924"/>
      <c r="AX9" s="924"/>
      <c r="AY9" s="924"/>
      <c r="AZ9" s="924"/>
      <c r="BA9" s="924"/>
      <c r="BB9" s="924"/>
      <c r="BC9" s="924"/>
      <c r="BD9" s="924"/>
      <c r="BE9" s="924"/>
    </row>
    <row r="10" spans="1:65" ht="15.75" customHeight="1">
      <c r="A10" s="716"/>
      <c r="B10" s="723"/>
      <c r="C10" s="716"/>
      <c r="D10" s="2433" t="s">
        <v>181</v>
      </c>
      <c r="E10" s="2434"/>
      <c r="F10" s="2434"/>
      <c r="G10" s="2647"/>
      <c r="H10" s="2647"/>
      <c r="I10" s="2647"/>
      <c r="J10" s="2649"/>
      <c r="K10" s="2643">
        <v>0</v>
      </c>
      <c r="L10" s="2644"/>
      <c r="M10" s="2434"/>
      <c r="N10" s="2434"/>
      <c r="O10" s="2437"/>
      <c r="P10" s="2433"/>
      <c r="Q10" s="2434"/>
      <c r="R10" s="2437"/>
      <c r="S10" s="2433"/>
      <c r="T10" s="2434"/>
      <c r="U10" s="2437"/>
      <c r="V10" s="2651"/>
      <c r="W10" s="2652"/>
      <c r="X10" s="2653"/>
      <c r="Y10" s="2614">
        <f>SUM(G10,J10,M10,P10,S10,V10)</f>
        <v>0</v>
      </c>
      <c r="Z10" s="2615"/>
      <c r="AA10" s="2615"/>
      <c r="AB10" s="2615"/>
      <c r="AC10" s="2616"/>
      <c r="AD10" s="2451" t="s">
        <v>728</v>
      </c>
      <c r="AE10" s="2452"/>
      <c r="AF10" s="2452"/>
      <c r="AG10" s="2452"/>
      <c r="AH10" s="2453"/>
      <c r="AI10" s="2454" t="str">
        <f>IF(ISERROR(Y10/Y12*100),"",Y10/Y12*100)</f>
        <v/>
      </c>
      <c r="AJ10" s="2455"/>
      <c r="AK10" s="2456"/>
      <c r="AL10" s="729"/>
      <c r="AM10" s="728"/>
      <c r="AQ10" s="925"/>
      <c r="AR10" s="925"/>
      <c r="AS10" s="925"/>
      <c r="AT10" s="926"/>
      <c r="AU10" s="926"/>
      <c r="AV10" s="926"/>
      <c r="AW10" s="926"/>
      <c r="AX10" s="926"/>
      <c r="AY10" s="926"/>
      <c r="AZ10" s="926"/>
      <c r="BA10" s="926"/>
      <c r="BB10" s="926"/>
      <c r="BC10" s="927"/>
      <c r="BD10" s="927"/>
      <c r="BE10" s="927"/>
      <c r="BF10" s="846"/>
      <c r="BG10" s="846"/>
      <c r="BH10" s="846"/>
      <c r="BI10" s="846"/>
      <c r="BJ10" s="846"/>
      <c r="BK10" s="928"/>
      <c r="BL10" s="928"/>
      <c r="BM10" s="928"/>
    </row>
    <row r="11" spans="1:65" ht="15.75" customHeight="1">
      <c r="A11" s="716"/>
      <c r="B11" s="723"/>
      <c r="C11" s="716"/>
      <c r="D11" s="2435"/>
      <c r="E11" s="2436"/>
      <c r="F11" s="2436"/>
      <c r="G11" s="2648"/>
      <c r="H11" s="2648"/>
      <c r="I11" s="2648"/>
      <c r="J11" s="2650"/>
      <c r="K11" s="2645"/>
      <c r="L11" s="2646"/>
      <c r="M11" s="2436"/>
      <c r="N11" s="2436"/>
      <c r="O11" s="2438"/>
      <c r="P11" s="2435"/>
      <c r="Q11" s="2436"/>
      <c r="R11" s="2438"/>
      <c r="S11" s="2435"/>
      <c r="T11" s="2436"/>
      <c r="U11" s="2438"/>
      <c r="V11" s="2435"/>
      <c r="W11" s="2436"/>
      <c r="X11" s="2438"/>
      <c r="Y11" s="2448"/>
      <c r="Z11" s="2449"/>
      <c r="AA11" s="2449"/>
      <c r="AB11" s="2449"/>
      <c r="AC11" s="2450"/>
      <c r="AD11" s="2439" t="s">
        <v>729</v>
      </c>
      <c r="AE11" s="2440"/>
      <c r="AF11" s="2440"/>
      <c r="AG11" s="2440"/>
      <c r="AH11" s="2441"/>
      <c r="AI11" s="2442" t="str">
        <f>IF(ISERROR(Y10/Y13*100),"",Y10/Y13*100)</f>
        <v/>
      </c>
      <c r="AJ11" s="2443"/>
      <c r="AK11" s="2444"/>
      <c r="AL11" s="729"/>
      <c r="AM11" s="728"/>
      <c r="AQ11" s="925"/>
      <c r="AR11" s="925"/>
      <c r="AS11" s="925"/>
      <c r="AT11" s="926"/>
      <c r="AU11" s="2642"/>
      <c r="AV11" s="2642"/>
      <c r="AW11" s="926"/>
      <c r="AX11" s="926"/>
      <c r="AY11" s="926"/>
      <c r="AZ11" s="926"/>
      <c r="BA11" s="926"/>
      <c r="BB11" s="926"/>
      <c r="BC11" s="927"/>
      <c r="BD11" s="927"/>
      <c r="BE11" s="927"/>
      <c r="BF11" s="846"/>
      <c r="BG11" s="846"/>
      <c r="BH11" s="846"/>
      <c r="BI11" s="846"/>
      <c r="BJ11" s="846"/>
      <c r="BK11" s="928"/>
      <c r="BL11" s="928"/>
      <c r="BM11" s="928"/>
    </row>
    <row r="12" spans="1:65" ht="15.75" customHeight="1">
      <c r="A12" s="716"/>
      <c r="B12" s="723"/>
      <c r="C12" s="716"/>
      <c r="D12" s="2515" t="s">
        <v>223</v>
      </c>
      <c r="E12" s="2516"/>
      <c r="F12" s="2517"/>
      <c r="G12" s="2579"/>
      <c r="H12" s="2580"/>
      <c r="I12" s="2581"/>
      <c r="J12" s="2579"/>
      <c r="K12" s="2580"/>
      <c r="L12" s="2581"/>
      <c r="M12" s="2515"/>
      <c r="N12" s="2516"/>
      <c r="O12" s="2517"/>
      <c r="P12" s="2515"/>
      <c r="Q12" s="2516"/>
      <c r="R12" s="2517"/>
      <c r="S12" s="2515"/>
      <c r="T12" s="2516"/>
      <c r="U12" s="2517"/>
      <c r="V12" s="2515"/>
      <c r="W12" s="2516"/>
      <c r="X12" s="2517"/>
      <c r="Y12" s="2576">
        <f>SUM(G12:X12)</f>
        <v>0</v>
      </c>
      <c r="Z12" s="2577"/>
      <c r="AA12" s="2577"/>
      <c r="AB12" s="2577"/>
      <c r="AC12" s="2578"/>
      <c r="AD12" s="2596"/>
      <c r="AE12" s="2597"/>
      <c r="AF12" s="2597"/>
      <c r="AG12" s="2597"/>
      <c r="AH12" s="2597"/>
      <c r="AI12" s="2597"/>
      <c r="AJ12" s="2597"/>
      <c r="AK12" s="2598"/>
      <c r="AL12" s="729"/>
      <c r="AM12" s="728"/>
      <c r="AQ12" s="925"/>
      <c r="AR12" s="925"/>
      <c r="AS12" s="925"/>
      <c r="AT12" s="926"/>
      <c r="AU12" s="926"/>
      <c r="AV12" s="926"/>
      <c r="AW12" s="926"/>
      <c r="AX12" s="926"/>
      <c r="AY12" s="926"/>
      <c r="AZ12" s="926"/>
      <c r="BA12" s="926"/>
      <c r="BB12" s="926"/>
      <c r="BC12" s="927"/>
      <c r="BD12" s="927"/>
      <c r="BE12" s="927"/>
      <c r="BF12" s="925"/>
      <c r="BG12" s="925"/>
      <c r="BH12" s="925"/>
      <c r="BI12" s="925"/>
      <c r="BJ12" s="925"/>
      <c r="BK12" s="925"/>
      <c r="BL12" s="925"/>
      <c r="BM12" s="925"/>
    </row>
    <row r="13" spans="1:65" ht="15.75" customHeight="1">
      <c r="A13" s="716"/>
      <c r="B13" s="723"/>
      <c r="C13" s="716"/>
      <c r="D13" s="2473" t="s">
        <v>224</v>
      </c>
      <c r="E13" s="2474"/>
      <c r="F13" s="2475"/>
      <c r="G13" s="2473"/>
      <c r="H13" s="2474"/>
      <c r="I13" s="2475"/>
      <c r="J13" s="2473"/>
      <c r="K13" s="2474"/>
      <c r="L13" s="2475"/>
      <c r="M13" s="2473"/>
      <c r="N13" s="2474"/>
      <c r="O13" s="2475"/>
      <c r="P13" s="2473"/>
      <c r="Q13" s="2474"/>
      <c r="R13" s="2475"/>
      <c r="S13" s="2473"/>
      <c r="T13" s="2474"/>
      <c r="U13" s="2475"/>
      <c r="V13" s="2473"/>
      <c r="W13" s="2474"/>
      <c r="X13" s="2475"/>
      <c r="Y13" s="2573">
        <f>SUM(G13:X13)</f>
        <v>0</v>
      </c>
      <c r="Z13" s="2574"/>
      <c r="AA13" s="2574"/>
      <c r="AB13" s="2574"/>
      <c r="AC13" s="2575"/>
      <c r="AD13" s="2599"/>
      <c r="AE13" s="2600"/>
      <c r="AF13" s="2600"/>
      <c r="AG13" s="2600"/>
      <c r="AH13" s="2600"/>
      <c r="AI13" s="2600"/>
      <c r="AJ13" s="2600"/>
      <c r="AK13" s="2601"/>
      <c r="AL13" s="729"/>
      <c r="AM13" s="728"/>
      <c r="AP13" s="730"/>
      <c r="AQ13" s="925"/>
      <c r="AR13" s="925"/>
      <c r="AS13" s="925"/>
      <c r="AT13" s="926"/>
      <c r="AU13" s="926"/>
      <c r="AV13" s="926"/>
      <c r="AW13" s="926"/>
      <c r="AX13" s="926"/>
      <c r="AY13" s="926"/>
      <c r="AZ13" s="926"/>
      <c r="BA13" s="926"/>
      <c r="BB13" s="926"/>
      <c r="BC13" s="927"/>
      <c r="BD13" s="927"/>
      <c r="BE13" s="927"/>
      <c r="BF13" s="925"/>
      <c r="BG13" s="925"/>
      <c r="BH13" s="925"/>
      <c r="BI13" s="925"/>
      <c r="BJ13" s="925"/>
      <c r="BK13" s="925"/>
      <c r="BL13" s="925"/>
      <c r="BM13" s="925"/>
    </row>
    <row r="14" spans="1:65" ht="15.75" customHeight="1" thickBot="1">
      <c r="A14" s="716"/>
      <c r="B14" s="723"/>
      <c r="C14" s="716"/>
      <c r="D14" s="731"/>
      <c r="E14" s="731"/>
      <c r="F14" s="731"/>
      <c r="G14" s="731"/>
      <c r="H14" s="731"/>
      <c r="I14" s="731"/>
      <c r="J14" s="731"/>
      <c r="K14" s="731"/>
      <c r="L14" s="731"/>
      <c r="M14" s="731"/>
      <c r="N14" s="731"/>
      <c r="O14" s="731"/>
      <c r="P14" s="731"/>
      <c r="Q14" s="731"/>
      <c r="R14" s="731"/>
      <c r="S14" s="731"/>
      <c r="T14" s="731"/>
      <c r="U14" s="731"/>
      <c r="V14" s="731"/>
      <c r="W14" s="731"/>
      <c r="X14" s="731"/>
      <c r="Y14" s="732"/>
      <c r="Z14" s="732"/>
      <c r="AA14" s="732"/>
      <c r="AB14" s="732"/>
      <c r="AC14" s="732"/>
      <c r="AD14" s="733"/>
      <c r="AE14" s="733"/>
      <c r="AF14" s="733"/>
      <c r="AG14" s="733"/>
      <c r="AH14" s="734"/>
      <c r="AI14" s="735"/>
      <c r="AJ14" s="735"/>
      <c r="AK14" s="729"/>
      <c r="AL14" s="729"/>
      <c r="AM14" s="728"/>
      <c r="AP14" s="730"/>
      <c r="AQ14" s="736"/>
      <c r="AR14" s="736"/>
      <c r="AS14" s="736"/>
      <c r="AT14" s="737"/>
      <c r="AU14" s="737"/>
      <c r="AV14" s="737"/>
      <c r="AW14" s="737"/>
      <c r="AX14" s="737"/>
      <c r="AY14" s="737"/>
      <c r="AZ14" s="737"/>
      <c r="BA14" s="737"/>
      <c r="BB14" s="737"/>
      <c r="BC14" s="738"/>
      <c r="BD14" s="738"/>
      <c r="BE14" s="738"/>
      <c r="BF14" s="736"/>
      <c r="BG14" s="736"/>
      <c r="BH14" s="736"/>
      <c r="BI14" s="736"/>
      <c r="BJ14" s="736"/>
      <c r="BK14" s="736"/>
      <c r="BL14" s="736"/>
      <c r="BM14" s="736"/>
    </row>
    <row r="15" spans="1:65" ht="13.5" customHeight="1">
      <c r="A15" s="716"/>
      <c r="B15" s="723"/>
      <c r="C15" s="716"/>
      <c r="D15" s="739" t="s">
        <v>986</v>
      </c>
      <c r="E15" s="2595" t="s">
        <v>1199</v>
      </c>
      <c r="F15" s="2595"/>
      <c r="G15" s="2595"/>
      <c r="H15" s="2595"/>
      <c r="I15" s="2595"/>
      <c r="J15" s="2595"/>
      <c r="K15" s="2595"/>
      <c r="L15" s="2595"/>
      <c r="M15" s="2595"/>
      <c r="N15" s="2595"/>
      <c r="O15" s="2595"/>
      <c r="P15" s="2595"/>
      <c r="Q15" s="2595"/>
      <c r="R15" s="2595"/>
      <c r="S15" s="2595"/>
      <c r="T15" s="2595"/>
      <c r="U15" s="2595"/>
      <c r="V15" s="2595"/>
      <c r="W15" s="2595"/>
      <c r="X15" s="2595"/>
      <c r="Y15" s="741"/>
      <c r="Z15" s="742"/>
      <c r="AA15" s="1407" t="s">
        <v>1916</v>
      </c>
      <c r="AB15" s="2654" t="s">
        <v>2451</v>
      </c>
      <c r="AC15" s="2655"/>
      <c r="AD15" s="2655"/>
      <c r="AE15" s="2655"/>
      <c r="AF15" s="2655"/>
      <c r="AG15" s="2655"/>
      <c r="AH15" s="2655"/>
      <c r="AI15" s="2655"/>
      <c r="AJ15" s="2655"/>
      <c r="AK15" s="2655"/>
      <c r="AL15" s="2655"/>
      <c r="AM15" s="2656"/>
      <c r="AP15" s="730"/>
      <c r="AQ15" s="736"/>
      <c r="AR15" s="736"/>
      <c r="AS15" s="736"/>
      <c r="AT15" s="737"/>
      <c r="AU15" s="737"/>
      <c r="AV15" s="737"/>
      <c r="AW15" s="737"/>
      <c r="AX15" s="737"/>
      <c r="AY15" s="737"/>
      <c r="AZ15" s="737"/>
      <c r="BA15" s="737"/>
      <c r="BB15" s="737"/>
      <c r="BC15" s="738"/>
      <c r="BD15" s="738"/>
      <c r="BE15" s="738"/>
      <c r="BF15" s="736"/>
      <c r="BG15" s="736"/>
      <c r="BH15" s="736"/>
      <c r="BI15" s="736"/>
      <c r="BJ15" s="736"/>
      <c r="BK15" s="736"/>
      <c r="BL15" s="736"/>
      <c r="BM15" s="736"/>
    </row>
    <row r="16" spans="1:65" ht="13.5" customHeight="1">
      <c r="A16" s="716"/>
      <c r="B16" s="723"/>
      <c r="C16" s="716"/>
      <c r="D16" s="739" t="s">
        <v>1529</v>
      </c>
      <c r="E16" s="746" t="s">
        <v>1568</v>
      </c>
      <c r="F16" s="743"/>
      <c r="G16" s="743"/>
      <c r="H16" s="743"/>
      <c r="I16" s="743"/>
      <c r="J16" s="743"/>
      <c r="K16" s="743"/>
      <c r="L16" s="743"/>
      <c r="M16" s="743"/>
      <c r="N16" s="743"/>
      <c r="O16" s="743"/>
      <c r="P16" s="743"/>
      <c r="Q16" s="743"/>
      <c r="R16" s="743"/>
      <c r="S16" s="743"/>
      <c r="T16" s="743"/>
      <c r="U16" s="743"/>
      <c r="V16" s="743"/>
      <c r="W16" s="743"/>
      <c r="X16" s="743"/>
      <c r="Y16" s="743"/>
      <c r="Z16" s="743"/>
      <c r="AA16" s="747"/>
      <c r="AB16" s="2657"/>
      <c r="AC16" s="2658"/>
      <c r="AD16" s="2658"/>
      <c r="AE16" s="2658"/>
      <c r="AF16" s="2658"/>
      <c r="AG16" s="2658"/>
      <c r="AH16" s="2658"/>
      <c r="AI16" s="2658"/>
      <c r="AJ16" s="2658"/>
      <c r="AK16" s="2658"/>
      <c r="AL16" s="2658"/>
      <c r="AM16" s="2659"/>
      <c r="AN16" s="743"/>
    </row>
    <row r="17" spans="1:81" ht="13.5" customHeight="1">
      <c r="A17" s="716"/>
      <c r="B17" s="723"/>
      <c r="C17" s="716"/>
      <c r="D17" s="739" t="s">
        <v>1183</v>
      </c>
      <c r="E17" s="746" t="s">
        <v>1530</v>
      </c>
      <c r="F17" s="743"/>
      <c r="G17" s="743"/>
      <c r="H17" s="743"/>
      <c r="I17" s="743"/>
      <c r="J17" s="743"/>
      <c r="K17" s="743"/>
      <c r="L17" s="743"/>
      <c r="M17" s="743"/>
      <c r="N17" s="743"/>
      <c r="O17" s="743"/>
      <c r="P17" s="743"/>
      <c r="Q17" s="743"/>
      <c r="R17" s="743"/>
      <c r="S17" s="743"/>
      <c r="T17" s="743"/>
      <c r="U17" s="743"/>
      <c r="V17" s="743"/>
      <c r="W17" s="743"/>
      <c r="X17" s="743"/>
      <c r="Y17" s="743"/>
      <c r="Z17" s="743"/>
      <c r="AA17" s="929"/>
      <c r="AB17" s="2657"/>
      <c r="AC17" s="2658"/>
      <c r="AD17" s="2658"/>
      <c r="AE17" s="2658"/>
      <c r="AF17" s="2658"/>
      <c r="AG17" s="2658"/>
      <c r="AH17" s="2658"/>
      <c r="AI17" s="2658"/>
      <c r="AJ17" s="2658"/>
      <c r="AK17" s="2658"/>
      <c r="AL17" s="2658"/>
      <c r="AM17" s="2659"/>
      <c r="AN17" s="743"/>
    </row>
    <row r="18" spans="1:81" ht="13.5" customHeight="1">
      <c r="B18" s="744"/>
      <c r="C18" s="745"/>
      <c r="D18" s="2485" t="s">
        <v>1537</v>
      </c>
      <c r="E18" s="2485"/>
      <c r="F18" s="2485"/>
      <c r="G18" s="746" t="s">
        <v>2478</v>
      </c>
      <c r="AA18" s="747"/>
      <c r="AB18" s="2657"/>
      <c r="AC18" s="2658"/>
      <c r="AD18" s="2658"/>
      <c r="AE18" s="2658"/>
      <c r="AF18" s="2658"/>
      <c r="AG18" s="2658"/>
      <c r="AH18" s="2658"/>
      <c r="AI18" s="2658"/>
      <c r="AJ18" s="2658"/>
      <c r="AK18" s="2658"/>
      <c r="AL18" s="2658"/>
      <c r="AM18" s="2659"/>
      <c r="AN18" s="748"/>
    </row>
    <row r="19" spans="1:81" ht="12" customHeight="1">
      <c r="B19" s="744"/>
      <c r="C19" s="745"/>
      <c r="D19" s="2485" t="s">
        <v>1533</v>
      </c>
      <c r="E19" s="2485"/>
      <c r="F19" s="2485"/>
      <c r="G19" s="746" t="s">
        <v>1531</v>
      </c>
      <c r="AA19" s="747"/>
      <c r="AB19" s="2657"/>
      <c r="AC19" s="2658"/>
      <c r="AD19" s="2658"/>
      <c r="AE19" s="2658"/>
      <c r="AF19" s="2658"/>
      <c r="AG19" s="2658"/>
      <c r="AH19" s="2658"/>
      <c r="AI19" s="2658"/>
      <c r="AJ19" s="2658"/>
      <c r="AK19" s="2658"/>
      <c r="AL19" s="2658"/>
      <c r="AM19" s="2659"/>
      <c r="AN19" s="748"/>
    </row>
    <row r="20" spans="1:81" ht="12.75" customHeight="1">
      <c r="A20" s="716"/>
      <c r="B20" s="723"/>
      <c r="C20" s="716"/>
      <c r="D20" s="746"/>
      <c r="E20" s="746"/>
      <c r="F20" s="746"/>
      <c r="G20" s="746" t="s">
        <v>1532</v>
      </c>
      <c r="H20" s="805"/>
      <c r="I20" s="805"/>
      <c r="J20" s="805"/>
      <c r="K20" s="805"/>
      <c r="L20" s="805"/>
      <c r="M20" s="805"/>
      <c r="N20" s="805"/>
      <c r="O20" s="805"/>
      <c r="P20" s="805"/>
      <c r="Q20" s="745"/>
      <c r="R20" s="745"/>
      <c r="S20" s="745"/>
      <c r="T20" s="745"/>
      <c r="U20" s="745"/>
      <c r="V20" s="745"/>
      <c r="W20" s="745"/>
      <c r="X20" s="745"/>
      <c r="Y20" s="745"/>
      <c r="Z20" s="749"/>
      <c r="AA20" s="747"/>
      <c r="AB20" s="2657"/>
      <c r="AC20" s="2658"/>
      <c r="AD20" s="2658"/>
      <c r="AE20" s="2658"/>
      <c r="AF20" s="2658"/>
      <c r="AG20" s="2658"/>
      <c r="AH20" s="2658"/>
      <c r="AI20" s="2658"/>
      <c r="AJ20" s="2658"/>
      <c r="AK20" s="2658"/>
      <c r="AL20" s="2658"/>
      <c r="AM20" s="2659"/>
      <c r="AN20" s="748"/>
    </row>
    <row r="21" spans="1:81" ht="12.75" customHeight="1">
      <c r="A21" s="716"/>
      <c r="B21" s="723"/>
      <c r="C21" s="716"/>
      <c r="D21" s="2485" t="s">
        <v>1534</v>
      </c>
      <c r="E21" s="2485"/>
      <c r="F21" s="2485"/>
      <c r="G21" s="746" t="s">
        <v>1535</v>
      </c>
      <c r="H21" s="805"/>
      <c r="I21" s="805"/>
      <c r="J21" s="805"/>
      <c r="K21" s="805"/>
      <c r="L21" s="805"/>
      <c r="M21" s="805"/>
      <c r="N21" s="805"/>
      <c r="O21" s="805"/>
      <c r="P21" s="805"/>
      <c r="Q21" s="745"/>
      <c r="R21" s="745"/>
      <c r="S21" s="745"/>
      <c r="T21" s="745"/>
      <c r="U21" s="745"/>
      <c r="V21" s="745"/>
      <c r="W21" s="745"/>
      <c r="X21" s="745"/>
      <c r="Y21" s="745"/>
      <c r="Z21" s="749"/>
      <c r="AA21" s="747"/>
      <c r="AB21" s="2657"/>
      <c r="AC21" s="2658"/>
      <c r="AD21" s="2658"/>
      <c r="AE21" s="2658"/>
      <c r="AF21" s="2658"/>
      <c r="AG21" s="2658"/>
      <c r="AH21" s="2658"/>
      <c r="AI21" s="2658"/>
      <c r="AJ21" s="2658"/>
      <c r="AK21" s="2658"/>
      <c r="AL21" s="2658"/>
      <c r="AM21" s="2659"/>
      <c r="AN21" s="748"/>
    </row>
    <row r="22" spans="1:81" ht="12.75" customHeight="1">
      <c r="A22" s="716"/>
      <c r="B22" s="723"/>
      <c r="C22" s="716"/>
      <c r="E22" s="746"/>
      <c r="F22" s="805"/>
      <c r="G22" s="746" t="s">
        <v>1536</v>
      </c>
      <c r="H22" s="805"/>
      <c r="I22" s="805"/>
      <c r="J22" s="805"/>
      <c r="K22" s="805"/>
      <c r="L22" s="805"/>
      <c r="M22" s="805"/>
      <c r="N22" s="805"/>
      <c r="O22" s="805"/>
      <c r="P22" s="805"/>
      <c r="Q22" s="745"/>
      <c r="R22" s="745"/>
      <c r="S22" s="745"/>
      <c r="T22" s="745"/>
      <c r="U22" s="745"/>
      <c r="V22" s="745"/>
      <c r="W22" s="745"/>
      <c r="X22" s="745"/>
      <c r="Y22" s="745"/>
      <c r="Z22" s="749"/>
      <c r="AA22" s="747"/>
      <c r="AB22" s="2657"/>
      <c r="AC22" s="2658"/>
      <c r="AD22" s="2658"/>
      <c r="AE22" s="2658"/>
      <c r="AF22" s="2658"/>
      <c r="AG22" s="2658"/>
      <c r="AH22" s="2658"/>
      <c r="AI22" s="2658"/>
      <c r="AJ22" s="2658"/>
      <c r="AK22" s="2658"/>
      <c r="AL22" s="2658"/>
      <c r="AM22" s="2659"/>
      <c r="AN22" s="748"/>
    </row>
    <row r="23" spans="1:81" ht="12.75" customHeight="1">
      <c r="A23" s="716"/>
      <c r="B23" s="723"/>
      <c r="C23" s="716"/>
      <c r="D23" s="739"/>
      <c r="E23" s="769"/>
      <c r="F23" s="769"/>
      <c r="G23" s="769"/>
      <c r="H23" s="769"/>
      <c r="I23" s="769"/>
      <c r="J23" s="769"/>
      <c r="K23" s="769"/>
      <c r="L23" s="769"/>
      <c r="M23" s="769"/>
      <c r="N23" s="769"/>
      <c r="O23" s="769"/>
      <c r="P23" s="769"/>
      <c r="Q23" s="769"/>
      <c r="R23" s="769"/>
      <c r="S23" s="769"/>
      <c r="T23" s="769"/>
      <c r="U23" s="769"/>
      <c r="V23" s="769"/>
      <c r="W23" s="769"/>
      <c r="X23" s="769"/>
      <c r="Y23" s="769"/>
      <c r="Z23" s="750"/>
      <c r="AA23" s="747"/>
      <c r="AB23" s="2657"/>
      <c r="AC23" s="2658"/>
      <c r="AD23" s="2658"/>
      <c r="AE23" s="2658"/>
      <c r="AF23" s="2658"/>
      <c r="AG23" s="2658"/>
      <c r="AH23" s="2658"/>
      <c r="AI23" s="2658"/>
      <c r="AJ23" s="2658"/>
      <c r="AK23" s="2658"/>
      <c r="AL23" s="2658"/>
      <c r="AM23" s="2659"/>
      <c r="AN23" s="748"/>
    </row>
    <row r="24" spans="1:81" ht="14.1" customHeight="1" thickBot="1">
      <c r="A24" s="716"/>
      <c r="B24" s="751" t="s">
        <v>235</v>
      </c>
      <c r="C24" s="752"/>
      <c r="D24" s="716"/>
      <c r="E24" s="716"/>
      <c r="F24" s="716"/>
      <c r="G24" s="716"/>
      <c r="H24" s="716"/>
      <c r="I24" s="716"/>
      <c r="J24" s="716"/>
      <c r="K24" s="716"/>
      <c r="L24" s="716"/>
      <c r="M24" s="716"/>
      <c r="N24" s="716"/>
      <c r="O24" s="716"/>
      <c r="P24" s="716"/>
      <c r="Q24" s="2345"/>
      <c r="R24" s="2345"/>
      <c r="S24" s="716"/>
      <c r="T24" s="2345"/>
      <c r="U24" s="2345"/>
      <c r="V24" s="726"/>
      <c r="W24" s="716"/>
      <c r="X24" s="716"/>
      <c r="Y24" s="716"/>
      <c r="Z24" s="753"/>
      <c r="AA24" s="754"/>
      <c r="AB24" s="2660"/>
      <c r="AC24" s="2661"/>
      <c r="AD24" s="2661"/>
      <c r="AE24" s="2661"/>
      <c r="AF24" s="2661"/>
      <c r="AG24" s="2661"/>
      <c r="AH24" s="2661"/>
      <c r="AI24" s="2661"/>
      <c r="AJ24" s="2661"/>
      <c r="AK24" s="2661"/>
      <c r="AL24" s="2661"/>
      <c r="AM24" s="2662"/>
      <c r="AN24" s="748"/>
    </row>
    <row r="25" spans="1:81" ht="14.1" customHeight="1">
      <c r="A25" s="716"/>
      <c r="B25" s="723"/>
      <c r="C25" s="716"/>
      <c r="D25" s="716"/>
      <c r="E25" s="716"/>
      <c r="F25" s="716"/>
      <c r="G25" s="716"/>
      <c r="H25" s="716"/>
      <c r="I25" s="716"/>
      <c r="J25" s="716"/>
      <c r="K25" s="716"/>
      <c r="L25" s="716"/>
      <c r="M25" s="716"/>
      <c r="N25" s="716"/>
      <c r="O25" s="716"/>
      <c r="P25" s="726"/>
      <c r="Q25" s="726"/>
      <c r="R25" s="719"/>
      <c r="S25" s="755"/>
      <c r="T25" s="755"/>
      <c r="U25" s="716"/>
      <c r="V25" s="716"/>
      <c r="W25" s="716"/>
      <c r="Z25" s="724"/>
      <c r="AA25" s="754"/>
      <c r="AB25" s="891"/>
      <c r="AC25" s="891"/>
      <c r="AD25" s="891"/>
      <c r="AE25" s="891"/>
      <c r="AF25" s="891"/>
      <c r="AG25" s="891"/>
      <c r="AH25" s="891"/>
      <c r="AI25" s="891"/>
      <c r="AJ25" s="891"/>
      <c r="AK25" s="891"/>
      <c r="AL25" s="891"/>
      <c r="AM25" s="892"/>
      <c r="AN25" s="748"/>
    </row>
    <row r="26" spans="1:81" ht="14.1" customHeight="1">
      <c r="A26" s="716"/>
      <c r="B26" s="723"/>
      <c r="C26" s="658" t="s">
        <v>1200</v>
      </c>
      <c r="D26" s="658"/>
      <c r="E26" s="658"/>
      <c r="F26" s="658"/>
      <c r="G26" s="658"/>
      <c r="H26" s="658"/>
      <c r="I26" s="658"/>
      <c r="J26" s="658"/>
      <c r="K26" s="658"/>
      <c r="L26" s="658"/>
      <c r="M26" s="658"/>
      <c r="N26" s="658"/>
      <c r="O26" s="658"/>
      <c r="P26" s="658"/>
      <c r="Q26" s="658"/>
      <c r="R26" s="658"/>
      <c r="S26" s="658"/>
      <c r="T26" s="658"/>
      <c r="U26" s="658"/>
      <c r="V26" s="658"/>
      <c r="W26" s="658"/>
      <c r="X26" s="658"/>
      <c r="Y26" s="658"/>
      <c r="Z26" s="756"/>
      <c r="AA26" s="754" t="s">
        <v>1915</v>
      </c>
      <c r="AB26" s="2486" t="s">
        <v>2174</v>
      </c>
      <c r="AC26" s="2486"/>
      <c r="AD26" s="2486"/>
      <c r="AE26" s="2486"/>
      <c r="AF26" s="2486"/>
      <c r="AG26" s="2486"/>
      <c r="AH26" s="2486"/>
      <c r="AI26" s="2486"/>
      <c r="AJ26" s="2486"/>
      <c r="AK26" s="2486"/>
      <c r="AL26" s="2486"/>
      <c r="AM26" s="892"/>
      <c r="AN26" s="748"/>
    </row>
    <row r="27" spans="1:81" ht="14.1" customHeight="1">
      <c r="A27" s="716"/>
      <c r="B27" s="723"/>
      <c r="C27" s="2483" t="s">
        <v>1741</v>
      </c>
      <c r="D27" s="2483"/>
      <c r="E27" s="2483"/>
      <c r="F27" s="2483"/>
      <c r="G27" s="2483"/>
      <c r="H27" s="2483"/>
      <c r="I27" s="2483"/>
      <c r="J27" s="2483"/>
      <c r="K27" s="2483"/>
      <c r="L27" s="2483"/>
      <c r="M27" s="2483"/>
      <c r="N27" s="2483"/>
      <c r="O27" s="2483"/>
      <c r="P27" s="2483"/>
      <c r="Q27" s="2483"/>
      <c r="R27" s="2483"/>
      <c r="S27" s="2483"/>
      <c r="T27" s="2483"/>
      <c r="U27" s="2483"/>
      <c r="V27" s="2483"/>
      <c r="W27" s="2483"/>
      <c r="X27" s="2483"/>
      <c r="Y27" s="2483"/>
      <c r="Z27" s="2484"/>
      <c r="AA27" s="757"/>
      <c r="AB27" s="2486"/>
      <c r="AC27" s="2486"/>
      <c r="AD27" s="2486"/>
      <c r="AE27" s="2486"/>
      <c r="AF27" s="2486"/>
      <c r="AG27" s="2486"/>
      <c r="AH27" s="2486"/>
      <c r="AI27" s="2486"/>
      <c r="AJ27" s="2486"/>
      <c r="AK27" s="2486"/>
      <c r="AL27" s="2486"/>
      <c r="AM27" s="892"/>
      <c r="AN27" s="748"/>
    </row>
    <row r="28" spans="1:81" ht="14.1" customHeight="1">
      <c r="A28" s="716"/>
      <c r="B28" s="723"/>
      <c r="C28" s="752" t="s">
        <v>1425</v>
      </c>
      <c r="D28" s="752"/>
      <c r="E28" s="758"/>
      <c r="F28" s="758"/>
      <c r="G28" s="758"/>
      <c r="H28" s="758"/>
      <c r="I28" s="758"/>
      <c r="J28" s="758"/>
      <c r="K28" s="758"/>
      <c r="L28" s="758"/>
      <c r="M28" s="758"/>
      <c r="N28" s="758"/>
      <c r="O28" s="758"/>
      <c r="P28" s="758"/>
      <c r="Q28" s="758"/>
      <c r="R28" s="758"/>
      <c r="S28" s="758"/>
      <c r="T28" s="758"/>
      <c r="U28" s="758"/>
      <c r="X28" s="716"/>
      <c r="Y28" s="716"/>
      <c r="Z28" s="753"/>
      <c r="AA28" s="725"/>
      <c r="AB28" s="2486"/>
      <c r="AC28" s="2486"/>
      <c r="AD28" s="2486"/>
      <c r="AE28" s="2486"/>
      <c r="AF28" s="2486"/>
      <c r="AG28" s="2486"/>
      <c r="AH28" s="2486"/>
      <c r="AI28" s="2486"/>
      <c r="AJ28" s="2486"/>
      <c r="AK28" s="2486"/>
      <c r="AL28" s="2486"/>
      <c r="AM28" s="892"/>
      <c r="AN28" s="748"/>
    </row>
    <row r="29" spans="1:81" ht="14.1" customHeight="1">
      <c r="A29" s="716"/>
      <c r="B29" s="723"/>
      <c r="C29" s="1357"/>
      <c r="D29" s="716"/>
      <c r="E29" s="759"/>
      <c r="F29" s="759"/>
      <c r="G29" s="759"/>
      <c r="H29" s="759"/>
      <c r="I29" s="759"/>
      <c r="J29" s="759"/>
      <c r="K29" s="759"/>
      <c r="L29" s="759"/>
      <c r="M29" s="759"/>
      <c r="N29" s="759"/>
      <c r="O29" s="759"/>
      <c r="P29" s="759"/>
      <c r="Q29" s="716"/>
      <c r="R29" s="716"/>
      <c r="S29" s="716"/>
      <c r="T29" s="716"/>
      <c r="U29" s="716"/>
      <c r="V29" s="716"/>
      <c r="W29" s="716"/>
      <c r="X29" s="716"/>
      <c r="Y29" s="716"/>
      <c r="Z29" s="753"/>
      <c r="AA29" s="760"/>
      <c r="AB29" s="2617"/>
      <c r="AC29" s="2617"/>
      <c r="AD29" s="2617"/>
      <c r="AE29" s="2617"/>
      <c r="AF29" s="2617"/>
      <c r="AG29" s="2617"/>
      <c r="AH29" s="2617"/>
      <c r="AI29" s="2617"/>
      <c r="AJ29" s="2617"/>
      <c r="AK29" s="2617"/>
      <c r="AL29" s="2617"/>
      <c r="AM29" s="2618"/>
      <c r="AN29" s="722"/>
    </row>
    <row r="30" spans="1:81" ht="14.1" customHeight="1">
      <c r="A30" s="716"/>
      <c r="B30" s="723"/>
      <c r="C30" s="630" t="s">
        <v>1742</v>
      </c>
      <c r="F30" s="759"/>
      <c r="G30" s="759"/>
      <c r="H30" s="759"/>
      <c r="I30" s="759"/>
      <c r="J30" s="759"/>
      <c r="K30" s="759"/>
      <c r="L30" s="759"/>
      <c r="M30" s="759"/>
      <c r="N30" s="759"/>
      <c r="O30" s="759"/>
      <c r="P30" s="759"/>
      <c r="Q30" s="716"/>
      <c r="R30" s="716"/>
      <c r="S30" s="716"/>
      <c r="T30" s="716"/>
      <c r="U30" s="716"/>
      <c r="V30" s="716"/>
      <c r="W30" s="716"/>
      <c r="X30" s="716"/>
      <c r="Y30" s="716"/>
      <c r="Z30" s="716"/>
      <c r="AA30" s="760"/>
      <c r="AB30" s="2617"/>
      <c r="AC30" s="2617"/>
      <c r="AD30" s="2617"/>
      <c r="AE30" s="2617"/>
      <c r="AF30" s="2617"/>
      <c r="AG30" s="2617"/>
      <c r="AH30" s="2617"/>
      <c r="AI30" s="2617"/>
      <c r="AJ30" s="2617"/>
      <c r="AK30" s="2617"/>
      <c r="AL30" s="2617"/>
      <c r="AM30" s="2618"/>
      <c r="AN30" s="722"/>
    </row>
    <row r="31" spans="1:81" ht="27.75" customHeight="1">
      <c r="A31" s="716"/>
      <c r="B31" s="723"/>
      <c r="C31" s="716"/>
      <c r="D31" s="2467" t="s">
        <v>9</v>
      </c>
      <c r="E31" s="2468"/>
      <c r="F31" s="2468"/>
      <c r="G31" s="2487"/>
      <c r="H31" s="2602" t="s">
        <v>50</v>
      </c>
      <c r="I31" s="2603"/>
      <c r="J31" s="2467" t="s">
        <v>11</v>
      </c>
      <c r="K31" s="2468"/>
      <c r="L31" s="761"/>
      <c r="M31" s="2478" t="s">
        <v>2463</v>
      </c>
      <c r="N31" s="2479"/>
      <c r="O31" s="2479"/>
      <c r="P31" s="2479"/>
      <c r="Q31" s="2479"/>
      <c r="R31" s="2479"/>
      <c r="S31" s="2479"/>
      <c r="T31" s="2479"/>
      <c r="U31" s="2479"/>
      <c r="V31" s="2479"/>
      <c r="W31" s="2479"/>
      <c r="X31" s="2479"/>
      <c r="Y31" s="2479"/>
      <c r="Z31" s="2479"/>
      <c r="AA31" s="2479"/>
      <c r="AB31" s="2479"/>
      <c r="AC31" s="2479"/>
      <c r="AD31" s="2479"/>
      <c r="AE31" s="2479"/>
      <c r="AF31" s="2480"/>
      <c r="AG31" s="2467" t="s">
        <v>236</v>
      </c>
      <c r="AH31" s="2468"/>
      <c r="AI31" s="2487"/>
      <c r="AJ31" s="762"/>
      <c r="AK31" s="762"/>
      <c r="AL31" s="762"/>
      <c r="AM31" s="721"/>
      <c r="AN31" s="722"/>
      <c r="AP31" s="763"/>
    </row>
    <row r="32" spans="1:81" ht="24" customHeight="1">
      <c r="A32" s="716"/>
      <c r="B32" s="723"/>
      <c r="C32" s="764"/>
      <c r="D32" s="2604" t="s">
        <v>222</v>
      </c>
      <c r="E32" s="2606" t="s">
        <v>237</v>
      </c>
      <c r="F32" s="2430"/>
      <c r="G32" s="2460"/>
      <c r="H32" s="2607"/>
      <c r="I32" s="2608"/>
      <c r="J32" s="2612"/>
      <c r="K32" s="2613"/>
      <c r="L32" s="765"/>
      <c r="M32" s="2514"/>
      <c r="N32" s="2514"/>
      <c r="O32" s="2514"/>
      <c r="P32" s="2514"/>
      <c r="Q32" s="2514"/>
      <c r="R32" s="2514"/>
      <c r="S32" s="2514"/>
      <c r="T32" s="2514"/>
      <c r="U32" s="2498">
        <f>SUM(G11:I11)</f>
        <v>0</v>
      </c>
      <c r="V32" s="2499"/>
      <c r="W32" s="2533">
        <v>3.3</v>
      </c>
      <c r="X32" s="2533"/>
      <c r="Y32" s="2533"/>
      <c r="Z32" s="2533"/>
      <c r="AA32" s="2533"/>
      <c r="AB32" s="2534">
        <f>U32*W32</f>
        <v>0</v>
      </c>
      <c r="AC32" s="2534"/>
      <c r="AD32" s="2534"/>
      <c r="AE32" s="2501" t="s">
        <v>238</v>
      </c>
      <c r="AF32" s="2502"/>
      <c r="AG32" s="2488" t="str">
        <f>IF(J32&gt;0,IF(AB32:AB32&lt;=J32,"○","×"),"")</f>
        <v/>
      </c>
      <c r="AH32" s="2489"/>
      <c r="AI32" s="2490"/>
      <c r="AJ32" s="762"/>
      <c r="AK32" s="762"/>
      <c r="AL32" s="762"/>
      <c r="AM32" s="721"/>
      <c r="AN32" s="722"/>
      <c r="AQ32" s="766"/>
      <c r="AR32" s="2610"/>
      <c r="AS32" s="2610"/>
      <c r="AT32" s="2610"/>
      <c r="AU32" s="2610"/>
      <c r="AV32" s="2610"/>
      <c r="AW32" s="2610"/>
      <c r="AX32" s="2610"/>
      <c r="AY32" s="2610"/>
      <c r="AZ32" s="2610"/>
      <c r="BA32" s="2610"/>
      <c r="BB32" s="2610"/>
      <c r="BC32" s="2610"/>
      <c r="BD32" s="2610"/>
      <c r="BE32" s="2610"/>
      <c r="BF32" s="2610"/>
      <c r="BG32" s="2610"/>
      <c r="BH32" s="2610"/>
      <c r="BI32" s="2610"/>
      <c r="BJ32" s="2610"/>
      <c r="BK32" s="2610"/>
      <c r="BL32" s="2610"/>
      <c r="BM32" s="2610"/>
      <c r="BN32" s="2610"/>
      <c r="BO32" s="2610"/>
      <c r="BP32" s="2610"/>
      <c r="BQ32" s="2610"/>
      <c r="BR32" s="2610"/>
      <c r="BS32" s="2610"/>
      <c r="BT32" s="2610"/>
      <c r="BU32" s="2610"/>
      <c r="BV32" s="2610"/>
      <c r="BW32" s="2610"/>
      <c r="BX32" s="2610"/>
      <c r="BY32" s="2610"/>
      <c r="BZ32" s="2610"/>
      <c r="CA32" s="2610"/>
      <c r="CB32" s="2610"/>
      <c r="CC32" s="2610"/>
    </row>
    <row r="33" spans="1:81" ht="14.25" customHeight="1">
      <c r="A33" s="716"/>
      <c r="B33" s="723"/>
      <c r="C33" s="764"/>
      <c r="D33" s="2605"/>
      <c r="E33" s="2391" t="s">
        <v>240</v>
      </c>
      <c r="F33" s="2392"/>
      <c r="G33" s="2393"/>
      <c r="H33" s="2369"/>
      <c r="I33" s="2370"/>
      <c r="J33" s="2586"/>
      <c r="K33" s="2586"/>
      <c r="L33" s="991"/>
      <c r="M33" s="992" t="s">
        <v>1428</v>
      </c>
      <c r="N33" s="992"/>
      <c r="O33" s="992"/>
      <c r="P33" s="992"/>
      <c r="Q33" s="992"/>
      <c r="R33" s="992"/>
      <c r="S33" s="992"/>
      <c r="T33" s="992"/>
      <c r="U33" s="2378">
        <f>'No6'!I46+'No6'!K46</f>
        <v>0</v>
      </c>
      <c r="V33" s="2378"/>
      <c r="W33" s="2381">
        <v>3.3</v>
      </c>
      <c r="X33" s="2381"/>
      <c r="Y33" s="2381"/>
      <c r="Z33" s="2381"/>
      <c r="AA33" s="2381"/>
      <c r="AB33" s="2513">
        <f>U33*W33</f>
        <v>0</v>
      </c>
      <c r="AC33" s="2513"/>
      <c r="AD33" s="2513"/>
      <c r="AE33" s="777" t="s">
        <v>1429</v>
      </c>
      <c r="AF33" s="778"/>
      <c r="AG33" s="2554" t="str">
        <f>IF(J33&gt;0,IF(AB33&lt;=J33,"○","×"),"")</f>
        <v/>
      </c>
      <c r="AH33" s="2554"/>
      <c r="AI33" s="2554"/>
      <c r="AJ33" s="1256"/>
      <c r="AK33" s="762"/>
      <c r="AL33" s="762"/>
      <c r="AM33" s="721"/>
      <c r="AN33" s="722"/>
      <c r="AQ33" s="766"/>
      <c r="AR33" s="767"/>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c r="BP33" s="767"/>
      <c r="BQ33" s="767"/>
      <c r="BR33" s="767"/>
      <c r="BS33" s="767"/>
      <c r="BT33" s="767"/>
      <c r="BU33" s="767"/>
      <c r="BV33" s="767"/>
      <c r="BW33" s="767"/>
      <c r="BX33" s="767"/>
      <c r="BY33" s="767"/>
      <c r="BZ33" s="767"/>
      <c r="CA33" s="767"/>
      <c r="CB33" s="767"/>
      <c r="CC33" s="767"/>
    </row>
    <row r="34" spans="1:81" ht="14.25" customHeight="1">
      <c r="A34" s="716"/>
      <c r="B34" s="723"/>
      <c r="C34" s="764"/>
      <c r="D34" s="2605"/>
      <c r="E34" s="2394"/>
      <c r="F34" s="2345"/>
      <c r="G34" s="2395"/>
      <c r="H34" s="2371"/>
      <c r="I34" s="2372"/>
      <c r="J34" s="2587"/>
      <c r="K34" s="2587"/>
      <c r="L34" s="975"/>
      <c r="M34" s="2506" t="s">
        <v>1100</v>
      </c>
      <c r="N34" s="2506"/>
      <c r="O34" s="2506"/>
      <c r="P34" s="2506"/>
      <c r="Q34" s="2506"/>
      <c r="R34" s="2506"/>
      <c r="S34" s="2506"/>
      <c r="T34" s="2506"/>
      <c r="U34" s="2507">
        <f>J10-K10</f>
        <v>0</v>
      </c>
      <c r="V34" s="2507"/>
      <c r="W34" s="2510">
        <v>3.3</v>
      </c>
      <c r="X34" s="2510"/>
      <c r="Y34" s="2510"/>
      <c r="Z34" s="2510"/>
      <c r="AA34" s="2510"/>
      <c r="AB34" s="2500">
        <f>U34*W34</f>
        <v>0</v>
      </c>
      <c r="AC34" s="2500"/>
      <c r="AD34" s="2500"/>
      <c r="AE34" s="2504" t="s">
        <v>239</v>
      </c>
      <c r="AF34" s="2505"/>
      <c r="AG34" s="2491" t="str">
        <f>IF(J33&gt;0,IF(AB36:AB36&lt;=J33,"○","×"),"")</f>
        <v/>
      </c>
      <c r="AH34" s="2492"/>
      <c r="AI34" s="2493"/>
      <c r="AJ34" s="762"/>
      <c r="AK34" s="762"/>
      <c r="AL34" s="762"/>
      <c r="AM34" s="721"/>
      <c r="AN34" s="722"/>
      <c r="AR34" s="768"/>
      <c r="AS34" s="768"/>
      <c r="AT34" s="768"/>
      <c r="AU34" s="768"/>
      <c r="AV34" s="768"/>
      <c r="AW34" s="768"/>
      <c r="AX34" s="768"/>
      <c r="AY34" s="768"/>
      <c r="AZ34" s="768"/>
      <c r="BA34" s="768"/>
      <c r="BB34" s="768"/>
      <c r="BC34" s="768"/>
      <c r="BD34" s="768"/>
      <c r="BE34" s="768"/>
      <c r="BF34" s="768"/>
      <c r="BG34" s="768"/>
      <c r="BH34" s="768"/>
      <c r="BI34" s="768"/>
      <c r="BJ34" s="768"/>
      <c r="BK34" s="768"/>
      <c r="BL34" s="768"/>
      <c r="BM34" s="768"/>
      <c r="BN34" s="768"/>
      <c r="BO34" s="768"/>
      <c r="BP34" s="768"/>
      <c r="BQ34" s="768"/>
      <c r="BR34" s="768"/>
      <c r="BS34" s="768"/>
      <c r="BT34" s="768"/>
      <c r="BU34" s="768"/>
      <c r="BV34" s="768"/>
      <c r="BW34" s="768"/>
      <c r="BX34" s="768"/>
      <c r="BY34" s="768"/>
      <c r="BZ34" s="768"/>
      <c r="CA34" s="768"/>
      <c r="CB34" s="768"/>
      <c r="CC34" s="768"/>
    </row>
    <row r="35" spans="1:81" ht="14.25" customHeight="1">
      <c r="A35" s="716"/>
      <c r="B35" s="723"/>
      <c r="C35" s="764"/>
      <c r="D35" s="2605"/>
      <c r="E35" s="2394"/>
      <c r="F35" s="2345"/>
      <c r="G35" s="2395"/>
      <c r="H35" s="2371"/>
      <c r="I35" s="2372"/>
      <c r="J35" s="2587"/>
      <c r="K35" s="2587"/>
      <c r="L35" s="975"/>
      <c r="M35" s="2506" t="s">
        <v>1101</v>
      </c>
      <c r="N35" s="2506"/>
      <c r="O35" s="2506"/>
      <c r="P35" s="2506"/>
      <c r="Q35" s="2506"/>
      <c r="R35" s="2506"/>
      <c r="S35" s="2506"/>
      <c r="T35" s="2506"/>
      <c r="U35" s="2508">
        <f>K10</f>
        <v>0</v>
      </c>
      <c r="V35" s="2508"/>
      <c r="W35" s="2510">
        <v>1.98</v>
      </c>
      <c r="X35" s="2510"/>
      <c r="Y35" s="2510"/>
      <c r="Z35" s="2510"/>
      <c r="AA35" s="2510"/>
      <c r="AB35" s="2500">
        <f>U35*W35</f>
        <v>0</v>
      </c>
      <c r="AC35" s="2500"/>
      <c r="AD35" s="2500"/>
      <c r="AE35" s="2504" t="s">
        <v>239</v>
      </c>
      <c r="AF35" s="2505"/>
      <c r="AG35" s="2491"/>
      <c r="AH35" s="2492"/>
      <c r="AI35" s="2493"/>
      <c r="AJ35" s="762"/>
      <c r="AK35" s="762"/>
      <c r="AL35" s="762"/>
      <c r="AM35" s="721"/>
      <c r="AN35" s="722"/>
      <c r="AQ35" s="770"/>
    </row>
    <row r="36" spans="1:81" ht="14.1" customHeight="1">
      <c r="A36" s="716"/>
      <c r="B36" s="723"/>
      <c r="C36" s="764"/>
      <c r="D36" s="2605"/>
      <c r="E36" s="2396"/>
      <c r="F36" s="2397"/>
      <c r="G36" s="2398"/>
      <c r="H36" s="2373"/>
      <c r="I36" s="2374"/>
      <c r="J36" s="2588"/>
      <c r="K36" s="2588"/>
      <c r="L36" s="976"/>
      <c r="M36" s="2503" t="s">
        <v>192</v>
      </c>
      <c r="N36" s="2503"/>
      <c r="O36" s="2503"/>
      <c r="P36" s="2503"/>
      <c r="Q36" s="2503"/>
      <c r="R36" s="2503"/>
      <c r="S36" s="2503"/>
      <c r="T36" s="950"/>
      <c r="U36" s="2509">
        <f>U34+U35</f>
        <v>0</v>
      </c>
      <c r="V36" s="2509"/>
      <c r="W36" s="2357" t="s">
        <v>184</v>
      </c>
      <c r="X36" s="2357"/>
      <c r="Y36" s="2357"/>
      <c r="Z36" s="2357"/>
      <c r="AA36" s="2357"/>
      <c r="AB36" s="2500">
        <f>AB34+AB35</f>
        <v>0</v>
      </c>
      <c r="AC36" s="2500"/>
      <c r="AD36" s="2500"/>
      <c r="AE36" s="2504" t="s">
        <v>1109</v>
      </c>
      <c r="AF36" s="2505"/>
      <c r="AG36" s="2494"/>
      <c r="AH36" s="2495"/>
      <c r="AI36" s="2496"/>
      <c r="AJ36" s="762"/>
      <c r="AK36" s="762"/>
      <c r="AL36" s="762"/>
      <c r="AM36" s="721"/>
      <c r="AN36" s="722"/>
    </row>
    <row r="37" spans="1:81" ht="28.5" customHeight="1">
      <c r="A37" s="716"/>
      <c r="B37" s="723"/>
      <c r="C37" s="764"/>
      <c r="D37" s="2605"/>
      <c r="E37" s="2639" t="s">
        <v>204</v>
      </c>
      <c r="F37" s="2640"/>
      <c r="G37" s="2641"/>
      <c r="H37" s="2379"/>
      <c r="I37" s="2557"/>
      <c r="J37" s="2558">
        <f>J32+J34</f>
        <v>0</v>
      </c>
      <c r="K37" s="2559"/>
      <c r="L37" s="951"/>
      <c r="M37" s="947"/>
      <c r="N37" s="947"/>
      <c r="O37" s="947"/>
      <c r="P37" s="947"/>
      <c r="Q37" s="771"/>
      <c r="R37" s="771"/>
      <c r="S37" s="946"/>
      <c r="T37" s="772"/>
      <c r="U37" s="2413">
        <f>U32+U36</f>
        <v>0</v>
      </c>
      <c r="V37" s="2560"/>
      <c r="W37" s="2497" t="s">
        <v>184</v>
      </c>
      <c r="X37" s="2497"/>
      <c r="Y37" s="2497"/>
      <c r="Z37" s="2497"/>
      <c r="AA37" s="2497"/>
      <c r="AB37" s="2414">
        <f>AB32+AB36</f>
        <v>0</v>
      </c>
      <c r="AC37" s="2414"/>
      <c r="AD37" s="2414"/>
      <c r="AE37" s="944" t="s">
        <v>1110</v>
      </c>
      <c r="AF37" s="773"/>
      <c r="AG37" s="2609"/>
      <c r="AH37" s="2347"/>
      <c r="AI37" s="2348"/>
      <c r="AJ37" s="762"/>
      <c r="AK37" s="762"/>
      <c r="AL37" s="762"/>
      <c r="AM37" s="721"/>
      <c r="AN37" s="722"/>
    </row>
    <row r="38" spans="1:81" ht="14.1" customHeight="1">
      <c r="A38" s="716"/>
      <c r="B38" s="723"/>
      <c r="C38" s="764"/>
      <c r="D38" s="2343" t="s">
        <v>182</v>
      </c>
      <c r="E38" s="2384" t="s">
        <v>1103</v>
      </c>
      <c r="F38" s="2385"/>
      <c r="G38" s="2386"/>
      <c r="H38" s="2552"/>
      <c r="I38" s="2553"/>
      <c r="J38" s="2361"/>
      <c r="K38" s="2362"/>
      <c r="L38" s="2585" t="s">
        <v>742</v>
      </c>
      <c r="M38" s="2531"/>
      <c r="N38" s="2531"/>
      <c r="O38" s="2531"/>
      <c r="P38" s="2531"/>
      <c r="Q38" s="2531"/>
      <c r="R38" s="2531"/>
      <c r="S38" s="2528"/>
      <c r="T38" s="2529"/>
      <c r="U38" s="2526"/>
      <c r="V38" s="2526"/>
      <c r="W38" s="2357">
        <v>1.98</v>
      </c>
      <c r="X38" s="2357"/>
      <c r="Y38" s="2357"/>
      <c r="Z38" s="2357"/>
      <c r="AA38" s="2357"/>
      <c r="AB38" s="2532">
        <f>U38*W38</f>
        <v>0</v>
      </c>
      <c r="AC38" s="2532"/>
      <c r="AD38" s="2532"/>
      <c r="AE38" s="774" t="s">
        <v>1102</v>
      </c>
      <c r="AF38" s="775"/>
      <c r="AG38" s="2494" t="str">
        <f>IF(J38&gt;0,IF(AB38:AB38&lt;=J38,"○","×"),"")</f>
        <v/>
      </c>
      <c r="AH38" s="2495"/>
      <c r="AI38" s="2496"/>
      <c r="AJ38" s="762"/>
      <c r="AK38" s="762"/>
      <c r="AL38" s="762"/>
      <c r="AM38" s="721"/>
      <c r="AN38" s="722"/>
    </row>
    <row r="39" spans="1:81" ht="14.1" customHeight="1">
      <c r="A39" s="716"/>
      <c r="B39" s="723"/>
      <c r="C39" s="764"/>
      <c r="D39" s="2343"/>
      <c r="E39" s="2346" t="s">
        <v>1104</v>
      </c>
      <c r="F39" s="2347"/>
      <c r="G39" s="2348"/>
      <c r="H39" s="2355"/>
      <c r="I39" s="2356"/>
      <c r="J39" s="2351"/>
      <c r="K39" s="2352"/>
      <c r="L39" s="2389" t="s">
        <v>1105</v>
      </c>
      <c r="M39" s="2390"/>
      <c r="N39" s="2390"/>
      <c r="O39" s="2390"/>
      <c r="P39" s="2390"/>
      <c r="Q39" s="2390"/>
      <c r="R39" s="2390"/>
      <c r="S39" s="2390"/>
      <c r="T39" s="2390"/>
      <c r="U39" s="2527"/>
      <c r="V39" s="2527"/>
      <c r="W39" s="2381">
        <v>1.98</v>
      </c>
      <c r="X39" s="2381"/>
      <c r="Y39" s="2381"/>
      <c r="Z39" s="2381"/>
      <c r="AA39" s="2381"/>
      <c r="AB39" s="2404">
        <f>U39*W39</f>
        <v>0</v>
      </c>
      <c r="AC39" s="2404"/>
      <c r="AD39" s="2404"/>
      <c r="AE39" s="716" t="s">
        <v>1102</v>
      </c>
      <c r="AF39" s="776"/>
      <c r="AG39" s="2405" t="str">
        <f>IF(J39&gt;0,IF(AB39:AB39&lt;=J39,"○","×"),"")</f>
        <v/>
      </c>
      <c r="AH39" s="2406"/>
      <c r="AI39" s="2407"/>
      <c r="AJ39" s="762"/>
      <c r="AK39" s="762"/>
      <c r="AL39" s="762"/>
      <c r="AM39" s="721"/>
      <c r="AN39" s="722"/>
    </row>
    <row r="40" spans="1:81" ht="14.1" customHeight="1">
      <c r="A40" s="716"/>
      <c r="B40" s="723"/>
      <c r="C40" s="764"/>
      <c r="D40" s="2343"/>
      <c r="E40" s="2346" t="s">
        <v>1106</v>
      </c>
      <c r="F40" s="2347"/>
      <c r="G40" s="2348"/>
      <c r="H40" s="2349"/>
      <c r="I40" s="2350"/>
      <c r="J40" s="2351"/>
      <c r="K40" s="2352"/>
      <c r="L40" s="945"/>
      <c r="M40" s="949"/>
      <c r="N40" s="949"/>
      <c r="O40" s="949"/>
      <c r="P40" s="949"/>
      <c r="Q40" s="777"/>
      <c r="R40" s="777"/>
      <c r="S40" s="2426"/>
      <c r="T40" s="2427"/>
      <c r="U40" s="2527"/>
      <c r="V40" s="2527"/>
      <c r="W40" s="2381">
        <v>1.98</v>
      </c>
      <c r="X40" s="2381"/>
      <c r="Y40" s="2381"/>
      <c r="Z40" s="2381"/>
      <c r="AA40" s="2381"/>
      <c r="AB40" s="2404">
        <f>U40*W40</f>
        <v>0</v>
      </c>
      <c r="AC40" s="2404"/>
      <c r="AD40" s="2404"/>
      <c r="AE40" s="777" t="s">
        <v>1102</v>
      </c>
      <c r="AF40" s="778"/>
      <c r="AG40" s="2405" t="str">
        <f>IF(J40&gt;0,IF(AB40:AB40&lt;=J40,"○","×"),"")</f>
        <v/>
      </c>
      <c r="AH40" s="2406"/>
      <c r="AI40" s="2407"/>
      <c r="AJ40" s="762"/>
      <c r="AK40" s="762"/>
      <c r="AL40" s="762"/>
      <c r="AM40" s="721"/>
      <c r="AN40" s="722"/>
    </row>
    <row r="41" spans="1:81" ht="24" customHeight="1">
      <c r="A41" s="716"/>
      <c r="B41" s="723"/>
      <c r="C41" s="764"/>
      <c r="D41" s="2343"/>
      <c r="E41" s="2346" t="s">
        <v>1107</v>
      </c>
      <c r="F41" s="2347"/>
      <c r="G41" s="2348"/>
      <c r="H41" s="2349"/>
      <c r="I41" s="2350"/>
      <c r="J41" s="2351"/>
      <c r="K41" s="2352"/>
      <c r="L41" s="945"/>
      <c r="M41" s="949"/>
      <c r="N41" s="949"/>
      <c r="O41" s="949"/>
      <c r="P41" s="949"/>
      <c r="Q41" s="777"/>
      <c r="R41" s="777"/>
      <c r="S41" s="2402"/>
      <c r="T41" s="2403"/>
      <c r="U41" s="2527"/>
      <c r="V41" s="2527"/>
      <c r="W41" s="2381">
        <v>1.98</v>
      </c>
      <c r="X41" s="2381"/>
      <c r="Y41" s="2381"/>
      <c r="Z41" s="2381"/>
      <c r="AA41" s="2381"/>
      <c r="AB41" s="2404">
        <f>U41*W41</f>
        <v>0</v>
      </c>
      <c r="AC41" s="2404"/>
      <c r="AD41" s="2404"/>
      <c r="AE41" s="777" t="s">
        <v>238</v>
      </c>
      <c r="AF41" s="778"/>
      <c r="AG41" s="2405" t="str">
        <f>IF(J41&gt;0,IF(AB41:AB41&lt;=J41,"○","×"),"")</f>
        <v/>
      </c>
      <c r="AH41" s="2406"/>
      <c r="AI41" s="2407"/>
      <c r="AJ41" s="762"/>
      <c r="AK41" s="762"/>
      <c r="AL41" s="762"/>
      <c r="AM41" s="721"/>
      <c r="AN41" s="722"/>
    </row>
    <row r="42" spans="1:81" ht="28.5" customHeight="1">
      <c r="A42" s="716"/>
      <c r="B42" s="723"/>
      <c r="C42" s="764"/>
      <c r="D42" s="2344"/>
      <c r="E42" s="2408" t="s">
        <v>183</v>
      </c>
      <c r="F42" s="2409"/>
      <c r="G42" s="2410"/>
      <c r="H42" s="2379"/>
      <c r="I42" s="2380"/>
      <c r="J42" s="2353">
        <f>SUM(J38:K41)</f>
        <v>0</v>
      </c>
      <c r="K42" s="2354"/>
      <c r="L42" s="779"/>
      <c r="M42" s="947"/>
      <c r="N42" s="2411"/>
      <c r="O42" s="2411"/>
      <c r="P42" s="2411"/>
      <c r="Q42" s="2411"/>
      <c r="R42" s="2411"/>
      <c r="S42" s="2412" t="s">
        <v>183</v>
      </c>
      <c r="T42" s="2412"/>
      <c r="U42" s="2413">
        <f>SUM(U38:V41)</f>
        <v>0</v>
      </c>
      <c r="V42" s="2413"/>
      <c r="W42" s="2497" t="s">
        <v>184</v>
      </c>
      <c r="X42" s="2497"/>
      <c r="Y42" s="2497"/>
      <c r="Z42" s="2497"/>
      <c r="AA42" s="2497"/>
      <c r="AB42" s="2414">
        <f>SUM(AB38:AD41)</f>
        <v>0</v>
      </c>
      <c r="AC42" s="2414"/>
      <c r="AD42" s="2414"/>
      <c r="AE42" s="946" t="s">
        <v>1102</v>
      </c>
      <c r="AF42" s="773"/>
      <c r="AG42" s="2415"/>
      <c r="AH42" s="2409"/>
      <c r="AI42" s="2410"/>
      <c r="AJ42" s="762"/>
      <c r="AK42" s="762"/>
      <c r="AL42" s="762"/>
      <c r="AM42" s="721"/>
      <c r="AN42" s="722"/>
    </row>
    <row r="43" spans="1:81" ht="28.5" customHeight="1">
      <c r="A43" s="716"/>
      <c r="B43" s="723"/>
      <c r="C43" s="764"/>
      <c r="D43" s="2622" t="s">
        <v>10</v>
      </c>
      <c r="E43" s="2623"/>
      <c r="F43" s="2623"/>
      <c r="G43" s="2624"/>
      <c r="H43" s="2366"/>
      <c r="I43" s="2367"/>
      <c r="J43" s="2416"/>
      <c r="K43" s="2417"/>
      <c r="L43" s="2542"/>
      <c r="M43" s="2543"/>
      <c r="N43" s="2543"/>
      <c r="O43" s="2543"/>
      <c r="P43" s="2543"/>
      <c r="Q43" s="2543"/>
      <c r="R43" s="2543"/>
      <c r="S43" s="2543"/>
      <c r="T43" s="2543"/>
      <c r="U43" s="2625"/>
      <c r="V43" s="2625"/>
      <c r="W43" s="2368"/>
      <c r="X43" s="2368"/>
      <c r="Y43" s="2368"/>
      <c r="Z43" s="2368"/>
      <c r="AA43" s="2368"/>
      <c r="AB43" s="2626"/>
      <c r="AC43" s="2626"/>
      <c r="AD43" s="2626"/>
      <c r="AE43" s="948"/>
      <c r="AF43" s="930"/>
      <c r="AG43" s="2627"/>
      <c r="AH43" s="2628"/>
      <c r="AI43" s="2629"/>
      <c r="AJ43" s="762"/>
      <c r="AK43" s="762"/>
      <c r="AL43" s="762"/>
      <c r="AM43" s="721"/>
      <c r="AN43" s="722"/>
    </row>
    <row r="44" spans="1:81" s="781" customFormat="1" ht="14.1" customHeight="1">
      <c r="B44" s="782"/>
      <c r="C44" s="783"/>
      <c r="D44" s="2622" t="s">
        <v>43</v>
      </c>
      <c r="E44" s="2623"/>
      <c r="F44" s="2623"/>
      <c r="G44" s="2624"/>
      <c r="H44" s="2630">
        <f>SUM(H37,H42,H43)</f>
        <v>0</v>
      </c>
      <c r="I44" s="2631"/>
      <c r="J44" s="2632">
        <f>J37+J42+J43</f>
        <v>0</v>
      </c>
      <c r="K44" s="2633"/>
      <c r="L44" s="784"/>
      <c r="M44" s="785"/>
      <c r="N44" s="785"/>
      <c r="O44" s="785"/>
      <c r="P44" s="785"/>
      <c r="Q44" s="786"/>
      <c r="R44" s="786"/>
      <c r="S44" s="785"/>
      <c r="T44" s="786"/>
      <c r="U44" s="786"/>
      <c r="V44" s="785"/>
      <c r="W44" s="787"/>
      <c r="X44" s="787"/>
      <c r="Y44" s="787"/>
      <c r="Z44" s="787"/>
      <c r="AA44" s="787"/>
      <c r="AB44" s="788"/>
      <c r="AC44" s="788"/>
      <c r="AD44" s="788"/>
      <c r="AE44" s="785"/>
      <c r="AF44" s="780"/>
      <c r="AG44" s="2634"/>
      <c r="AH44" s="2634"/>
      <c r="AI44" s="2634"/>
      <c r="AJ44" s="789"/>
      <c r="AK44" s="789"/>
      <c r="AL44" s="789"/>
      <c r="AM44" s="790"/>
      <c r="AP44" s="629"/>
      <c r="AQ44" s="629"/>
      <c r="AR44" s="629"/>
      <c r="AS44" s="657"/>
      <c r="AT44" s="657"/>
      <c r="AU44" s="657"/>
      <c r="AV44" s="657"/>
      <c r="AW44" s="657"/>
      <c r="AX44" s="657"/>
      <c r="AY44" s="657"/>
      <c r="AZ44" s="657"/>
      <c r="BA44" s="657"/>
      <c r="BB44" s="657"/>
      <c r="BC44" s="657"/>
      <c r="BD44" s="657"/>
      <c r="BE44" s="629"/>
      <c r="BF44" s="629"/>
      <c r="BG44" s="629"/>
      <c r="BH44" s="629"/>
      <c r="BI44" s="629"/>
      <c r="BJ44" s="629"/>
      <c r="BK44" s="629"/>
      <c r="BL44" s="629"/>
      <c r="BM44" s="629"/>
      <c r="BN44" s="629"/>
      <c r="BO44" s="629"/>
      <c r="BP44" s="629"/>
      <c r="BQ44" s="629"/>
      <c r="BR44" s="629"/>
      <c r="BS44" s="629"/>
      <c r="BT44" s="629"/>
      <c r="BU44" s="629"/>
      <c r="BV44" s="629"/>
      <c r="BW44" s="629"/>
      <c r="BX44" s="629"/>
      <c r="BY44" s="629"/>
    </row>
    <row r="45" spans="1:81" s="762" customFormat="1" ht="24" customHeight="1">
      <c r="A45" s="791"/>
      <c r="B45" s="792"/>
      <c r="C45" s="793"/>
      <c r="D45" s="2636" t="s">
        <v>1449</v>
      </c>
      <c r="E45" s="2548"/>
      <c r="F45" s="2548"/>
      <c r="G45" s="2548"/>
      <c r="H45" s="2548"/>
      <c r="I45" s="2548"/>
      <c r="J45" s="2540">
        <f>J43+J42</f>
        <v>0</v>
      </c>
      <c r="K45" s="2541"/>
      <c r="L45" s="2637" t="s">
        <v>1693</v>
      </c>
      <c r="M45" s="2637"/>
      <c r="N45" s="2637"/>
      <c r="O45" s="2637"/>
      <c r="P45" s="2637"/>
      <c r="Q45" s="2637"/>
      <c r="R45" s="2637"/>
      <c r="S45" s="2637"/>
      <c r="T45" s="2637"/>
      <c r="U45" s="2638">
        <f>U42</f>
        <v>0</v>
      </c>
      <c r="V45" s="2638"/>
      <c r="W45" s="2611">
        <v>1.98</v>
      </c>
      <c r="X45" s="2611"/>
      <c r="Y45" s="2611"/>
      <c r="Z45" s="2611"/>
      <c r="AA45" s="2611"/>
      <c r="AB45" s="2546">
        <f>U45*W45</f>
        <v>0</v>
      </c>
      <c r="AC45" s="2546"/>
      <c r="AD45" s="2546"/>
      <c r="AE45" s="994" t="s">
        <v>238</v>
      </c>
      <c r="AF45" s="930"/>
      <c r="AG45" s="2635" t="str">
        <f>IF(J45&gt;0,IF(AB45&lt;=J45,"○","×"),"")</f>
        <v/>
      </c>
      <c r="AH45" s="2635"/>
      <c r="AI45" s="2635"/>
      <c r="AJ45" s="1257"/>
      <c r="AM45" s="1258"/>
      <c r="AN45" s="1259"/>
    </row>
    <row r="46" spans="1:81" s="781" customFormat="1" ht="28.5" customHeight="1">
      <c r="B46" s="782"/>
      <c r="C46" s="783"/>
      <c r="D46" s="2467" t="s">
        <v>1201</v>
      </c>
      <c r="E46" s="2468"/>
      <c r="F46" s="2468"/>
      <c r="G46" s="2468"/>
      <c r="H46" s="2468"/>
      <c r="I46" s="2487"/>
      <c r="J46" s="2416"/>
      <c r="K46" s="2417"/>
      <c r="L46" s="2339" t="s">
        <v>1108</v>
      </c>
      <c r="M46" s="2340"/>
      <c r="N46" s="2340"/>
      <c r="O46" s="2340"/>
      <c r="P46" s="2340"/>
      <c r="Q46" s="2340"/>
      <c r="R46" s="2340"/>
      <c r="S46" s="2340"/>
      <c r="T46" s="2340"/>
      <c r="U46" s="2619">
        <f>U42+U35</f>
        <v>0</v>
      </c>
      <c r="V46" s="2619"/>
      <c r="W46" s="2620">
        <v>3.3</v>
      </c>
      <c r="X46" s="2620"/>
      <c r="Y46" s="2620"/>
      <c r="Z46" s="2620"/>
      <c r="AA46" s="2620"/>
      <c r="AB46" s="2621">
        <f>U46*W46</f>
        <v>0</v>
      </c>
      <c r="AC46" s="2621"/>
      <c r="AD46" s="2621"/>
      <c r="AE46" s="727" t="s">
        <v>1102</v>
      </c>
      <c r="AF46" s="727"/>
      <c r="AG46" s="2523" t="str">
        <f>IF(J46="","",IF(J46&gt;=0,IF(AB46:AB46&lt;=J46,"○","×"),""))</f>
        <v/>
      </c>
      <c r="AH46" s="2524"/>
      <c r="AI46" s="2525"/>
      <c r="AJ46" s="794"/>
      <c r="AK46" s="794"/>
      <c r="AL46" s="794"/>
      <c r="AM46" s="790"/>
      <c r="AP46" s="629"/>
      <c r="AQ46" s="629"/>
      <c r="AR46" s="629"/>
      <c r="AS46" s="657"/>
      <c r="AT46" s="657"/>
      <c r="AU46" s="657"/>
      <c r="AV46" s="657"/>
      <c r="AW46" s="657"/>
      <c r="AX46" s="657"/>
      <c r="AY46" s="657"/>
      <c r="AZ46" s="657"/>
      <c r="BA46" s="657"/>
      <c r="BB46" s="657"/>
      <c r="BC46" s="657"/>
      <c r="BD46" s="657"/>
      <c r="BE46" s="629"/>
      <c r="BF46" s="629"/>
      <c r="BG46" s="629"/>
      <c r="BH46" s="629"/>
      <c r="BI46" s="629"/>
      <c r="BJ46" s="629"/>
      <c r="BK46" s="629"/>
      <c r="BL46" s="629"/>
      <c r="BM46" s="629"/>
      <c r="BN46" s="629"/>
      <c r="BO46" s="629"/>
      <c r="BP46" s="629"/>
      <c r="BQ46" s="629"/>
      <c r="BR46" s="629"/>
      <c r="BS46" s="629"/>
      <c r="BT46" s="629"/>
      <c r="BU46" s="629"/>
      <c r="BV46" s="629"/>
      <c r="BW46" s="629"/>
      <c r="BX46" s="629"/>
      <c r="BY46" s="629"/>
    </row>
    <row r="47" spans="1:81" s="781" customFormat="1" ht="14.1" customHeight="1">
      <c r="B47" s="782"/>
      <c r="C47" s="783"/>
      <c r="D47" s="794"/>
      <c r="E47" s="794"/>
      <c r="F47" s="794"/>
      <c r="G47" s="794"/>
      <c r="H47" s="794"/>
      <c r="I47" s="794"/>
      <c r="J47" s="794"/>
      <c r="K47" s="794"/>
      <c r="L47" s="794"/>
      <c r="M47" s="794"/>
      <c r="N47" s="794"/>
      <c r="O47" s="794"/>
      <c r="P47" s="794"/>
      <c r="Q47" s="794"/>
      <c r="R47" s="794"/>
      <c r="S47" s="794"/>
      <c r="T47" s="794"/>
      <c r="U47" s="794"/>
      <c r="V47" s="794"/>
      <c r="W47" s="794"/>
      <c r="X47" s="794"/>
      <c r="Y47" s="794"/>
      <c r="Z47" s="794"/>
      <c r="AA47" s="794"/>
      <c r="AB47" s="794"/>
      <c r="AC47" s="794"/>
      <c r="AD47" s="794"/>
      <c r="AE47" s="794"/>
      <c r="AF47" s="794"/>
      <c r="AG47" s="794"/>
      <c r="AH47" s="794"/>
      <c r="AI47" s="794"/>
      <c r="AJ47" s="794"/>
      <c r="AK47" s="794"/>
      <c r="AL47" s="794"/>
      <c r="AM47" s="790"/>
      <c r="AP47" s="629"/>
      <c r="AQ47" s="629"/>
      <c r="AR47" s="629"/>
      <c r="AS47" s="657"/>
      <c r="AT47" s="657"/>
      <c r="AU47" s="657"/>
      <c r="AV47" s="657"/>
      <c r="AW47" s="657"/>
      <c r="AX47" s="657"/>
      <c r="AY47" s="657"/>
      <c r="AZ47" s="657"/>
      <c r="BA47" s="657"/>
      <c r="BB47" s="657"/>
      <c r="BC47" s="657"/>
      <c r="BD47" s="657"/>
      <c r="BE47" s="629"/>
      <c r="BF47" s="629"/>
      <c r="BG47" s="629"/>
      <c r="BH47" s="629"/>
      <c r="BI47" s="629"/>
      <c r="BJ47" s="629"/>
      <c r="BK47" s="629"/>
      <c r="BL47" s="629"/>
      <c r="BM47" s="629"/>
      <c r="BN47" s="629"/>
      <c r="BO47" s="629"/>
      <c r="BP47" s="629"/>
      <c r="BQ47" s="629"/>
      <c r="BR47" s="629"/>
      <c r="BS47" s="629"/>
      <c r="BT47" s="629"/>
      <c r="BU47" s="629"/>
      <c r="BV47" s="629"/>
      <c r="BW47" s="629"/>
      <c r="BX47" s="629"/>
      <c r="BY47" s="629"/>
    </row>
    <row r="48" spans="1:81" s="781" customFormat="1" ht="14.1" customHeight="1">
      <c r="B48" s="782"/>
      <c r="C48" s="716" t="s">
        <v>824</v>
      </c>
      <c r="E48" s="716"/>
      <c r="F48" s="716"/>
      <c r="G48" s="716"/>
      <c r="H48" s="716"/>
      <c r="I48" s="716"/>
      <c r="J48" s="716"/>
      <c r="K48" s="716"/>
      <c r="L48" s="716"/>
      <c r="M48" s="716"/>
      <c r="N48" s="716"/>
      <c r="O48" s="716"/>
      <c r="P48" s="716"/>
      <c r="Q48" s="716"/>
      <c r="R48" s="716"/>
      <c r="S48" s="716"/>
      <c r="T48" s="716"/>
      <c r="U48" s="716"/>
      <c r="V48" s="716"/>
      <c r="W48" s="716"/>
      <c r="X48" s="794"/>
      <c r="Y48" s="794"/>
      <c r="Z48" s="794"/>
      <c r="AA48" s="989" t="s">
        <v>1027</v>
      </c>
      <c r="AB48" s="868"/>
      <c r="AC48" s="816"/>
      <c r="AD48" s="816"/>
      <c r="AE48" s="816"/>
      <c r="AF48" s="816"/>
      <c r="AG48" s="816"/>
      <c r="AH48" s="816"/>
      <c r="AI48" s="816"/>
      <c r="AJ48" s="816"/>
      <c r="AK48" s="816"/>
      <c r="AL48" s="816"/>
      <c r="AM48" s="995"/>
      <c r="AN48" s="796"/>
      <c r="AP48" s="629"/>
      <c r="AQ48" s="629"/>
      <c r="AR48" s="629"/>
      <c r="AS48" s="629"/>
      <c r="AT48" s="629"/>
      <c r="AU48" s="629"/>
      <c r="AV48" s="629"/>
      <c r="AW48" s="629"/>
      <c r="AX48" s="629"/>
      <c r="AY48" s="629"/>
      <c r="AZ48" s="629"/>
      <c r="BA48" s="629"/>
      <c r="BB48" s="629"/>
      <c r="BC48" s="629"/>
      <c r="BD48" s="629"/>
      <c r="BE48" s="629"/>
      <c r="BF48" s="629"/>
      <c r="BG48" s="629"/>
      <c r="BH48" s="629"/>
      <c r="BI48" s="629"/>
      <c r="BJ48" s="629"/>
      <c r="BK48" s="629"/>
      <c r="BL48" s="629"/>
      <c r="BM48" s="629"/>
      <c r="BN48" s="629"/>
      <c r="BO48" s="629"/>
      <c r="BP48" s="629"/>
      <c r="BQ48" s="629"/>
      <c r="BR48" s="629"/>
      <c r="BS48" s="629"/>
      <c r="BT48" s="629"/>
      <c r="BU48" s="629"/>
      <c r="BV48" s="629"/>
      <c r="BW48" s="629"/>
      <c r="BX48" s="629"/>
      <c r="BY48" s="629"/>
    </row>
    <row r="49" spans="1:77" s="781" customFormat="1" ht="12" customHeight="1">
      <c r="B49" s="782"/>
      <c r="C49" s="629" t="s">
        <v>928</v>
      </c>
      <c r="D49" s="629" t="s">
        <v>929</v>
      </c>
      <c r="F49" s="629"/>
      <c r="G49" s="629"/>
      <c r="H49" s="716" t="s">
        <v>936</v>
      </c>
      <c r="I49" s="629"/>
      <c r="J49" s="629" t="s">
        <v>932</v>
      </c>
      <c r="K49" s="769" t="s">
        <v>933</v>
      </c>
      <c r="L49" s="798" t="s">
        <v>928</v>
      </c>
      <c r="M49" s="629" t="s">
        <v>934</v>
      </c>
      <c r="P49" s="629"/>
      <c r="Q49" s="2345" t="s">
        <v>939</v>
      </c>
      <c r="R49" s="2345"/>
      <c r="S49" s="629"/>
      <c r="T49" s="2345" t="s">
        <v>932</v>
      </c>
      <c r="U49" s="2345"/>
      <c r="V49" s="726"/>
      <c r="W49" s="629" t="s">
        <v>933</v>
      </c>
      <c r="X49" s="794"/>
      <c r="Y49" s="794"/>
      <c r="Z49" s="794"/>
      <c r="AA49" s="2582" t="s">
        <v>2175</v>
      </c>
      <c r="AB49" s="2583"/>
      <c r="AC49" s="2583"/>
      <c r="AD49" s="2583"/>
      <c r="AE49" s="2583"/>
      <c r="AF49" s="2583"/>
      <c r="AG49" s="2583"/>
      <c r="AH49" s="2583"/>
      <c r="AI49" s="2583"/>
      <c r="AJ49" s="2583"/>
      <c r="AK49" s="2583"/>
      <c r="AL49" s="2583"/>
      <c r="AM49" s="2584"/>
      <c r="AN49" s="801"/>
      <c r="AP49" s="629"/>
      <c r="AQ49" s="629"/>
      <c r="AR49" s="629"/>
      <c r="AS49" s="629"/>
      <c r="AT49" s="629"/>
      <c r="AU49" s="629"/>
      <c r="AV49" s="629"/>
      <c r="AW49" s="629"/>
      <c r="AX49" s="629"/>
      <c r="AY49" s="629"/>
      <c r="AZ49" s="629"/>
      <c r="BA49" s="629"/>
      <c r="BB49" s="629"/>
      <c r="BC49" s="629"/>
      <c r="BD49" s="629"/>
      <c r="BE49" s="629"/>
      <c r="BF49" s="629"/>
      <c r="BG49" s="629"/>
      <c r="BH49" s="629"/>
      <c r="BI49" s="629"/>
      <c r="BJ49" s="629"/>
      <c r="BK49" s="629"/>
      <c r="BL49" s="629"/>
      <c r="BM49" s="629"/>
      <c r="BN49" s="629"/>
      <c r="BO49" s="629"/>
      <c r="BP49" s="629"/>
      <c r="BQ49" s="629"/>
      <c r="BR49" s="629"/>
      <c r="BS49" s="629"/>
      <c r="BT49" s="629"/>
      <c r="BU49" s="629"/>
      <c r="BV49" s="629"/>
      <c r="BW49" s="629"/>
      <c r="BX49" s="629"/>
      <c r="BY49" s="629"/>
    </row>
    <row r="50" spans="1:77" s="781" customFormat="1" ht="12" customHeight="1">
      <c r="B50" s="782"/>
      <c r="C50" s="629" t="s">
        <v>928</v>
      </c>
      <c r="D50" s="716" t="s">
        <v>930</v>
      </c>
      <c r="F50" s="629"/>
      <c r="G50" s="629"/>
      <c r="H50" s="716" t="s">
        <v>936</v>
      </c>
      <c r="I50" s="629"/>
      <c r="J50" s="629" t="s">
        <v>932</v>
      </c>
      <c r="K50" s="769" t="s">
        <v>933</v>
      </c>
      <c r="L50" s="798" t="s">
        <v>928</v>
      </c>
      <c r="M50" s="716" t="s">
        <v>935</v>
      </c>
      <c r="P50" s="629"/>
      <c r="Q50" s="2345" t="s">
        <v>939</v>
      </c>
      <c r="R50" s="2345"/>
      <c r="S50" s="629"/>
      <c r="T50" s="2345" t="s">
        <v>932</v>
      </c>
      <c r="U50" s="2345"/>
      <c r="V50" s="726"/>
      <c r="W50" s="629" t="s">
        <v>938</v>
      </c>
      <c r="X50" s="794"/>
      <c r="Y50" s="794"/>
      <c r="Z50" s="794"/>
      <c r="AA50" s="2582"/>
      <c r="AB50" s="2583"/>
      <c r="AC50" s="2583"/>
      <c r="AD50" s="2583"/>
      <c r="AE50" s="2583"/>
      <c r="AF50" s="2583"/>
      <c r="AG50" s="2583"/>
      <c r="AH50" s="2583"/>
      <c r="AI50" s="2583"/>
      <c r="AJ50" s="2583"/>
      <c r="AK50" s="2583"/>
      <c r="AL50" s="2583"/>
      <c r="AM50" s="2584"/>
      <c r="AN50" s="801"/>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29"/>
      <c r="BW50" s="629"/>
      <c r="BX50" s="629"/>
      <c r="BY50" s="629"/>
    </row>
    <row r="51" spans="1:77" s="781" customFormat="1" ht="12" customHeight="1">
      <c r="B51" s="782"/>
      <c r="C51" s="629" t="s">
        <v>928</v>
      </c>
      <c r="D51" s="716" t="s">
        <v>931</v>
      </c>
      <c r="F51" s="629"/>
      <c r="G51" s="629"/>
      <c r="H51" s="716" t="s">
        <v>936</v>
      </c>
      <c r="I51" s="629"/>
      <c r="J51" s="629" t="s">
        <v>932</v>
      </c>
      <c r="K51" s="769" t="s">
        <v>933</v>
      </c>
      <c r="L51" s="629"/>
      <c r="M51" s="629"/>
      <c r="N51" s="716"/>
      <c r="P51" s="629"/>
      <c r="R51" s="716"/>
      <c r="S51" s="629"/>
      <c r="T51" s="629"/>
      <c r="U51" s="769"/>
      <c r="V51" s="769"/>
      <c r="W51" s="716"/>
      <c r="X51" s="794"/>
      <c r="Y51" s="794"/>
      <c r="Z51" s="794"/>
      <c r="AA51" s="2582"/>
      <c r="AB51" s="2583"/>
      <c r="AC51" s="2583"/>
      <c r="AD51" s="2583"/>
      <c r="AE51" s="2583"/>
      <c r="AF51" s="2583"/>
      <c r="AG51" s="2583"/>
      <c r="AH51" s="2583"/>
      <c r="AI51" s="2583"/>
      <c r="AJ51" s="2583"/>
      <c r="AK51" s="2583"/>
      <c r="AL51" s="2583"/>
      <c r="AM51" s="2584"/>
      <c r="AN51" s="801"/>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29"/>
      <c r="BW51" s="629"/>
      <c r="BX51" s="629"/>
      <c r="BY51" s="629"/>
    </row>
    <row r="52" spans="1:77" s="781" customFormat="1" ht="6.95" customHeight="1">
      <c r="B52" s="782"/>
      <c r="C52" s="783"/>
      <c r="D52" s="794"/>
      <c r="E52" s="794"/>
      <c r="F52" s="794"/>
      <c r="G52" s="794"/>
      <c r="H52" s="794"/>
      <c r="I52" s="794"/>
      <c r="J52" s="794"/>
      <c r="K52" s="794"/>
      <c r="L52" s="794"/>
      <c r="M52" s="794"/>
      <c r="N52" s="794"/>
      <c r="O52" s="794"/>
      <c r="P52" s="794"/>
      <c r="Q52" s="726"/>
      <c r="R52" s="726"/>
      <c r="S52" s="719"/>
      <c r="T52" s="755"/>
      <c r="U52" s="755"/>
      <c r="V52" s="755"/>
      <c r="W52" s="794"/>
      <c r="X52" s="794"/>
      <c r="Y52" s="794"/>
      <c r="Z52" s="794"/>
      <c r="AA52" s="2582"/>
      <c r="AB52" s="2583"/>
      <c r="AC52" s="2583"/>
      <c r="AD52" s="2583"/>
      <c r="AE52" s="2583"/>
      <c r="AF52" s="2583"/>
      <c r="AG52" s="2583"/>
      <c r="AH52" s="2583"/>
      <c r="AI52" s="2583"/>
      <c r="AJ52" s="2583"/>
      <c r="AK52" s="2583"/>
      <c r="AL52" s="2583"/>
      <c r="AM52" s="2584"/>
      <c r="AN52" s="803"/>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29"/>
      <c r="BW52" s="629"/>
      <c r="BX52" s="629"/>
      <c r="BY52" s="629"/>
    </row>
    <row r="53" spans="1:77" s="781" customFormat="1" ht="12" customHeight="1">
      <c r="B53" s="782"/>
      <c r="C53" s="716"/>
      <c r="D53" s="716"/>
      <c r="E53" s="794"/>
      <c r="F53" s="794"/>
      <c r="G53" s="794"/>
      <c r="H53" s="794"/>
      <c r="I53" s="794"/>
      <c r="J53" s="794"/>
      <c r="K53" s="794"/>
      <c r="L53" s="794"/>
      <c r="M53" s="794"/>
      <c r="N53" s="794"/>
      <c r="O53" s="794"/>
      <c r="P53" s="794"/>
      <c r="Q53" s="726"/>
      <c r="R53" s="726"/>
      <c r="S53" s="719"/>
      <c r="T53" s="755"/>
      <c r="U53" s="755"/>
      <c r="V53" s="755"/>
      <c r="W53" s="794"/>
      <c r="X53" s="794"/>
      <c r="Y53" s="794"/>
      <c r="Z53" s="794"/>
      <c r="AA53" s="2582"/>
      <c r="AB53" s="2583"/>
      <c r="AC53" s="2583"/>
      <c r="AD53" s="2583"/>
      <c r="AE53" s="2583"/>
      <c r="AF53" s="2583"/>
      <c r="AG53" s="2583"/>
      <c r="AH53" s="2583"/>
      <c r="AI53" s="2583"/>
      <c r="AJ53" s="2583"/>
      <c r="AK53" s="2583"/>
      <c r="AL53" s="2583"/>
      <c r="AM53" s="2584"/>
      <c r="AN53" s="804"/>
      <c r="AP53" s="629"/>
      <c r="AQ53" s="629"/>
      <c r="AR53" s="629"/>
      <c r="AS53" s="629"/>
      <c r="AT53" s="629"/>
      <c r="AU53" s="629"/>
      <c r="AV53" s="629"/>
      <c r="AW53" s="629"/>
      <c r="AX53" s="629"/>
      <c r="AY53" s="629"/>
      <c r="AZ53" s="629"/>
      <c r="BA53" s="629"/>
      <c r="BB53" s="629"/>
      <c r="BC53" s="629"/>
      <c r="BD53" s="629"/>
      <c r="BE53" s="629"/>
      <c r="BF53" s="629"/>
      <c r="BG53" s="629"/>
      <c r="BH53" s="629"/>
      <c r="BI53" s="629"/>
      <c r="BJ53" s="629"/>
      <c r="BK53" s="629"/>
      <c r="BL53" s="629"/>
      <c r="BM53" s="629"/>
      <c r="BN53" s="629"/>
      <c r="BO53" s="629"/>
      <c r="BP53" s="629"/>
      <c r="BQ53" s="629"/>
      <c r="BR53" s="629"/>
      <c r="BS53" s="629"/>
      <c r="BT53" s="629"/>
      <c r="BU53" s="629"/>
      <c r="BV53" s="629"/>
      <c r="BW53" s="629"/>
      <c r="BX53" s="629"/>
      <c r="BY53" s="629"/>
    </row>
    <row r="54" spans="1:77" ht="12" customHeight="1">
      <c r="A54" s="716"/>
      <c r="B54" s="723"/>
      <c r="C54" s="716"/>
      <c r="D54" s="716"/>
      <c r="F54" s="716"/>
      <c r="G54" s="716"/>
      <c r="H54" s="716"/>
      <c r="I54" s="716"/>
      <c r="J54" s="716"/>
      <c r="K54" s="716"/>
      <c r="L54" s="716"/>
      <c r="M54" s="716"/>
      <c r="N54" s="716"/>
      <c r="O54" s="716"/>
      <c r="P54" s="726"/>
      <c r="Q54" s="726"/>
      <c r="R54" s="719"/>
      <c r="S54" s="755"/>
      <c r="T54" s="755"/>
      <c r="U54" s="716"/>
      <c r="V54" s="716"/>
      <c r="W54" s="716"/>
      <c r="AA54" s="2582"/>
      <c r="AB54" s="2583"/>
      <c r="AC54" s="2583"/>
      <c r="AD54" s="2583"/>
      <c r="AE54" s="2583"/>
      <c r="AF54" s="2583"/>
      <c r="AG54" s="2583"/>
      <c r="AH54" s="2583"/>
      <c r="AI54" s="2583"/>
      <c r="AJ54" s="2583"/>
      <c r="AK54" s="2583"/>
      <c r="AL54" s="2583"/>
      <c r="AM54" s="2584"/>
      <c r="AN54" s="804"/>
    </row>
    <row r="55" spans="1:77" ht="14.1" customHeight="1">
      <c r="A55" s="716"/>
      <c r="B55" s="723"/>
      <c r="C55" s="629" t="s">
        <v>1066</v>
      </c>
      <c r="P55" s="726"/>
      <c r="Q55" s="726"/>
      <c r="R55" s="719"/>
      <c r="S55" s="755"/>
      <c r="T55" s="755"/>
      <c r="U55" s="716"/>
      <c r="V55" s="716"/>
      <c r="W55" s="716"/>
      <c r="X55" s="716"/>
      <c r="Y55" s="716"/>
      <c r="Z55" s="716"/>
      <c r="AA55" s="2582"/>
      <c r="AB55" s="2583"/>
      <c r="AC55" s="2583"/>
      <c r="AD55" s="2583"/>
      <c r="AE55" s="2583"/>
      <c r="AF55" s="2583"/>
      <c r="AG55" s="2583"/>
      <c r="AH55" s="2583"/>
      <c r="AI55" s="2583"/>
      <c r="AJ55" s="2583"/>
      <c r="AK55" s="2583"/>
      <c r="AL55" s="2583"/>
      <c r="AM55" s="2584"/>
      <c r="AN55" s="804"/>
    </row>
    <row r="56" spans="1:77" ht="14.1" customHeight="1">
      <c r="A56" s="716"/>
      <c r="B56" s="723"/>
      <c r="C56" s="716"/>
      <c r="D56" s="806"/>
      <c r="E56" s="805"/>
      <c r="F56" s="806"/>
      <c r="G56" s="806"/>
      <c r="H56" s="806"/>
      <c r="I56" s="806"/>
      <c r="J56" s="806"/>
      <c r="K56" s="806"/>
      <c r="L56" s="806"/>
      <c r="M56" s="806"/>
      <c r="N56" s="806"/>
      <c r="O56" s="806"/>
      <c r="P56" s="806"/>
      <c r="Q56" s="807"/>
      <c r="R56" s="807"/>
      <c r="S56" s="808"/>
      <c r="T56" s="755"/>
      <c r="U56" s="755"/>
      <c r="V56" s="755"/>
      <c r="W56" s="716"/>
      <c r="X56" s="716"/>
      <c r="Y56" s="716"/>
      <c r="Z56" s="716"/>
      <c r="AA56" s="2582"/>
      <c r="AB56" s="2583"/>
      <c r="AC56" s="2583"/>
      <c r="AD56" s="2583"/>
      <c r="AE56" s="2583"/>
      <c r="AF56" s="2583"/>
      <c r="AG56" s="2583"/>
      <c r="AH56" s="2583"/>
      <c r="AI56" s="2583"/>
      <c r="AJ56" s="2583"/>
      <c r="AK56" s="2583"/>
      <c r="AL56" s="2583"/>
      <c r="AM56" s="2584"/>
      <c r="AN56" s="804"/>
    </row>
    <row r="57" spans="1:77" ht="14.1" customHeight="1">
      <c r="A57" s="716"/>
      <c r="B57" s="723"/>
      <c r="C57" s="629" t="s">
        <v>688</v>
      </c>
      <c r="P57" s="726"/>
      <c r="Q57" s="726"/>
      <c r="R57" s="719"/>
      <c r="S57" s="755"/>
      <c r="T57" s="755"/>
      <c r="U57" s="716"/>
      <c r="V57" s="716"/>
      <c r="W57" s="716"/>
      <c r="AA57" s="754" t="s">
        <v>1026</v>
      </c>
      <c r="AB57" s="810"/>
      <c r="AC57" s="810"/>
      <c r="AD57" s="810"/>
      <c r="AE57" s="810"/>
      <c r="AF57" s="810"/>
      <c r="AG57" s="810"/>
      <c r="AH57" s="810"/>
      <c r="AI57" s="810"/>
      <c r="AJ57" s="810"/>
      <c r="AK57" s="810"/>
      <c r="AL57" s="810"/>
      <c r="AM57" s="811"/>
      <c r="AN57" s="1260"/>
    </row>
    <row r="58" spans="1:77" ht="14.1" customHeight="1">
      <c r="A58" s="716"/>
      <c r="B58" s="723"/>
      <c r="C58" s="630" t="s">
        <v>2473</v>
      </c>
      <c r="AA58" s="815" t="s">
        <v>205</v>
      </c>
      <c r="AB58" s="816" t="s">
        <v>2191</v>
      </c>
      <c r="AC58" s="657"/>
      <c r="AD58" s="657"/>
      <c r="AE58" s="657"/>
      <c r="AF58" s="657"/>
      <c r="AG58" s="781"/>
      <c r="AH58" s="781"/>
      <c r="AI58" s="781"/>
      <c r="AJ58" s="781"/>
      <c r="AK58" s="810"/>
      <c r="AL58" s="810"/>
      <c r="AM58" s="811"/>
      <c r="AN58" s="801"/>
    </row>
    <row r="59" spans="1:77">
      <c r="A59" s="716"/>
      <c r="B59" s="723"/>
      <c r="C59" s="658"/>
      <c r="D59" s="716"/>
      <c r="E59" s="716"/>
      <c r="F59" s="716"/>
      <c r="G59" s="716"/>
      <c r="H59" s="716"/>
      <c r="I59" s="716"/>
      <c r="J59" s="716"/>
      <c r="S59" s="716"/>
      <c r="W59" s="716"/>
      <c r="X59" s="716"/>
      <c r="Y59" s="716"/>
      <c r="Z59" s="716"/>
      <c r="AA59" s="725"/>
      <c r="AB59" s="810"/>
      <c r="AC59" s="810"/>
      <c r="AD59" s="810"/>
      <c r="AE59" s="810"/>
      <c r="AF59" s="810"/>
      <c r="AG59" s="810"/>
      <c r="AH59" s="810"/>
      <c r="AI59" s="810"/>
      <c r="AJ59" s="810"/>
      <c r="AK59" s="810"/>
      <c r="AL59" s="810"/>
      <c r="AM59" s="811"/>
      <c r="AN59" s="810"/>
    </row>
    <row r="60" spans="1:77" ht="14.1" customHeight="1">
      <c r="B60" s="744"/>
      <c r="C60" s="630"/>
      <c r="D60" s="2591" t="s">
        <v>853</v>
      </c>
      <c r="E60" s="2591"/>
      <c r="F60" s="2591"/>
      <c r="G60" s="2591"/>
      <c r="H60" s="2591"/>
      <c r="I60" s="2590"/>
      <c r="J60" s="2590"/>
      <c r="K60" s="726" t="s">
        <v>854</v>
      </c>
      <c r="L60" s="2590"/>
      <c r="M60" s="2590"/>
      <c r="N60" s="726" t="s">
        <v>855</v>
      </c>
      <c r="O60" s="2590"/>
      <c r="P60" s="2590"/>
      <c r="Q60" s="2345" t="s">
        <v>852</v>
      </c>
      <c r="R60" s="2345"/>
      <c r="S60" s="755"/>
      <c r="T60" s="755"/>
      <c r="U60" s="716"/>
      <c r="V60" s="716"/>
      <c r="W60" s="716"/>
      <c r="AA60" s="725"/>
      <c r="AB60" s="810"/>
      <c r="AC60" s="810"/>
      <c r="AD60" s="810"/>
      <c r="AE60" s="810"/>
      <c r="AF60" s="810"/>
      <c r="AG60" s="810"/>
      <c r="AH60" s="810"/>
      <c r="AI60" s="810"/>
      <c r="AJ60" s="810"/>
      <c r="AK60" s="810"/>
      <c r="AL60" s="810"/>
      <c r="AM60" s="811"/>
      <c r="AN60" s="810"/>
    </row>
    <row r="61" spans="1:77" ht="12" customHeight="1">
      <c r="B61" s="744"/>
      <c r="C61" s="630"/>
      <c r="D61" s="2589"/>
      <c r="E61" s="2589"/>
      <c r="F61" s="2589"/>
      <c r="G61" s="2589"/>
      <c r="AA61" s="725"/>
      <c r="AK61" s="810"/>
      <c r="AL61" s="810"/>
      <c r="AM61" s="811"/>
      <c r="AN61" s="810"/>
    </row>
    <row r="62" spans="1:77" ht="14.1" customHeight="1">
      <c r="B62" s="744"/>
      <c r="AA62" s="725"/>
      <c r="AK62" s="781"/>
      <c r="AL62" s="810"/>
      <c r="AM62" s="811"/>
      <c r="AN62" s="810"/>
    </row>
    <row r="63" spans="1:77" s="781" customFormat="1" ht="14.1" customHeight="1">
      <c r="B63" s="782"/>
      <c r="C63" s="783"/>
      <c r="D63" s="812"/>
      <c r="E63" s="813"/>
      <c r="F63" s="814"/>
      <c r="G63" s="814"/>
      <c r="H63" s="794"/>
      <c r="I63" s="794"/>
      <c r="J63" s="794"/>
      <c r="K63" s="794"/>
      <c r="L63" s="794"/>
      <c r="M63" s="794"/>
      <c r="N63" s="794"/>
      <c r="O63" s="794"/>
      <c r="P63" s="726"/>
      <c r="Q63" s="726"/>
      <c r="R63" s="719"/>
      <c r="S63" s="755"/>
      <c r="T63" s="755"/>
      <c r="U63" s="716"/>
      <c r="V63" s="716"/>
      <c r="W63" s="716"/>
      <c r="X63" s="629"/>
      <c r="Y63" s="629"/>
      <c r="Z63" s="629"/>
      <c r="AA63" s="815"/>
      <c r="AB63" s="816"/>
      <c r="AC63" s="657"/>
      <c r="AD63" s="657"/>
      <c r="AE63" s="657"/>
      <c r="AF63" s="657"/>
      <c r="AM63" s="790"/>
      <c r="AP63" s="629"/>
      <c r="AQ63" s="629"/>
      <c r="AR63" s="629"/>
      <c r="AS63" s="629"/>
      <c r="AT63" s="629"/>
      <c r="AU63" s="629"/>
      <c r="AV63" s="629"/>
      <c r="AW63" s="629"/>
      <c r="AX63" s="629"/>
      <c r="AY63" s="629"/>
      <c r="AZ63" s="629"/>
      <c r="BA63" s="629"/>
      <c r="BB63" s="629"/>
      <c r="BC63" s="629"/>
      <c r="BD63" s="629"/>
      <c r="BE63" s="629"/>
      <c r="BF63" s="629"/>
      <c r="BG63" s="629"/>
      <c r="BH63" s="629"/>
      <c r="BI63" s="629"/>
      <c r="BJ63" s="629"/>
      <c r="BK63" s="629"/>
      <c r="BL63" s="629"/>
      <c r="BM63" s="629"/>
      <c r="BN63" s="629"/>
      <c r="BO63" s="629"/>
      <c r="BP63" s="629"/>
      <c r="BQ63" s="629"/>
      <c r="BR63" s="629"/>
      <c r="BS63" s="629"/>
      <c r="BT63" s="629"/>
      <c r="BU63" s="629"/>
      <c r="BV63" s="629"/>
      <c r="BW63" s="629"/>
      <c r="BX63" s="629"/>
      <c r="BY63" s="629"/>
    </row>
    <row r="64" spans="1:77" ht="6.95" customHeight="1" thickBot="1">
      <c r="A64" s="716"/>
      <c r="B64" s="817"/>
      <c r="C64" s="818"/>
      <c r="D64" s="818"/>
      <c r="E64" s="818"/>
      <c r="F64" s="818"/>
      <c r="G64" s="818"/>
      <c r="H64" s="818"/>
      <c r="I64" s="818"/>
      <c r="J64" s="818"/>
      <c r="K64" s="819"/>
      <c r="L64" s="819"/>
      <c r="M64" s="819"/>
      <c r="N64" s="819"/>
      <c r="O64" s="819"/>
      <c r="P64" s="819"/>
      <c r="Q64" s="820"/>
      <c r="R64" s="820"/>
      <c r="S64" s="818"/>
      <c r="T64" s="820"/>
      <c r="U64" s="820"/>
      <c r="V64" s="820"/>
      <c r="W64" s="818"/>
      <c r="X64" s="818"/>
      <c r="Y64" s="818"/>
      <c r="Z64" s="818"/>
      <c r="AA64" s="821"/>
      <c r="AB64" s="822"/>
      <c r="AC64" s="822"/>
      <c r="AD64" s="822"/>
      <c r="AE64" s="822"/>
      <c r="AF64" s="822"/>
      <c r="AG64" s="822"/>
      <c r="AH64" s="822"/>
      <c r="AI64" s="822"/>
      <c r="AJ64" s="822"/>
      <c r="AK64" s="822"/>
      <c r="AL64" s="822"/>
      <c r="AM64" s="823"/>
      <c r="AN64" s="657"/>
    </row>
    <row r="65" spans="28:38">
      <c r="AB65" s="657"/>
      <c r="AC65" s="657"/>
      <c r="AD65" s="657"/>
      <c r="AE65" s="657"/>
      <c r="AF65" s="657"/>
      <c r="AG65" s="657"/>
      <c r="AH65" s="657"/>
      <c r="AI65" s="657"/>
      <c r="AJ65" s="657"/>
      <c r="AK65" s="657"/>
      <c r="AL65" s="657"/>
    </row>
    <row r="66" spans="28:38">
      <c r="AG66" s="657"/>
      <c r="AH66" s="657"/>
      <c r="AI66" s="657"/>
      <c r="AJ66" s="657"/>
      <c r="AK66" s="657"/>
      <c r="AL66" s="657"/>
    </row>
  </sheetData>
  <mergeCells count="183">
    <mergeCell ref="AU11:AV11"/>
    <mergeCell ref="K10:L11"/>
    <mergeCell ref="D18:F18"/>
    <mergeCell ref="D19:F19"/>
    <mergeCell ref="D21:F21"/>
    <mergeCell ref="G10:I11"/>
    <mergeCell ref="J10:J11"/>
    <mergeCell ref="V10:X11"/>
    <mergeCell ref="M8:O9"/>
    <mergeCell ref="P8:R9"/>
    <mergeCell ref="S8:U9"/>
    <mergeCell ref="AI10:AK10"/>
    <mergeCell ref="AI11:AK11"/>
    <mergeCell ref="AB15:AM24"/>
    <mergeCell ref="V13:X13"/>
    <mergeCell ref="M12:O12"/>
    <mergeCell ref="P12:R12"/>
    <mergeCell ref="E39:G39"/>
    <mergeCell ref="E40:G40"/>
    <mergeCell ref="H40:I40"/>
    <mergeCell ref="AB33:AD33"/>
    <mergeCell ref="M35:T35"/>
    <mergeCell ref="U35:V35"/>
    <mergeCell ref="W35:AA35"/>
    <mergeCell ref="AB36:AD36"/>
    <mergeCell ref="AG34:AI36"/>
    <mergeCell ref="W36:AA36"/>
    <mergeCell ref="H37:I37"/>
    <mergeCell ref="E37:G37"/>
    <mergeCell ref="U42:V42"/>
    <mergeCell ref="W42:AA42"/>
    <mergeCell ref="AB42:AD42"/>
    <mergeCell ref="AG42:AI42"/>
    <mergeCell ref="E41:G41"/>
    <mergeCell ref="H41:I41"/>
    <mergeCell ref="J41:K41"/>
    <mergeCell ref="E42:G42"/>
    <mergeCell ref="H42:I42"/>
    <mergeCell ref="J42:K42"/>
    <mergeCell ref="N42:R42"/>
    <mergeCell ref="S42:T42"/>
    <mergeCell ref="D46:I46"/>
    <mergeCell ref="J46:K46"/>
    <mergeCell ref="L46:T46"/>
    <mergeCell ref="U46:V46"/>
    <mergeCell ref="W46:AA46"/>
    <mergeCell ref="AB46:AD46"/>
    <mergeCell ref="AG46:AI46"/>
    <mergeCell ref="D43:G43"/>
    <mergeCell ref="H43:I43"/>
    <mergeCell ref="J43:K43"/>
    <mergeCell ref="L43:T43"/>
    <mergeCell ref="U43:V43"/>
    <mergeCell ref="W43:AA43"/>
    <mergeCell ref="AB43:AD43"/>
    <mergeCell ref="AG43:AI43"/>
    <mergeCell ref="D44:G44"/>
    <mergeCell ref="H44:I44"/>
    <mergeCell ref="J44:K44"/>
    <mergeCell ref="AG44:AI44"/>
    <mergeCell ref="AG45:AI45"/>
    <mergeCell ref="D45:I45"/>
    <mergeCell ref="J45:K45"/>
    <mergeCell ref="L45:T45"/>
    <mergeCell ref="U45:V45"/>
    <mergeCell ref="W45:AA45"/>
    <mergeCell ref="AB45:AD45"/>
    <mergeCell ref="J32:K32"/>
    <mergeCell ref="M32:T32"/>
    <mergeCell ref="M34:T34"/>
    <mergeCell ref="Y10:AC11"/>
    <mergeCell ref="M36:S36"/>
    <mergeCell ref="J31:K31"/>
    <mergeCell ref="AD10:AH10"/>
    <mergeCell ref="AD11:AH11"/>
    <mergeCell ref="AB29:AM30"/>
    <mergeCell ref="S40:T40"/>
    <mergeCell ref="W39:AA39"/>
    <mergeCell ref="AB39:AD39"/>
    <mergeCell ref="AG39:AI39"/>
    <mergeCell ref="Q24:R24"/>
    <mergeCell ref="T24:U24"/>
    <mergeCell ref="W32:AA32"/>
    <mergeCell ref="AE36:AF36"/>
    <mergeCell ref="V12:X12"/>
    <mergeCell ref="AG31:AI31"/>
    <mergeCell ref="AG33:AI33"/>
    <mergeCell ref="U33:V33"/>
    <mergeCell ref="W33:AA33"/>
    <mergeCell ref="AO2:AS2"/>
    <mergeCell ref="U41:V41"/>
    <mergeCell ref="W41:AA41"/>
    <mergeCell ref="AB41:AD41"/>
    <mergeCell ref="AG41:AI41"/>
    <mergeCell ref="U37:V37"/>
    <mergeCell ref="W37:AA37"/>
    <mergeCell ref="AB37:AD37"/>
    <mergeCell ref="AG37:AI37"/>
    <mergeCell ref="S12:U12"/>
    <mergeCell ref="Y12:AC12"/>
    <mergeCell ref="Y13:AC13"/>
    <mergeCell ref="AD8:AK9"/>
    <mergeCell ref="V8:X9"/>
    <mergeCell ref="Y8:AC9"/>
    <mergeCell ref="AR32:CC32"/>
    <mergeCell ref="AG38:AI38"/>
    <mergeCell ref="S41:T41"/>
    <mergeCell ref="L39:T39"/>
    <mergeCell ref="U39:V39"/>
    <mergeCell ref="U40:V40"/>
    <mergeCell ref="W40:AA40"/>
    <mergeCell ref="AB40:AD40"/>
    <mergeCell ref="AG40:AI40"/>
    <mergeCell ref="M31:AF31"/>
    <mergeCell ref="E15:X15"/>
    <mergeCell ref="C27:Z27"/>
    <mergeCell ref="P13:R13"/>
    <mergeCell ref="S13:U13"/>
    <mergeCell ref="AD12:AK13"/>
    <mergeCell ref="H31:I31"/>
    <mergeCell ref="AB26:AL28"/>
    <mergeCell ref="AB32:AD32"/>
    <mergeCell ref="AE32:AF32"/>
    <mergeCell ref="AG32:AI32"/>
    <mergeCell ref="D12:F12"/>
    <mergeCell ref="D32:D37"/>
    <mergeCell ref="D13:F13"/>
    <mergeCell ref="G13:I13"/>
    <mergeCell ref="J13:L13"/>
    <mergeCell ref="M13:O13"/>
    <mergeCell ref="D31:G31"/>
    <mergeCell ref="E32:G32"/>
    <mergeCell ref="H32:I32"/>
    <mergeCell ref="U32:V32"/>
    <mergeCell ref="J12:L12"/>
    <mergeCell ref="G12:I12"/>
    <mergeCell ref="B2:AM2"/>
    <mergeCell ref="B4:X4"/>
    <mergeCell ref="AA4:AM4"/>
    <mergeCell ref="AB7:AC7"/>
    <mergeCell ref="AE7:AF7"/>
    <mergeCell ref="AH7:AI7"/>
    <mergeCell ref="D10:F11"/>
    <mergeCell ref="M10:O11"/>
    <mergeCell ref="P10:R11"/>
    <mergeCell ref="S10:U11"/>
    <mergeCell ref="D8:F9"/>
    <mergeCell ref="G8:I9"/>
    <mergeCell ref="J8:L9"/>
    <mergeCell ref="D61:G61"/>
    <mergeCell ref="I60:J60"/>
    <mergeCell ref="L60:M60"/>
    <mergeCell ref="O60:P60"/>
    <mergeCell ref="Q60:R60"/>
    <mergeCell ref="Q49:R49"/>
    <mergeCell ref="T49:U49"/>
    <mergeCell ref="Q50:R50"/>
    <mergeCell ref="T50:U50"/>
    <mergeCell ref="D60:H60"/>
    <mergeCell ref="AA49:AM56"/>
    <mergeCell ref="AB35:AD35"/>
    <mergeCell ref="AE35:AF35"/>
    <mergeCell ref="D38:D42"/>
    <mergeCell ref="L38:R38"/>
    <mergeCell ref="U38:V38"/>
    <mergeCell ref="W38:AA38"/>
    <mergeCell ref="AB38:AD38"/>
    <mergeCell ref="H39:I39"/>
    <mergeCell ref="J39:K39"/>
    <mergeCell ref="E38:G38"/>
    <mergeCell ref="H38:I38"/>
    <mergeCell ref="J38:K38"/>
    <mergeCell ref="S38:T38"/>
    <mergeCell ref="J37:K37"/>
    <mergeCell ref="U36:V36"/>
    <mergeCell ref="J33:K36"/>
    <mergeCell ref="U34:V34"/>
    <mergeCell ref="W34:AA34"/>
    <mergeCell ref="AB34:AD34"/>
    <mergeCell ref="AE34:AF34"/>
    <mergeCell ref="E33:G36"/>
    <mergeCell ref="H33:I36"/>
    <mergeCell ref="J40:K40"/>
  </mergeCells>
  <phoneticPr fontId="4"/>
  <hyperlinks>
    <hyperlink ref="AO2" location="'目次（保）'!A1" display="目次に戻る"/>
  </hyperlinks>
  <printOptions horizontalCentered="1"/>
  <pageMargins left="0.70866141732283472" right="0.31496062992125984" top="0.39370078740157483" bottom="0.31496062992125984" header="0.51181102362204722" footer="0.35433070866141736"/>
  <pageSetup paperSize="9" scale="89" orientation="portrait" r:id="rId1"/>
  <headerFooter alignWithMargins="0"/>
  <colBreaks count="1" manualBreakCount="1">
    <brk id="40" min="1" max="59" man="1"/>
  </colBreaks>
  <drawing r:id="rId2"/>
  <legacyDrawing r:id="rId3"/>
  <mc:AlternateContent xmlns:mc="http://schemas.openxmlformats.org/markup-compatibility/2006">
    <mc:Choice Requires="x14">
      <controls>
        <mc:AlternateContent xmlns:mc="http://schemas.openxmlformats.org/markup-compatibility/2006">
          <mc:Choice Requires="x14">
            <control shapeId="91162" r:id="rId4" name="Check Box 26">
              <controlPr defaultSize="0" autoFill="0" autoLine="0" autoPict="0">
                <anchor moveWithCells="1">
                  <from>
                    <xdr:col>16</xdr:col>
                    <xdr:colOff>0</xdr:colOff>
                    <xdr:row>57</xdr:row>
                    <xdr:rowOff>0</xdr:rowOff>
                  </from>
                  <to>
                    <xdr:col>19</xdr:col>
                    <xdr:colOff>95250</xdr:colOff>
                    <xdr:row>58</xdr:row>
                    <xdr:rowOff>19050</xdr:rowOff>
                  </to>
                </anchor>
              </controlPr>
            </control>
          </mc:Choice>
        </mc:AlternateContent>
        <mc:AlternateContent xmlns:mc="http://schemas.openxmlformats.org/markup-compatibility/2006">
          <mc:Choice Requires="x14">
            <control shapeId="91163" r:id="rId5" name="Check Box 27">
              <controlPr defaultSize="0" autoFill="0" autoLine="0" autoPict="0">
                <anchor moveWithCells="1">
                  <from>
                    <xdr:col>19</xdr:col>
                    <xdr:colOff>76200</xdr:colOff>
                    <xdr:row>57</xdr:row>
                    <xdr:rowOff>0</xdr:rowOff>
                  </from>
                  <to>
                    <xdr:col>22</xdr:col>
                    <xdr:colOff>171450</xdr:colOff>
                    <xdr:row>58</xdr:row>
                    <xdr:rowOff>9525</xdr:rowOff>
                  </to>
                </anchor>
              </controlPr>
            </control>
          </mc:Choice>
        </mc:AlternateContent>
        <mc:AlternateContent xmlns:mc="http://schemas.openxmlformats.org/markup-compatibility/2006">
          <mc:Choice Requires="x14">
            <control shapeId="91164" r:id="rId6" name="Check Box 28">
              <controlPr defaultSize="0" autoFill="0" autoLine="0" autoPict="0">
                <anchor moveWithCells="1">
                  <from>
                    <xdr:col>16</xdr:col>
                    <xdr:colOff>0</xdr:colOff>
                    <xdr:row>54</xdr:row>
                    <xdr:rowOff>0</xdr:rowOff>
                  </from>
                  <to>
                    <xdr:col>19</xdr:col>
                    <xdr:colOff>95250</xdr:colOff>
                    <xdr:row>55</xdr:row>
                    <xdr:rowOff>0</xdr:rowOff>
                  </to>
                </anchor>
              </controlPr>
            </control>
          </mc:Choice>
        </mc:AlternateContent>
        <mc:AlternateContent xmlns:mc="http://schemas.openxmlformats.org/markup-compatibility/2006">
          <mc:Choice Requires="x14">
            <control shapeId="91165" r:id="rId7" name="Check Box 29">
              <controlPr defaultSize="0" autoFill="0" autoLine="0" autoPict="0">
                <anchor moveWithCells="1">
                  <from>
                    <xdr:col>19</xdr:col>
                    <xdr:colOff>76200</xdr:colOff>
                    <xdr:row>54</xdr:row>
                    <xdr:rowOff>0</xdr:rowOff>
                  </from>
                  <to>
                    <xdr:col>22</xdr:col>
                    <xdr:colOff>171450</xdr:colOff>
                    <xdr:row>54</xdr:row>
                    <xdr:rowOff>161925</xdr:rowOff>
                  </to>
                </anchor>
              </controlPr>
            </control>
          </mc:Choice>
        </mc:AlternateContent>
        <mc:AlternateContent xmlns:mc="http://schemas.openxmlformats.org/markup-compatibility/2006">
          <mc:Choice Requires="x14">
            <control shapeId="91186" r:id="rId8" name="Check Box 50">
              <controlPr defaultSize="0" autoFill="0" autoLine="0" autoPict="0">
                <anchor moveWithCells="1">
                  <from>
                    <xdr:col>6</xdr:col>
                    <xdr:colOff>28575</xdr:colOff>
                    <xdr:row>47</xdr:row>
                    <xdr:rowOff>133350</xdr:rowOff>
                  </from>
                  <to>
                    <xdr:col>7</xdr:col>
                    <xdr:colOff>47625</xdr:colOff>
                    <xdr:row>49</xdr:row>
                    <xdr:rowOff>9525</xdr:rowOff>
                  </to>
                </anchor>
              </controlPr>
            </control>
          </mc:Choice>
        </mc:AlternateContent>
        <mc:AlternateContent xmlns:mc="http://schemas.openxmlformats.org/markup-compatibility/2006">
          <mc:Choice Requires="x14">
            <control shapeId="91187" r:id="rId9" name="Check Box 51">
              <controlPr defaultSize="0" autoFill="0" autoLine="0" autoPict="0">
                <anchor moveWithCells="1">
                  <from>
                    <xdr:col>6</xdr:col>
                    <xdr:colOff>28575</xdr:colOff>
                    <xdr:row>48</xdr:row>
                    <xdr:rowOff>133350</xdr:rowOff>
                  </from>
                  <to>
                    <xdr:col>7</xdr:col>
                    <xdr:colOff>47625</xdr:colOff>
                    <xdr:row>50</xdr:row>
                    <xdr:rowOff>28575</xdr:rowOff>
                  </to>
                </anchor>
              </controlPr>
            </control>
          </mc:Choice>
        </mc:AlternateContent>
        <mc:AlternateContent xmlns:mc="http://schemas.openxmlformats.org/markup-compatibility/2006">
          <mc:Choice Requires="x14">
            <control shapeId="91188" r:id="rId10" name="Check Box 52">
              <controlPr defaultSize="0" autoFill="0" autoLine="0" autoPict="0">
                <anchor moveWithCells="1">
                  <from>
                    <xdr:col>6</xdr:col>
                    <xdr:colOff>28575</xdr:colOff>
                    <xdr:row>49</xdr:row>
                    <xdr:rowOff>133350</xdr:rowOff>
                  </from>
                  <to>
                    <xdr:col>7</xdr:col>
                    <xdr:colOff>47625</xdr:colOff>
                    <xdr:row>51</xdr:row>
                    <xdr:rowOff>28575</xdr:rowOff>
                  </to>
                </anchor>
              </controlPr>
            </control>
          </mc:Choice>
        </mc:AlternateContent>
        <mc:AlternateContent xmlns:mc="http://schemas.openxmlformats.org/markup-compatibility/2006">
          <mc:Choice Requires="x14">
            <control shapeId="91189" r:id="rId11" name="Check Box 53">
              <controlPr defaultSize="0" autoFill="0" autoLine="0" autoPict="0">
                <anchor moveWithCells="1">
                  <from>
                    <xdr:col>6</xdr:col>
                    <xdr:colOff>28575</xdr:colOff>
                    <xdr:row>48</xdr:row>
                    <xdr:rowOff>133350</xdr:rowOff>
                  </from>
                  <to>
                    <xdr:col>7</xdr:col>
                    <xdr:colOff>47625</xdr:colOff>
                    <xdr:row>50</xdr:row>
                    <xdr:rowOff>28575</xdr:rowOff>
                  </to>
                </anchor>
              </controlPr>
            </control>
          </mc:Choice>
        </mc:AlternateContent>
        <mc:AlternateContent xmlns:mc="http://schemas.openxmlformats.org/markup-compatibility/2006">
          <mc:Choice Requires="x14">
            <control shapeId="91190" r:id="rId12" name="Check Box 54">
              <controlPr defaultSize="0" autoFill="0" autoLine="0" autoPict="0">
                <anchor moveWithCells="1">
                  <from>
                    <xdr:col>6</xdr:col>
                    <xdr:colOff>28575</xdr:colOff>
                    <xdr:row>49</xdr:row>
                    <xdr:rowOff>133350</xdr:rowOff>
                  </from>
                  <to>
                    <xdr:col>7</xdr:col>
                    <xdr:colOff>47625</xdr:colOff>
                    <xdr:row>51</xdr:row>
                    <xdr:rowOff>28575</xdr:rowOff>
                  </to>
                </anchor>
              </controlPr>
            </control>
          </mc:Choice>
        </mc:AlternateContent>
        <mc:AlternateContent xmlns:mc="http://schemas.openxmlformats.org/markup-compatibility/2006">
          <mc:Choice Requires="x14">
            <control shapeId="91191" r:id="rId13" name="Check Box 55">
              <controlPr defaultSize="0" autoFill="0" autoLine="0" autoPict="0">
                <anchor moveWithCells="1">
                  <from>
                    <xdr:col>15</xdr:col>
                    <xdr:colOff>28575</xdr:colOff>
                    <xdr:row>47</xdr:row>
                    <xdr:rowOff>133350</xdr:rowOff>
                  </from>
                  <to>
                    <xdr:col>17</xdr:col>
                    <xdr:colOff>9525</xdr:colOff>
                    <xdr:row>49</xdr:row>
                    <xdr:rowOff>9525</xdr:rowOff>
                  </to>
                </anchor>
              </controlPr>
            </control>
          </mc:Choice>
        </mc:AlternateContent>
        <mc:AlternateContent xmlns:mc="http://schemas.openxmlformats.org/markup-compatibility/2006">
          <mc:Choice Requires="x14">
            <control shapeId="91192" r:id="rId14" name="Check Box 56">
              <controlPr defaultSize="0" autoFill="0" autoLine="0" autoPict="0">
                <anchor moveWithCells="1">
                  <from>
                    <xdr:col>15</xdr:col>
                    <xdr:colOff>28575</xdr:colOff>
                    <xdr:row>47</xdr:row>
                    <xdr:rowOff>133350</xdr:rowOff>
                  </from>
                  <to>
                    <xdr:col>17</xdr:col>
                    <xdr:colOff>9525</xdr:colOff>
                    <xdr:row>49</xdr:row>
                    <xdr:rowOff>9525</xdr:rowOff>
                  </to>
                </anchor>
              </controlPr>
            </control>
          </mc:Choice>
        </mc:AlternateContent>
        <mc:AlternateContent xmlns:mc="http://schemas.openxmlformats.org/markup-compatibility/2006">
          <mc:Choice Requires="x14">
            <control shapeId="91193" r:id="rId15" name="Check Box 57">
              <controlPr defaultSize="0" autoFill="0" autoLine="0" autoPict="0">
                <anchor moveWithCells="1">
                  <from>
                    <xdr:col>15</xdr:col>
                    <xdr:colOff>28575</xdr:colOff>
                    <xdr:row>48</xdr:row>
                    <xdr:rowOff>133350</xdr:rowOff>
                  </from>
                  <to>
                    <xdr:col>17</xdr:col>
                    <xdr:colOff>9525</xdr:colOff>
                    <xdr:row>50</xdr:row>
                    <xdr:rowOff>28575</xdr:rowOff>
                  </to>
                </anchor>
              </controlPr>
            </control>
          </mc:Choice>
        </mc:AlternateContent>
        <mc:AlternateContent xmlns:mc="http://schemas.openxmlformats.org/markup-compatibility/2006">
          <mc:Choice Requires="x14">
            <control shapeId="91194" r:id="rId16" name="Check Box 58">
              <controlPr defaultSize="0" autoFill="0" autoLine="0" autoPict="0">
                <anchor moveWithCells="1">
                  <from>
                    <xdr:col>15</xdr:col>
                    <xdr:colOff>28575</xdr:colOff>
                    <xdr:row>48</xdr:row>
                    <xdr:rowOff>133350</xdr:rowOff>
                  </from>
                  <to>
                    <xdr:col>17</xdr:col>
                    <xdr:colOff>9525</xdr:colOff>
                    <xdr:row>50</xdr:row>
                    <xdr:rowOff>28575</xdr:rowOff>
                  </to>
                </anchor>
              </controlPr>
            </control>
          </mc:Choice>
        </mc:AlternateContent>
        <mc:AlternateContent xmlns:mc="http://schemas.openxmlformats.org/markup-compatibility/2006">
          <mc:Choice Requires="x14">
            <control shapeId="91195" r:id="rId17" name="Check Box 59">
              <controlPr defaultSize="0" autoFill="0" autoLine="0" autoPict="0">
                <anchor moveWithCells="1">
                  <from>
                    <xdr:col>6</xdr:col>
                    <xdr:colOff>28575</xdr:colOff>
                    <xdr:row>48</xdr:row>
                    <xdr:rowOff>133350</xdr:rowOff>
                  </from>
                  <to>
                    <xdr:col>7</xdr:col>
                    <xdr:colOff>47625</xdr:colOff>
                    <xdr:row>50</xdr:row>
                    <xdr:rowOff>28575</xdr:rowOff>
                  </to>
                </anchor>
              </controlPr>
            </control>
          </mc:Choice>
        </mc:AlternateContent>
        <mc:AlternateContent xmlns:mc="http://schemas.openxmlformats.org/markup-compatibility/2006">
          <mc:Choice Requires="x14">
            <control shapeId="91196" r:id="rId18" name="Check Box 60">
              <controlPr defaultSize="0" autoFill="0" autoLine="0" autoPict="0">
                <anchor moveWithCells="1">
                  <from>
                    <xdr:col>6</xdr:col>
                    <xdr:colOff>28575</xdr:colOff>
                    <xdr:row>49</xdr:row>
                    <xdr:rowOff>133350</xdr:rowOff>
                  </from>
                  <to>
                    <xdr:col>7</xdr:col>
                    <xdr:colOff>47625</xdr:colOff>
                    <xdr:row>51</xdr:row>
                    <xdr:rowOff>28575</xdr:rowOff>
                  </to>
                </anchor>
              </controlPr>
            </control>
          </mc:Choice>
        </mc:AlternateContent>
        <mc:AlternateContent xmlns:mc="http://schemas.openxmlformats.org/markup-compatibility/2006">
          <mc:Choice Requires="x14">
            <control shapeId="91197" r:id="rId19" name="Check Box 61">
              <controlPr defaultSize="0" autoFill="0" autoLine="0" autoPict="0">
                <anchor moveWithCells="1">
                  <from>
                    <xdr:col>8</xdr:col>
                    <xdr:colOff>28575</xdr:colOff>
                    <xdr:row>47</xdr:row>
                    <xdr:rowOff>133350</xdr:rowOff>
                  </from>
                  <to>
                    <xdr:col>9</xdr:col>
                    <xdr:colOff>85725</xdr:colOff>
                    <xdr:row>49</xdr:row>
                    <xdr:rowOff>9525</xdr:rowOff>
                  </to>
                </anchor>
              </controlPr>
            </control>
          </mc:Choice>
        </mc:AlternateContent>
        <mc:AlternateContent xmlns:mc="http://schemas.openxmlformats.org/markup-compatibility/2006">
          <mc:Choice Requires="x14">
            <control shapeId="91198" r:id="rId20" name="Check Box 62">
              <controlPr defaultSize="0" autoFill="0" autoLine="0" autoPict="0">
                <anchor moveWithCells="1">
                  <from>
                    <xdr:col>8</xdr:col>
                    <xdr:colOff>28575</xdr:colOff>
                    <xdr:row>48</xdr:row>
                    <xdr:rowOff>133350</xdr:rowOff>
                  </from>
                  <to>
                    <xdr:col>9</xdr:col>
                    <xdr:colOff>85725</xdr:colOff>
                    <xdr:row>50</xdr:row>
                    <xdr:rowOff>28575</xdr:rowOff>
                  </to>
                </anchor>
              </controlPr>
            </control>
          </mc:Choice>
        </mc:AlternateContent>
        <mc:AlternateContent xmlns:mc="http://schemas.openxmlformats.org/markup-compatibility/2006">
          <mc:Choice Requires="x14">
            <control shapeId="91199" r:id="rId21" name="Check Box 63">
              <controlPr defaultSize="0" autoFill="0" autoLine="0" autoPict="0">
                <anchor moveWithCells="1">
                  <from>
                    <xdr:col>8</xdr:col>
                    <xdr:colOff>28575</xdr:colOff>
                    <xdr:row>49</xdr:row>
                    <xdr:rowOff>133350</xdr:rowOff>
                  </from>
                  <to>
                    <xdr:col>9</xdr:col>
                    <xdr:colOff>85725</xdr:colOff>
                    <xdr:row>51</xdr:row>
                    <xdr:rowOff>28575</xdr:rowOff>
                  </to>
                </anchor>
              </controlPr>
            </control>
          </mc:Choice>
        </mc:AlternateContent>
        <mc:AlternateContent xmlns:mc="http://schemas.openxmlformats.org/markup-compatibility/2006">
          <mc:Choice Requires="x14">
            <control shapeId="91200" r:id="rId22" name="Check Box 64">
              <controlPr defaultSize="0" autoFill="0" autoLine="0" autoPict="0">
                <anchor moveWithCells="1">
                  <from>
                    <xdr:col>15</xdr:col>
                    <xdr:colOff>28575</xdr:colOff>
                    <xdr:row>48</xdr:row>
                    <xdr:rowOff>133350</xdr:rowOff>
                  </from>
                  <to>
                    <xdr:col>17</xdr:col>
                    <xdr:colOff>9525</xdr:colOff>
                    <xdr:row>50</xdr:row>
                    <xdr:rowOff>28575</xdr:rowOff>
                  </to>
                </anchor>
              </controlPr>
            </control>
          </mc:Choice>
        </mc:AlternateContent>
        <mc:AlternateContent xmlns:mc="http://schemas.openxmlformats.org/markup-compatibility/2006">
          <mc:Choice Requires="x14">
            <control shapeId="91201" r:id="rId23" name="Check Box 65">
              <controlPr defaultSize="0" autoFill="0" autoLine="0" autoPict="0">
                <anchor moveWithCells="1">
                  <from>
                    <xdr:col>15</xdr:col>
                    <xdr:colOff>28575</xdr:colOff>
                    <xdr:row>48</xdr:row>
                    <xdr:rowOff>133350</xdr:rowOff>
                  </from>
                  <to>
                    <xdr:col>17</xdr:col>
                    <xdr:colOff>9525</xdr:colOff>
                    <xdr:row>50</xdr:row>
                    <xdr:rowOff>28575</xdr:rowOff>
                  </to>
                </anchor>
              </controlPr>
            </control>
          </mc:Choice>
        </mc:AlternateContent>
        <mc:AlternateContent xmlns:mc="http://schemas.openxmlformats.org/markup-compatibility/2006">
          <mc:Choice Requires="x14">
            <control shapeId="91202" r:id="rId24" name="Check Box 66">
              <controlPr defaultSize="0" autoFill="0" autoLine="0" autoPict="0">
                <anchor moveWithCells="1">
                  <from>
                    <xdr:col>15</xdr:col>
                    <xdr:colOff>28575</xdr:colOff>
                    <xdr:row>48</xdr:row>
                    <xdr:rowOff>133350</xdr:rowOff>
                  </from>
                  <to>
                    <xdr:col>17</xdr:col>
                    <xdr:colOff>9525</xdr:colOff>
                    <xdr:row>50</xdr:row>
                    <xdr:rowOff>28575</xdr:rowOff>
                  </to>
                </anchor>
              </controlPr>
            </control>
          </mc:Choice>
        </mc:AlternateContent>
        <mc:AlternateContent xmlns:mc="http://schemas.openxmlformats.org/markup-compatibility/2006">
          <mc:Choice Requires="x14">
            <control shapeId="91203" r:id="rId25" name="Check Box 67">
              <controlPr defaultSize="0" autoFill="0" autoLine="0" autoPict="0">
                <anchor moveWithCells="1">
                  <from>
                    <xdr:col>15</xdr:col>
                    <xdr:colOff>28575</xdr:colOff>
                    <xdr:row>48</xdr:row>
                    <xdr:rowOff>133350</xdr:rowOff>
                  </from>
                  <to>
                    <xdr:col>17</xdr:col>
                    <xdr:colOff>9525</xdr:colOff>
                    <xdr:row>50</xdr:row>
                    <xdr:rowOff>28575</xdr:rowOff>
                  </to>
                </anchor>
              </controlPr>
            </control>
          </mc:Choice>
        </mc:AlternateContent>
        <mc:AlternateContent xmlns:mc="http://schemas.openxmlformats.org/markup-compatibility/2006">
          <mc:Choice Requires="x14">
            <control shapeId="91204" r:id="rId26" name="Check Box 68">
              <controlPr defaultSize="0" autoFill="0" autoLine="0" autoPict="0">
                <anchor moveWithCells="1">
                  <from>
                    <xdr:col>18</xdr:col>
                    <xdr:colOff>28575</xdr:colOff>
                    <xdr:row>47</xdr:row>
                    <xdr:rowOff>133350</xdr:rowOff>
                  </from>
                  <to>
                    <xdr:col>20</xdr:col>
                    <xdr:colOff>9525</xdr:colOff>
                    <xdr:row>49</xdr:row>
                    <xdr:rowOff>9525</xdr:rowOff>
                  </to>
                </anchor>
              </controlPr>
            </control>
          </mc:Choice>
        </mc:AlternateContent>
        <mc:AlternateContent xmlns:mc="http://schemas.openxmlformats.org/markup-compatibility/2006">
          <mc:Choice Requires="x14">
            <control shapeId="91205" r:id="rId27" name="Check Box 69">
              <controlPr defaultSize="0" autoFill="0" autoLine="0" autoPict="0">
                <anchor moveWithCells="1">
                  <from>
                    <xdr:col>18</xdr:col>
                    <xdr:colOff>28575</xdr:colOff>
                    <xdr:row>48</xdr:row>
                    <xdr:rowOff>133350</xdr:rowOff>
                  </from>
                  <to>
                    <xdr:col>20</xdr:col>
                    <xdr:colOff>9525</xdr:colOff>
                    <xdr:row>50</xdr:row>
                    <xdr:rowOff>28575</xdr:rowOff>
                  </to>
                </anchor>
              </controlPr>
            </control>
          </mc:Choice>
        </mc:AlternateContent>
        <mc:AlternateContent xmlns:mc="http://schemas.openxmlformats.org/markup-compatibility/2006">
          <mc:Choice Requires="x14">
            <control shapeId="91206" r:id="rId28" name="Check Box 70">
              <controlPr defaultSize="0" autoFill="0" autoLine="0" autoPict="0">
                <anchor moveWithCells="1">
                  <from>
                    <xdr:col>15</xdr:col>
                    <xdr:colOff>28575</xdr:colOff>
                    <xdr:row>48</xdr:row>
                    <xdr:rowOff>133350</xdr:rowOff>
                  </from>
                  <to>
                    <xdr:col>17</xdr:col>
                    <xdr:colOff>9525</xdr:colOff>
                    <xdr:row>50</xdr:row>
                    <xdr:rowOff>28575</xdr:rowOff>
                  </to>
                </anchor>
              </controlPr>
            </control>
          </mc:Choice>
        </mc:AlternateContent>
        <mc:AlternateContent xmlns:mc="http://schemas.openxmlformats.org/markup-compatibility/2006">
          <mc:Choice Requires="x14">
            <control shapeId="91207" r:id="rId29" name="Check Box 71">
              <controlPr defaultSize="0" autoFill="0" autoLine="0" autoPict="0">
                <anchor moveWithCells="1">
                  <from>
                    <xdr:col>15</xdr:col>
                    <xdr:colOff>28575</xdr:colOff>
                    <xdr:row>48</xdr:row>
                    <xdr:rowOff>133350</xdr:rowOff>
                  </from>
                  <to>
                    <xdr:col>17</xdr:col>
                    <xdr:colOff>9525</xdr:colOff>
                    <xdr:row>50</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CCFF"/>
  </sheetPr>
  <dimension ref="A1:BG114"/>
  <sheetViews>
    <sheetView showGridLines="0" view="pageBreakPreview" zoomScaleNormal="100" zoomScaleSheetLayoutView="100" workbookViewId="0">
      <selection activeCell="AC23" sqref="AC23:AN24"/>
    </sheetView>
  </sheetViews>
  <sheetFormatPr defaultColWidth="8" defaultRowHeight="12"/>
  <cols>
    <col min="1" max="1" width="4.125" style="4" customWidth="1"/>
    <col min="2" max="19" width="2.375" style="4" customWidth="1"/>
    <col min="20" max="20" width="2.375" style="899" customWidth="1"/>
    <col min="21" max="26" width="2.375" style="4" customWidth="1"/>
    <col min="27" max="27" width="7.625" style="4" customWidth="1"/>
    <col min="28" max="28" width="3" style="4" customWidth="1"/>
    <col min="29" max="109" width="2.375" style="4" customWidth="1"/>
    <col min="110" max="16384" width="8" style="4"/>
  </cols>
  <sheetData>
    <row r="1" spans="2:54">
      <c r="T1" s="2047"/>
    </row>
    <row r="2" spans="2:54" ht="14.1" customHeight="1">
      <c r="B2" s="2678" t="s">
        <v>1498</v>
      </c>
      <c r="C2" s="2678"/>
      <c r="D2" s="2678"/>
      <c r="E2" s="2678"/>
      <c r="F2" s="2678"/>
      <c r="G2" s="2678"/>
      <c r="H2" s="2678"/>
      <c r="I2" s="2678"/>
      <c r="J2" s="2678"/>
      <c r="K2" s="2678"/>
      <c r="L2" s="2678"/>
      <c r="M2" s="2678"/>
      <c r="N2" s="2678"/>
      <c r="O2" s="2678"/>
      <c r="P2" s="2678"/>
      <c r="Q2" s="2678"/>
      <c r="R2" s="2678"/>
      <c r="S2" s="2678"/>
      <c r="T2" s="2678"/>
      <c r="U2" s="2678"/>
      <c r="V2" s="2678"/>
      <c r="W2" s="2678"/>
      <c r="X2" s="2678"/>
      <c r="Y2" s="2678"/>
      <c r="Z2" s="2678"/>
      <c r="AA2" s="2678"/>
      <c r="AB2" s="2678"/>
      <c r="AC2" s="2678"/>
      <c r="AD2" s="2678"/>
      <c r="AE2" s="2678"/>
      <c r="AF2" s="2678"/>
      <c r="AG2" s="2678"/>
      <c r="AH2" s="2678"/>
      <c r="AI2" s="2678"/>
      <c r="AJ2" s="2678"/>
      <c r="AK2" s="2678"/>
      <c r="AL2" s="2678"/>
      <c r="AP2" s="2679" t="s">
        <v>1462</v>
      </c>
      <c r="AQ2" s="2679"/>
      <c r="AR2" s="2679"/>
      <c r="AS2" s="2679"/>
      <c r="AT2" s="2679"/>
    </row>
    <row r="3" spans="2:54" ht="5.0999999999999996" customHeight="1" thickBot="1"/>
    <row r="4" spans="2:54" ht="14.1" customHeight="1">
      <c r="B4" s="2680" t="s">
        <v>46</v>
      </c>
      <c r="C4" s="2681"/>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2675" t="s">
        <v>4</v>
      </c>
      <c r="AC4" s="2676"/>
      <c r="AD4" s="2676"/>
      <c r="AE4" s="2676"/>
      <c r="AF4" s="2676"/>
      <c r="AG4" s="2676"/>
      <c r="AH4" s="2676"/>
      <c r="AI4" s="2676"/>
      <c r="AJ4" s="2676"/>
      <c r="AK4" s="2676"/>
      <c r="AL4" s="2676"/>
      <c r="AM4" s="2676"/>
      <c r="AN4" s="2677"/>
    </row>
    <row r="5" spans="2:54" s="17" customFormat="1" ht="13.5" customHeight="1">
      <c r="B5" s="128" t="s">
        <v>1493</v>
      </c>
      <c r="C5" s="899"/>
      <c r="D5" s="899"/>
      <c r="E5" s="899"/>
      <c r="F5" s="899"/>
      <c r="G5" s="899"/>
      <c r="H5" s="899"/>
      <c r="I5" s="899"/>
      <c r="J5" s="899"/>
      <c r="K5" s="899"/>
      <c r="L5" s="899"/>
      <c r="M5" s="899"/>
      <c r="N5" s="899"/>
      <c r="O5" s="899"/>
      <c r="P5" s="899"/>
      <c r="Q5" s="899"/>
      <c r="R5" s="899"/>
      <c r="S5" s="899"/>
      <c r="T5" s="899"/>
      <c r="U5" s="899"/>
      <c r="V5" s="899"/>
      <c r="W5" s="899"/>
      <c r="X5" s="899"/>
      <c r="Y5" s="899"/>
      <c r="Z5" s="899"/>
      <c r="AA5" s="899"/>
      <c r="AB5" s="2683" t="s">
        <v>2176</v>
      </c>
      <c r="AC5" s="2684"/>
      <c r="AD5" s="2684"/>
      <c r="AE5" s="2684"/>
      <c r="AF5" s="2684"/>
      <c r="AG5" s="2684"/>
      <c r="AH5" s="2684"/>
      <c r="AI5" s="2684"/>
      <c r="AJ5" s="2684"/>
      <c r="AK5" s="2684"/>
      <c r="AL5" s="2684"/>
      <c r="AM5" s="2684"/>
      <c r="AN5" s="997"/>
    </row>
    <row r="6" spans="2:54" s="17" customFormat="1" ht="13.5" customHeight="1">
      <c r="B6" s="128"/>
      <c r="C6" s="1" t="s">
        <v>1494</v>
      </c>
      <c r="D6" s="899"/>
      <c r="E6" s="899"/>
      <c r="F6" s="899"/>
      <c r="G6" s="899"/>
      <c r="H6" s="899"/>
      <c r="I6" s="899"/>
      <c r="J6" s="2682"/>
      <c r="K6" s="2682"/>
      <c r="L6" s="899" t="s">
        <v>1463</v>
      </c>
      <c r="M6" s="899"/>
      <c r="N6" s="899"/>
      <c r="O6" s="899"/>
      <c r="P6" s="899"/>
      <c r="Q6" s="899"/>
      <c r="R6" s="899"/>
      <c r="S6" s="899"/>
      <c r="T6" s="899"/>
      <c r="U6" s="899"/>
      <c r="V6" s="899"/>
      <c r="W6" s="899"/>
      <c r="X6" s="899"/>
      <c r="Y6" s="899"/>
      <c r="Z6" s="899"/>
      <c r="AA6" s="899"/>
      <c r="AB6" s="2685"/>
      <c r="AC6" s="2686"/>
      <c r="AD6" s="2686"/>
      <c r="AE6" s="2686"/>
      <c r="AF6" s="2686"/>
      <c r="AG6" s="2686"/>
      <c r="AH6" s="2686"/>
      <c r="AI6" s="2686"/>
      <c r="AJ6" s="2686"/>
      <c r="AK6" s="2686"/>
      <c r="AL6" s="2686"/>
      <c r="AM6" s="2686"/>
      <c r="AN6" s="2061"/>
    </row>
    <row r="7" spans="2:54" s="17" customFormat="1" ht="9.75" customHeight="1">
      <c r="B7" s="128"/>
      <c r="C7" s="899"/>
      <c r="D7" s="899"/>
      <c r="E7" s="899"/>
      <c r="F7" s="899"/>
      <c r="G7" s="899"/>
      <c r="H7" s="899"/>
      <c r="I7" s="899"/>
      <c r="J7" s="899"/>
      <c r="K7" s="899"/>
      <c r="L7" s="899"/>
      <c r="M7" s="899"/>
      <c r="N7" s="899"/>
      <c r="O7" s="899"/>
      <c r="P7" s="899"/>
      <c r="Q7" s="899"/>
      <c r="R7" s="899"/>
      <c r="S7" s="899"/>
      <c r="T7" s="899"/>
      <c r="U7" s="899"/>
      <c r="V7" s="899"/>
      <c r="W7" s="899"/>
      <c r="X7" s="899"/>
      <c r="Y7" s="899"/>
      <c r="Z7" s="899"/>
      <c r="AA7" s="899"/>
      <c r="AB7" s="137"/>
      <c r="AC7" s="2663" t="s">
        <v>1917</v>
      </c>
      <c r="AD7" s="2663"/>
      <c r="AE7" s="2663"/>
      <c r="AF7" s="2663"/>
      <c r="AG7" s="2663"/>
      <c r="AH7" s="2663"/>
      <c r="AI7" s="2663"/>
      <c r="AJ7" s="2663"/>
      <c r="AK7" s="2663"/>
      <c r="AL7" s="2663"/>
      <c r="AM7" s="2663"/>
      <c r="AN7" s="2664"/>
    </row>
    <row r="8" spans="2:54" s="17" customFormat="1" ht="13.5" customHeight="1">
      <c r="B8" s="128"/>
      <c r="C8" s="1" t="s">
        <v>1495</v>
      </c>
      <c r="D8" s="1"/>
      <c r="E8" s="1"/>
      <c r="F8" s="1"/>
      <c r="G8" s="1"/>
      <c r="H8" s="1"/>
      <c r="I8" s="1"/>
      <c r="J8" s="1"/>
      <c r="K8" s="1"/>
      <c r="L8" s="1"/>
      <c r="M8" s="1"/>
      <c r="N8" s="1"/>
      <c r="O8" s="1"/>
      <c r="P8" s="4"/>
      <c r="Q8" s="1"/>
      <c r="R8" s="902"/>
      <c r="S8" s="902"/>
      <c r="T8" s="903"/>
      <c r="U8" s="904"/>
      <c r="V8" s="904"/>
      <c r="W8" s="1"/>
      <c r="X8" s="1"/>
      <c r="Y8" s="1"/>
      <c r="Z8" s="4"/>
      <c r="AA8" s="4"/>
      <c r="AB8" s="137"/>
      <c r="AC8" s="2663"/>
      <c r="AD8" s="2663"/>
      <c r="AE8" s="2663"/>
      <c r="AF8" s="2663"/>
      <c r="AG8" s="2663"/>
      <c r="AH8" s="2663"/>
      <c r="AI8" s="2663"/>
      <c r="AJ8" s="2663"/>
      <c r="AK8" s="2663"/>
      <c r="AL8" s="2663"/>
      <c r="AM8" s="2663"/>
      <c r="AN8" s="2664"/>
    </row>
    <row r="9" spans="2:54" s="17" customFormat="1" ht="13.5" customHeight="1">
      <c r="B9" s="150"/>
      <c r="C9" s="44"/>
      <c r="D9" s="44"/>
      <c r="E9" s="44"/>
      <c r="F9" s="44"/>
      <c r="G9" s="44"/>
      <c r="H9" s="44"/>
      <c r="I9" s="44"/>
      <c r="J9" s="44"/>
      <c r="K9" s="44"/>
      <c r="L9" s="44"/>
      <c r="M9" s="44"/>
      <c r="N9" s="44"/>
      <c r="O9" s="44"/>
      <c r="P9" s="44"/>
      <c r="Q9" s="44"/>
      <c r="R9" s="44"/>
      <c r="S9" s="44"/>
      <c r="T9" s="905"/>
      <c r="U9" s="44"/>
      <c r="V9" s="44"/>
      <c r="W9" s="44"/>
      <c r="X9" s="44"/>
      <c r="Y9" s="44"/>
      <c r="Z9" s="44"/>
      <c r="AA9" s="44"/>
      <c r="AB9" s="137"/>
      <c r="AC9" s="1401"/>
      <c r="AD9" s="1401"/>
      <c r="AE9" s="1401"/>
      <c r="AF9" s="1401"/>
      <c r="AG9" s="1401"/>
      <c r="AH9" s="1401"/>
      <c r="AI9" s="1401"/>
      <c r="AJ9" s="1401"/>
      <c r="AK9" s="1401"/>
      <c r="AL9" s="1401"/>
      <c r="AM9" s="1401"/>
      <c r="AN9" s="1402"/>
      <c r="AO9" s="4"/>
      <c r="AP9" s="4"/>
      <c r="AQ9" s="4"/>
      <c r="AR9" s="4"/>
      <c r="AS9" s="4"/>
      <c r="AT9" s="4"/>
      <c r="AU9" s="4"/>
      <c r="AV9" s="4"/>
      <c r="AW9" s="4"/>
      <c r="AX9" s="4"/>
      <c r="AY9" s="4"/>
    </row>
    <row r="10" spans="2:54" s="17" customFormat="1" ht="13.5">
      <c r="B10" s="143"/>
      <c r="C10" s="1" t="s">
        <v>1496</v>
      </c>
      <c r="D10" s="1"/>
      <c r="E10" s="1"/>
      <c r="F10" s="1"/>
      <c r="G10" s="1"/>
      <c r="H10" s="1"/>
      <c r="I10" s="1"/>
      <c r="J10" s="1"/>
      <c r="K10" s="1"/>
      <c r="L10" s="1"/>
      <c r="M10" s="1"/>
      <c r="N10" s="1"/>
      <c r="O10" s="1"/>
      <c r="P10" s="4"/>
      <c r="Q10" s="4"/>
      <c r="R10" s="1"/>
      <c r="S10" s="1"/>
      <c r="T10" s="954"/>
      <c r="U10" s="4"/>
      <c r="V10" s="4"/>
      <c r="W10" s="4"/>
      <c r="X10" s="4"/>
      <c r="Y10" s="1"/>
      <c r="Z10" s="4"/>
      <c r="AA10" s="4"/>
      <c r="AB10" s="915"/>
      <c r="AC10" s="955"/>
      <c r="AD10" s="955"/>
      <c r="AE10" s="955"/>
      <c r="AF10" s="955"/>
      <c r="AG10" s="955"/>
      <c r="AH10" s="955"/>
      <c r="AI10" s="955"/>
      <c r="AJ10" s="955"/>
      <c r="AK10" s="955"/>
      <c r="AL10" s="955"/>
      <c r="AM10" s="114"/>
      <c r="AN10" s="240"/>
      <c r="AO10" s="4"/>
      <c r="AP10" s="4"/>
      <c r="AQ10" s="4"/>
      <c r="AR10" s="4"/>
      <c r="AS10" s="4"/>
      <c r="AT10" s="4"/>
      <c r="AU10" s="4"/>
      <c r="AV10" s="4"/>
      <c r="AW10" s="4"/>
      <c r="AX10" s="4"/>
      <c r="AY10" s="4"/>
      <c r="AZ10" s="4"/>
    </row>
    <row r="11" spans="2:54" s="17" customFormat="1" ht="13.5" customHeight="1">
      <c r="B11" s="906"/>
      <c r="C11" s="954" t="s">
        <v>1615</v>
      </c>
      <c r="D11" s="4"/>
      <c r="E11" s="1"/>
      <c r="F11" s="1"/>
      <c r="G11" s="1"/>
      <c r="H11" s="1"/>
      <c r="I11" s="1"/>
      <c r="J11" s="1"/>
      <c r="K11" s="1"/>
      <c r="L11" s="1"/>
      <c r="M11" s="1"/>
      <c r="N11" s="1"/>
      <c r="O11" s="1"/>
      <c r="P11" s="4"/>
      <c r="Q11" s="4"/>
      <c r="R11" s="902"/>
      <c r="S11" s="902"/>
      <c r="T11" s="903"/>
      <c r="U11" s="904"/>
      <c r="V11" s="904"/>
      <c r="W11" s="1"/>
      <c r="X11" s="1"/>
      <c r="Y11" s="1"/>
      <c r="Z11" s="4"/>
      <c r="AA11" s="4"/>
      <c r="AB11" s="267" t="s">
        <v>1464</v>
      </c>
      <c r="AC11" s="1389" t="s">
        <v>1708</v>
      </c>
      <c r="AD11" s="955"/>
      <c r="AE11" s="955"/>
      <c r="AF11" s="955"/>
      <c r="AG11" s="955"/>
      <c r="AH11" s="955"/>
      <c r="AI11" s="955"/>
      <c r="AJ11" s="955"/>
      <c r="AK11" s="955"/>
      <c r="AL11" s="955"/>
      <c r="AM11" s="955"/>
      <c r="AN11" s="956"/>
      <c r="AO11" s="4"/>
      <c r="AP11" s="4"/>
      <c r="AQ11" s="4"/>
      <c r="AR11" s="4"/>
      <c r="AS11" s="4"/>
      <c r="AT11" s="4"/>
      <c r="AU11" s="4"/>
      <c r="AV11" s="4"/>
      <c r="AW11" s="4"/>
      <c r="AX11" s="4"/>
      <c r="AY11" s="4"/>
      <c r="AZ11" s="4"/>
    </row>
    <row r="12" spans="2:54" s="17" customFormat="1" ht="10.5" customHeight="1">
      <c r="B12" s="906"/>
      <c r="C12" s="954"/>
      <c r="D12" s="4"/>
      <c r="E12" s="1"/>
      <c r="F12" s="1"/>
      <c r="G12" s="1"/>
      <c r="H12" s="1"/>
      <c r="I12" s="1"/>
      <c r="J12" s="1"/>
      <c r="K12" s="1"/>
      <c r="L12" s="1"/>
      <c r="M12" s="1"/>
      <c r="N12" s="1"/>
      <c r="O12" s="1"/>
      <c r="P12" s="4"/>
      <c r="Q12" s="4"/>
      <c r="R12" s="902"/>
      <c r="S12" s="902"/>
      <c r="T12" s="903"/>
      <c r="U12" s="904"/>
      <c r="V12" s="904"/>
      <c r="W12" s="1"/>
      <c r="X12" s="1"/>
      <c r="Y12" s="1"/>
      <c r="Z12" s="4"/>
      <c r="AA12" s="4"/>
      <c r="AB12" s="267"/>
      <c r="AC12" s="1389" t="s">
        <v>1709</v>
      </c>
      <c r="AD12" s="955"/>
      <c r="AE12" s="955"/>
      <c r="AF12" s="955"/>
      <c r="AG12" s="955"/>
      <c r="AH12" s="955"/>
      <c r="AI12" s="955"/>
      <c r="AJ12" s="955"/>
      <c r="AK12" s="955"/>
      <c r="AL12" s="955"/>
      <c r="AM12" s="955"/>
      <c r="AN12" s="956"/>
      <c r="AP12" s="4"/>
      <c r="AQ12" s="4"/>
      <c r="AR12" s="4"/>
      <c r="AS12" s="4"/>
      <c r="AT12" s="4"/>
      <c r="AU12" s="4"/>
      <c r="AV12" s="4"/>
      <c r="AW12" s="4"/>
      <c r="AX12" s="4"/>
      <c r="AY12" s="4"/>
      <c r="AZ12" s="4"/>
    </row>
    <row r="13" spans="2:54" ht="13.5" customHeight="1">
      <c r="B13" s="548"/>
      <c r="C13" s="954" t="s">
        <v>1465</v>
      </c>
      <c r="E13" s="1"/>
      <c r="F13" s="1"/>
      <c r="AB13" s="137"/>
      <c r="AC13" s="118"/>
      <c r="AD13" s="955"/>
      <c r="AE13" s="955"/>
      <c r="AF13" s="955"/>
      <c r="AG13" s="955"/>
      <c r="AH13" s="955"/>
      <c r="AI13" s="955"/>
      <c r="AJ13" s="955"/>
      <c r="AK13" s="955"/>
      <c r="AL13" s="955"/>
      <c r="AM13" s="904"/>
      <c r="AN13" s="914"/>
      <c r="BA13" s="907"/>
      <c r="BB13" s="907"/>
    </row>
    <row r="14" spans="2:54" ht="13.5" customHeight="1">
      <c r="B14" s="548"/>
      <c r="C14" s="899"/>
      <c r="AB14" s="267"/>
      <c r="AC14" s="114"/>
      <c r="AD14" s="955"/>
      <c r="AE14" s="955"/>
      <c r="AF14" s="955"/>
      <c r="AG14" s="955"/>
      <c r="AH14" s="955"/>
      <c r="AI14" s="955"/>
      <c r="AJ14" s="955"/>
      <c r="AK14" s="955"/>
      <c r="AL14" s="955"/>
      <c r="AM14" s="114"/>
      <c r="AN14" s="240"/>
      <c r="AR14" s="54"/>
      <c r="AS14" s="379"/>
      <c r="AT14" s="379"/>
      <c r="AU14" s="379"/>
      <c r="AV14" s="379"/>
      <c r="AW14" s="379"/>
      <c r="AX14" s="379"/>
      <c r="AY14" s="379"/>
      <c r="AZ14" s="379"/>
      <c r="BA14" s="379"/>
      <c r="BB14" s="379"/>
    </row>
    <row r="15" spans="2:54" ht="13.5" customHeight="1">
      <c r="B15" s="906"/>
      <c r="C15" s="954" t="s">
        <v>1497</v>
      </c>
      <c r="D15" s="1"/>
      <c r="E15" s="1"/>
      <c r="F15" s="1"/>
      <c r="G15" s="1"/>
      <c r="H15" s="1"/>
      <c r="I15" s="1"/>
      <c r="J15" s="1"/>
      <c r="K15" s="1"/>
      <c r="L15" s="1"/>
      <c r="M15" s="1"/>
      <c r="N15" s="1"/>
      <c r="O15" s="1"/>
      <c r="P15" s="1"/>
      <c r="Q15" s="1"/>
      <c r="Y15" s="1"/>
      <c r="AB15" s="267"/>
      <c r="AC15" s="48"/>
      <c r="AD15" s="114"/>
      <c r="AE15" s="114"/>
      <c r="AF15" s="114"/>
      <c r="AG15" s="114"/>
      <c r="AH15" s="114"/>
      <c r="AI15" s="114"/>
      <c r="AJ15" s="114"/>
      <c r="AK15" s="114"/>
      <c r="AL15" s="114"/>
      <c r="AM15" s="114"/>
      <c r="AN15" s="240"/>
      <c r="AR15" s="54"/>
      <c r="AS15" s="379"/>
      <c r="AT15" s="379"/>
      <c r="AU15" s="379"/>
      <c r="AV15" s="379"/>
      <c r="AW15" s="379"/>
      <c r="AX15" s="379"/>
      <c r="AY15" s="379"/>
      <c r="AZ15" s="379"/>
      <c r="BA15" s="379"/>
      <c r="BB15" s="379"/>
    </row>
    <row r="16" spans="2:54" ht="13.5" customHeight="1">
      <c r="B16" s="906"/>
      <c r="C16" s="954" t="s">
        <v>1466</v>
      </c>
      <c r="E16" s="1"/>
      <c r="F16" s="1"/>
      <c r="G16" s="1"/>
      <c r="H16" s="1"/>
      <c r="I16" s="1"/>
      <c r="J16" s="1"/>
      <c r="K16" s="1"/>
      <c r="L16" s="1"/>
      <c r="M16" s="1"/>
      <c r="N16" s="1"/>
      <c r="O16" s="1"/>
      <c r="P16" s="1"/>
      <c r="Q16" s="1"/>
      <c r="R16" s="1"/>
      <c r="S16" s="18"/>
      <c r="T16" s="903"/>
      <c r="U16" s="21"/>
      <c r="V16" s="1"/>
      <c r="W16" s="21"/>
      <c r="X16" s="21"/>
      <c r="Y16" s="1"/>
      <c r="AB16" s="5"/>
      <c r="AN16" s="15"/>
      <c r="AR16" s="122"/>
      <c r="AS16" s="379"/>
      <c r="AT16" s="379"/>
      <c r="AU16" s="379"/>
      <c r="AV16" s="379"/>
      <c r="AW16" s="379"/>
      <c r="AX16" s="379"/>
      <c r="AY16" s="379"/>
      <c r="AZ16" s="379"/>
      <c r="BA16" s="379"/>
      <c r="BB16" s="379"/>
    </row>
    <row r="17" spans="2:48" ht="6.95" customHeight="1">
      <c r="B17" s="906"/>
      <c r="C17" s="954"/>
      <c r="D17" s="1"/>
      <c r="E17" s="1"/>
      <c r="F17" s="1"/>
      <c r="G17" s="1"/>
      <c r="H17" s="1"/>
      <c r="I17" s="1"/>
      <c r="J17" s="1"/>
      <c r="K17" s="1"/>
      <c r="L17" s="1"/>
      <c r="M17" s="1"/>
      <c r="N17" s="1"/>
      <c r="O17" s="1"/>
      <c r="P17" s="1"/>
      <c r="Q17" s="1"/>
      <c r="R17" s="1"/>
      <c r="S17" s="18"/>
      <c r="T17" s="903"/>
      <c r="U17" s="21"/>
      <c r="V17" s="1"/>
      <c r="W17" s="21"/>
      <c r="X17" s="21"/>
      <c r="Y17" s="1"/>
      <c r="AB17" s="900"/>
      <c r="AC17" s="379"/>
      <c r="AD17" s="379"/>
      <c r="AE17" s="379"/>
      <c r="AF17" s="379"/>
      <c r="AG17" s="379"/>
      <c r="AH17" s="379"/>
      <c r="AI17" s="379"/>
      <c r="AJ17" s="379"/>
      <c r="AK17" s="379"/>
      <c r="AL17" s="379"/>
      <c r="AN17" s="15"/>
    </row>
    <row r="18" spans="2:48" ht="13.5" customHeight="1">
      <c r="B18" s="906"/>
      <c r="C18" s="899" t="s">
        <v>1467</v>
      </c>
      <c r="E18" s="1"/>
      <c r="F18" s="1"/>
      <c r="G18" s="1"/>
      <c r="H18" s="1"/>
      <c r="I18" s="1"/>
      <c r="J18" s="1"/>
      <c r="K18" s="1"/>
      <c r="L18" s="1"/>
      <c r="M18" s="1"/>
      <c r="N18" s="1"/>
      <c r="O18" s="1"/>
      <c r="P18" s="1"/>
      <c r="Q18" s="1"/>
      <c r="R18" s="1"/>
      <c r="S18" s="18"/>
      <c r="T18" s="903"/>
      <c r="U18" s="21"/>
      <c r="V18" s="1"/>
      <c r="W18" s="21"/>
      <c r="X18" s="21"/>
      <c r="Y18" s="1"/>
      <c r="AB18" s="137" t="s">
        <v>1468</v>
      </c>
      <c r="AC18" s="2663" t="s">
        <v>1469</v>
      </c>
      <c r="AD18" s="2663"/>
      <c r="AE18" s="2663"/>
      <c r="AF18" s="2663"/>
      <c r="AG18" s="2663"/>
      <c r="AH18" s="2663"/>
      <c r="AI18" s="2663"/>
      <c r="AJ18" s="2663"/>
      <c r="AK18" s="2663"/>
      <c r="AL18" s="2663"/>
      <c r="AM18" s="2663"/>
      <c r="AN18" s="2664"/>
    </row>
    <row r="19" spans="2:48" ht="13.5" customHeight="1">
      <c r="B19" s="906"/>
      <c r="C19" s="954"/>
      <c r="D19" s="2666" t="s">
        <v>1616</v>
      </c>
      <c r="E19" s="2666"/>
      <c r="F19" s="2666"/>
      <c r="G19" s="2666"/>
      <c r="H19" s="2666"/>
      <c r="I19" s="2666"/>
      <c r="J19" s="2666"/>
      <c r="K19" s="2666"/>
      <c r="L19" s="2666"/>
      <c r="M19" s="2666"/>
      <c r="N19" s="2666"/>
      <c r="O19" s="2666"/>
      <c r="P19" s="2666"/>
      <c r="Q19" s="2666"/>
      <c r="R19" s="2666"/>
      <c r="S19" s="2666"/>
      <c r="T19" s="2666"/>
      <c r="U19" s="2666"/>
      <c r="V19" s="2666"/>
      <c r="W19" s="2666"/>
      <c r="X19" s="2666"/>
      <c r="Y19" s="2666"/>
      <c r="Z19" s="2666"/>
      <c r="AA19" s="2666"/>
      <c r="AB19" s="50"/>
      <c r="AC19" s="2663"/>
      <c r="AD19" s="2663"/>
      <c r="AE19" s="2663"/>
      <c r="AF19" s="2663"/>
      <c r="AG19" s="2663"/>
      <c r="AH19" s="2663"/>
      <c r="AI19" s="2663"/>
      <c r="AJ19" s="2663"/>
      <c r="AK19" s="2663"/>
      <c r="AL19" s="2663"/>
      <c r="AM19" s="2663"/>
      <c r="AN19" s="2664"/>
    </row>
    <row r="20" spans="2:48" ht="13.5" customHeight="1">
      <c r="B20" s="906"/>
      <c r="C20" s="954"/>
      <c r="D20" s="1" t="s">
        <v>1470</v>
      </c>
      <c r="E20" s="1"/>
      <c r="F20" s="1"/>
      <c r="G20" s="1"/>
      <c r="H20" s="1"/>
      <c r="I20" s="1"/>
      <c r="J20" s="1"/>
      <c r="K20" s="1"/>
      <c r="L20" s="1"/>
      <c r="M20" s="1"/>
      <c r="N20" s="1"/>
      <c r="O20" s="1"/>
      <c r="P20" s="1"/>
      <c r="Q20" s="1"/>
      <c r="R20" s="902"/>
      <c r="S20" s="902"/>
      <c r="T20" s="903"/>
      <c r="U20" s="904"/>
      <c r="V20" s="904"/>
      <c r="W20" s="1"/>
      <c r="X20" s="1"/>
      <c r="Y20" s="1"/>
      <c r="AB20" s="267" t="s">
        <v>1471</v>
      </c>
      <c r="AC20" s="2670" t="s">
        <v>1472</v>
      </c>
      <c r="AD20" s="2670"/>
      <c r="AE20" s="2670"/>
      <c r="AF20" s="2670"/>
      <c r="AG20" s="2670"/>
      <c r="AH20" s="2670"/>
      <c r="AI20" s="2670"/>
      <c r="AJ20" s="2670"/>
      <c r="AK20" s="2670"/>
      <c r="AL20" s="2670"/>
      <c r="AM20" s="2670"/>
      <c r="AN20" s="2671"/>
    </row>
    <row r="21" spans="2:48" ht="12" customHeight="1">
      <c r="B21" s="906"/>
      <c r="C21" s="954"/>
      <c r="D21" s="1"/>
      <c r="E21" s="1"/>
      <c r="F21" s="1"/>
      <c r="G21" s="1"/>
      <c r="H21" s="1"/>
      <c r="I21" s="1"/>
      <c r="J21" s="1"/>
      <c r="K21" s="1"/>
      <c r="L21" s="1"/>
      <c r="M21" s="1"/>
      <c r="N21" s="1"/>
      <c r="O21" s="1"/>
      <c r="P21" s="1"/>
      <c r="Q21" s="1"/>
      <c r="R21" s="1"/>
      <c r="S21" s="1"/>
      <c r="T21" s="954"/>
      <c r="Y21" s="1"/>
      <c r="AB21" s="5"/>
      <c r="AC21" s="2670"/>
      <c r="AD21" s="2670"/>
      <c r="AE21" s="2670"/>
      <c r="AF21" s="2670"/>
      <c r="AG21" s="2670"/>
      <c r="AH21" s="2670"/>
      <c r="AI21" s="2670"/>
      <c r="AJ21" s="2670"/>
      <c r="AK21" s="2670"/>
      <c r="AL21" s="2670"/>
      <c r="AM21" s="2670"/>
      <c r="AN21" s="2671"/>
    </row>
    <row r="22" spans="2:48" ht="13.5" customHeight="1">
      <c r="B22" s="906"/>
      <c r="C22" s="954" t="s">
        <v>1617</v>
      </c>
      <c r="D22" s="1"/>
      <c r="E22" s="1"/>
      <c r="F22" s="1"/>
      <c r="G22" s="1"/>
      <c r="H22" s="1"/>
      <c r="I22" s="1"/>
      <c r="J22" s="1"/>
      <c r="K22" s="1"/>
      <c r="L22" s="1"/>
      <c r="M22" s="1"/>
      <c r="N22" s="1"/>
      <c r="O22" s="1"/>
      <c r="P22" s="1"/>
      <c r="Q22" s="1"/>
      <c r="R22" s="1"/>
      <c r="S22" s="18"/>
      <c r="T22" s="954"/>
      <c r="U22" s="1"/>
      <c r="V22" s="1"/>
      <c r="W22" s="1"/>
      <c r="X22" s="1"/>
      <c r="Y22" s="1"/>
      <c r="AB22" s="5"/>
      <c r="AD22" s="955"/>
      <c r="AE22" s="955"/>
      <c r="AF22" s="955"/>
      <c r="AG22" s="955"/>
      <c r="AH22" s="955"/>
      <c r="AI22" s="955"/>
      <c r="AJ22" s="955"/>
      <c r="AK22" s="955"/>
      <c r="AL22" s="955"/>
      <c r="AN22" s="15"/>
    </row>
    <row r="23" spans="2:48" ht="13.5" customHeight="1">
      <c r="B23" s="906"/>
      <c r="C23" s="2668" t="s">
        <v>1618</v>
      </c>
      <c r="D23" s="2668"/>
      <c r="E23" s="2668"/>
      <c r="F23" s="2668"/>
      <c r="G23" s="2668"/>
      <c r="H23" s="2668"/>
      <c r="I23" s="2668"/>
      <c r="J23" s="2668"/>
      <c r="K23" s="2668"/>
      <c r="L23" s="2668"/>
      <c r="M23" s="2668"/>
      <c r="N23" s="2668"/>
      <c r="O23" s="2668"/>
      <c r="P23" s="2668"/>
      <c r="Q23" s="2668"/>
      <c r="R23" s="2668"/>
      <c r="S23" s="2668"/>
      <c r="T23" s="2668"/>
      <c r="U23" s="2668"/>
      <c r="V23" s="2668"/>
      <c r="W23" s="2668"/>
      <c r="X23" s="2668"/>
      <c r="Y23" s="2668"/>
      <c r="Z23" s="2668"/>
      <c r="AA23" s="2668"/>
      <c r="AB23" s="5" t="s">
        <v>1915</v>
      </c>
      <c r="AC23" s="2672" t="s">
        <v>2177</v>
      </c>
      <c r="AD23" s="2672"/>
      <c r="AE23" s="2672"/>
      <c r="AF23" s="2672"/>
      <c r="AG23" s="2672"/>
      <c r="AH23" s="2672"/>
      <c r="AI23" s="2672"/>
      <c r="AJ23" s="2672"/>
      <c r="AK23" s="2672"/>
      <c r="AL23" s="2672"/>
      <c r="AM23" s="2672"/>
      <c r="AN23" s="2672"/>
    </row>
    <row r="24" spans="2:48" ht="13.5" customHeight="1">
      <c r="B24" s="906"/>
      <c r="C24" s="954"/>
      <c r="D24" s="1" t="s">
        <v>1473</v>
      </c>
      <c r="F24" s="1"/>
      <c r="G24" s="1"/>
      <c r="H24" s="1"/>
      <c r="I24" s="1"/>
      <c r="J24" s="1"/>
      <c r="K24" s="1"/>
      <c r="L24" s="1"/>
      <c r="M24" s="1"/>
      <c r="N24" s="1"/>
      <c r="O24" s="1"/>
      <c r="P24" s="1"/>
      <c r="Q24" s="1"/>
      <c r="R24" s="1"/>
      <c r="S24" s="1"/>
      <c r="T24" s="902"/>
      <c r="U24" s="902"/>
      <c r="V24" s="1"/>
      <c r="W24" s="902"/>
      <c r="X24" s="902"/>
      <c r="Y24" s="1"/>
      <c r="AB24" s="5"/>
      <c r="AC24" s="2672"/>
      <c r="AD24" s="2672"/>
      <c r="AE24" s="2672"/>
      <c r="AF24" s="2672"/>
      <c r="AG24" s="2672"/>
      <c r="AH24" s="2672"/>
      <c r="AI24" s="2672"/>
      <c r="AJ24" s="2672"/>
      <c r="AK24" s="2672"/>
      <c r="AL24" s="2672"/>
      <c r="AM24" s="2672"/>
      <c r="AN24" s="2672"/>
    </row>
    <row r="25" spans="2:48" ht="15" customHeight="1">
      <c r="B25" s="906"/>
      <c r="C25" s="954"/>
      <c r="D25" s="1"/>
      <c r="F25" s="1"/>
      <c r="G25" s="1"/>
      <c r="H25" s="1"/>
      <c r="I25" s="1"/>
      <c r="J25" s="1"/>
      <c r="K25" s="1"/>
      <c r="L25" s="1"/>
      <c r="M25" s="1"/>
      <c r="N25" s="1"/>
      <c r="O25" s="1"/>
      <c r="P25" s="1"/>
      <c r="Q25" s="1"/>
      <c r="R25" s="1"/>
      <c r="S25" s="1"/>
      <c r="T25" s="902"/>
      <c r="U25" s="902"/>
      <c r="V25" s="1"/>
      <c r="W25" s="902"/>
      <c r="X25" s="902"/>
      <c r="Y25" s="1"/>
      <c r="AB25" s="267" t="s">
        <v>1474</v>
      </c>
      <c r="AC25" s="2663" t="s">
        <v>1475</v>
      </c>
      <c r="AD25" s="2663"/>
      <c r="AE25" s="2663"/>
      <c r="AF25" s="2663"/>
      <c r="AG25" s="2663"/>
      <c r="AH25" s="2663"/>
      <c r="AI25" s="2663"/>
      <c r="AJ25" s="2663"/>
      <c r="AK25" s="2663"/>
      <c r="AL25" s="2663"/>
      <c r="AM25" s="2663"/>
      <c r="AN25" s="2664"/>
    </row>
    <row r="26" spans="2:48" ht="13.5" customHeight="1">
      <c r="B26" s="906"/>
      <c r="C26" s="2668" t="s">
        <v>1619</v>
      </c>
      <c r="D26" s="2668"/>
      <c r="E26" s="2668"/>
      <c r="F26" s="2668"/>
      <c r="G26" s="2668"/>
      <c r="H26" s="2668"/>
      <c r="I26" s="2668"/>
      <c r="J26" s="2668"/>
      <c r="K26" s="2668"/>
      <c r="L26" s="2668"/>
      <c r="M26" s="2668"/>
      <c r="N26" s="2668"/>
      <c r="O26" s="2668"/>
      <c r="P26" s="2668"/>
      <c r="Q26" s="2668"/>
      <c r="R26" s="2668"/>
      <c r="S26" s="2668"/>
      <c r="T26" s="2668"/>
      <c r="U26" s="2668"/>
      <c r="V26" s="2668"/>
      <c r="W26" s="2668"/>
      <c r="X26" s="2668"/>
      <c r="Y26" s="2668"/>
      <c r="Z26" s="2668"/>
      <c r="AA26" s="2668"/>
      <c r="AB26" s="5"/>
      <c r="AC26" s="955"/>
      <c r="AD26" s="955"/>
      <c r="AE26" s="955"/>
      <c r="AF26" s="955"/>
      <c r="AG26" s="955"/>
      <c r="AH26" s="955"/>
      <c r="AI26" s="955"/>
      <c r="AJ26" s="955"/>
      <c r="AK26" s="955"/>
      <c r="AL26" s="955"/>
      <c r="AN26" s="15"/>
    </row>
    <row r="27" spans="2:48" ht="13.5" customHeight="1">
      <c r="B27" s="906"/>
      <c r="C27" s="954"/>
      <c r="D27" s="4" t="s">
        <v>1620</v>
      </c>
      <c r="F27" s="122"/>
      <c r="G27" s="122"/>
      <c r="H27" s="122"/>
      <c r="I27" s="122"/>
      <c r="J27" s="122"/>
      <c r="K27" s="122"/>
      <c r="L27" s="122"/>
      <c r="M27" s="122"/>
      <c r="N27" s="122"/>
      <c r="O27" s="122"/>
      <c r="P27" s="122"/>
      <c r="Q27" s="122"/>
      <c r="R27" s="122"/>
      <c r="S27" s="122"/>
      <c r="U27" s="122"/>
      <c r="V27" s="122"/>
      <c r="W27" s="122"/>
      <c r="X27" s="122"/>
      <c r="Y27" s="1"/>
      <c r="AB27" s="137" t="s">
        <v>1476</v>
      </c>
      <c r="AC27" s="2663" t="s">
        <v>1860</v>
      </c>
      <c r="AD27" s="2663"/>
      <c r="AE27" s="2663"/>
      <c r="AF27" s="2663"/>
      <c r="AG27" s="2663"/>
      <c r="AH27" s="2663"/>
      <c r="AI27" s="2663"/>
      <c r="AJ27" s="2663"/>
      <c r="AK27" s="2663"/>
      <c r="AL27" s="2663"/>
      <c r="AM27" s="2663"/>
      <c r="AN27" s="2664"/>
    </row>
    <row r="28" spans="2:48" ht="13.5" customHeight="1">
      <c r="B28" s="906"/>
      <c r="C28" s="899"/>
      <c r="D28" s="4" t="s">
        <v>1477</v>
      </c>
      <c r="F28" s="122"/>
      <c r="G28" s="122"/>
      <c r="H28" s="122"/>
      <c r="I28" s="122"/>
      <c r="J28" s="122"/>
      <c r="K28" s="122"/>
      <c r="L28" s="122"/>
      <c r="M28" s="122"/>
      <c r="N28" s="122"/>
      <c r="O28" s="122"/>
      <c r="P28" s="122"/>
      <c r="Q28" s="122"/>
      <c r="R28" s="122"/>
      <c r="S28" s="122"/>
      <c r="U28" s="122"/>
      <c r="V28" s="122"/>
      <c r="W28" s="122"/>
      <c r="X28" s="122"/>
      <c r="Y28" s="1"/>
      <c r="AB28" s="50"/>
      <c r="AC28" s="2663"/>
      <c r="AD28" s="2663"/>
      <c r="AE28" s="2663"/>
      <c r="AF28" s="2663"/>
      <c r="AG28" s="2663"/>
      <c r="AH28" s="2663"/>
      <c r="AI28" s="2663"/>
      <c r="AJ28" s="2663"/>
      <c r="AK28" s="2663"/>
      <c r="AL28" s="2663"/>
      <c r="AM28" s="2663"/>
      <c r="AN28" s="2664"/>
      <c r="AP28" s="907"/>
      <c r="AQ28" s="907"/>
      <c r="AR28" s="907"/>
      <c r="AS28" s="907"/>
      <c r="AT28" s="907"/>
      <c r="AU28" s="907"/>
      <c r="AV28" s="907"/>
    </row>
    <row r="29" spans="2:48" ht="6.95" customHeight="1">
      <c r="B29" s="906"/>
      <c r="C29" s="899"/>
      <c r="AB29" s="5"/>
      <c r="AC29" s="955"/>
      <c r="AD29" s="955"/>
      <c r="AE29" s="955"/>
      <c r="AF29" s="955"/>
      <c r="AG29" s="955"/>
      <c r="AH29" s="955"/>
      <c r="AI29" s="955"/>
      <c r="AJ29" s="955"/>
      <c r="AK29" s="955"/>
      <c r="AL29" s="955"/>
      <c r="AN29" s="15"/>
      <c r="AO29" s="1"/>
      <c r="AP29" s="907"/>
      <c r="AQ29" s="907"/>
      <c r="AR29" s="907"/>
      <c r="AS29" s="907"/>
      <c r="AT29" s="907"/>
      <c r="AU29" s="907"/>
      <c r="AV29" s="907"/>
    </row>
    <row r="30" spans="2:48" ht="13.5" customHeight="1">
      <c r="B30" s="906"/>
      <c r="C30" s="954" t="s">
        <v>1621</v>
      </c>
      <c r="AB30" s="137"/>
      <c r="AC30" s="379"/>
      <c r="AD30" s="379"/>
      <c r="AE30" s="379"/>
      <c r="AF30" s="379"/>
      <c r="AG30" s="379"/>
      <c r="AH30" s="379"/>
      <c r="AI30" s="379"/>
      <c r="AJ30" s="379"/>
      <c r="AK30" s="379"/>
      <c r="AL30" s="379"/>
      <c r="AN30" s="15"/>
    </row>
    <row r="31" spans="2:48" ht="13.5" customHeight="1">
      <c r="B31" s="906"/>
      <c r="C31" s="2668" t="s">
        <v>1622</v>
      </c>
      <c r="D31" s="2668"/>
      <c r="E31" s="2668"/>
      <c r="F31" s="2668"/>
      <c r="G31" s="2668"/>
      <c r="H31" s="2668"/>
      <c r="I31" s="2668"/>
      <c r="J31" s="2668"/>
      <c r="K31" s="2668"/>
      <c r="L31" s="2668"/>
      <c r="M31" s="2668"/>
      <c r="N31" s="2668"/>
      <c r="O31" s="2668"/>
      <c r="P31" s="2668"/>
      <c r="Q31" s="2668"/>
      <c r="R31" s="2668"/>
      <c r="S31" s="2668"/>
      <c r="T31" s="2668"/>
      <c r="U31" s="2668"/>
      <c r="V31" s="2668"/>
      <c r="W31" s="2668"/>
      <c r="X31" s="2668"/>
      <c r="Y31" s="2668"/>
      <c r="Z31" s="2668"/>
      <c r="AA31" s="2668"/>
      <c r="AB31" s="5"/>
      <c r="AN31" s="15"/>
    </row>
    <row r="32" spans="2:48" ht="13.5" customHeight="1">
      <c r="B32" s="906"/>
      <c r="C32" s="954"/>
      <c r="D32" s="1" t="s">
        <v>1623</v>
      </c>
      <c r="F32" s="1"/>
      <c r="G32" s="1"/>
      <c r="H32" s="1"/>
      <c r="I32" s="1"/>
      <c r="J32" s="1"/>
      <c r="K32" s="1"/>
      <c r="L32" s="1"/>
      <c r="M32" s="1"/>
      <c r="N32" s="1"/>
      <c r="O32" s="1"/>
      <c r="P32" s="1"/>
      <c r="Q32" s="1"/>
      <c r="R32" s="1"/>
      <c r="S32" s="1"/>
      <c r="T32" s="902"/>
      <c r="U32" s="902"/>
      <c r="V32" s="1"/>
      <c r="W32" s="902"/>
      <c r="X32" s="902"/>
      <c r="Y32" s="1"/>
      <c r="AB32" s="5"/>
      <c r="AN32" s="15"/>
    </row>
    <row r="33" spans="2:59" ht="13.5" customHeight="1">
      <c r="B33" s="906"/>
      <c r="C33" s="954"/>
      <c r="D33" s="1"/>
      <c r="F33" s="1"/>
      <c r="G33" s="1"/>
      <c r="H33" s="1"/>
      <c r="I33" s="1"/>
      <c r="J33" s="1"/>
      <c r="K33" s="1"/>
      <c r="L33" s="1"/>
      <c r="M33" s="1"/>
      <c r="N33" s="1"/>
      <c r="O33" s="1"/>
      <c r="P33" s="1"/>
      <c r="Q33" s="1"/>
      <c r="R33" s="1"/>
      <c r="S33" s="1"/>
      <c r="T33" s="902"/>
      <c r="U33" s="902"/>
      <c r="V33" s="1"/>
      <c r="W33" s="902"/>
      <c r="X33" s="902"/>
      <c r="Y33" s="1"/>
      <c r="AB33" s="137"/>
      <c r="AC33" s="379"/>
      <c r="AD33" s="379"/>
      <c r="AE33" s="379"/>
      <c r="AF33" s="379"/>
      <c r="AG33" s="379"/>
      <c r="AH33" s="379"/>
      <c r="AI33" s="379"/>
      <c r="AJ33" s="379"/>
      <c r="AK33" s="379"/>
      <c r="AL33" s="379"/>
      <c r="AN33" s="15"/>
      <c r="AX33" s="379"/>
      <c r="AY33" s="379"/>
      <c r="AZ33" s="379"/>
      <c r="BA33" s="379"/>
      <c r="BB33" s="379"/>
      <c r="BC33" s="379"/>
      <c r="BD33" s="379"/>
      <c r="BE33" s="379"/>
      <c r="BF33" s="379"/>
      <c r="BG33" s="379"/>
    </row>
    <row r="34" spans="2:59" ht="6.95" customHeight="1">
      <c r="B34" s="906"/>
      <c r="C34" s="954"/>
      <c r="D34" s="122"/>
      <c r="F34" s="122"/>
      <c r="G34" s="122"/>
      <c r="H34" s="122"/>
      <c r="I34" s="122"/>
      <c r="J34" s="122"/>
      <c r="K34" s="122"/>
      <c r="L34" s="122"/>
      <c r="M34" s="122"/>
      <c r="N34" s="122"/>
      <c r="O34" s="122"/>
      <c r="P34" s="122"/>
      <c r="Q34" s="122"/>
      <c r="R34" s="122"/>
      <c r="S34" s="122"/>
      <c r="U34" s="122"/>
      <c r="V34" s="122"/>
      <c r="W34" s="122"/>
      <c r="X34" s="122"/>
      <c r="Y34" s="1"/>
      <c r="AB34" s="137"/>
      <c r="AC34" s="379"/>
      <c r="AD34" s="379"/>
      <c r="AE34" s="379"/>
      <c r="AF34" s="379"/>
      <c r="AG34" s="379"/>
      <c r="AH34" s="379"/>
      <c r="AI34" s="379"/>
      <c r="AJ34" s="379"/>
      <c r="AK34" s="379"/>
      <c r="AL34" s="379"/>
      <c r="AN34" s="15"/>
    </row>
    <row r="35" spans="2:59" ht="13.5" customHeight="1">
      <c r="B35" s="906"/>
      <c r="C35" s="2669" t="s">
        <v>1478</v>
      </c>
      <c r="D35" s="2669"/>
      <c r="E35" s="2669"/>
      <c r="F35" s="2669"/>
      <c r="G35" s="2669"/>
      <c r="H35" s="2669"/>
      <c r="I35" s="2669"/>
      <c r="J35" s="2669"/>
      <c r="K35" s="2669"/>
      <c r="L35" s="2669"/>
      <c r="M35" s="2669"/>
      <c r="N35" s="2669"/>
      <c r="O35" s="2669"/>
      <c r="P35" s="2669"/>
      <c r="Q35" s="2669"/>
      <c r="R35" s="2669"/>
      <c r="S35" s="2669"/>
      <c r="T35" s="2669"/>
      <c r="U35" s="2669"/>
      <c r="V35" s="2669"/>
      <c r="W35" s="2669"/>
      <c r="X35" s="2669"/>
      <c r="Y35" s="2669"/>
      <c r="Z35" s="2669"/>
      <c r="AA35" s="2669"/>
      <c r="AB35" s="2"/>
      <c r="AC35" s="524"/>
      <c r="AD35" s="524"/>
      <c r="AE35" s="524"/>
      <c r="AF35" s="524"/>
      <c r="AG35" s="524"/>
      <c r="AH35" s="524"/>
      <c r="AI35" s="524"/>
      <c r="AJ35" s="524"/>
      <c r="AK35" s="524"/>
      <c r="AL35" s="524"/>
      <c r="AN35" s="15"/>
    </row>
    <row r="36" spans="2:59" ht="13.5" customHeight="1">
      <c r="B36" s="906"/>
      <c r="C36" s="954"/>
      <c r="D36" s="1" t="s">
        <v>1624</v>
      </c>
      <c r="F36" s="122"/>
      <c r="G36" s="122"/>
      <c r="H36" s="122"/>
      <c r="I36" s="122"/>
      <c r="J36" s="122"/>
      <c r="K36" s="122"/>
      <c r="L36" s="122"/>
      <c r="M36" s="122"/>
      <c r="N36" s="122"/>
      <c r="O36" s="122"/>
      <c r="P36" s="122"/>
      <c r="Q36" s="122"/>
      <c r="R36" s="122"/>
      <c r="S36" s="122"/>
      <c r="U36" s="122"/>
      <c r="V36" s="122"/>
      <c r="W36" s="122"/>
      <c r="X36" s="122"/>
      <c r="Y36" s="1"/>
      <c r="AB36" s="2"/>
      <c r="AC36" s="524"/>
      <c r="AD36" s="524"/>
      <c r="AE36" s="524"/>
      <c r="AF36" s="524"/>
      <c r="AG36" s="524"/>
      <c r="AH36" s="524"/>
      <c r="AI36" s="524"/>
      <c r="AJ36" s="524"/>
      <c r="AK36" s="524"/>
      <c r="AL36" s="524"/>
      <c r="AN36" s="15"/>
    </row>
    <row r="37" spans="2:59" ht="13.5" customHeight="1">
      <c r="B37" s="906"/>
      <c r="C37" s="954"/>
      <c r="D37" s="122" t="s">
        <v>1479</v>
      </c>
      <c r="F37" s="122"/>
      <c r="G37" s="122"/>
      <c r="H37" s="122"/>
      <c r="I37" s="122"/>
      <c r="J37" s="122"/>
      <c r="K37" s="122"/>
      <c r="L37" s="122"/>
      <c r="M37" s="122"/>
      <c r="N37" s="122"/>
      <c r="O37" s="122"/>
      <c r="P37" s="122"/>
      <c r="Q37" s="122"/>
      <c r="R37" s="122"/>
      <c r="S37" s="122"/>
      <c r="U37" s="122"/>
      <c r="V37" s="122"/>
      <c r="W37" s="122"/>
      <c r="X37" s="122"/>
      <c r="Y37" s="1"/>
      <c r="AB37" s="2"/>
      <c r="AC37" s="524"/>
      <c r="AD37" s="524"/>
      <c r="AE37" s="524"/>
      <c r="AF37" s="524"/>
      <c r="AG37" s="524"/>
      <c r="AH37" s="524"/>
      <c r="AI37" s="524"/>
      <c r="AJ37" s="524"/>
      <c r="AK37" s="524"/>
      <c r="AL37" s="524"/>
      <c r="AN37" s="15"/>
    </row>
    <row r="38" spans="2:59" ht="6.95" customHeight="1">
      <c r="B38" s="906"/>
      <c r="C38" s="954"/>
      <c r="D38" s="122"/>
      <c r="F38" s="122"/>
      <c r="G38" s="122"/>
      <c r="H38" s="122"/>
      <c r="I38" s="122"/>
      <c r="J38" s="122"/>
      <c r="K38" s="122"/>
      <c r="L38" s="122"/>
      <c r="M38" s="122"/>
      <c r="N38" s="122"/>
      <c r="O38" s="122"/>
      <c r="P38" s="122"/>
      <c r="Q38" s="122"/>
      <c r="R38" s="122"/>
      <c r="S38" s="122"/>
      <c r="U38" s="122"/>
      <c r="V38" s="122"/>
      <c r="W38" s="122"/>
      <c r="X38" s="122"/>
      <c r="Y38" s="1"/>
      <c r="AB38" s="2"/>
      <c r="AC38" s="524"/>
      <c r="AD38" s="524"/>
      <c r="AE38" s="524"/>
      <c r="AF38" s="524"/>
      <c r="AG38" s="524"/>
      <c r="AH38" s="524"/>
      <c r="AI38" s="524"/>
      <c r="AJ38" s="524"/>
      <c r="AK38" s="524"/>
      <c r="AL38" s="524"/>
      <c r="AN38" s="15"/>
    </row>
    <row r="39" spans="2:59" ht="13.5" customHeight="1">
      <c r="B39" s="906"/>
      <c r="C39" s="954" t="s">
        <v>1625</v>
      </c>
      <c r="D39" s="122"/>
      <c r="F39" s="122"/>
      <c r="G39" s="122"/>
      <c r="H39" s="122"/>
      <c r="I39" s="122"/>
      <c r="J39" s="122"/>
      <c r="K39" s="122"/>
      <c r="L39" s="122"/>
      <c r="M39" s="122"/>
      <c r="N39" s="122"/>
      <c r="O39" s="122"/>
      <c r="P39" s="122"/>
      <c r="Q39" s="122"/>
      <c r="R39" s="122"/>
      <c r="S39" s="122"/>
      <c r="U39" s="122"/>
      <c r="V39" s="122"/>
      <c r="W39" s="122"/>
      <c r="X39" s="122"/>
      <c r="Y39" s="1"/>
      <c r="AB39" s="2"/>
      <c r="AC39" s="524"/>
      <c r="AD39" s="524"/>
      <c r="AE39" s="524"/>
      <c r="AF39" s="524"/>
      <c r="AG39" s="524"/>
      <c r="AH39" s="524"/>
      <c r="AI39" s="524"/>
      <c r="AJ39" s="524"/>
      <c r="AK39" s="524"/>
      <c r="AL39" s="524"/>
      <c r="AN39" s="15"/>
    </row>
    <row r="40" spans="2:59" ht="13.5" customHeight="1">
      <c r="B40" s="906"/>
      <c r="C40" s="899" t="s">
        <v>1626</v>
      </c>
      <c r="F40" s="30"/>
      <c r="G40" s="30"/>
      <c r="H40" s="30"/>
      <c r="I40" s="30"/>
      <c r="J40" s="30"/>
      <c r="K40" s="30"/>
      <c r="L40" s="30"/>
      <c r="M40" s="30"/>
      <c r="N40" s="30"/>
      <c r="O40" s="30"/>
      <c r="P40" s="30"/>
      <c r="Q40" s="30"/>
      <c r="R40" s="30"/>
      <c r="S40" s="30"/>
      <c r="T40" s="908"/>
      <c r="U40" s="30"/>
      <c r="V40" s="30"/>
      <c r="W40" s="30"/>
      <c r="X40" s="30"/>
      <c r="Y40" s="30"/>
      <c r="AB40" s="900" t="s">
        <v>18</v>
      </c>
      <c r="AC40" s="2673" t="s">
        <v>2178</v>
      </c>
      <c r="AD40" s="2673"/>
      <c r="AE40" s="2673"/>
      <c r="AF40" s="2673"/>
      <c r="AG40" s="2673"/>
      <c r="AH40" s="2673"/>
      <c r="AI40" s="2673"/>
      <c r="AJ40" s="2673"/>
      <c r="AK40" s="2673"/>
      <c r="AL40" s="2673"/>
      <c r="AM40" s="2673"/>
      <c r="AN40" s="2674"/>
    </row>
    <row r="41" spans="2:59" ht="13.5" customHeight="1">
      <c r="B41" s="906"/>
      <c r="C41" s="954"/>
      <c r="D41" s="1" t="s">
        <v>1480</v>
      </c>
      <c r="F41" s="30"/>
      <c r="G41" s="1"/>
      <c r="H41" s="1"/>
      <c r="I41" s="1"/>
      <c r="J41" s="1"/>
      <c r="K41" s="1"/>
      <c r="L41" s="1"/>
      <c r="M41" s="1"/>
      <c r="N41" s="30"/>
      <c r="O41" s="30"/>
      <c r="P41" s="30"/>
      <c r="Q41" s="1"/>
      <c r="R41" s="902"/>
      <c r="S41" s="902"/>
      <c r="T41" s="903"/>
      <c r="U41" s="904"/>
      <c r="V41" s="904"/>
      <c r="W41" s="1"/>
      <c r="X41" s="1"/>
      <c r="Y41" s="1"/>
      <c r="AB41" s="901"/>
      <c r="AC41" s="2673"/>
      <c r="AD41" s="2673"/>
      <c r="AE41" s="2673"/>
      <c r="AF41" s="2673"/>
      <c r="AG41" s="2673"/>
      <c r="AH41" s="2673"/>
      <c r="AI41" s="2673"/>
      <c r="AJ41" s="2673"/>
      <c r="AK41" s="2673"/>
      <c r="AL41" s="2673"/>
      <c r="AM41" s="2673"/>
      <c r="AN41" s="2674"/>
    </row>
    <row r="42" spans="2:59" ht="6.95" customHeight="1">
      <c r="B42" s="906"/>
      <c r="C42" s="954"/>
      <c r="D42" s="1"/>
      <c r="E42" s="1"/>
      <c r="F42" s="30"/>
      <c r="G42" s="1"/>
      <c r="H42" s="1"/>
      <c r="I42" s="1"/>
      <c r="J42" s="1"/>
      <c r="K42" s="1"/>
      <c r="L42" s="1"/>
      <c r="M42" s="1"/>
      <c r="N42" s="30"/>
      <c r="O42" s="30"/>
      <c r="P42" s="30"/>
      <c r="Q42" s="1"/>
      <c r="R42" s="902"/>
      <c r="S42" s="902"/>
      <c r="T42" s="903"/>
      <c r="U42" s="904"/>
      <c r="V42" s="904"/>
      <c r="W42" s="1"/>
      <c r="X42" s="1"/>
      <c r="Y42" s="1"/>
      <c r="AB42" s="2"/>
      <c r="AC42" s="54"/>
      <c r="AD42" s="54"/>
      <c r="AE42" s="54"/>
      <c r="AF42" s="54"/>
      <c r="AG42" s="54"/>
      <c r="AH42" s="54"/>
      <c r="AI42" s="54"/>
      <c r="AJ42" s="54"/>
      <c r="AK42" s="54"/>
      <c r="AL42" s="54"/>
      <c r="AN42" s="15"/>
    </row>
    <row r="43" spans="2:59" ht="13.5" customHeight="1">
      <c r="B43" s="906"/>
      <c r="C43" s="899" t="s">
        <v>1481</v>
      </c>
      <c r="F43" s="122"/>
      <c r="G43" s="122"/>
      <c r="H43" s="122"/>
      <c r="I43" s="122"/>
      <c r="J43" s="122"/>
      <c r="K43" s="122"/>
      <c r="L43" s="122"/>
      <c r="M43" s="122"/>
      <c r="N43" s="122"/>
      <c r="O43" s="122"/>
      <c r="P43" s="122"/>
      <c r="Q43" s="122"/>
      <c r="R43" s="122"/>
      <c r="S43" s="122"/>
      <c r="T43" s="903"/>
      <c r="U43" s="21"/>
      <c r="V43" s="1"/>
      <c r="W43" s="21"/>
      <c r="X43" s="21"/>
      <c r="Y43" s="1"/>
      <c r="AB43" s="900"/>
      <c r="AC43" s="48"/>
      <c r="AD43" s="955"/>
      <c r="AE43" s="955"/>
      <c r="AF43" s="955"/>
      <c r="AG43" s="955"/>
      <c r="AH43" s="955"/>
      <c r="AI43" s="955"/>
      <c r="AJ43" s="955"/>
      <c r="AK43" s="955"/>
      <c r="AL43" s="955"/>
      <c r="AN43" s="15"/>
    </row>
    <row r="44" spans="2:59" ht="13.5" customHeight="1">
      <c r="B44" s="906"/>
      <c r="C44" s="954"/>
      <c r="D44" s="122" t="s">
        <v>1482</v>
      </c>
      <c r="G44" s="122"/>
      <c r="H44" s="122"/>
      <c r="I44" s="122"/>
      <c r="J44" s="122"/>
      <c r="K44" s="122"/>
      <c r="L44" s="122"/>
      <c r="M44" s="122"/>
      <c r="N44" s="122"/>
      <c r="O44" s="122"/>
      <c r="P44" s="122"/>
      <c r="Q44" s="122"/>
      <c r="R44" s="902"/>
      <c r="S44" s="902"/>
      <c r="T44" s="903"/>
      <c r="U44" s="904"/>
      <c r="V44" s="904"/>
      <c r="W44" s="1"/>
      <c r="X44" s="1"/>
      <c r="Y44" s="1"/>
      <c r="AB44" s="901" t="s">
        <v>1915</v>
      </c>
      <c r="AC44" s="2672" t="s">
        <v>2180</v>
      </c>
      <c r="AD44" s="2672"/>
      <c r="AE44" s="2672"/>
      <c r="AF44" s="2672"/>
      <c r="AG44" s="2672"/>
      <c r="AH44" s="2672"/>
      <c r="AI44" s="2672"/>
      <c r="AJ44" s="2672"/>
      <c r="AK44" s="2672"/>
      <c r="AL44" s="2672"/>
      <c r="AM44" s="2672"/>
      <c r="AN44" s="2687"/>
    </row>
    <row r="45" spans="2:59" ht="11.25" customHeight="1">
      <c r="B45" s="143"/>
      <c r="C45" s="1"/>
      <c r="D45" s="122"/>
      <c r="E45" s="122"/>
      <c r="G45" s="122"/>
      <c r="H45" s="122"/>
      <c r="I45" s="122"/>
      <c r="J45" s="122"/>
      <c r="K45" s="122"/>
      <c r="L45" s="122"/>
      <c r="M45" s="122"/>
      <c r="N45" s="122"/>
      <c r="O45" s="122"/>
      <c r="P45" s="122"/>
      <c r="Q45" s="122"/>
      <c r="R45" s="902"/>
      <c r="S45" s="902"/>
      <c r="T45" s="903"/>
      <c r="U45" s="904"/>
      <c r="V45" s="904"/>
      <c r="W45" s="1"/>
      <c r="X45" s="1"/>
      <c r="Y45" s="1"/>
      <c r="AB45" s="2"/>
      <c r="AC45" s="2672"/>
      <c r="AD45" s="2672"/>
      <c r="AE45" s="2672"/>
      <c r="AF45" s="2672"/>
      <c r="AG45" s="2672"/>
      <c r="AH45" s="2672"/>
      <c r="AI45" s="2672"/>
      <c r="AJ45" s="2672"/>
      <c r="AK45" s="2672"/>
      <c r="AL45" s="2672"/>
      <c r="AM45" s="2672"/>
      <c r="AN45" s="2687"/>
    </row>
    <row r="46" spans="2:59" ht="13.5" customHeight="1">
      <c r="B46" s="143"/>
      <c r="C46" s="2666" t="s">
        <v>1483</v>
      </c>
      <c r="D46" s="2666"/>
      <c r="E46" s="2666"/>
      <c r="F46" s="2666"/>
      <c r="G46" s="2666"/>
      <c r="H46" s="2666"/>
      <c r="I46" s="2666"/>
      <c r="J46" s="2666"/>
      <c r="K46" s="2666"/>
      <c r="L46" s="2666"/>
      <c r="M46" s="2666"/>
      <c r="N46" s="2666"/>
      <c r="O46" s="2666"/>
      <c r="P46" s="2666"/>
      <c r="Q46" s="2666"/>
      <c r="R46" s="2666"/>
      <c r="S46" s="2666"/>
      <c r="T46" s="2666"/>
      <c r="U46" s="2666"/>
      <c r="V46" s="2666"/>
      <c r="W46" s="2666"/>
      <c r="X46" s="2666"/>
      <c r="Y46" s="2666"/>
      <c r="Z46" s="2666"/>
      <c r="AA46" s="2666"/>
      <c r="AB46" s="2" t="s">
        <v>1915</v>
      </c>
      <c r="AC46" s="2672" t="s">
        <v>2179</v>
      </c>
      <c r="AD46" s="2672"/>
      <c r="AE46" s="2672"/>
      <c r="AF46" s="2672"/>
      <c r="AG46" s="2672"/>
      <c r="AH46" s="2672"/>
      <c r="AI46" s="2672"/>
      <c r="AJ46" s="2672"/>
      <c r="AK46" s="2672"/>
      <c r="AL46" s="2672"/>
      <c r="AM46" s="2672"/>
      <c r="AN46" s="2687"/>
    </row>
    <row r="47" spans="2:59" ht="13.5" customHeight="1">
      <c r="B47" s="143"/>
      <c r="C47" s="1"/>
      <c r="D47" s="122" t="s">
        <v>1484</v>
      </c>
      <c r="G47" s="122"/>
      <c r="H47" s="122"/>
      <c r="I47" s="122"/>
      <c r="J47" s="122"/>
      <c r="K47" s="122"/>
      <c r="L47" s="122"/>
      <c r="M47" s="122"/>
      <c r="N47" s="122"/>
      <c r="O47" s="122"/>
      <c r="P47" s="122"/>
      <c r="Q47" s="122"/>
      <c r="R47" s="902"/>
      <c r="S47" s="902"/>
      <c r="T47" s="903"/>
      <c r="U47" s="904"/>
      <c r="V47" s="904"/>
      <c r="W47" s="1"/>
      <c r="X47" s="1"/>
      <c r="Y47" s="1"/>
      <c r="AB47" s="2"/>
      <c r="AC47" s="2672"/>
      <c r="AD47" s="2672"/>
      <c r="AE47" s="2672"/>
      <c r="AF47" s="2672"/>
      <c r="AG47" s="2672"/>
      <c r="AH47" s="2672"/>
      <c r="AI47" s="2672"/>
      <c r="AJ47" s="2672"/>
      <c r="AK47" s="2672"/>
      <c r="AL47" s="2672"/>
      <c r="AM47" s="2672"/>
      <c r="AN47" s="2687"/>
    </row>
    <row r="48" spans="2:59" ht="13.5" customHeight="1">
      <c r="B48" s="143"/>
      <c r="C48" s="1"/>
      <c r="D48" s="122"/>
      <c r="E48" s="122"/>
      <c r="G48" s="122"/>
      <c r="H48" s="122"/>
      <c r="I48" s="122"/>
      <c r="J48" s="122"/>
      <c r="K48" s="122"/>
      <c r="L48" s="122"/>
      <c r="M48" s="122"/>
      <c r="N48" s="122"/>
      <c r="O48" s="122"/>
      <c r="P48" s="122"/>
      <c r="Q48" s="122"/>
      <c r="R48" s="902"/>
      <c r="S48" s="902"/>
      <c r="T48" s="903"/>
      <c r="U48" s="904"/>
      <c r="V48" s="904"/>
      <c r="W48" s="1"/>
      <c r="X48" s="1"/>
      <c r="Y48" s="1"/>
      <c r="AB48" s="2"/>
      <c r="AC48" s="1"/>
      <c r="AD48" s="1"/>
      <c r="AE48" s="1"/>
      <c r="AF48" s="1"/>
      <c r="AG48" s="1"/>
      <c r="AH48" s="1"/>
      <c r="AI48" s="1"/>
      <c r="AJ48" s="1"/>
      <c r="AK48" s="1"/>
      <c r="AL48" s="178"/>
      <c r="AN48" s="15"/>
    </row>
    <row r="49" spans="2:40" ht="6.95" customHeight="1">
      <c r="B49" s="143"/>
      <c r="C49" s="1"/>
      <c r="D49" s="122"/>
      <c r="E49" s="122"/>
      <c r="G49" s="122"/>
      <c r="H49" s="122"/>
      <c r="I49" s="122"/>
      <c r="J49" s="122"/>
      <c r="K49" s="122"/>
      <c r="L49" s="122"/>
      <c r="M49" s="122"/>
      <c r="N49" s="122"/>
      <c r="O49" s="122"/>
      <c r="P49" s="122"/>
      <c r="Q49" s="122"/>
      <c r="R49" s="902"/>
      <c r="S49" s="902"/>
      <c r="T49" s="903"/>
      <c r="U49" s="904"/>
      <c r="V49" s="904"/>
      <c r="W49" s="1"/>
      <c r="X49" s="1"/>
      <c r="Y49" s="1"/>
      <c r="AB49" s="2"/>
      <c r="AC49" s="1"/>
      <c r="AD49" s="1"/>
      <c r="AE49" s="1"/>
      <c r="AF49" s="1"/>
      <c r="AG49" s="1"/>
      <c r="AH49" s="1"/>
      <c r="AI49" s="1"/>
      <c r="AJ49" s="1"/>
      <c r="AK49" s="1"/>
      <c r="AL49" s="178"/>
      <c r="AN49" s="15"/>
    </row>
    <row r="50" spans="2:40" ht="13.5" customHeight="1">
      <c r="B50" s="143"/>
      <c r="C50" s="122" t="s">
        <v>1485</v>
      </c>
      <c r="E50" s="122"/>
      <c r="G50" s="122"/>
      <c r="H50" s="122"/>
      <c r="I50" s="122"/>
      <c r="J50" s="122"/>
      <c r="K50" s="122"/>
      <c r="L50" s="122"/>
      <c r="M50" s="122"/>
      <c r="N50" s="122"/>
      <c r="O50" s="122"/>
      <c r="P50" s="122"/>
      <c r="Q50" s="122"/>
      <c r="R50" s="902"/>
      <c r="S50" s="902"/>
      <c r="T50" s="903"/>
      <c r="U50" s="904"/>
      <c r="V50" s="904"/>
      <c r="W50" s="1"/>
      <c r="X50" s="1"/>
      <c r="Y50" s="1"/>
      <c r="AB50" s="999" t="s">
        <v>1486</v>
      </c>
      <c r="AC50" s="2663" t="s">
        <v>1487</v>
      </c>
      <c r="AD50" s="2663"/>
      <c r="AE50" s="2663"/>
      <c r="AF50" s="2663"/>
      <c r="AG50" s="2663"/>
      <c r="AH50" s="2663"/>
      <c r="AI50" s="2663"/>
      <c r="AJ50" s="2663"/>
      <c r="AK50" s="2663"/>
      <c r="AL50" s="2663"/>
      <c r="AN50" s="15"/>
    </row>
    <row r="51" spans="2:40" ht="13.5" customHeight="1">
      <c r="B51" s="143"/>
      <c r="C51" s="1"/>
      <c r="D51" s="2667" t="s">
        <v>1627</v>
      </c>
      <c r="E51" s="2667"/>
      <c r="F51" s="2667"/>
      <c r="G51" s="2667"/>
      <c r="H51" s="2667"/>
      <c r="I51" s="2667"/>
      <c r="J51" s="2667"/>
      <c r="K51" s="2667"/>
      <c r="L51" s="2667"/>
      <c r="M51" s="2667"/>
      <c r="N51" s="2667"/>
      <c r="O51" s="2667"/>
      <c r="P51" s="2667"/>
      <c r="Q51" s="2667"/>
      <c r="R51" s="2667"/>
      <c r="S51" s="2667"/>
      <c r="T51" s="2667"/>
      <c r="U51" s="2667"/>
      <c r="V51" s="2667"/>
      <c r="W51" s="2667"/>
      <c r="X51" s="2667"/>
      <c r="Y51" s="2667"/>
      <c r="Z51" s="2667"/>
      <c r="AA51" s="2667"/>
      <c r="AB51" s="137"/>
      <c r="AC51" s="2663"/>
      <c r="AD51" s="2663"/>
      <c r="AE51" s="2663"/>
      <c r="AF51" s="2663"/>
      <c r="AG51" s="2663"/>
      <c r="AH51" s="2663"/>
      <c r="AI51" s="2663"/>
      <c r="AJ51" s="2663"/>
      <c r="AK51" s="2663"/>
      <c r="AL51" s="2663"/>
      <c r="AN51" s="15"/>
    </row>
    <row r="52" spans="2:40" ht="13.5" customHeight="1">
      <c r="B52" s="143"/>
      <c r="C52" s="1"/>
      <c r="D52" s="122" t="s">
        <v>1488</v>
      </c>
      <c r="F52" s="122"/>
      <c r="G52" s="122"/>
      <c r="H52" s="122"/>
      <c r="I52" s="122"/>
      <c r="J52" s="122"/>
      <c r="K52" s="122"/>
      <c r="L52" s="122"/>
      <c r="M52" s="122"/>
      <c r="N52" s="1"/>
      <c r="O52" s="1"/>
      <c r="P52" s="1"/>
      <c r="Q52" s="122"/>
      <c r="R52" s="902"/>
      <c r="S52" s="902"/>
      <c r="T52" s="903"/>
      <c r="U52" s="904"/>
      <c r="V52" s="904"/>
      <c r="W52" s="1"/>
      <c r="X52" s="1"/>
      <c r="Y52" s="1"/>
      <c r="AB52" s="5"/>
      <c r="AN52" s="15"/>
    </row>
    <row r="53" spans="2:40" ht="6.95" customHeight="1">
      <c r="B53" s="143"/>
      <c r="C53" s="1"/>
      <c r="D53" s="122"/>
      <c r="E53" s="122"/>
      <c r="F53" s="122"/>
      <c r="G53" s="122"/>
      <c r="H53" s="122"/>
      <c r="I53" s="122"/>
      <c r="J53" s="122"/>
      <c r="K53" s="122"/>
      <c r="L53" s="122"/>
      <c r="M53" s="122"/>
      <c r="N53" s="1"/>
      <c r="O53" s="1"/>
      <c r="P53" s="1"/>
      <c r="Q53" s="122"/>
      <c r="R53" s="902"/>
      <c r="S53" s="902"/>
      <c r="T53" s="903"/>
      <c r="U53" s="904"/>
      <c r="V53" s="904"/>
      <c r="W53" s="1"/>
      <c r="X53" s="1"/>
      <c r="Y53" s="1"/>
      <c r="AB53" s="5"/>
      <c r="AN53" s="15"/>
    </row>
    <row r="54" spans="2:40" ht="13.5" customHeight="1">
      <c r="B54" s="143"/>
      <c r="C54" s="122" t="s">
        <v>1628</v>
      </c>
      <c r="F54" s="122"/>
      <c r="G54" s="122"/>
      <c r="H54" s="122"/>
      <c r="I54" s="122"/>
      <c r="J54" s="122"/>
      <c r="K54" s="122"/>
      <c r="L54" s="122"/>
      <c r="M54" s="122"/>
      <c r="N54" s="122"/>
      <c r="O54" s="122"/>
      <c r="P54" s="122"/>
      <c r="Q54" s="122"/>
      <c r="R54" s="122"/>
      <c r="S54" s="122"/>
      <c r="U54" s="899"/>
      <c r="V54" s="1"/>
      <c r="W54" s="899"/>
      <c r="X54" s="899"/>
      <c r="Y54" s="1"/>
      <c r="AB54" s="900" t="s">
        <v>18</v>
      </c>
      <c r="AC54" s="2673" t="s">
        <v>2181</v>
      </c>
      <c r="AD54" s="2673"/>
      <c r="AE54" s="2673"/>
      <c r="AF54" s="2673"/>
      <c r="AG54" s="2673"/>
      <c r="AH54" s="2673"/>
      <c r="AI54" s="2673"/>
      <c r="AJ54" s="2673"/>
      <c r="AK54" s="2673"/>
      <c r="AL54" s="2673"/>
      <c r="AM54" s="2673"/>
      <c r="AN54" s="2674"/>
    </row>
    <row r="55" spans="2:40" ht="13.5" customHeight="1">
      <c r="B55" s="143"/>
      <c r="C55" s="1"/>
      <c r="F55" s="122"/>
      <c r="G55" s="122"/>
      <c r="H55" s="122"/>
      <c r="I55" s="122"/>
      <c r="J55" s="122"/>
      <c r="K55" s="122"/>
      <c r="L55" s="122"/>
      <c r="M55" s="122"/>
      <c r="N55" s="122"/>
      <c r="O55" s="122"/>
      <c r="P55" s="122"/>
      <c r="Q55" s="122"/>
      <c r="R55" s="122"/>
      <c r="S55" s="122"/>
      <c r="U55" s="899"/>
      <c r="V55" s="1"/>
      <c r="W55" s="899"/>
      <c r="X55" s="899"/>
      <c r="Y55" s="1"/>
      <c r="AB55" s="901"/>
      <c r="AC55" s="2673"/>
      <c r="AD55" s="2673"/>
      <c r="AE55" s="2673"/>
      <c r="AF55" s="2673"/>
      <c r="AG55" s="2673"/>
      <c r="AH55" s="2673"/>
      <c r="AI55" s="2673"/>
      <c r="AJ55" s="2673"/>
      <c r="AK55" s="2673"/>
      <c r="AL55" s="2673"/>
      <c r="AM55" s="2673"/>
      <c r="AN55" s="2674"/>
    </row>
    <row r="56" spans="2:40" ht="6.95" customHeight="1">
      <c r="B56" s="143"/>
      <c r="C56" s="1"/>
      <c r="D56" s="122"/>
      <c r="F56" s="122"/>
      <c r="G56" s="122"/>
      <c r="H56" s="122"/>
      <c r="I56" s="122"/>
      <c r="J56" s="122"/>
      <c r="K56" s="122"/>
      <c r="L56" s="122"/>
      <c r="M56" s="122"/>
      <c r="N56" s="122"/>
      <c r="O56" s="122"/>
      <c r="P56" s="122"/>
      <c r="Q56" s="122"/>
      <c r="R56" s="122"/>
      <c r="S56" s="122"/>
      <c r="U56" s="899"/>
      <c r="V56" s="1"/>
      <c r="W56" s="899"/>
      <c r="X56" s="899"/>
      <c r="Y56" s="1"/>
      <c r="AB56" s="2"/>
      <c r="AC56" s="1"/>
      <c r="AD56" s="1"/>
      <c r="AE56" s="1"/>
      <c r="AF56" s="1"/>
      <c r="AG56" s="1"/>
      <c r="AH56" s="1"/>
      <c r="AI56" s="1"/>
      <c r="AJ56" s="1"/>
      <c r="AK56" s="1"/>
      <c r="AL56" s="178"/>
      <c r="AN56" s="15"/>
    </row>
    <row r="57" spans="2:40" ht="13.5" customHeight="1">
      <c r="B57" s="143"/>
      <c r="C57" s="122" t="s">
        <v>1489</v>
      </c>
      <c r="F57" s="1"/>
      <c r="G57" s="1"/>
      <c r="H57" s="1"/>
      <c r="I57" s="1"/>
      <c r="J57" s="1"/>
      <c r="K57" s="1"/>
      <c r="L57" s="1"/>
      <c r="M57" s="1"/>
      <c r="N57" s="1"/>
      <c r="O57" s="1"/>
      <c r="P57" s="1"/>
      <c r="Q57" s="1"/>
      <c r="R57" s="1"/>
      <c r="S57" s="1"/>
      <c r="T57" s="954"/>
      <c r="U57" s="1"/>
      <c r="V57" s="1"/>
      <c r="W57" s="1"/>
      <c r="X57" s="1"/>
      <c r="Y57" s="1"/>
      <c r="AB57" s="900" t="s">
        <v>18</v>
      </c>
      <c r="AC57" s="2673" t="s">
        <v>2182</v>
      </c>
      <c r="AD57" s="2673"/>
      <c r="AE57" s="2673"/>
      <c r="AF57" s="2673"/>
      <c r="AG57" s="2673"/>
      <c r="AH57" s="2673"/>
      <c r="AI57" s="2673"/>
      <c r="AJ57" s="2673"/>
      <c r="AK57" s="2673"/>
      <c r="AL57" s="2673"/>
      <c r="AM57" s="2673"/>
      <c r="AN57" s="2674"/>
    </row>
    <row r="58" spans="2:40" ht="13.5" customHeight="1">
      <c r="B58" s="143"/>
      <c r="C58" s="1"/>
      <c r="D58" s="122" t="s">
        <v>1490</v>
      </c>
      <c r="F58" s="1"/>
      <c r="G58" s="122"/>
      <c r="H58" s="122"/>
      <c r="I58" s="122"/>
      <c r="J58" s="122"/>
      <c r="K58" s="122"/>
      <c r="L58" s="122"/>
      <c r="M58" s="122"/>
      <c r="N58" s="122"/>
      <c r="O58" s="122"/>
      <c r="P58" s="122"/>
      <c r="Q58" s="122"/>
      <c r="R58" s="902"/>
      <c r="S58" s="902"/>
      <c r="T58" s="903"/>
      <c r="U58" s="904"/>
      <c r="V58" s="904"/>
      <c r="W58" s="1"/>
      <c r="X58" s="1"/>
      <c r="Y58" s="1"/>
      <c r="AB58" s="901"/>
      <c r="AC58" s="2673"/>
      <c r="AD58" s="2673"/>
      <c r="AE58" s="2673"/>
      <c r="AF58" s="2673"/>
      <c r="AG58" s="2673"/>
      <c r="AH58" s="2673"/>
      <c r="AI58" s="2673"/>
      <c r="AJ58" s="2673"/>
      <c r="AK58" s="2673"/>
      <c r="AL58" s="2673"/>
      <c r="AM58" s="2673"/>
      <c r="AN58" s="2674"/>
    </row>
    <row r="59" spans="2:40" ht="6.95" customHeight="1">
      <c r="B59" s="143"/>
      <c r="C59" s="1"/>
      <c r="D59" s="122"/>
      <c r="E59" s="122"/>
      <c r="F59" s="1"/>
      <c r="G59" s="122"/>
      <c r="H59" s="122"/>
      <c r="I59" s="122"/>
      <c r="J59" s="122"/>
      <c r="K59" s="122"/>
      <c r="L59" s="122"/>
      <c r="M59" s="122"/>
      <c r="N59" s="122"/>
      <c r="O59" s="122"/>
      <c r="P59" s="122"/>
      <c r="Q59" s="122"/>
      <c r="R59" s="902"/>
      <c r="S59" s="902"/>
      <c r="T59" s="903"/>
      <c r="U59" s="904"/>
      <c r="V59" s="904"/>
      <c r="W59" s="1"/>
      <c r="X59" s="1"/>
      <c r="Y59" s="1"/>
      <c r="AB59" s="2"/>
      <c r="AC59" s="1"/>
      <c r="AD59" s="1"/>
      <c r="AE59" s="1"/>
      <c r="AF59" s="1"/>
      <c r="AG59" s="1"/>
      <c r="AH59" s="1"/>
      <c r="AI59" s="1"/>
      <c r="AJ59" s="1"/>
      <c r="AK59" s="1"/>
      <c r="AL59" s="178"/>
      <c r="AN59" s="15"/>
    </row>
    <row r="60" spans="2:40" ht="13.5" customHeight="1">
      <c r="B60" s="143"/>
      <c r="C60" s="122" t="s">
        <v>1491</v>
      </c>
      <c r="F60" s="1"/>
      <c r="G60" s="1"/>
      <c r="H60" s="1"/>
      <c r="I60" s="1"/>
      <c r="J60" s="1"/>
      <c r="K60" s="1"/>
      <c r="L60" s="1"/>
      <c r="M60" s="1"/>
      <c r="N60" s="1"/>
      <c r="O60" s="1"/>
      <c r="P60" s="1"/>
      <c r="Q60" s="1"/>
      <c r="R60" s="1"/>
      <c r="S60" s="1"/>
      <c r="T60" s="954"/>
      <c r="U60" s="1"/>
      <c r="V60" s="1"/>
      <c r="W60" s="1"/>
      <c r="X60" s="1"/>
      <c r="Y60" s="954"/>
      <c r="AB60" s="900" t="s">
        <v>18</v>
      </c>
      <c r="AC60" s="2673" t="s">
        <v>2183</v>
      </c>
      <c r="AD60" s="2673"/>
      <c r="AE60" s="2673"/>
      <c r="AF60" s="2673"/>
      <c r="AG60" s="2673"/>
      <c r="AH60" s="2673"/>
      <c r="AI60" s="2673"/>
      <c r="AJ60" s="2673"/>
      <c r="AK60" s="2673"/>
      <c r="AL60" s="2673"/>
      <c r="AM60" s="2673"/>
      <c r="AN60" s="2674"/>
    </row>
    <row r="61" spans="2:40" ht="13.5" customHeight="1">
      <c r="B61" s="143"/>
      <c r="C61" s="1"/>
      <c r="D61" s="122" t="s">
        <v>1492</v>
      </c>
      <c r="F61" s="1"/>
      <c r="G61" s="122"/>
      <c r="H61" s="122"/>
      <c r="I61" s="122"/>
      <c r="J61" s="122"/>
      <c r="K61" s="122"/>
      <c r="L61" s="122"/>
      <c r="M61" s="122"/>
      <c r="N61" s="122"/>
      <c r="O61" s="122"/>
      <c r="P61" s="122"/>
      <c r="Q61" s="122"/>
      <c r="R61" s="902"/>
      <c r="S61" s="902"/>
      <c r="T61" s="903"/>
      <c r="U61" s="904"/>
      <c r="V61" s="904"/>
      <c r="W61" s="1"/>
      <c r="X61" s="1"/>
      <c r="Y61" s="1"/>
      <c r="AB61" s="901"/>
      <c r="AC61" s="2673"/>
      <c r="AD61" s="2673"/>
      <c r="AE61" s="2673"/>
      <c r="AF61" s="2673"/>
      <c r="AG61" s="2673"/>
      <c r="AH61" s="2673"/>
      <c r="AI61" s="2673"/>
      <c r="AJ61" s="2673"/>
      <c r="AK61" s="2673"/>
      <c r="AL61" s="2673"/>
      <c r="AM61" s="2673"/>
      <c r="AN61" s="2674"/>
    </row>
    <row r="62" spans="2:40" ht="13.5" customHeight="1">
      <c r="B62" s="150"/>
      <c r="C62" s="44"/>
      <c r="D62" s="44"/>
      <c r="E62" s="44"/>
      <c r="F62" s="44"/>
      <c r="G62" s="44"/>
      <c r="H62" s="44"/>
      <c r="I62" s="44"/>
      <c r="J62" s="44"/>
      <c r="K62" s="44"/>
      <c r="L62" s="44"/>
      <c r="M62" s="44"/>
      <c r="N62" s="44"/>
      <c r="O62" s="44"/>
      <c r="P62" s="44"/>
      <c r="Q62" s="44"/>
      <c r="R62" s="44"/>
      <c r="S62" s="44"/>
      <c r="T62" s="905"/>
      <c r="U62" s="44"/>
      <c r="V62" s="44"/>
      <c r="W62" s="44"/>
      <c r="X62" s="44"/>
      <c r="Y62" s="44"/>
      <c r="Z62" s="44"/>
      <c r="AA62" s="44"/>
      <c r="AB62" s="909"/>
      <c r="AC62" s="905"/>
      <c r="AD62" s="905"/>
      <c r="AE62" s="905"/>
      <c r="AF62" s="905"/>
      <c r="AG62" s="905"/>
      <c r="AH62" s="905"/>
      <c r="AI62" s="905"/>
      <c r="AJ62" s="905"/>
      <c r="AK62" s="905"/>
      <c r="AL62" s="905"/>
      <c r="AN62" s="15"/>
    </row>
    <row r="63" spans="2:40" ht="13.5" customHeight="1">
      <c r="B63" s="150"/>
      <c r="C63" s="1"/>
      <c r="D63" s="44"/>
      <c r="E63" s="44"/>
      <c r="F63" s="44"/>
      <c r="G63" s="44"/>
      <c r="H63" s="44"/>
      <c r="I63" s="44"/>
      <c r="J63" s="44"/>
      <c r="K63" s="44"/>
      <c r="L63" s="44"/>
      <c r="M63" s="44"/>
      <c r="N63" s="44"/>
      <c r="O63" s="44"/>
      <c r="P63" s="44"/>
      <c r="Q63" s="44"/>
      <c r="R63" s="44"/>
      <c r="S63" s="44"/>
      <c r="T63" s="905"/>
      <c r="U63" s="44"/>
      <c r="V63" s="44"/>
      <c r="W63" s="44"/>
      <c r="X63" s="44"/>
      <c r="Y63" s="44"/>
      <c r="Z63" s="44"/>
      <c r="AA63" s="44"/>
      <c r="AB63" s="900"/>
      <c r="AC63" s="955"/>
      <c r="AD63" s="955"/>
      <c r="AE63" s="955"/>
      <c r="AF63" s="955"/>
      <c r="AG63" s="955"/>
      <c r="AH63" s="955"/>
      <c r="AI63" s="955"/>
      <c r="AJ63" s="955"/>
      <c r="AK63" s="955"/>
      <c r="AL63" s="955"/>
      <c r="AN63" s="15"/>
    </row>
    <row r="64" spans="2:40" ht="13.5" customHeight="1">
      <c r="B64" s="150"/>
      <c r="C64" s="44"/>
      <c r="D64" s="112"/>
      <c r="E64" s="44"/>
      <c r="F64" s="44"/>
      <c r="G64" s="44"/>
      <c r="H64" s="44"/>
      <c r="I64" s="44"/>
      <c r="J64" s="44"/>
      <c r="K64" s="44"/>
      <c r="L64" s="44"/>
      <c r="M64" s="44"/>
      <c r="N64" s="44"/>
      <c r="O64" s="44"/>
      <c r="P64" s="44"/>
      <c r="Q64" s="44"/>
      <c r="R64" s="44"/>
      <c r="S64" s="44"/>
      <c r="T64" s="905"/>
      <c r="U64" s="44"/>
      <c r="V64" s="44"/>
      <c r="W64" s="44"/>
      <c r="X64" s="44"/>
      <c r="Y64" s="44"/>
      <c r="Z64" s="44"/>
      <c r="AA64" s="44"/>
      <c r="AB64" s="901"/>
      <c r="AC64" s="955"/>
      <c r="AD64" s="955"/>
      <c r="AE64" s="955"/>
      <c r="AF64" s="955"/>
      <c r="AG64" s="955"/>
      <c r="AH64" s="955"/>
      <c r="AI64" s="955"/>
      <c r="AJ64" s="955"/>
      <c r="AK64" s="955"/>
      <c r="AL64" s="955"/>
      <c r="AN64" s="15"/>
    </row>
    <row r="65" spans="2:40" ht="13.5" customHeight="1">
      <c r="B65" s="150"/>
      <c r="C65" s="44"/>
      <c r="D65" s="44"/>
      <c r="E65" s="44"/>
      <c r="F65" s="44"/>
      <c r="G65" s="44"/>
      <c r="H65" s="44"/>
      <c r="I65" s="44"/>
      <c r="J65" s="44"/>
      <c r="K65" s="44"/>
      <c r="L65" s="44"/>
      <c r="M65" s="44"/>
      <c r="N65" s="44"/>
      <c r="O65" s="44"/>
      <c r="P65" s="44"/>
      <c r="Q65" s="44"/>
      <c r="R65" s="44"/>
      <c r="S65" s="44"/>
      <c r="T65" s="905"/>
      <c r="U65" s="44"/>
      <c r="V65" s="44"/>
      <c r="W65" s="44"/>
      <c r="X65" s="44"/>
      <c r="Y65" s="44"/>
      <c r="Z65" s="44"/>
      <c r="AA65" s="44"/>
      <c r="AB65" s="909"/>
      <c r="AC65" s="905"/>
      <c r="AD65" s="905"/>
      <c r="AE65" s="905"/>
      <c r="AF65" s="905"/>
      <c r="AG65" s="905"/>
      <c r="AH65" s="905"/>
      <c r="AI65" s="905"/>
      <c r="AJ65" s="905"/>
      <c r="AK65" s="905"/>
      <c r="AL65" s="905"/>
      <c r="AN65" s="15"/>
    </row>
    <row r="66" spans="2:40" ht="13.5" customHeight="1">
      <c r="B66" s="143"/>
      <c r="C66" s="1"/>
      <c r="D66" s="1"/>
      <c r="E66" s="1"/>
      <c r="F66" s="1"/>
      <c r="G66" s="1"/>
      <c r="H66" s="1"/>
      <c r="I66" s="1"/>
      <c r="J66" s="1"/>
      <c r="K66" s="1"/>
      <c r="L66" s="1"/>
      <c r="M66" s="1"/>
      <c r="N66" s="1"/>
      <c r="O66" s="1"/>
      <c r="P66" s="1"/>
      <c r="Q66" s="122"/>
      <c r="R66" s="902"/>
      <c r="S66" s="902"/>
      <c r="T66" s="903"/>
      <c r="U66" s="904"/>
      <c r="V66" s="904"/>
      <c r="W66" s="1"/>
      <c r="X66" s="1"/>
      <c r="Y66" s="1"/>
      <c r="AB66" s="2"/>
      <c r="AC66" s="1"/>
      <c r="AD66" s="1"/>
      <c r="AE66" s="1"/>
      <c r="AF66" s="1"/>
      <c r="AG66" s="1"/>
      <c r="AN66" s="15"/>
    </row>
    <row r="67" spans="2:40" ht="13.5" customHeight="1">
      <c r="B67" s="143"/>
      <c r="C67" s="1"/>
      <c r="D67" s="1"/>
      <c r="E67" s="1"/>
      <c r="F67" s="1"/>
      <c r="G67" s="1"/>
      <c r="H67" s="1"/>
      <c r="I67" s="1"/>
      <c r="J67" s="1"/>
      <c r="K67" s="1"/>
      <c r="L67" s="1"/>
      <c r="M67" s="1"/>
      <c r="N67" s="1"/>
      <c r="O67" s="1"/>
      <c r="P67" s="1"/>
      <c r="Q67" s="122"/>
      <c r="R67" s="902"/>
      <c r="S67" s="902"/>
      <c r="T67" s="903"/>
      <c r="U67" s="904"/>
      <c r="V67" s="904"/>
      <c r="W67" s="1"/>
      <c r="X67" s="1"/>
      <c r="Y67" s="1"/>
      <c r="AB67" s="2"/>
      <c r="AC67" s="1"/>
      <c r="AD67" s="1"/>
      <c r="AE67" s="1"/>
      <c r="AF67" s="1"/>
      <c r="AG67" s="1"/>
      <c r="AN67" s="15"/>
    </row>
    <row r="68" spans="2:40" ht="13.5" customHeight="1">
      <c r="B68" s="143"/>
      <c r="C68" s="1"/>
      <c r="D68" s="1"/>
      <c r="E68" s="1"/>
      <c r="F68" s="1"/>
      <c r="G68" s="1"/>
      <c r="H68" s="1"/>
      <c r="I68" s="1"/>
      <c r="J68" s="1"/>
      <c r="K68" s="1"/>
      <c r="L68" s="1"/>
      <c r="M68" s="1"/>
      <c r="N68" s="1"/>
      <c r="O68" s="1"/>
      <c r="P68" s="1"/>
      <c r="Q68" s="1"/>
      <c r="R68" s="902"/>
      <c r="S68" s="902"/>
      <c r="T68" s="903"/>
      <c r="U68" s="904"/>
      <c r="V68" s="904"/>
      <c r="W68" s="1"/>
      <c r="X68" s="1"/>
      <c r="Y68" s="1"/>
      <c r="AB68" s="2"/>
      <c r="AC68" s="1"/>
      <c r="AD68" s="1"/>
      <c r="AE68" s="1"/>
      <c r="AF68" s="1"/>
      <c r="AG68" s="1"/>
      <c r="AN68" s="15"/>
    </row>
    <row r="69" spans="2:40" ht="13.5" customHeight="1">
      <c r="B69" s="143"/>
      <c r="C69" s="1"/>
      <c r="D69" s="1"/>
      <c r="E69" s="1"/>
      <c r="F69" s="1"/>
      <c r="G69" s="1"/>
      <c r="H69" s="1"/>
      <c r="I69" s="1"/>
      <c r="J69" s="1"/>
      <c r="K69" s="1"/>
      <c r="L69" s="1"/>
      <c r="M69" s="1"/>
      <c r="N69" s="1"/>
      <c r="O69" s="1"/>
      <c r="P69" s="1"/>
      <c r="Q69" s="1"/>
      <c r="R69" s="902"/>
      <c r="S69" s="902"/>
      <c r="T69" s="903"/>
      <c r="U69" s="904"/>
      <c r="V69" s="904"/>
      <c r="W69" s="1"/>
      <c r="X69" s="1"/>
      <c r="Y69" s="1"/>
      <c r="AB69" s="2"/>
      <c r="AC69" s="1"/>
      <c r="AD69" s="1"/>
      <c r="AE69" s="1"/>
      <c r="AF69" s="1"/>
      <c r="AG69" s="1"/>
      <c r="AN69" s="15"/>
    </row>
    <row r="70" spans="2:40" ht="13.5" customHeight="1">
      <c r="B70" s="143"/>
      <c r="C70" s="1"/>
      <c r="D70" s="2665"/>
      <c r="E70" s="2665"/>
      <c r="F70" s="2665"/>
      <c r="G70" s="2665"/>
      <c r="H70" s="2665"/>
      <c r="I70" s="2665"/>
      <c r="J70" s="2665"/>
      <c r="K70" s="2665"/>
      <c r="L70" s="2665"/>
      <c r="M70" s="2665"/>
      <c r="N70" s="2665"/>
      <c r="O70" s="2665"/>
      <c r="P70" s="2665"/>
      <c r="Q70" s="2665"/>
      <c r="R70" s="2665"/>
      <c r="S70" s="2665"/>
      <c r="T70" s="2665"/>
      <c r="U70" s="2665"/>
      <c r="V70" s="2665"/>
      <c r="W70" s="2665"/>
      <c r="X70" s="2665"/>
      <c r="Y70" s="2665"/>
      <c r="Z70" s="2665"/>
      <c r="AA70" s="1"/>
      <c r="AB70" s="2"/>
      <c r="AC70" s="1"/>
      <c r="AD70" s="1"/>
      <c r="AE70" s="1"/>
      <c r="AF70" s="1"/>
      <c r="AG70" s="1"/>
      <c r="AN70" s="15"/>
    </row>
    <row r="71" spans="2:40" ht="13.5" customHeight="1">
      <c r="B71" s="143"/>
      <c r="C71" s="1"/>
      <c r="D71" s="2665"/>
      <c r="E71" s="2665"/>
      <c r="F71" s="2665"/>
      <c r="G71" s="2665"/>
      <c r="H71" s="2665"/>
      <c r="I71" s="2665"/>
      <c r="J71" s="2665"/>
      <c r="K71" s="2665"/>
      <c r="L71" s="2665"/>
      <c r="M71" s="2665"/>
      <c r="N71" s="2665"/>
      <c r="O71" s="2665"/>
      <c r="P71" s="2665"/>
      <c r="Q71" s="2665"/>
      <c r="R71" s="2665"/>
      <c r="S71" s="2665"/>
      <c r="T71" s="2665"/>
      <c r="U71" s="2665"/>
      <c r="V71" s="2665"/>
      <c r="W71" s="2665"/>
      <c r="X71" s="2665"/>
      <c r="Y71" s="2665"/>
      <c r="Z71" s="2665"/>
      <c r="AA71" s="1"/>
      <c r="AB71" s="2"/>
      <c r="AC71" s="1"/>
      <c r="AD71" s="1"/>
      <c r="AE71" s="1"/>
      <c r="AF71" s="1"/>
      <c r="AG71" s="1"/>
      <c r="AN71" s="15"/>
    </row>
    <row r="72" spans="2:40" ht="12.75" thickBot="1">
      <c r="B72" s="910"/>
      <c r="C72" s="911"/>
      <c r="D72" s="911"/>
      <c r="E72" s="911"/>
      <c r="F72" s="911"/>
      <c r="G72" s="911"/>
      <c r="H72" s="911"/>
      <c r="I72" s="911"/>
      <c r="J72" s="911"/>
      <c r="K72" s="911"/>
      <c r="L72" s="911"/>
      <c r="M72" s="911"/>
      <c r="N72" s="911"/>
      <c r="O72" s="911"/>
      <c r="P72" s="911"/>
      <c r="Q72" s="911"/>
      <c r="R72" s="911"/>
      <c r="S72" s="911"/>
      <c r="T72" s="912"/>
      <c r="U72" s="911"/>
      <c r="V72" s="911"/>
      <c r="W72" s="911"/>
      <c r="X72" s="911"/>
      <c r="Y72" s="911"/>
      <c r="Z72" s="911"/>
      <c r="AA72" s="911"/>
      <c r="AB72" s="913"/>
      <c r="AC72" s="911"/>
      <c r="AD72" s="911"/>
      <c r="AE72" s="911"/>
      <c r="AF72" s="911"/>
      <c r="AG72" s="911"/>
      <c r="AH72" s="132"/>
      <c r="AI72" s="132"/>
      <c r="AJ72" s="132"/>
      <c r="AK72" s="132"/>
      <c r="AL72" s="132"/>
      <c r="AM72" s="132"/>
      <c r="AN72" s="159"/>
    </row>
    <row r="98" ht="14.1" customHeight="1"/>
    <row r="114" spans="1:1" s="899" customFormat="1">
      <c r="A114" s="2047"/>
    </row>
  </sheetData>
  <mergeCells count="27">
    <mergeCell ref="AC40:AN41"/>
    <mergeCell ref="AC44:AN45"/>
    <mergeCell ref="AC46:AN47"/>
    <mergeCell ref="AC54:AN55"/>
    <mergeCell ref="AC57:AN58"/>
    <mergeCell ref="AB4:AN4"/>
    <mergeCell ref="B2:AL2"/>
    <mergeCell ref="AP2:AT2"/>
    <mergeCell ref="B4:AA4"/>
    <mergeCell ref="J6:K6"/>
    <mergeCell ref="AB5:AM6"/>
    <mergeCell ref="AC7:AN8"/>
    <mergeCell ref="D70:Z71"/>
    <mergeCell ref="C46:AA46"/>
    <mergeCell ref="AC50:AL51"/>
    <mergeCell ref="D51:AA51"/>
    <mergeCell ref="C26:AA26"/>
    <mergeCell ref="C31:AA31"/>
    <mergeCell ref="C35:AA35"/>
    <mergeCell ref="D19:AA19"/>
    <mergeCell ref="C23:AA23"/>
    <mergeCell ref="AC18:AN19"/>
    <mergeCell ref="AC25:AN25"/>
    <mergeCell ref="AC27:AN28"/>
    <mergeCell ref="AC20:AN21"/>
    <mergeCell ref="AC23:AN24"/>
    <mergeCell ref="AC60:AN61"/>
  </mergeCells>
  <phoneticPr fontId="4"/>
  <hyperlinks>
    <hyperlink ref="AP2:AT2" location="'目次（保）'!A1" display="目次に戻る"/>
  </hyperlinks>
  <printOptions horizontalCentered="1"/>
  <pageMargins left="0.70866141732283472" right="0.31496062992125984" top="0.39370078740157483" bottom="0.31496062992125984" header="0" footer="0"/>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9649" r:id="rId4" name="Check Box 1">
              <controlPr defaultSize="0" autoFill="0" autoLine="0" autoPict="0" altText="ない">
                <anchor moveWithCells="1">
                  <from>
                    <xdr:col>19</xdr:col>
                    <xdr:colOff>0</xdr:colOff>
                    <xdr:row>12</xdr:row>
                    <xdr:rowOff>0</xdr:rowOff>
                  </from>
                  <to>
                    <xdr:col>22</xdr:col>
                    <xdr:colOff>0</xdr:colOff>
                    <xdr:row>13</xdr:row>
                    <xdr:rowOff>0</xdr:rowOff>
                  </to>
                </anchor>
              </controlPr>
            </control>
          </mc:Choice>
        </mc:AlternateContent>
        <mc:AlternateContent xmlns:mc="http://schemas.openxmlformats.org/markup-compatibility/2006">
          <mc:Choice Requires="x14">
            <control shapeId="539650" r:id="rId5" name="Check Box 2">
              <controlPr defaultSize="0" autoFill="0" autoLine="0" autoPict="0" altText="ない">
                <anchor moveWithCells="1">
                  <from>
                    <xdr:col>22</xdr:col>
                    <xdr:colOff>180975</xdr:colOff>
                    <xdr:row>12</xdr:row>
                    <xdr:rowOff>0</xdr:rowOff>
                  </from>
                  <to>
                    <xdr:col>26</xdr:col>
                    <xdr:colOff>0</xdr:colOff>
                    <xdr:row>13</xdr:row>
                    <xdr:rowOff>0</xdr:rowOff>
                  </to>
                </anchor>
              </controlPr>
            </control>
          </mc:Choice>
        </mc:AlternateContent>
        <mc:AlternateContent xmlns:mc="http://schemas.openxmlformats.org/markup-compatibility/2006">
          <mc:Choice Requires="x14">
            <control shapeId="539651" r:id="rId6" name="Check Box 3">
              <controlPr defaultSize="0" autoFill="0" autoLine="0" autoPict="0" altText="ない">
                <anchor moveWithCells="1">
                  <from>
                    <xdr:col>21</xdr:col>
                    <xdr:colOff>85725</xdr:colOff>
                    <xdr:row>19</xdr:row>
                    <xdr:rowOff>57150</xdr:rowOff>
                  </from>
                  <to>
                    <xdr:col>25</xdr:col>
                    <xdr:colOff>9525</xdr:colOff>
                    <xdr:row>21</xdr:row>
                    <xdr:rowOff>9525</xdr:rowOff>
                  </to>
                </anchor>
              </controlPr>
            </control>
          </mc:Choice>
        </mc:AlternateContent>
        <mc:AlternateContent xmlns:mc="http://schemas.openxmlformats.org/markup-compatibility/2006">
          <mc:Choice Requires="x14">
            <control shapeId="539652" r:id="rId7" name="Check Box 4">
              <controlPr defaultSize="0" autoFill="0" autoLine="0" autoPict="0" altText="ない">
                <anchor moveWithCells="1">
                  <from>
                    <xdr:col>25</xdr:col>
                    <xdr:colOff>85725</xdr:colOff>
                    <xdr:row>19</xdr:row>
                    <xdr:rowOff>57150</xdr:rowOff>
                  </from>
                  <to>
                    <xdr:col>26</xdr:col>
                    <xdr:colOff>552450</xdr:colOff>
                    <xdr:row>21</xdr:row>
                    <xdr:rowOff>9525</xdr:rowOff>
                  </to>
                </anchor>
              </controlPr>
            </control>
          </mc:Choice>
        </mc:AlternateContent>
        <mc:AlternateContent xmlns:mc="http://schemas.openxmlformats.org/markup-compatibility/2006">
          <mc:Choice Requires="x14">
            <control shapeId="539653" r:id="rId8" name="Check Box 5">
              <controlPr defaultSize="0" autoFill="0" autoLine="0" autoPict="0" altText="ない">
                <anchor moveWithCells="1">
                  <from>
                    <xdr:col>21</xdr:col>
                    <xdr:colOff>85725</xdr:colOff>
                    <xdr:row>36</xdr:row>
                    <xdr:rowOff>0</xdr:rowOff>
                  </from>
                  <to>
                    <xdr:col>24</xdr:col>
                    <xdr:colOff>85725</xdr:colOff>
                    <xdr:row>37</xdr:row>
                    <xdr:rowOff>38100</xdr:rowOff>
                  </to>
                </anchor>
              </controlPr>
            </control>
          </mc:Choice>
        </mc:AlternateContent>
        <mc:AlternateContent xmlns:mc="http://schemas.openxmlformats.org/markup-compatibility/2006">
          <mc:Choice Requires="x14">
            <control shapeId="539654" r:id="rId9" name="Check Box 6">
              <controlPr defaultSize="0" autoFill="0" autoLine="0" autoPict="0" altText="ない">
                <anchor moveWithCells="1">
                  <from>
                    <xdr:col>25</xdr:col>
                    <xdr:colOff>85725</xdr:colOff>
                    <xdr:row>36</xdr:row>
                    <xdr:rowOff>0</xdr:rowOff>
                  </from>
                  <to>
                    <xdr:col>26</xdr:col>
                    <xdr:colOff>447675</xdr:colOff>
                    <xdr:row>37</xdr:row>
                    <xdr:rowOff>38100</xdr:rowOff>
                  </to>
                </anchor>
              </controlPr>
            </control>
          </mc:Choice>
        </mc:AlternateContent>
        <mc:AlternateContent xmlns:mc="http://schemas.openxmlformats.org/markup-compatibility/2006">
          <mc:Choice Requires="x14">
            <control shapeId="539655" r:id="rId10" name="Check Box 7">
              <controlPr defaultSize="0" autoFill="0" autoLine="0" autoPict="0" altText="ない">
                <anchor moveWithCells="1">
                  <from>
                    <xdr:col>21</xdr:col>
                    <xdr:colOff>85725</xdr:colOff>
                    <xdr:row>40</xdr:row>
                    <xdr:rowOff>0</xdr:rowOff>
                  </from>
                  <to>
                    <xdr:col>24</xdr:col>
                    <xdr:colOff>85725</xdr:colOff>
                    <xdr:row>41</xdr:row>
                    <xdr:rowOff>38100</xdr:rowOff>
                  </to>
                </anchor>
              </controlPr>
            </control>
          </mc:Choice>
        </mc:AlternateContent>
        <mc:AlternateContent xmlns:mc="http://schemas.openxmlformats.org/markup-compatibility/2006">
          <mc:Choice Requires="x14">
            <control shapeId="539656" r:id="rId11" name="Check Box 8">
              <controlPr defaultSize="0" autoFill="0" autoLine="0" autoPict="0" altText="ない">
                <anchor moveWithCells="1">
                  <from>
                    <xdr:col>25</xdr:col>
                    <xdr:colOff>85725</xdr:colOff>
                    <xdr:row>40</xdr:row>
                    <xdr:rowOff>0</xdr:rowOff>
                  </from>
                  <to>
                    <xdr:col>26</xdr:col>
                    <xdr:colOff>447675</xdr:colOff>
                    <xdr:row>41</xdr:row>
                    <xdr:rowOff>38100</xdr:rowOff>
                  </to>
                </anchor>
              </controlPr>
            </control>
          </mc:Choice>
        </mc:AlternateContent>
        <mc:AlternateContent xmlns:mc="http://schemas.openxmlformats.org/markup-compatibility/2006">
          <mc:Choice Requires="x14">
            <control shapeId="539657" r:id="rId12" name="Check Box 9">
              <controlPr defaultSize="0" autoFill="0" autoLine="0" autoPict="0" altText="ない">
                <anchor moveWithCells="1">
                  <from>
                    <xdr:col>21</xdr:col>
                    <xdr:colOff>85725</xdr:colOff>
                    <xdr:row>43</xdr:row>
                    <xdr:rowOff>0</xdr:rowOff>
                  </from>
                  <to>
                    <xdr:col>24</xdr:col>
                    <xdr:colOff>85725</xdr:colOff>
                    <xdr:row>44</xdr:row>
                    <xdr:rowOff>38100</xdr:rowOff>
                  </to>
                </anchor>
              </controlPr>
            </control>
          </mc:Choice>
        </mc:AlternateContent>
        <mc:AlternateContent xmlns:mc="http://schemas.openxmlformats.org/markup-compatibility/2006">
          <mc:Choice Requires="x14">
            <control shapeId="539658" r:id="rId13" name="Check Box 10">
              <controlPr defaultSize="0" autoFill="0" autoLine="0" autoPict="0" altText="ない">
                <anchor moveWithCells="1">
                  <from>
                    <xdr:col>25</xdr:col>
                    <xdr:colOff>85725</xdr:colOff>
                    <xdr:row>43</xdr:row>
                    <xdr:rowOff>0</xdr:rowOff>
                  </from>
                  <to>
                    <xdr:col>26</xdr:col>
                    <xdr:colOff>447675</xdr:colOff>
                    <xdr:row>44</xdr:row>
                    <xdr:rowOff>38100</xdr:rowOff>
                  </to>
                </anchor>
              </controlPr>
            </control>
          </mc:Choice>
        </mc:AlternateContent>
        <mc:AlternateContent xmlns:mc="http://schemas.openxmlformats.org/markup-compatibility/2006">
          <mc:Choice Requires="x14">
            <control shapeId="539659" r:id="rId14" name="Check Box 11">
              <controlPr defaultSize="0" autoFill="0" autoLine="0" autoPict="0" altText="ない">
                <anchor moveWithCells="1">
                  <from>
                    <xdr:col>21</xdr:col>
                    <xdr:colOff>85725</xdr:colOff>
                    <xdr:row>51</xdr:row>
                    <xdr:rowOff>0</xdr:rowOff>
                  </from>
                  <to>
                    <xdr:col>24</xdr:col>
                    <xdr:colOff>85725</xdr:colOff>
                    <xdr:row>52</xdr:row>
                    <xdr:rowOff>38100</xdr:rowOff>
                  </to>
                </anchor>
              </controlPr>
            </control>
          </mc:Choice>
        </mc:AlternateContent>
        <mc:AlternateContent xmlns:mc="http://schemas.openxmlformats.org/markup-compatibility/2006">
          <mc:Choice Requires="x14">
            <control shapeId="539660" r:id="rId15" name="Check Box 12">
              <controlPr defaultSize="0" autoFill="0" autoLine="0" autoPict="0" altText="ない">
                <anchor moveWithCells="1">
                  <from>
                    <xdr:col>25</xdr:col>
                    <xdr:colOff>85725</xdr:colOff>
                    <xdr:row>51</xdr:row>
                    <xdr:rowOff>0</xdr:rowOff>
                  </from>
                  <to>
                    <xdr:col>26</xdr:col>
                    <xdr:colOff>447675</xdr:colOff>
                    <xdr:row>52</xdr:row>
                    <xdr:rowOff>38100</xdr:rowOff>
                  </to>
                </anchor>
              </controlPr>
            </control>
          </mc:Choice>
        </mc:AlternateContent>
        <mc:AlternateContent xmlns:mc="http://schemas.openxmlformats.org/markup-compatibility/2006">
          <mc:Choice Requires="x14">
            <control shapeId="539661" r:id="rId16" name="Check Box 13">
              <controlPr defaultSize="0" autoFill="0" autoLine="0" autoPict="0" altText="ない">
                <anchor moveWithCells="1">
                  <from>
                    <xdr:col>21</xdr:col>
                    <xdr:colOff>85725</xdr:colOff>
                    <xdr:row>54</xdr:row>
                    <xdr:rowOff>0</xdr:rowOff>
                  </from>
                  <to>
                    <xdr:col>24</xdr:col>
                    <xdr:colOff>85725</xdr:colOff>
                    <xdr:row>55</xdr:row>
                    <xdr:rowOff>38100</xdr:rowOff>
                  </to>
                </anchor>
              </controlPr>
            </control>
          </mc:Choice>
        </mc:AlternateContent>
        <mc:AlternateContent xmlns:mc="http://schemas.openxmlformats.org/markup-compatibility/2006">
          <mc:Choice Requires="x14">
            <control shapeId="539662" r:id="rId17" name="Check Box 14">
              <controlPr defaultSize="0" autoFill="0" autoLine="0" autoPict="0" altText="ない">
                <anchor moveWithCells="1">
                  <from>
                    <xdr:col>25</xdr:col>
                    <xdr:colOff>85725</xdr:colOff>
                    <xdr:row>54</xdr:row>
                    <xdr:rowOff>0</xdr:rowOff>
                  </from>
                  <to>
                    <xdr:col>26</xdr:col>
                    <xdr:colOff>447675</xdr:colOff>
                    <xdr:row>55</xdr:row>
                    <xdr:rowOff>38100</xdr:rowOff>
                  </to>
                </anchor>
              </controlPr>
            </control>
          </mc:Choice>
        </mc:AlternateContent>
        <mc:AlternateContent xmlns:mc="http://schemas.openxmlformats.org/markup-compatibility/2006">
          <mc:Choice Requires="x14">
            <control shapeId="539663" r:id="rId18" name="Check Box 15">
              <controlPr defaultSize="0" autoFill="0" autoLine="0" autoPict="0" altText="ない">
                <anchor moveWithCells="1">
                  <from>
                    <xdr:col>21</xdr:col>
                    <xdr:colOff>85725</xdr:colOff>
                    <xdr:row>57</xdr:row>
                    <xdr:rowOff>0</xdr:rowOff>
                  </from>
                  <to>
                    <xdr:col>24</xdr:col>
                    <xdr:colOff>85725</xdr:colOff>
                    <xdr:row>58</xdr:row>
                    <xdr:rowOff>38100</xdr:rowOff>
                  </to>
                </anchor>
              </controlPr>
            </control>
          </mc:Choice>
        </mc:AlternateContent>
        <mc:AlternateContent xmlns:mc="http://schemas.openxmlformats.org/markup-compatibility/2006">
          <mc:Choice Requires="x14">
            <control shapeId="539664" r:id="rId19" name="Check Box 16">
              <controlPr defaultSize="0" autoFill="0" autoLine="0" autoPict="0" altText="ない">
                <anchor moveWithCells="1">
                  <from>
                    <xdr:col>25</xdr:col>
                    <xdr:colOff>85725</xdr:colOff>
                    <xdr:row>57</xdr:row>
                    <xdr:rowOff>0</xdr:rowOff>
                  </from>
                  <to>
                    <xdr:col>26</xdr:col>
                    <xdr:colOff>447675</xdr:colOff>
                    <xdr:row>58</xdr:row>
                    <xdr:rowOff>38100</xdr:rowOff>
                  </to>
                </anchor>
              </controlPr>
            </control>
          </mc:Choice>
        </mc:AlternateContent>
        <mc:AlternateContent xmlns:mc="http://schemas.openxmlformats.org/markup-compatibility/2006">
          <mc:Choice Requires="x14">
            <control shapeId="539665" r:id="rId20" name="Check Box 17">
              <controlPr defaultSize="0" autoFill="0" autoLine="0" autoPict="0" altText="ない">
                <anchor moveWithCells="1">
                  <from>
                    <xdr:col>21</xdr:col>
                    <xdr:colOff>85725</xdr:colOff>
                    <xdr:row>60</xdr:row>
                    <xdr:rowOff>0</xdr:rowOff>
                  </from>
                  <to>
                    <xdr:col>24</xdr:col>
                    <xdr:colOff>85725</xdr:colOff>
                    <xdr:row>61</xdr:row>
                    <xdr:rowOff>38100</xdr:rowOff>
                  </to>
                </anchor>
              </controlPr>
            </control>
          </mc:Choice>
        </mc:AlternateContent>
        <mc:AlternateContent xmlns:mc="http://schemas.openxmlformats.org/markup-compatibility/2006">
          <mc:Choice Requires="x14">
            <control shapeId="539666" r:id="rId21" name="Check Box 18">
              <controlPr defaultSize="0" autoFill="0" autoLine="0" autoPict="0" altText="ない">
                <anchor moveWithCells="1">
                  <from>
                    <xdr:col>25</xdr:col>
                    <xdr:colOff>85725</xdr:colOff>
                    <xdr:row>60</xdr:row>
                    <xdr:rowOff>0</xdr:rowOff>
                  </from>
                  <to>
                    <xdr:col>26</xdr:col>
                    <xdr:colOff>447675</xdr:colOff>
                    <xdr:row>61</xdr:row>
                    <xdr:rowOff>38100</xdr:rowOff>
                  </to>
                </anchor>
              </controlPr>
            </control>
          </mc:Choice>
        </mc:AlternateContent>
        <mc:AlternateContent xmlns:mc="http://schemas.openxmlformats.org/markup-compatibility/2006">
          <mc:Choice Requires="x14">
            <control shapeId="539667" r:id="rId22" name="Check Box 19">
              <controlPr defaultSize="0" autoFill="0" autoLine="0" autoPict="0" altText="ない">
                <anchor moveWithCells="1">
                  <from>
                    <xdr:col>21</xdr:col>
                    <xdr:colOff>85725</xdr:colOff>
                    <xdr:row>47</xdr:row>
                    <xdr:rowOff>0</xdr:rowOff>
                  </from>
                  <to>
                    <xdr:col>24</xdr:col>
                    <xdr:colOff>85725</xdr:colOff>
                    <xdr:row>48</xdr:row>
                    <xdr:rowOff>38100</xdr:rowOff>
                  </to>
                </anchor>
              </controlPr>
            </control>
          </mc:Choice>
        </mc:AlternateContent>
        <mc:AlternateContent xmlns:mc="http://schemas.openxmlformats.org/markup-compatibility/2006">
          <mc:Choice Requires="x14">
            <control shapeId="539668" r:id="rId23" name="Check Box 20">
              <controlPr defaultSize="0" autoFill="0" autoLine="0" autoPict="0" altText="ない">
                <anchor moveWithCells="1">
                  <from>
                    <xdr:col>25</xdr:col>
                    <xdr:colOff>85725</xdr:colOff>
                    <xdr:row>47</xdr:row>
                    <xdr:rowOff>0</xdr:rowOff>
                  </from>
                  <to>
                    <xdr:col>26</xdr:col>
                    <xdr:colOff>447675</xdr:colOff>
                    <xdr:row>48</xdr:row>
                    <xdr:rowOff>38100</xdr:rowOff>
                  </to>
                </anchor>
              </controlPr>
            </control>
          </mc:Choice>
        </mc:AlternateContent>
        <mc:AlternateContent xmlns:mc="http://schemas.openxmlformats.org/markup-compatibility/2006">
          <mc:Choice Requires="x14">
            <control shapeId="539669" r:id="rId24" name="Check Box 21">
              <controlPr defaultSize="0" autoFill="0" autoLine="0" autoPict="0" altText="ない">
                <anchor moveWithCells="1">
                  <from>
                    <xdr:col>21</xdr:col>
                    <xdr:colOff>85725</xdr:colOff>
                    <xdr:row>15</xdr:row>
                    <xdr:rowOff>66675</xdr:rowOff>
                  </from>
                  <to>
                    <xdr:col>25</xdr:col>
                    <xdr:colOff>9525</xdr:colOff>
                    <xdr:row>17</xdr:row>
                    <xdr:rowOff>19050</xdr:rowOff>
                  </to>
                </anchor>
              </controlPr>
            </control>
          </mc:Choice>
        </mc:AlternateContent>
        <mc:AlternateContent xmlns:mc="http://schemas.openxmlformats.org/markup-compatibility/2006">
          <mc:Choice Requires="x14">
            <control shapeId="539670" r:id="rId25" name="Check Box 22">
              <controlPr defaultSize="0" autoFill="0" autoLine="0" autoPict="0" altText="ない">
                <anchor moveWithCells="1">
                  <from>
                    <xdr:col>25</xdr:col>
                    <xdr:colOff>85725</xdr:colOff>
                    <xdr:row>15</xdr:row>
                    <xdr:rowOff>66675</xdr:rowOff>
                  </from>
                  <to>
                    <xdr:col>26</xdr:col>
                    <xdr:colOff>552450</xdr:colOff>
                    <xdr:row>17</xdr:row>
                    <xdr:rowOff>19050</xdr:rowOff>
                  </to>
                </anchor>
              </controlPr>
            </control>
          </mc:Choice>
        </mc:AlternateContent>
        <mc:AlternateContent xmlns:mc="http://schemas.openxmlformats.org/markup-compatibility/2006">
          <mc:Choice Requires="x14">
            <control shapeId="539671" r:id="rId26" name="Check Box 23">
              <controlPr defaultSize="0" autoFill="0" autoLine="0" autoPict="0" altText="ない">
                <anchor moveWithCells="1">
                  <from>
                    <xdr:col>21</xdr:col>
                    <xdr:colOff>85725</xdr:colOff>
                    <xdr:row>32</xdr:row>
                    <xdr:rowOff>0</xdr:rowOff>
                  </from>
                  <to>
                    <xdr:col>25</xdr:col>
                    <xdr:colOff>9525</xdr:colOff>
                    <xdr:row>33</xdr:row>
                    <xdr:rowOff>38100</xdr:rowOff>
                  </to>
                </anchor>
              </controlPr>
            </control>
          </mc:Choice>
        </mc:AlternateContent>
        <mc:AlternateContent xmlns:mc="http://schemas.openxmlformats.org/markup-compatibility/2006">
          <mc:Choice Requires="x14">
            <control shapeId="539672" r:id="rId27" name="Check Box 24">
              <controlPr defaultSize="0" autoFill="0" autoLine="0" autoPict="0" altText="ない">
                <anchor moveWithCells="1">
                  <from>
                    <xdr:col>25</xdr:col>
                    <xdr:colOff>85725</xdr:colOff>
                    <xdr:row>32</xdr:row>
                    <xdr:rowOff>0</xdr:rowOff>
                  </from>
                  <to>
                    <xdr:col>26</xdr:col>
                    <xdr:colOff>552450</xdr:colOff>
                    <xdr:row>33</xdr:row>
                    <xdr:rowOff>38100</xdr:rowOff>
                  </to>
                </anchor>
              </controlPr>
            </control>
          </mc:Choice>
        </mc:AlternateContent>
        <mc:AlternateContent xmlns:mc="http://schemas.openxmlformats.org/markup-compatibility/2006">
          <mc:Choice Requires="x14">
            <control shapeId="539673" r:id="rId28" name="Check Box 25">
              <controlPr defaultSize="0" autoFill="0" autoLine="0" autoPict="0" altText="ない">
                <anchor moveWithCells="1">
                  <from>
                    <xdr:col>19</xdr:col>
                    <xdr:colOff>0</xdr:colOff>
                    <xdr:row>10</xdr:row>
                    <xdr:rowOff>0</xdr:rowOff>
                  </from>
                  <to>
                    <xdr:col>22</xdr:col>
                    <xdr:colOff>66675</xdr:colOff>
                    <xdr:row>11</xdr:row>
                    <xdr:rowOff>0</xdr:rowOff>
                  </to>
                </anchor>
              </controlPr>
            </control>
          </mc:Choice>
        </mc:AlternateContent>
        <mc:AlternateContent xmlns:mc="http://schemas.openxmlformats.org/markup-compatibility/2006">
          <mc:Choice Requires="x14">
            <control shapeId="539674" r:id="rId29" name="Check Box 26">
              <controlPr defaultSize="0" autoFill="0" autoLine="0" autoPict="0" altText="ない">
                <anchor moveWithCells="1">
                  <from>
                    <xdr:col>22</xdr:col>
                    <xdr:colOff>180975</xdr:colOff>
                    <xdr:row>9</xdr:row>
                    <xdr:rowOff>142875</xdr:rowOff>
                  </from>
                  <to>
                    <xdr:col>26</xdr:col>
                    <xdr:colOff>57150</xdr:colOff>
                    <xdr:row>11</xdr:row>
                    <xdr:rowOff>28575</xdr:rowOff>
                  </to>
                </anchor>
              </controlPr>
            </control>
          </mc:Choice>
        </mc:AlternateContent>
        <mc:AlternateContent xmlns:mc="http://schemas.openxmlformats.org/markup-compatibility/2006">
          <mc:Choice Requires="x14">
            <control shapeId="539678" r:id="rId30" name="Check Box 30">
              <controlPr defaultSize="0" autoFill="0" autoLine="0" autoPict="0" altText="ない">
                <anchor moveWithCells="1">
                  <from>
                    <xdr:col>19</xdr:col>
                    <xdr:colOff>0</xdr:colOff>
                    <xdr:row>6</xdr:row>
                    <xdr:rowOff>47625</xdr:rowOff>
                  </from>
                  <to>
                    <xdr:col>22</xdr:col>
                    <xdr:colOff>0</xdr:colOff>
                    <xdr:row>7</xdr:row>
                    <xdr:rowOff>171450</xdr:rowOff>
                  </to>
                </anchor>
              </controlPr>
            </control>
          </mc:Choice>
        </mc:AlternateContent>
        <mc:AlternateContent xmlns:mc="http://schemas.openxmlformats.org/markup-compatibility/2006">
          <mc:Choice Requires="x14">
            <control shapeId="539679" r:id="rId31" name="Check Box 31">
              <controlPr defaultSize="0" autoFill="0" autoLine="0" autoPict="0" altText="ない">
                <anchor moveWithCells="1">
                  <from>
                    <xdr:col>22</xdr:col>
                    <xdr:colOff>180975</xdr:colOff>
                    <xdr:row>6</xdr:row>
                    <xdr:rowOff>47625</xdr:rowOff>
                  </from>
                  <to>
                    <xdr:col>26</xdr:col>
                    <xdr:colOff>0</xdr:colOff>
                    <xdr:row>7</xdr:row>
                    <xdr:rowOff>171450</xdr:rowOff>
                  </to>
                </anchor>
              </controlPr>
            </control>
          </mc:Choice>
        </mc:AlternateContent>
        <mc:AlternateContent xmlns:mc="http://schemas.openxmlformats.org/markup-compatibility/2006">
          <mc:Choice Requires="x14">
            <control shapeId="539680" r:id="rId32" name="Check Box 32">
              <controlPr defaultSize="0" autoFill="0" autoLine="0" autoPict="0" altText="ない">
                <anchor moveWithCells="1">
                  <from>
                    <xdr:col>21</xdr:col>
                    <xdr:colOff>85725</xdr:colOff>
                    <xdr:row>23</xdr:row>
                    <xdr:rowOff>0</xdr:rowOff>
                  </from>
                  <to>
                    <xdr:col>25</xdr:col>
                    <xdr:colOff>9525</xdr:colOff>
                    <xdr:row>24</xdr:row>
                    <xdr:rowOff>38100</xdr:rowOff>
                  </to>
                </anchor>
              </controlPr>
            </control>
          </mc:Choice>
        </mc:AlternateContent>
        <mc:AlternateContent xmlns:mc="http://schemas.openxmlformats.org/markup-compatibility/2006">
          <mc:Choice Requires="x14">
            <control shapeId="539681" r:id="rId33" name="Check Box 33">
              <controlPr defaultSize="0" autoFill="0" autoLine="0" autoPict="0" altText="ない">
                <anchor moveWithCells="1">
                  <from>
                    <xdr:col>25</xdr:col>
                    <xdr:colOff>85725</xdr:colOff>
                    <xdr:row>23</xdr:row>
                    <xdr:rowOff>0</xdr:rowOff>
                  </from>
                  <to>
                    <xdr:col>26</xdr:col>
                    <xdr:colOff>552450</xdr:colOff>
                    <xdr:row>24</xdr:row>
                    <xdr:rowOff>38100</xdr:rowOff>
                  </to>
                </anchor>
              </controlPr>
            </control>
          </mc:Choice>
        </mc:AlternateContent>
        <mc:AlternateContent xmlns:mc="http://schemas.openxmlformats.org/markup-compatibility/2006">
          <mc:Choice Requires="x14">
            <control shapeId="539682" r:id="rId34" name="Check Box 34">
              <controlPr defaultSize="0" autoFill="0" autoLine="0" autoPict="0" altText="ない">
                <anchor moveWithCells="1">
                  <from>
                    <xdr:col>21</xdr:col>
                    <xdr:colOff>85725</xdr:colOff>
                    <xdr:row>27</xdr:row>
                    <xdr:rowOff>19050</xdr:rowOff>
                  </from>
                  <to>
                    <xdr:col>25</xdr:col>
                    <xdr:colOff>9525</xdr:colOff>
                    <xdr:row>28</xdr:row>
                    <xdr:rowOff>57150</xdr:rowOff>
                  </to>
                </anchor>
              </controlPr>
            </control>
          </mc:Choice>
        </mc:AlternateContent>
        <mc:AlternateContent xmlns:mc="http://schemas.openxmlformats.org/markup-compatibility/2006">
          <mc:Choice Requires="x14">
            <control shapeId="539683" r:id="rId35" name="Check Box 35">
              <controlPr defaultSize="0" autoFill="0" autoLine="0" autoPict="0" altText="ない">
                <anchor moveWithCells="1">
                  <from>
                    <xdr:col>25</xdr:col>
                    <xdr:colOff>85725</xdr:colOff>
                    <xdr:row>27</xdr:row>
                    <xdr:rowOff>19050</xdr:rowOff>
                  </from>
                  <to>
                    <xdr:col>26</xdr:col>
                    <xdr:colOff>552450</xdr:colOff>
                    <xdr:row>28</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CFF"/>
  </sheetPr>
  <dimension ref="A2:BY65"/>
  <sheetViews>
    <sheetView showGridLines="0" view="pageBreakPreview" zoomScaleNormal="100" zoomScaleSheetLayoutView="100" workbookViewId="0">
      <selection activeCell="AP13" sqref="AP13"/>
    </sheetView>
  </sheetViews>
  <sheetFormatPr defaultColWidth="8" defaultRowHeight="12"/>
  <cols>
    <col min="1" max="1" width="1.5" style="4" customWidth="1"/>
    <col min="2" max="2" width="1.625" style="4" customWidth="1"/>
    <col min="3" max="26" width="2.375" style="4" customWidth="1"/>
    <col min="27" max="27" width="7.625" style="4" customWidth="1"/>
    <col min="28" max="28" width="2.375" style="142" customWidth="1"/>
    <col min="29" max="39" width="2.375" style="4" customWidth="1"/>
    <col min="40" max="41" width="3.25" style="4" customWidth="1"/>
    <col min="42" max="113" width="2.375" style="4" customWidth="1"/>
    <col min="114" max="16384" width="8" style="4"/>
  </cols>
  <sheetData>
    <row r="2" spans="1:73" ht="14.1" customHeight="1">
      <c r="B2" s="2678" t="s">
        <v>744</v>
      </c>
      <c r="C2" s="2689"/>
      <c r="D2" s="2689"/>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9"/>
      <c r="AO2" s="124"/>
      <c r="AP2" s="2688" t="s">
        <v>1379</v>
      </c>
      <c r="AQ2" s="2688"/>
      <c r="AR2" s="2688"/>
      <c r="AS2" s="2688"/>
    </row>
    <row r="3" spans="1:73" ht="5.0999999999999996" customHeight="1" thickBot="1"/>
    <row r="4" spans="1:73" ht="14.1" customHeight="1">
      <c r="B4" s="2690" t="s">
        <v>241</v>
      </c>
      <c r="C4" s="2691"/>
      <c r="D4" s="2691"/>
      <c r="E4" s="2691"/>
      <c r="F4" s="2691"/>
      <c r="G4" s="2691"/>
      <c r="H4" s="2691"/>
      <c r="I4" s="2691"/>
      <c r="J4" s="2691"/>
      <c r="K4" s="2691"/>
      <c r="L4" s="2691"/>
      <c r="M4" s="2691"/>
      <c r="N4" s="2691"/>
      <c r="O4" s="2691"/>
      <c r="P4" s="2691"/>
      <c r="Q4" s="2691"/>
      <c r="R4" s="2691"/>
      <c r="S4" s="2691"/>
      <c r="T4" s="2691"/>
      <c r="U4" s="2691"/>
      <c r="V4" s="2691"/>
      <c r="W4" s="2691"/>
      <c r="X4" s="2691"/>
      <c r="Y4" s="2691"/>
      <c r="Z4" s="2692"/>
      <c r="AA4" s="2692"/>
      <c r="AB4" s="2691" t="s">
        <v>193</v>
      </c>
      <c r="AC4" s="2691"/>
      <c r="AD4" s="2691"/>
      <c r="AE4" s="2691"/>
      <c r="AF4" s="2691"/>
      <c r="AG4" s="2691"/>
      <c r="AH4" s="2691"/>
      <c r="AI4" s="2691"/>
      <c r="AJ4" s="2691"/>
      <c r="AK4" s="2691"/>
      <c r="AL4" s="2691"/>
      <c r="AM4" s="2691"/>
      <c r="AN4" s="2693"/>
      <c r="AO4" s="150"/>
    </row>
    <row r="5" spans="1:73" ht="6.95" customHeight="1">
      <c r="B5" s="150"/>
      <c r="C5" s="44"/>
      <c r="D5" s="44"/>
      <c r="E5" s="44"/>
      <c r="F5" s="44"/>
      <c r="G5" s="44"/>
      <c r="H5" s="44"/>
      <c r="I5" s="44"/>
      <c r="J5" s="44"/>
      <c r="K5" s="44"/>
      <c r="L5" s="44"/>
      <c r="M5" s="44"/>
      <c r="N5" s="44"/>
      <c r="O5" s="44"/>
      <c r="P5" s="44"/>
      <c r="Q5" s="44"/>
      <c r="R5" s="44"/>
      <c r="S5" s="44"/>
      <c r="T5" s="44"/>
      <c r="U5" s="44"/>
      <c r="V5" s="44"/>
      <c r="W5" s="44"/>
      <c r="X5" s="44"/>
      <c r="Y5" s="44"/>
      <c r="Z5" s="44"/>
      <c r="AA5" s="44"/>
      <c r="AB5" s="139"/>
      <c r="AC5" s="73"/>
      <c r="AD5" s="73"/>
      <c r="AE5" s="73"/>
      <c r="AF5" s="73"/>
      <c r="AG5" s="73"/>
      <c r="AH5" s="73"/>
      <c r="AI5" s="73"/>
      <c r="AJ5" s="73"/>
      <c r="AK5" s="73"/>
      <c r="AL5" s="73"/>
      <c r="AM5" s="73"/>
      <c r="AN5" s="151"/>
      <c r="AO5" s="150"/>
    </row>
    <row r="6" spans="1:73" ht="14.1" customHeight="1">
      <c r="A6" s="1"/>
      <c r="B6" s="152" t="s">
        <v>242</v>
      </c>
      <c r="C6" s="75"/>
      <c r="D6" s="47"/>
      <c r="E6" s="75"/>
      <c r="F6" s="47"/>
      <c r="G6" s="76"/>
      <c r="H6" s="76"/>
      <c r="I6" s="1"/>
      <c r="J6" s="1"/>
      <c r="K6" s="1"/>
      <c r="L6" s="1"/>
      <c r="M6" s="1"/>
      <c r="N6" s="1"/>
      <c r="O6" s="1"/>
      <c r="P6" s="1"/>
      <c r="Q6" s="1"/>
      <c r="R6" s="1"/>
      <c r="S6" s="1"/>
      <c r="T6" s="1"/>
      <c r="U6" s="1"/>
      <c r="V6" s="1"/>
      <c r="W6" s="1"/>
      <c r="X6" s="1"/>
      <c r="Y6" s="1"/>
      <c r="Z6" s="1"/>
      <c r="AB6" s="140"/>
      <c r="AC6" s="118"/>
      <c r="AD6" s="118"/>
      <c r="AE6" s="118"/>
      <c r="AF6" s="118"/>
      <c r="AG6" s="118"/>
      <c r="AH6" s="118"/>
      <c r="AI6" s="118"/>
      <c r="AJ6" s="118"/>
      <c r="AK6" s="118"/>
      <c r="AL6" s="114"/>
      <c r="AM6" s="118"/>
      <c r="AN6" s="153"/>
      <c r="AO6" s="542"/>
    </row>
    <row r="7" spans="1:73" ht="14.1" customHeight="1">
      <c r="A7" s="1"/>
      <c r="B7" s="152"/>
      <c r="C7" s="75"/>
      <c r="D7" s="47"/>
      <c r="E7" s="75"/>
      <c r="F7" s="47"/>
      <c r="G7" s="76"/>
      <c r="H7" s="76"/>
      <c r="I7" s="1"/>
      <c r="J7" s="1"/>
      <c r="K7" s="1"/>
      <c r="L7" s="1"/>
      <c r="M7" s="1"/>
      <c r="N7" s="1"/>
      <c r="O7" s="1"/>
      <c r="P7" s="1"/>
      <c r="Q7" s="1"/>
      <c r="R7" s="1"/>
      <c r="S7" s="1"/>
      <c r="T7" s="1"/>
      <c r="U7" s="1"/>
      <c r="V7" s="1"/>
      <c r="W7" s="1"/>
      <c r="X7" s="1"/>
      <c r="Y7" s="1"/>
      <c r="Z7" s="1"/>
      <c r="AB7" s="140"/>
      <c r="AC7" s="118"/>
      <c r="AD7" s="118"/>
      <c r="AE7" s="118"/>
      <c r="AF7" s="118"/>
      <c r="AG7" s="118"/>
      <c r="AH7" s="118"/>
      <c r="AI7" s="118"/>
      <c r="AJ7" s="118"/>
      <c r="AK7" s="118"/>
      <c r="AL7" s="114"/>
      <c r="AM7" s="118"/>
      <c r="AN7" s="153"/>
      <c r="AO7" s="542"/>
    </row>
    <row r="8" spans="1:73" ht="14.1" customHeight="1">
      <c r="A8" s="1"/>
      <c r="B8" s="143"/>
      <c r="C8" s="1" t="s">
        <v>123</v>
      </c>
      <c r="D8" s="122"/>
      <c r="E8" s="1"/>
      <c r="F8" s="1"/>
      <c r="G8" s="1"/>
      <c r="H8" s="1"/>
      <c r="I8" s="1"/>
      <c r="J8" s="1"/>
      <c r="K8" s="1"/>
      <c r="L8" s="1"/>
      <c r="M8" s="1"/>
      <c r="N8" s="1"/>
      <c r="O8" s="1"/>
      <c r="P8" s="1"/>
      <c r="V8" s="2694"/>
      <c r="W8" s="2694"/>
      <c r="X8" s="1"/>
      <c r="Y8" s="1"/>
      <c r="Z8" s="1"/>
      <c r="AB8" s="140"/>
      <c r="AC8" s="48"/>
      <c r="AD8" s="49"/>
      <c r="AE8" s="49"/>
      <c r="AF8" s="49"/>
      <c r="AG8" s="49"/>
      <c r="AH8" s="49"/>
      <c r="AI8" s="49"/>
      <c r="AJ8" s="49"/>
      <c r="AK8" s="49"/>
      <c r="AL8" s="49"/>
      <c r="AM8" s="49"/>
      <c r="AN8" s="154"/>
      <c r="AO8" s="194"/>
      <c r="AQ8" s="4" t="s">
        <v>1509</v>
      </c>
      <c r="AR8" s="99"/>
      <c r="AS8" s="99"/>
      <c r="AT8" s="99"/>
      <c r="AU8" s="99"/>
      <c r="AV8" s="99"/>
      <c r="AW8" s="99"/>
      <c r="AX8" s="99"/>
      <c r="AY8" s="99"/>
      <c r="AZ8" s="99"/>
      <c r="BA8" s="99"/>
      <c r="BB8" s="99"/>
      <c r="BC8" s="99"/>
      <c r="BD8" s="99"/>
      <c r="BE8" s="99"/>
      <c r="BF8" s="99"/>
      <c r="BG8" s="99"/>
      <c r="BH8" s="99"/>
      <c r="BI8" s="99"/>
      <c r="BJ8" s="99"/>
      <c r="BK8" s="99"/>
    </row>
    <row r="9" spans="1:73" ht="14.1" customHeight="1">
      <c r="A9" s="1"/>
      <c r="B9" s="143"/>
      <c r="C9" s="1" t="s">
        <v>244</v>
      </c>
      <c r="F9" s="1"/>
      <c r="G9" s="1"/>
      <c r="H9" s="1"/>
      <c r="I9" s="1"/>
      <c r="J9" s="1"/>
      <c r="K9" s="1"/>
      <c r="L9" s="1"/>
      <c r="M9" s="1"/>
      <c r="N9" s="1"/>
      <c r="O9" s="1"/>
      <c r="P9" s="1"/>
      <c r="Q9" s="1"/>
      <c r="R9" s="1"/>
      <c r="S9" s="2694"/>
      <c r="T9" s="2694"/>
      <c r="U9" s="21"/>
      <c r="V9" s="2694"/>
      <c r="W9" s="2694"/>
      <c r="X9" s="1"/>
      <c r="Y9" s="1"/>
      <c r="Z9" s="1"/>
      <c r="AB9" s="140" t="s">
        <v>205</v>
      </c>
      <c r="AC9" s="2699" t="s">
        <v>745</v>
      </c>
      <c r="AD9" s="2699"/>
      <c r="AE9" s="2699"/>
      <c r="AF9" s="2699"/>
      <c r="AG9" s="2699"/>
      <c r="AH9" s="2699"/>
      <c r="AI9" s="2699"/>
      <c r="AJ9" s="2699"/>
      <c r="AK9" s="2699"/>
      <c r="AL9" s="2699"/>
      <c r="AM9" s="2699"/>
      <c r="AN9" s="2701"/>
      <c r="AO9" s="194"/>
      <c r="AQ9" s="918" t="s">
        <v>205</v>
      </c>
      <c r="AR9" s="918" t="s">
        <v>1510</v>
      </c>
      <c r="AS9" s="99"/>
      <c r="AT9" s="99"/>
      <c r="AU9" s="99"/>
      <c r="AV9" s="99"/>
      <c r="AW9" s="99"/>
      <c r="AX9" s="99"/>
      <c r="AY9" s="99"/>
      <c r="AZ9" s="99"/>
      <c r="BA9" s="99"/>
      <c r="BB9" s="99"/>
      <c r="BC9" s="99"/>
      <c r="BD9" s="99"/>
      <c r="BE9" s="99"/>
      <c r="BF9" s="99"/>
      <c r="BG9" s="99"/>
      <c r="BH9" s="99"/>
      <c r="BI9" s="99"/>
      <c r="BJ9" s="99"/>
      <c r="BK9" s="99"/>
    </row>
    <row r="10" spans="1:73" ht="14.1" customHeight="1">
      <c r="A10" s="1"/>
      <c r="B10" s="143"/>
      <c r="D10" s="1"/>
      <c r="G10" s="118" t="s">
        <v>245</v>
      </c>
      <c r="H10" s="1"/>
      <c r="I10" s="1"/>
      <c r="J10" s="1"/>
      <c r="K10" s="1"/>
      <c r="L10" s="1"/>
      <c r="M10" s="1"/>
      <c r="N10" s="1"/>
      <c r="O10" s="1"/>
      <c r="P10" s="1"/>
      <c r="Q10" s="1"/>
      <c r="R10" s="1"/>
      <c r="S10" s="1"/>
      <c r="T10" s="1"/>
      <c r="U10" s="1"/>
      <c r="V10" s="1"/>
      <c r="W10" s="1"/>
      <c r="X10" s="1"/>
      <c r="Y10" s="1"/>
      <c r="Z10" s="1"/>
      <c r="AB10" s="140"/>
      <c r="AC10" s="2699"/>
      <c r="AD10" s="2699"/>
      <c r="AE10" s="2699"/>
      <c r="AF10" s="2699"/>
      <c r="AG10" s="2699"/>
      <c r="AH10" s="2699"/>
      <c r="AI10" s="2699"/>
      <c r="AJ10" s="2699"/>
      <c r="AK10" s="2699"/>
      <c r="AL10" s="2699"/>
      <c r="AM10" s="2699"/>
      <c r="AN10" s="2701"/>
      <c r="AO10" s="541"/>
      <c r="AQ10" s="99" t="s">
        <v>1158</v>
      </c>
      <c r="AR10" s="99" t="s">
        <v>1511</v>
      </c>
      <c r="AS10" s="99"/>
      <c r="AT10" s="99"/>
      <c r="AU10" s="99"/>
      <c r="AV10" s="99"/>
      <c r="AW10" s="99"/>
      <c r="AX10" s="99"/>
      <c r="AY10" s="99"/>
      <c r="AZ10" s="99"/>
      <c r="BA10" s="99"/>
      <c r="BB10" s="99"/>
      <c r="BC10" s="99"/>
      <c r="BD10" s="99"/>
      <c r="BE10" s="99"/>
      <c r="BF10" s="99"/>
      <c r="BG10" s="99"/>
      <c r="BH10" s="99"/>
      <c r="BI10" s="99"/>
      <c r="BJ10" s="99"/>
      <c r="BK10" s="99"/>
    </row>
    <row r="11" spans="1:73" ht="14.1" customHeight="1">
      <c r="A11" s="1"/>
      <c r="B11" s="143"/>
      <c r="C11" s="1"/>
      <c r="G11" s="118" t="s">
        <v>246</v>
      </c>
      <c r="H11" s="1"/>
      <c r="I11" s="1"/>
      <c r="J11" s="1"/>
      <c r="K11" s="1"/>
      <c r="L11" s="1"/>
      <c r="M11" s="1"/>
      <c r="N11" s="1"/>
      <c r="O11" s="1"/>
      <c r="P11" s="1"/>
      <c r="Q11" s="1"/>
      <c r="R11" s="1"/>
      <c r="S11" s="122"/>
      <c r="T11" s="122"/>
      <c r="U11" s="122"/>
      <c r="V11" s="122"/>
      <c r="W11" s="122"/>
      <c r="X11" s="1"/>
      <c r="Y11" s="1"/>
      <c r="Z11" s="1"/>
      <c r="AB11" s="140"/>
      <c r="AC11" s="2699"/>
      <c r="AD11" s="2699"/>
      <c r="AE11" s="2699"/>
      <c r="AF11" s="2699"/>
      <c r="AG11" s="2699"/>
      <c r="AH11" s="2699"/>
      <c r="AI11" s="2699"/>
      <c r="AJ11" s="2699"/>
      <c r="AK11" s="2699"/>
      <c r="AL11" s="2699"/>
      <c r="AM11" s="2699"/>
      <c r="AN11" s="2701"/>
      <c r="AO11" s="541"/>
      <c r="AQ11" s="99"/>
      <c r="AR11" s="2702" t="s">
        <v>1512</v>
      </c>
      <c r="AS11" s="2702"/>
      <c r="AT11" s="2702"/>
      <c r="AU11" s="2702"/>
      <c r="AV11" s="2702"/>
      <c r="AW11" s="2702"/>
      <c r="AX11" s="2702"/>
      <c r="AY11" s="2702"/>
      <c r="AZ11" s="2702"/>
      <c r="BA11" s="2702"/>
      <c r="BB11" s="2702"/>
      <c r="BC11" s="2702"/>
      <c r="BD11" s="2702"/>
      <c r="BE11" s="2702"/>
      <c r="BF11" s="2702"/>
      <c r="BG11" s="2702"/>
      <c r="BH11" s="2702"/>
      <c r="BI11" s="2702"/>
      <c r="BJ11" s="2702"/>
      <c r="BK11" s="2702"/>
      <c r="BL11" s="2702"/>
      <c r="BM11" s="2702"/>
      <c r="BN11" s="2702"/>
      <c r="BO11" s="2702"/>
      <c r="BP11" s="2702"/>
      <c r="BQ11" s="2702"/>
      <c r="BR11" s="2702"/>
      <c r="BS11" s="2702"/>
      <c r="BT11" s="2702"/>
      <c r="BU11" s="2702"/>
    </row>
    <row r="12" spans="1:73" ht="14.1" customHeight="1">
      <c r="A12" s="1"/>
      <c r="B12" s="143"/>
      <c r="C12" s="1"/>
      <c r="D12" s="1"/>
      <c r="E12" s="1"/>
      <c r="F12" s="1"/>
      <c r="G12" s="1"/>
      <c r="H12" s="1"/>
      <c r="I12" s="1"/>
      <c r="J12" s="1"/>
      <c r="K12" s="1"/>
      <c r="L12" s="1"/>
      <c r="M12" s="1"/>
      <c r="N12" s="1"/>
      <c r="O12" s="2694"/>
      <c r="P12" s="2694"/>
      <c r="Q12" s="2694"/>
      <c r="R12" s="2694"/>
      <c r="S12" s="2694"/>
      <c r="T12" s="2694"/>
      <c r="U12" s="21"/>
      <c r="V12" s="2694"/>
      <c r="W12" s="2694"/>
      <c r="X12" s="1"/>
      <c r="Y12" s="1"/>
      <c r="Z12" s="1"/>
      <c r="AB12" s="140"/>
      <c r="AC12" s="2699"/>
      <c r="AD12" s="2699"/>
      <c r="AE12" s="2699"/>
      <c r="AF12" s="2699"/>
      <c r="AG12" s="2699"/>
      <c r="AH12" s="2699"/>
      <c r="AI12" s="2699"/>
      <c r="AJ12" s="2699"/>
      <c r="AK12" s="2699"/>
      <c r="AL12" s="2699"/>
      <c r="AM12" s="2699"/>
      <c r="AN12" s="2701"/>
      <c r="AO12" s="541"/>
      <c r="AQ12" s="99" t="s">
        <v>1158</v>
      </c>
      <c r="AR12" s="64" t="s">
        <v>1513</v>
      </c>
      <c r="AS12" s="919"/>
      <c r="AT12" s="919"/>
      <c r="AU12" s="919"/>
      <c r="AV12" s="919"/>
      <c r="AW12" s="919"/>
      <c r="AX12" s="919"/>
      <c r="AY12" s="919"/>
      <c r="AZ12" s="919"/>
      <c r="BA12" s="919"/>
      <c r="BB12" s="919"/>
      <c r="BC12" s="919"/>
      <c r="BD12" s="919"/>
      <c r="BE12" s="919"/>
      <c r="BF12" s="919"/>
      <c r="BG12" s="919"/>
      <c r="BH12" s="919"/>
      <c r="BI12" s="919"/>
      <c r="BJ12" s="919"/>
      <c r="BK12" s="919"/>
      <c r="BL12" s="919"/>
      <c r="BM12" s="919"/>
      <c r="BN12" s="919"/>
      <c r="BO12" s="919"/>
      <c r="BP12" s="919"/>
      <c r="BQ12" s="919"/>
      <c r="BR12" s="919"/>
      <c r="BS12" s="919"/>
      <c r="BT12" s="919"/>
    </row>
    <row r="13" spans="1:73" ht="14.1" customHeight="1">
      <c r="A13" s="1"/>
      <c r="B13" s="143"/>
      <c r="C13" s="1" t="s">
        <v>247</v>
      </c>
      <c r="D13" s="122"/>
      <c r="F13" s="122"/>
      <c r="G13" s="122"/>
      <c r="H13" s="122"/>
      <c r="I13" s="122"/>
      <c r="J13" s="122"/>
      <c r="K13" s="122"/>
      <c r="L13" s="122"/>
      <c r="M13" s="122"/>
      <c r="N13" s="122"/>
      <c r="P13" s="117"/>
      <c r="Q13" s="117"/>
      <c r="R13" s="117"/>
      <c r="S13" s="117"/>
      <c r="T13" s="103"/>
      <c r="U13" s="117"/>
      <c r="V13" s="117"/>
      <c r="W13" s="117"/>
      <c r="X13" s="117"/>
      <c r="Y13" s="112"/>
      <c r="Z13" s="112"/>
      <c r="AB13" s="140" t="s">
        <v>18</v>
      </c>
      <c r="AC13" s="2663" t="s">
        <v>1504</v>
      </c>
      <c r="AD13" s="2663"/>
      <c r="AE13" s="2663"/>
      <c r="AF13" s="2663"/>
      <c r="AG13" s="2663"/>
      <c r="AH13" s="2663"/>
      <c r="AI13" s="2663"/>
      <c r="AJ13" s="2663"/>
      <c r="AK13" s="2663"/>
      <c r="AL13" s="2663"/>
      <c r="AM13" s="2663"/>
      <c r="AN13" s="2700"/>
      <c r="AO13" s="541"/>
      <c r="AQ13" s="99"/>
      <c r="AR13" s="2702" t="s">
        <v>1514</v>
      </c>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row>
    <row r="14" spans="1:73" ht="14.1" customHeight="1">
      <c r="A14" s="1"/>
      <c r="B14" s="143"/>
      <c r="C14" s="1"/>
      <c r="D14" s="122" t="s">
        <v>248</v>
      </c>
      <c r="F14" s="122"/>
      <c r="G14" s="122"/>
      <c r="H14" s="122"/>
      <c r="I14" s="122"/>
      <c r="J14" s="122"/>
      <c r="K14" s="122"/>
      <c r="L14" s="122"/>
      <c r="M14" s="122"/>
      <c r="N14" s="122"/>
      <c r="P14" s="117"/>
      <c r="Q14" s="1"/>
      <c r="R14" s="103"/>
      <c r="S14" s="103"/>
      <c r="T14" s="18"/>
      <c r="U14" s="117"/>
      <c r="V14" s="117"/>
      <c r="W14" s="1"/>
      <c r="X14" s="1"/>
      <c r="Y14" s="1"/>
      <c r="Z14" s="1"/>
      <c r="AB14" s="916"/>
      <c r="AC14" s="2663"/>
      <c r="AD14" s="2663"/>
      <c r="AE14" s="2663"/>
      <c r="AF14" s="2663"/>
      <c r="AG14" s="2663"/>
      <c r="AH14" s="2663"/>
      <c r="AI14" s="2663"/>
      <c r="AJ14" s="2663"/>
      <c r="AK14" s="2663"/>
      <c r="AL14" s="2663"/>
      <c r="AM14" s="2663"/>
      <c r="AN14" s="2700"/>
      <c r="AO14" s="185"/>
      <c r="AQ14" s="99"/>
      <c r="AR14" s="2702"/>
      <c r="AS14" s="2702"/>
      <c r="AT14" s="2702"/>
      <c r="AU14" s="2702"/>
      <c r="AV14" s="2702"/>
      <c r="AW14" s="2702"/>
      <c r="AX14" s="2702"/>
      <c r="AY14" s="2702"/>
      <c r="AZ14" s="2702"/>
      <c r="BA14" s="2702"/>
      <c r="BB14" s="2702"/>
      <c r="BC14" s="2702"/>
      <c r="BD14" s="2702"/>
      <c r="BE14" s="2702"/>
      <c r="BF14" s="2702"/>
      <c r="BG14" s="2702"/>
      <c r="BH14" s="2702"/>
      <c r="BI14" s="2702"/>
      <c r="BJ14" s="2702"/>
      <c r="BK14" s="2702"/>
      <c r="BL14" s="2702"/>
      <c r="BM14" s="2702"/>
      <c r="BN14" s="2702"/>
      <c r="BO14" s="2702"/>
      <c r="BP14" s="2702"/>
      <c r="BQ14" s="2702"/>
      <c r="BR14" s="2702"/>
      <c r="BS14" s="2702"/>
      <c r="BT14" s="2702"/>
      <c r="BU14" s="2702"/>
    </row>
    <row r="15" spans="1:73" ht="14.1" customHeight="1">
      <c r="A15" s="1"/>
      <c r="B15" s="143"/>
      <c r="C15" s="1"/>
      <c r="D15" s="122"/>
      <c r="F15" s="122"/>
      <c r="G15" s="122"/>
      <c r="H15" s="122"/>
      <c r="I15" s="122"/>
      <c r="J15" s="122"/>
      <c r="K15" s="122"/>
      <c r="L15" s="122"/>
      <c r="M15" s="122"/>
      <c r="N15" s="122"/>
      <c r="P15" s="117"/>
      <c r="Q15" s="117"/>
      <c r="R15" s="117"/>
      <c r="S15" s="117"/>
      <c r="T15" s="103"/>
      <c r="U15" s="117"/>
      <c r="V15" s="117"/>
      <c r="W15" s="117"/>
      <c r="X15" s="117"/>
      <c r="Y15" s="112"/>
      <c r="Z15" s="112"/>
      <c r="AB15" s="140"/>
      <c r="AC15" s="2663"/>
      <c r="AD15" s="2663"/>
      <c r="AE15" s="2663"/>
      <c r="AF15" s="2663"/>
      <c r="AG15" s="2663"/>
      <c r="AH15" s="2663"/>
      <c r="AI15" s="2663"/>
      <c r="AJ15" s="2663"/>
      <c r="AK15" s="2663"/>
      <c r="AL15" s="2663"/>
      <c r="AM15" s="2663"/>
      <c r="AN15" s="2700"/>
      <c r="AO15" s="541"/>
      <c r="AQ15" s="99"/>
      <c r="AR15" s="2702"/>
      <c r="AS15" s="2702"/>
      <c r="AT15" s="2702"/>
      <c r="AU15" s="2702"/>
      <c r="AV15" s="2702"/>
      <c r="AW15" s="2702"/>
      <c r="AX15" s="2702"/>
      <c r="AY15" s="2702"/>
      <c r="AZ15" s="2702"/>
      <c r="BA15" s="2702"/>
      <c r="BB15" s="2702"/>
      <c r="BC15" s="2702"/>
      <c r="BD15" s="2702"/>
      <c r="BE15" s="2702"/>
      <c r="BF15" s="2702"/>
      <c r="BG15" s="2702"/>
      <c r="BH15" s="2702"/>
      <c r="BI15" s="2702"/>
      <c r="BJ15" s="2702"/>
      <c r="BK15" s="2702"/>
      <c r="BL15" s="2702"/>
      <c r="BM15" s="2702"/>
      <c r="BN15" s="2702"/>
      <c r="BO15" s="2702"/>
      <c r="BP15" s="2702"/>
      <c r="BQ15" s="2702"/>
      <c r="BR15" s="2702"/>
      <c r="BS15" s="2702"/>
      <c r="BT15" s="2702"/>
      <c r="BU15" s="2702"/>
    </row>
    <row r="16" spans="1:73" ht="14.1" customHeight="1">
      <c r="A16" s="1"/>
      <c r="B16" s="143"/>
      <c r="C16" s="1"/>
      <c r="D16" s="4" t="s">
        <v>249</v>
      </c>
      <c r="H16" s="122"/>
      <c r="I16" s="122"/>
      <c r="J16" s="122"/>
      <c r="K16" s="122"/>
      <c r="L16" s="122"/>
      <c r="M16" s="122"/>
      <c r="N16" s="122"/>
      <c r="P16" s="117"/>
      <c r="Q16" s="117"/>
      <c r="R16" s="117"/>
      <c r="S16" s="117"/>
      <c r="T16" s="103"/>
      <c r="U16" s="117"/>
      <c r="V16" s="117"/>
      <c r="W16" s="117"/>
      <c r="X16" s="117"/>
      <c r="Y16" s="112"/>
      <c r="Z16" s="112"/>
      <c r="AB16" s="10" t="s">
        <v>1505</v>
      </c>
      <c r="AC16" s="379"/>
      <c r="AD16" s="379"/>
      <c r="AE16" s="379"/>
      <c r="AF16" s="379"/>
      <c r="AG16" s="379"/>
      <c r="AH16" s="379"/>
      <c r="AI16" s="379"/>
      <c r="AJ16" s="379"/>
      <c r="AK16" s="379"/>
      <c r="AL16" s="379"/>
      <c r="AM16" s="379"/>
      <c r="AN16" s="956"/>
      <c r="AO16" s="541"/>
      <c r="AQ16" s="99" t="s">
        <v>205</v>
      </c>
      <c r="AR16" s="918" t="s">
        <v>1515</v>
      </c>
      <c r="AS16" s="99"/>
      <c r="AT16" s="99"/>
      <c r="AU16" s="99"/>
      <c r="AV16" s="99"/>
      <c r="AW16" s="99"/>
      <c r="AX16" s="99"/>
      <c r="AY16" s="99"/>
      <c r="AZ16" s="99"/>
      <c r="BA16" s="99"/>
      <c r="BB16" s="99"/>
      <c r="BC16" s="99"/>
      <c r="BD16" s="99"/>
      <c r="BE16" s="99"/>
      <c r="BF16" s="99"/>
      <c r="BG16" s="99"/>
      <c r="BH16" s="99"/>
      <c r="BI16" s="99"/>
      <c r="BJ16" s="99"/>
      <c r="BK16" s="99"/>
    </row>
    <row r="17" spans="1:77" ht="14.1" customHeight="1">
      <c r="A17" s="1"/>
      <c r="B17" s="143"/>
      <c r="C17" s="1"/>
      <c r="D17" s="1" t="s">
        <v>250</v>
      </c>
      <c r="H17" s="122"/>
      <c r="I17" s="122"/>
      <c r="J17" s="122"/>
      <c r="K17" s="122"/>
      <c r="L17" s="2694" t="s">
        <v>251</v>
      </c>
      <c r="M17" s="2694"/>
      <c r="N17" s="122"/>
      <c r="P17" s="114" t="s">
        <v>252</v>
      </c>
      <c r="Q17" s="117"/>
      <c r="R17" s="117"/>
      <c r="S17" s="117"/>
      <c r="T17" s="103"/>
      <c r="U17" s="117"/>
      <c r="V17" s="117"/>
      <c r="W17" s="117"/>
      <c r="X17" s="117"/>
      <c r="Y17" s="112"/>
      <c r="Z17" s="112"/>
      <c r="AB17" s="921" t="s">
        <v>18</v>
      </c>
      <c r="AC17" s="379" t="s">
        <v>254</v>
      </c>
      <c r="AD17" s="379"/>
      <c r="AE17" s="379"/>
      <c r="AF17" s="379"/>
      <c r="AG17" s="379"/>
      <c r="AH17" s="379"/>
      <c r="AI17" s="379"/>
      <c r="AJ17" s="379"/>
      <c r="AK17" s="379"/>
      <c r="AL17" s="379"/>
      <c r="AM17" s="379"/>
      <c r="AN17" s="956"/>
      <c r="AO17" s="541"/>
      <c r="AQ17" s="99" t="s">
        <v>1158</v>
      </c>
      <c r="AR17" s="99" t="s">
        <v>1516</v>
      </c>
      <c r="AS17" s="99"/>
      <c r="AT17" s="99"/>
      <c r="AU17" s="99"/>
      <c r="AV17" s="99"/>
      <c r="AW17" s="99"/>
      <c r="AX17" s="99"/>
      <c r="AY17" s="99"/>
      <c r="AZ17" s="99"/>
      <c r="BA17" s="99"/>
      <c r="BB17" s="99"/>
      <c r="BC17" s="99"/>
      <c r="BD17" s="99"/>
      <c r="BE17" s="99"/>
      <c r="BF17" s="99"/>
      <c r="BG17" s="99"/>
      <c r="BH17" s="99"/>
      <c r="BI17" s="99"/>
      <c r="BJ17" s="99"/>
      <c r="BK17" s="99"/>
    </row>
    <row r="18" spans="1:77" ht="14.1" customHeight="1">
      <c r="A18" s="1"/>
      <c r="B18" s="143"/>
      <c r="F18" s="122"/>
      <c r="G18" s="122"/>
      <c r="H18" s="122"/>
      <c r="I18" s="122"/>
      <c r="J18" s="122"/>
      <c r="K18" s="122"/>
      <c r="L18" s="122"/>
      <c r="M18" s="122"/>
      <c r="N18" s="122"/>
      <c r="P18" s="114" t="s">
        <v>253</v>
      </c>
      <c r="Q18" s="1"/>
      <c r="R18" s="122"/>
      <c r="S18" s="122"/>
      <c r="V18" s="122"/>
      <c r="X18" s="112"/>
      <c r="Y18" s="1"/>
      <c r="Z18" s="1"/>
      <c r="AB18" s="10" t="s">
        <v>18</v>
      </c>
      <c r="AC18" s="379" t="s">
        <v>1506</v>
      </c>
      <c r="AN18" s="15"/>
      <c r="AO18" s="128"/>
      <c r="AQ18" s="99"/>
      <c r="AR18" s="99" t="s">
        <v>1517</v>
      </c>
      <c r="AS18" s="99"/>
      <c r="AT18" s="99"/>
      <c r="AU18" s="99"/>
      <c r="AV18" s="99"/>
      <c r="AW18" s="99"/>
      <c r="AX18" s="99"/>
      <c r="AY18" s="99"/>
      <c r="AZ18" s="99"/>
      <c r="BA18" s="99"/>
      <c r="BB18" s="99"/>
      <c r="BC18" s="99"/>
      <c r="BD18" s="99"/>
      <c r="BE18" s="99"/>
      <c r="BF18" s="99"/>
      <c r="BG18" s="99"/>
      <c r="BH18" s="99"/>
      <c r="BI18" s="99"/>
      <c r="BJ18" s="99"/>
      <c r="BK18" s="99"/>
    </row>
    <row r="19" spans="1:77" ht="14.1" customHeight="1">
      <c r="A19" s="1"/>
      <c r="B19" s="143"/>
      <c r="F19" s="122"/>
      <c r="G19" s="122"/>
      <c r="H19" s="122"/>
      <c r="I19" s="122"/>
      <c r="J19" s="122"/>
      <c r="K19" s="122"/>
      <c r="L19" s="122"/>
      <c r="M19" s="122"/>
      <c r="N19" s="122"/>
      <c r="O19" s="114"/>
      <c r="P19" s="1"/>
      <c r="Q19" s="1"/>
      <c r="R19" s="122"/>
      <c r="S19" s="122"/>
      <c r="V19" s="122"/>
      <c r="X19" s="112"/>
      <c r="Y19" s="1"/>
      <c r="Z19" s="1"/>
      <c r="AB19" s="10" t="s">
        <v>1507</v>
      </c>
      <c r="AC19" s="48"/>
      <c r="AD19" s="48"/>
      <c r="AE19" s="48"/>
      <c r="AF19" s="48"/>
      <c r="AG19" s="48"/>
      <c r="AH19" s="48"/>
      <c r="AI19" s="48"/>
      <c r="AJ19" s="48"/>
      <c r="AK19" s="48"/>
      <c r="AL19" s="48"/>
      <c r="AM19" s="48"/>
      <c r="AN19" s="956"/>
      <c r="AO19" s="541"/>
      <c r="AQ19" s="99"/>
      <c r="AR19" s="114" t="s">
        <v>1518</v>
      </c>
    </row>
    <row r="20" spans="1:77" ht="14.1" customHeight="1">
      <c r="A20" s="1"/>
      <c r="B20" s="143"/>
      <c r="C20" s="122"/>
      <c r="D20" s="122" t="s">
        <v>255</v>
      </c>
      <c r="F20" s="122"/>
      <c r="G20" s="122"/>
      <c r="I20" s="122"/>
      <c r="K20" s="1"/>
      <c r="L20" s="1"/>
      <c r="M20" s="1"/>
      <c r="N20" s="1"/>
      <c r="O20" s="1"/>
      <c r="P20" s="1"/>
      <c r="Q20" s="1"/>
      <c r="R20" s="103"/>
      <c r="S20" s="103"/>
      <c r="T20" s="18"/>
      <c r="U20" s="117"/>
      <c r="V20" s="117"/>
      <c r="W20" s="1"/>
      <c r="X20" s="1"/>
      <c r="Y20" s="1"/>
      <c r="Z20" s="1"/>
      <c r="AB20" s="1000" t="s">
        <v>18</v>
      </c>
      <c r="AC20" s="2699" t="s">
        <v>1508</v>
      </c>
      <c r="AD20" s="2699"/>
      <c r="AE20" s="2699"/>
      <c r="AF20" s="2699"/>
      <c r="AG20" s="2699"/>
      <c r="AH20" s="2699"/>
      <c r="AI20" s="2699"/>
      <c r="AJ20" s="2699"/>
      <c r="AK20" s="2699"/>
      <c r="AL20" s="2699"/>
      <c r="AM20" s="2699"/>
      <c r="AN20" s="2700"/>
      <c r="AO20" s="541"/>
      <c r="AR20" s="2697" t="s">
        <v>1519</v>
      </c>
      <c r="AS20" s="2697"/>
      <c r="AT20" s="2697"/>
      <c r="AU20" s="2697"/>
      <c r="AV20" s="2697"/>
      <c r="AW20" s="2697"/>
      <c r="AX20" s="2697"/>
      <c r="AY20" s="2697"/>
      <c r="AZ20" s="2697"/>
      <c r="BA20" s="2697"/>
      <c r="BB20" s="2697"/>
      <c r="BC20" s="2697"/>
      <c r="BD20" s="2697"/>
      <c r="BE20" s="2697"/>
      <c r="BF20" s="2697"/>
      <c r="BG20" s="2697"/>
      <c r="BH20" s="2697"/>
      <c r="BI20" s="2697"/>
      <c r="BJ20" s="2697"/>
      <c r="BK20" s="2697"/>
      <c r="BL20" s="2697"/>
      <c r="BM20" s="2697"/>
      <c r="BN20" s="2697"/>
      <c r="BO20" s="2697"/>
      <c r="BP20" s="2697"/>
      <c r="BQ20" s="2697"/>
      <c r="BR20" s="2697"/>
      <c r="BS20" s="2697"/>
      <c r="BT20" s="2697"/>
      <c r="BU20" s="2697"/>
      <c r="BV20" s="2697"/>
      <c r="BW20" s="2697"/>
      <c r="BX20" s="2697"/>
      <c r="BY20" s="2697"/>
    </row>
    <row r="21" spans="1:77" ht="14.1" customHeight="1">
      <c r="A21" s="1"/>
      <c r="B21" s="143"/>
      <c r="C21" s="122"/>
      <c r="D21" s="122"/>
      <c r="F21" s="122"/>
      <c r="G21" s="122"/>
      <c r="I21" s="122"/>
      <c r="K21" s="1"/>
      <c r="L21" s="1"/>
      <c r="M21" s="1"/>
      <c r="N21" s="1"/>
      <c r="O21" s="1"/>
      <c r="P21" s="1"/>
      <c r="Q21" s="1"/>
      <c r="R21" s="103"/>
      <c r="S21" s="103"/>
      <c r="T21" s="18"/>
      <c r="U21" s="117"/>
      <c r="V21" s="117"/>
      <c r="W21" s="1"/>
      <c r="X21" s="1"/>
      <c r="Y21" s="1"/>
      <c r="Z21" s="1"/>
      <c r="AB21" s="141"/>
      <c r="AC21" s="2699"/>
      <c r="AD21" s="2699"/>
      <c r="AE21" s="2699"/>
      <c r="AF21" s="2699"/>
      <c r="AG21" s="2699"/>
      <c r="AH21" s="2699"/>
      <c r="AI21" s="2699"/>
      <c r="AJ21" s="2699"/>
      <c r="AK21" s="2699"/>
      <c r="AL21" s="2699"/>
      <c r="AM21" s="2699"/>
      <c r="AN21" s="2700"/>
      <c r="AO21" s="541"/>
      <c r="AR21" s="2697"/>
      <c r="AS21" s="2697"/>
      <c r="AT21" s="2697"/>
      <c r="AU21" s="2697"/>
      <c r="AV21" s="2697"/>
      <c r="AW21" s="2697"/>
      <c r="AX21" s="2697"/>
      <c r="AY21" s="2697"/>
      <c r="AZ21" s="2697"/>
      <c r="BA21" s="2697"/>
      <c r="BB21" s="2697"/>
      <c r="BC21" s="2697"/>
      <c r="BD21" s="2697"/>
      <c r="BE21" s="2697"/>
      <c r="BF21" s="2697"/>
      <c r="BG21" s="2697"/>
      <c r="BH21" s="2697"/>
      <c r="BI21" s="2697"/>
      <c r="BJ21" s="2697"/>
      <c r="BK21" s="2697"/>
      <c r="BL21" s="2697"/>
      <c r="BM21" s="2697"/>
      <c r="BN21" s="2697"/>
      <c r="BO21" s="2697"/>
      <c r="BP21" s="2697"/>
      <c r="BQ21" s="2697"/>
      <c r="BR21" s="2697"/>
      <c r="BS21" s="2697"/>
      <c r="BT21" s="2697"/>
      <c r="BU21" s="2697"/>
      <c r="BV21" s="2697"/>
      <c r="BW21" s="2697"/>
      <c r="BX21" s="2697"/>
      <c r="BY21" s="2697"/>
    </row>
    <row r="22" spans="1:77" ht="14.1" customHeight="1">
      <c r="A22" s="1"/>
      <c r="B22" s="143"/>
      <c r="C22" s="122"/>
      <c r="D22" s="122"/>
      <c r="E22" s="122" t="s">
        <v>256</v>
      </c>
      <c r="P22" s="302" t="s">
        <v>38</v>
      </c>
      <c r="Q22" s="2696"/>
      <c r="R22" s="2696"/>
      <c r="S22" s="119" t="s">
        <v>128</v>
      </c>
      <c r="Y22" s="1"/>
      <c r="Z22" s="1"/>
      <c r="AB22" s="916"/>
      <c r="AC22" s="2699"/>
      <c r="AD22" s="2699"/>
      <c r="AE22" s="2699"/>
      <c r="AF22" s="2699"/>
      <c r="AG22" s="2699"/>
      <c r="AH22" s="2699"/>
      <c r="AI22" s="2699"/>
      <c r="AJ22" s="2699"/>
      <c r="AK22" s="2699"/>
      <c r="AL22" s="2699"/>
      <c r="AM22" s="2699"/>
      <c r="AN22" s="2700"/>
      <c r="AO22" s="541"/>
      <c r="AR22" s="2697"/>
      <c r="AS22" s="2697"/>
      <c r="AT22" s="2697"/>
      <c r="AU22" s="2697"/>
      <c r="AV22" s="2697"/>
      <c r="AW22" s="2697"/>
      <c r="AX22" s="2697"/>
      <c r="AY22" s="2697"/>
      <c r="AZ22" s="2697"/>
      <c r="BA22" s="2697"/>
      <c r="BB22" s="2697"/>
      <c r="BC22" s="2697"/>
      <c r="BD22" s="2697"/>
      <c r="BE22" s="2697"/>
      <c r="BF22" s="2697"/>
      <c r="BG22" s="2697"/>
      <c r="BH22" s="2697"/>
      <c r="BI22" s="2697"/>
      <c r="BJ22" s="2697"/>
      <c r="BK22" s="2697"/>
      <c r="BL22" s="2697"/>
      <c r="BM22" s="2697"/>
      <c r="BN22" s="2697"/>
      <c r="BO22" s="2697"/>
      <c r="BP22" s="2697"/>
      <c r="BQ22" s="2697"/>
      <c r="BR22" s="2697"/>
      <c r="BS22" s="2697"/>
      <c r="BT22" s="2697"/>
      <c r="BU22" s="2697"/>
      <c r="BV22" s="2697"/>
      <c r="BW22" s="2697"/>
      <c r="BX22" s="2697"/>
      <c r="BY22" s="2697"/>
    </row>
    <row r="23" spans="1:77" ht="14.1" customHeight="1">
      <c r="A23" s="1"/>
      <c r="B23" s="143"/>
      <c r="C23" s="122"/>
      <c r="D23" s="122"/>
      <c r="E23" s="122"/>
      <c r="P23" s="106"/>
      <c r="Q23" s="103"/>
      <c r="R23" s="103"/>
      <c r="S23" s="122"/>
      <c r="Y23" s="1"/>
      <c r="Z23" s="1"/>
      <c r="AB23" s="916"/>
      <c r="AC23" s="2699"/>
      <c r="AD23" s="2699"/>
      <c r="AE23" s="2699"/>
      <c r="AF23" s="2699"/>
      <c r="AG23" s="2699"/>
      <c r="AH23" s="2699"/>
      <c r="AI23" s="2699"/>
      <c r="AJ23" s="2699"/>
      <c r="AK23" s="2699"/>
      <c r="AL23" s="2699"/>
      <c r="AM23" s="2699"/>
      <c r="AN23" s="2700"/>
      <c r="AO23" s="541"/>
      <c r="AR23" s="2697"/>
      <c r="AS23" s="2697"/>
      <c r="AT23" s="2697"/>
      <c r="AU23" s="2697"/>
      <c r="AV23" s="2697"/>
      <c r="AW23" s="2697"/>
      <c r="AX23" s="2697"/>
      <c r="AY23" s="2697"/>
      <c r="AZ23" s="2697"/>
      <c r="BA23" s="2697"/>
      <c r="BB23" s="2697"/>
      <c r="BC23" s="2697"/>
      <c r="BD23" s="2697"/>
      <c r="BE23" s="2697"/>
      <c r="BF23" s="2697"/>
      <c r="BG23" s="2697"/>
      <c r="BH23" s="2697"/>
      <c r="BI23" s="2697"/>
      <c r="BJ23" s="2697"/>
      <c r="BK23" s="2697"/>
      <c r="BL23" s="2697"/>
      <c r="BM23" s="2697"/>
      <c r="BN23" s="2697"/>
      <c r="BO23" s="2697"/>
      <c r="BP23" s="2697"/>
      <c r="BQ23" s="2697"/>
      <c r="BR23" s="2697"/>
      <c r="BS23" s="2697"/>
      <c r="BT23" s="2697"/>
      <c r="BU23" s="2697"/>
      <c r="BV23" s="2697"/>
      <c r="BW23" s="2697"/>
      <c r="BX23" s="2697"/>
      <c r="BY23" s="2697"/>
    </row>
    <row r="24" spans="1:77" ht="14.1" customHeight="1">
      <c r="A24" s="1"/>
      <c r="B24" s="143"/>
      <c r="C24" s="122"/>
      <c r="D24" s="122"/>
      <c r="E24" s="122" t="s">
        <v>1500</v>
      </c>
      <c r="K24" s="2696"/>
      <c r="L24" s="2696"/>
      <c r="M24" s="2696"/>
      <c r="N24" s="2696"/>
      <c r="O24" s="2696"/>
      <c r="P24" s="2696"/>
      <c r="Q24" s="2696"/>
      <c r="R24" s="2696"/>
      <c r="S24" s="2696"/>
      <c r="T24" s="2696"/>
      <c r="U24" s="2696"/>
      <c r="V24" s="2696"/>
      <c r="W24" s="2696"/>
      <c r="X24" s="2696"/>
      <c r="Y24" s="2696"/>
      <c r="Z24" s="2696"/>
      <c r="AB24" s="916"/>
      <c r="AC24" s="955"/>
      <c r="AD24" s="955"/>
      <c r="AE24" s="955"/>
      <c r="AF24" s="955"/>
      <c r="AG24" s="955"/>
      <c r="AH24" s="955"/>
      <c r="AI24" s="955"/>
      <c r="AJ24" s="955"/>
      <c r="AK24" s="955"/>
      <c r="AL24" s="955"/>
      <c r="AM24" s="955"/>
      <c r="AN24" s="956"/>
      <c r="AO24" s="541"/>
      <c r="AQ24" s="919"/>
      <c r="AR24" s="2697"/>
      <c r="AS24" s="2697"/>
      <c r="AT24" s="2697"/>
      <c r="AU24" s="2697"/>
      <c r="AV24" s="2697"/>
      <c r="AW24" s="2697"/>
      <c r="AX24" s="2697"/>
      <c r="AY24" s="2697"/>
      <c r="AZ24" s="2697"/>
      <c r="BA24" s="2697"/>
      <c r="BB24" s="2697"/>
      <c r="BC24" s="2697"/>
      <c r="BD24" s="2697"/>
      <c r="BE24" s="2697"/>
      <c r="BF24" s="2697"/>
      <c r="BG24" s="2697"/>
      <c r="BH24" s="2697"/>
      <c r="BI24" s="2697"/>
      <c r="BJ24" s="2697"/>
      <c r="BK24" s="2697"/>
      <c r="BL24" s="2697"/>
      <c r="BM24" s="2697"/>
      <c r="BN24" s="2697"/>
      <c r="BO24" s="2697"/>
      <c r="BP24" s="2697"/>
      <c r="BQ24" s="2697"/>
      <c r="BR24" s="2697"/>
      <c r="BS24" s="2697"/>
      <c r="BT24" s="2697"/>
      <c r="BU24" s="2697"/>
      <c r="BV24" s="2697"/>
      <c r="BW24" s="2697"/>
      <c r="BX24" s="2697"/>
      <c r="BY24" s="2697"/>
    </row>
    <row r="25" spans="1:77" ht="14.1" customHeight="1">
      <c r="A25" s="1"/>
      <c r="B25" s="143"/>
      <c r="C25" s="122"/>
      <c r="D25" s="122"/>
      <c r="E25" s="122"/>
      <c r="P25" s="106"/>
      <c r="Q25" s="103"/>
      <c r="R25" s="103"/>
      <c r="S25" s="122"/>
      <c r="Y25" s="1"/>
      <c r="Z25" s="1"/>
      <c r="AB25" s="916"/>
      <c r="AC25" s="955"/>
      <c r="AD25" s="955"/>
      <c r="AE25" s="955"/>
      <c r="AF25" s="955"/>
      <c r="AG25" s="955"/>
      <c r="AH25" s="955"/>
      <c r="AI25" s="955"/>
      <c r="AJ25" s="955"/>
      <c r="AK25" s="955"/>
      <c r="AL25" s="955"/>
      <c r="AM25" s="955"/>
      <c r="AN25" s="956"/>
      <c r="AO25" s="541"/>
      <c r="AQ25" s="919"/>
      <c r="AR25" s="2697"/>
      <c r="AS25" s="2697"/>
      <c r="AT25" s="2697"/>
      <c r="AU25" s="2697"/>
      <c r="AV25" s="2697"/>
      <c r="AW25" s="2697"/>
      <c r="AX25" s="2697"/>
      <c r="AY25" s="2697"/>
      <c r="AZ25" s="2697"/>
      <c r="BA25" s="2697"/>
      <c r="BB25" s="2697"/>
      <c r="BC25" s="2697"/>
      <c r="BD25" s="2697"/>
      <c r="BE25" s="2697"/>
      <c r="BF25" s="2697"/>
      <c r="BG25" s="2697"/>
      <c r="BH25" s="2697"/>
      <c r="BI25" s="2697"/>
      <c r="BJ25" s="2697"/>
      <c r="BK25" s="2697"/>
      <c r="BL25" s="2697"/>
      <c r="BM25" s="2697"/>
      <c r="BN25" s="2697"/>
      <c r="BO25" s="2697"/>
      <c r="BP25" s="2697"/>
      <c r="BQ25" s="2697"/>
      <c r="BR25" s="2697"/>
      <c r="BS25" s="2697"/>
      <c r="BT25" s="2697"/>
      <c r="BU25" s="2697"/>
      <c r="BV25" s="2697"/>
      <c r="BW25" s="2697"/>
      <c r="BX25" s="2697"/>
      <c r="BY25" s="2697"/>
    </row>
    <row r="26" spans="1:77" ht="14.1" customHeight="1">
      <c r="A26" s="1"/>
      <c r="B26" s="143"/>
      <c r="C26" s="122"/>
      <c r="D26" s="122"/>
      <c r="E26" s="4" t="s">
        <v>257</v>
      </c>
      <c r="Y26" s="1"/>
      <c r="Z26" s="1"/>
      <c r="AB26" s="916"/>
      <c r="AC26" s="48"/>
      <c r="AD26" s="48"/>
      <c r="AE26" s="48"/>
      <c r="AF26" s="48"/>
      <c r="AG26" s="48"/>
      <c r="AH26" s="48"/>
      <c r="AI26" s="48"/>
      <c r="AJ26" s="48"/>
      <c r="AK26" s="48"/>
      <c r="AL26" s="48"/>
      <c r="AM26" s="48"/>
      <c r="AN26" s="956"/>
      <c r="AO26" s="541"/>
      <c r="AQ26" s="205"/>
      <c r="AR26" s="114" t="s">
        <v>1520</v>
      </c>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row>
    <row r="27" spans="1:77" ht="14.1" customHeight="1">
      <c r="A27" s="1"/>
      <c r="B27" s="143"/>
      <c r="C27" s="122"/>
      <c r="D27" s="122"/>
      <c r="Y27" s="1"/>
      <c r="Z27" s="1"/>
      <c r="AB27" s="916"/>
      <c r="AC27" s="48"/>
      <c r="AD27" s="48"/>
      <c r="AE27" s="48"/>
      <c r="AF27" s="48"/>
      <c r="AG27" s="48"/>
      <c r="AH27" s="48"/>
      <c r="AI27" s="48"/>
      <c r="AJ27" s="48"/>
      <c r="AK27" s="48"/>
      <c r="AL27" s="48"/>
      <c r="AM27" s="48"/>
      <c r="AN27" s="956"/>
      <c r="AO27" s="541"/>
      <c r="AQ27" s="99"/>
      <c r="AR27" s="114" t="s">
        <v>1521</v>
      </c>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row>
    <row r="28" spans="1:77" ht="14.1" customHeight="1">
      <c r="A28" s="1"/>
      <c r="B28" s="143"/>
      <c r="C28" s="122"/>
      <c r="D28" s="122" t="s">
        <v>1629</v>
      </c>
      <c r="F28" s="122"/>
      <c r="G28" s="122"/>
      <c r="H28" s="122"/>
      <c r="I28" s="122"/>
      <c r="J28" s="122"/>
      <c r="K28" s="122"/>
      <c r="L28" s="122"/>
      <c r="M28" s="122"/>
      <c r="N28" s="122"/>
      <c r="O28" s="122"/>
      <c r="P28" s="122"/>
      <c r="Q28" s="122"/>
      <c r="R28" s="122"/>
      <c r="S28" s="122"/>
      <c r="V28" s="122"/>
      <c r="Y28" s="122"/>
      <c r="Z28" s="122"/>
      <c r="AB28" s="916"/>
      <c r="AC28" s="955"/>
      <c r="AD28" s="955"/>
      <c r="AE28" s="955"/>
      <c r="AF28" s="955"/>
      <c r="AG28" s="955"/>
      <c r="AH28" s="955"/>
      <c r="AI28" s="955"/>
      <c r="AJ28" s="955"/>
      <c r="AK28" s="955"/>
      <c r="AL28" s="955"/>
      <c r="AM28" s="955"/>
      <c r="AN28" s="956"/>
      <c r="AO28" s="541"/>
      <c r="AQ28" s="99"/>
      <c r="AR28" s="114" t="s">
        <v>1522</v>
      </c>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row>
    <row r="29" spans="1:77" ht="14.1" customHeight="1">
      <c r="A29" s="1"/>
      <c r="B29" s="143"/>
      <c r="C29" s="122"/>
      <c r="D29" s="122"/>
      <c r="F29" s="122"/>
      <c r="G29" s="122"/>
      <c r="H29" s="122"/>
      <c r="I29" s="122"/>
      <c r="J29" s="122"/>
      <c r="K29" s="122"/>
      <c r="L29" s="122"/>
      <c r="M29" s="122"/>
      <c r="N29" s="122"/>
      <c r="O29" s="122"/>
      <c r="P29" s="122"/>
      <c r="Q29" s="1"/>
      <c r="R29" s="103"/>
      <c r="S29" s="103"/>
      <c r="T29" s="18"/>
      <c r="U29" s="117"/>
      <c r="V29" s="117"/>
      <c r="W29" s="1"/>
      <c r="X29" s="1"/>
      <c r="Y29" s="1"/>
      <c r="Z29" s="1"/>
      <c r="AB29" s="916"/>
      <c r="AC29" s="955"/>
      <c r="AD29" s="955"/>
      <c r="AE29" s="955"/>
      <c r="AF29" s="955"/>
      <c r="AG29" s="955"/>
      <c r="AH29" s="955"/>
      <c r="AI29" s="955"/>
      <c r="AJ29" s="955"/>
      <c r="AK29" s="955"/>
      <c r="AL29" s="955"/>
      <c r="AM29" s="955"/>
      <c r="AN29" s="956"/>
      <c r="AO29" s="541"/>
      <c r="AQ29" s="99"/>
      <c r="AR29" s="114"/>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row>
    <row r="30" spans="1:77" ht="14.1" customHeight="1">
      <c r="A30" s="1"/>
      <c r="B30" s="143"/>
      <c r="C30" s="122"/>
      <c r="D30" s="122"/>
      <c r="E30" s="4" t="s">
        <v>1501</v>
      </c>
      <c r="F30" s="122"/>
      <c r="G30" s="122"/>
      <c r="H30" s="122"/>
      <c r="I30" s="122"/>
      <c r="J30" s="122"/>
      <c r="K30" s="122"/>
      <c r="L30" s="122"/>
      <c r="M30" s="122"/>
      <c r="N30" s="122"/>
      <c r="O30" s="122"/>
      <c r="P30" s="122"/>
      <c r="Q30" s="122"/>
      <c r="R30" s="122"/>
      <c r="S30" s="122"/>
      <c r="T30" s="122"/>
      <c r="U30" s="122"/>
      <c r="V30" s="122"/>
      <c r="W30" s="122"/>
      <c r="X30" s="122"/>
      <c r="Y30" s="122"/>
      <c r="Z30" s="122"/>
      <c r="AA30" s="122"/>
      <c r="AB30" s="916"/>
      <c r="AC30" s="955"/>
      <c r="AD30" s="955"/>
      <c r="AE30" s="955"/>
      <c r="AF30" s="955"/>
      <c r="AG30" s="955"/>
      <c r="AH30" s="955"/>
      <c r="AI30" s="955"/>
      <c r="AJ30" s="955"/>
      <c r="AK30" s="955"/>
      <c r="AL30" s="955"/>
      <c r="AM30" s="955"/>
      <c r="AN30" s="956"/>
      <c r="AO30" s="541"/>
      <c r="AQ30" s="4" t="s">
        <v>205</v>
      </c>
      <c r="AR30" s="920" t="s">
        <v>1523</v>
      </c>
    </row>
    <row r="31" spans="1:77" ht="14.1" customHeight="1">
      <c r="A31" s="1"/>
      <c r="B31" s="143"/>
      <c r="C31" s="122"/>
      <c r="D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916"/>
      <c r="AC31" s="955"/>
      <c r="AD31" s="955"/>
      <c r="AE31" s="955"/>
      <c r="AF31" s="955"/>
      <c r="AG31" s="955"/>
      <c r="AH31" s="955"/>
      <c r="AI31" s="955"/>
      <c r="AJ31" s="955"/>
      <c r="AK31" s="955"/>
      <c r="AL31" s="955"/>
      <c r="AM31" s="955"/>
      <c r="AN31" s="956"/>
      <c r="AO31" s="541"/>
      <c r="AR31" s="4" t="s">
        <v>1524</v>
      </c>
    </row>
    <row r="32" spans="1:77" ht="14.1" customHeight="1">
      <c r="A32" s="1"/>
      <c r="B32" s="143"/>
      <c r="C32" s="122"/>
      <c r="D32" s="122"/>
      <c r="F32" s="122"/>
      <c r="G32" s="122"/>
      <c r="H32" s="122"/>
      <c r="I32" s="122" t="s">
        <v>1502</v>
      </c>
      <c r="J32" s="122"/>
      <c r="K32" s="122"/>
      <c r="L32" s="122"/>
      <c r="M32" s="2698"/>
      <c r="N32" s="2698"/>
      <c r="O32" s="2698"/>
      <c r="P32" s="2698"/>
      <c r="Q32" s="2698"/>
      <c r="R32" s="2698"/>
      <c r="S32" s="2698"/>
      <c r="T32" s="2698"/>
      <c r="U32" s="2698"/>
      <c r="V32" s="2698"/>
      <c r="W32" s="2698"/>
      <c r="X32" s="2698"/>
      <c r="Y32" s="2698"/>
      <c r="Z32" s="2698"/>
      <c r="AA32" s="122"/>
      <c r="AB32" s="916"/>
      <c r="AC32" s="955"/>
      <c r="AD32" s="955"/>
      <c r="AE32" s="955"/>
      <c r="AF32" s="955"/>
      <c r="AG32" s="955"/>
      <c r="AH32" s="955"/>
      <c r="AI32" s="955"/>
      <c r="AJ32" s="955"/>
      <c r="AK32" s="955"/>
      <c r="AL32" s="955"/>
      <c r="AM32" s="955"/>
      <c r="AN32" s="956"/>
      <c r="AO32" s="128"/>
      <c r="AQ32" s="4" t="s">
        <v>1158</v>
      </c>
      <c r="AR32" s="4" t="s">
        <v>1525</v>
      </c>
    </row>
    <row r="33" spans="1:77" ht="14.1" customHeight="1">
      <c r="A33" s="1"/>
      <c r="B33" s="143"/>
      <c r="C33" s="122"/>
      <c r="D33" s="122"/>
      <c r="F33" s="122"/>
      <c r="G33" s="122"/>
      <c r="H33" s="122"/>
      <c r="I33" s="122"/>
      <c r="J33" s="122"/>
      <c r="K33" s="122"/>
      <c r="L33" s="122"/>
      <c r="M33" s="122"/>
      <c r="N33" s="122"/>
      <c r="O33" s="122"/>
      <c r="P33" s="122"/>
      <c r="Q33" s="122"/>
      <c r="R33" s="122"/>
      <c r="S33" s="122"/>
      <c r="T33" s="899"/>
      <c r="U33" s="899"/>
      <c r="V33" s="122"/>
      <c r="W33" s="899"/>
      <c r="X33" s="899"/>
      <c r="Y33" s="122"/>
      <c r="AB33" s="916"/>
      <c r="AC33" s="955"/>
      <c r="AD33" s="955"/>
      <c r="AE33" s="955"/>
      <c r="AF33" s="955"/>
      <c r="AG33" s="955"/>
      <c r="AH33" s="955"/>
      <c r="AI33" s="955"/>
      <c r="AJ33" s="955"/>
      <c r="AK33" s="955"/>
      <c r="AL33" s="955"/>
      <c r="AM33" s="955"/>
      <c r="AN33" s="15"/>
      <c r="AO33" s="541"/>
      <c r="AR33" s="4" t="s">
        <v>1526</v>
      </c>
    </row>
    <row r="34" spans="1:77" ht="14.1" customHeight="1">
      <c r="A34" s="1"/>
      <c r="B34" s="143"/>
      <c r="C34" s="29"/>
      <c r="D34" s="1" t="s">
        <v>1503</v>
      </c>
      <c r="H34" s="1"/>
      <c r="I34" s="1"/>
      <c r="J34" s="1"/>
      <c r="K34" s="1"/>
      <c r="L34" s="122"/>
      <c r="N34" s="122"/>
      <c r="O34" s="122"/>
      <c r="T34" s="903"/>
      <c r="U34" s="904"/>
      <c r="V34" s="904"/>
      <c r="W34" s="1"/>
      <c r="X34" s="1"/>
      <c r="Y34" s="1"/>
      <c r="AB34" s="916"/>
      <c r="AC34" s="955"/>
      <c r="AD34" s="955"/>
      <c r="AE34" s="955"/>
      <c r="AF34" s="955"/>
      <c r="AG34" s="955"/>
      <c r="AH34" s="955"/>
      <c r="AI34" s="955"/>
      <c r="AJ34" s="955"/>
      <c r="AK34" s="955"/>
      <c r="AL34" s="955"/>
      <c r="AM34" s="955"/>
      <c r="AN34" s="956"/>
      <c r="AO34" s="541"/>
      <c r="AR34" s="2697" t="s">
        <v>1527</v>
      </c>
      <c r="AS34" s="2697"/>
      <c r="AT34" s="2697"/>
      <c r="AU34" s="2697"/>
      <c r="AV34" s="2697"/>
      <c r="AW34" s="2697"/>
      <c r="AX34" s="2697"/>
      <c r="AY34" s="2697"/>
      <c r="AZ34" s="2697"/>
      <c r="BA34" s="2697"/>
      <c r="BB34" s="2697"/>
      <c r="BC34" s="2697"/>
      <c r="BD34" s="2697"/>
      <c r="BE34" s="2697"/>
      <c r="BF34" s="2697"/>
      <c r="BG34" s="2697"/>
      <c r="BH34" s="2697"/>
      <c r="BI34" s="2697"/>
      <c r="BJ34" s="2697"/>
      <c r="BK34" s="2697"/>
      <c r="BL34" s="2697"/>
      <c r="BM34" s="2697"/>
      <c r="BN34" s="2697"/>
      <c r="BO34" s="2697"/>
      <c r="BP34" s="2697"/>
      <c r="BQ34" s="2697"/>
      <c r="BR34" s="2697"/>
      <c r="BS34" s="2697"/>
      <c r="BT34" s="2697"/>
      <c r="BU34" s="2697"/>
      <c r="BV34" s="2697"/>
      <c r="BW34" s="2697"/>
      <c r="BX34" s="2697"/>
      <c r="BY34" s="2697"/>
    </row>
    <row r="35" spans="1:77" ht="14.1" customHeight="1">
      <c r="A35" s="1"/>
      <c r="B35" s="143"/>
      <c r="D35" s="1" t="s">
        <v>1630</v>
      </c>
      <c r="F35" s="1"/>
      <c r="G35" s="1"/>
      <c r="H35" s="106"/>
      <c r="I35" s="106"/>
      <c r="J35" s="122"/>
      <c r="K35" s="29"/>
      <c r="L35" s="119"/>
      <c r="M35" s="2698"/>
      <c r="N35" s="2698"/>
      <c r="O35" s="2698"/>
      <c r="P35" s="2698"/>
      <c r="Q35" s="2698"/>
      <c r="R35" s="2698"/>
      <c r="S35" s="2698"/>
      <c r="T35" s="2698"/>
      <c r="U35" s="2698"/>
      <c r="V35" s="2698"/>
      <c r="W35" s="2698"/>
      <c r="X35" s="2698"/>
      <c r="Y35" s="2698"/>
      <c r="Z35" s="2698"/>
      <c r="AA35" s="106"/>
      <c r="AB35" s="141" t="s">
        <v>195</v>
      </c>
      <c r="AC35" s="2699" t="s">
        <v>1631</v>
      </c>
      <c r="AD35" s="2699"/>
      <c r="AE35" s="2699"/>
      <c r="AF35" s="2699"/>
      <c r="AG35" s="2699"/>
      <c r="AH35" s="2699"/>
      <c r="AI35" s="2699"/>
      <c r="AJ35" s="2699"/>
      <c r="AK35" s="2699"/>
      <c r="AL35" s="2699"/>
      <c r="AM35" s="2699"/>
      <c r="AN35" s="2701"/>
      <c r="AO35" s="541"/>
      <c r="AR35" s="2697"/>
      <c r="AS35" s="2697"/>
      <c r="AT35" s="2697"/>
      <c r="AU35" s="2697"/>
      <c r="AV35" s="2697"/>
      <c r="AW35" s="2697"/>
      <c r="AX35" s="2697"/>
      <c r="AY35" s="2697"/>
      <c r="AZ35" s="2697"/>
      <c r="BA35" s="2697"/>
      <c r="BB35" s="2697"/>
      <c r="BC35" s="2697"/>
      <c r="BD35" s="2697"/>
      <c r="BE35" s="2697"/>
      <c r="BF35" s="2697"/>
      <c r="BG35" s="2697"/>
      <c r="BH35" s="2697"/>
      <c r="BI35" s="2697"/>
      <c r="BJ35" s="2697"/>
      <c r="BK35" s="2697"/>
      <c r="BL35" s="2697"/>
      <c r="BM35" s="2697"/>
      <c r="BN35" s="2697"/>
      <c r="BO35" s="2697"/>
      <c r="BP35" s="2697"/>
      <c r="BQ35" s="2697"/>
      <c r="BR35" s="2697"/>
      <c r="BS35" s="2697"/>
      <c r="BT35" s="2697"/>
      <c r="BU35" s="2697"/>
      <c r="BV35" s="2697"/>
      <c r="BW35" s="2697"/>
      <c r="BX35" s="2697"/>
      <c r="BY35" s="2697"/>
    </row>
    <row r="36" spans="1:77" ht="14.1" customHeight="1">
      <c r="A36" s="1"/>
      <c r="B36" s="143"/>
      <c r="D36" s="1"/>
      <c r="F36" s="1"/>
      <c r="G36" s="1"/>
      <c r="H36" s="106"/>
      <c r="I36" s="106"/>
      <c r="J36" s="122"/>
      <c r="K36" s="106"/>
      <c r="L36" s="106"/>
      <c r="N36" s="106"/>
      <c r="O36" s="106"/>
      <c r="P36" s="106"/>
      <c r="Q36" s="106"/>
      <c r="R36" s="106"/>
      <c r="S36" s="106"/>
      <c r="T36" s="902"/>
      <c r="U36" s="106"/>
      <c r="V36" s="106"/>
      <c r="W36" s="106"/>
      <c r="X36" s="106"/>
      <c r="Y36" s="106"/>
      <c r="Z36" s="106"/>
      <c r="AA36" s="106"/>
      <c r="AB36" s="141"/>
      <c r="AC36" s="2699"/>
      <c r="AD36" s="2699"/>
      <c r="AE36" s="2699"/>
      <c r="AF36" s="2699"/>
      <c r="AG36" s="2699"/>
      <c r="AH36" s="2699"/>
      <c r="AI36" s="2699"/>
      <c r="AJ36" s="2699"/>
      <c r="AK36" s="2699"/>
      <c r="AL36" s="2699"/>
      <c r="AM36" s="2699"/>
      <c r="AN36" s="2701"/>
      <c r="AO36" s="541"/>
      <c r="AR36" s="2697"/>
      <c r="AS36" s="2697"/>
      <c r="AT36" s="2697"/>
      <c r="AU36" s="2697"/>
      <c r="AV36" s="2697"/>
      <c r="AW36" s="2697"/>
      <c r="AX36" s="2697"/>
      <c r="AY36" s="2697"/>
      <c r="AZ36" s="2697"/>
      <c r="BA36" s="2697"/>
      <c r="BB36" s="2697"/>
      <c r="BC36" s="2697"/>
      <c r="BD36" s="2697"/>
      <c r="BE36" s="2697"/>
      <c r="BF36" s="2697"/>
      <c r="BG36" s="2697"/>
      <c r="BH36" s="2697"/>
      <c r="BI36" s="2697"/>
      <c r="BJ36" s="2697"/>
      <c r="BK36" s="2697"/>
      <c r="BL36" s="2697"/>
      <c r="BM36" s="2697"/>
      <c r="BN36" s="2697"/>
      <c r="BO36" s="2697"/>
      <c r="BP36" s="2697"/>
      <c r="BQ36" s="2697"/>
      <c r="BR36" s="2697"/>
      <c r="BS36" s="2697"/>
      <c r="BT36" s="2697"/>
      <c r="BU36" s="2697"/>
      <c r="BV36" s="2697"/>
      <c r="BW36" s="2697"/>
      <c r="BX36" s="2697"/>
      <c r="BY36" s="2697"/>
    </row>
    <row r="37" spans="1:77" ht="14.1" customHeight="1">
      <c r="A37" s="1"/>
      <c r="B37" s="143"/>
      <c r="C37" s="1"/>
      <c r="D37" s="122" t="s">
        <v>258</v>
      </c>
      <c r="E37" s="30"/>
      <c r="F37" s="30"/>
      <c r="G37" s="30"/>
      <c r="H37" s="30"/>
      <c r="K37" s="302" t="s">
        <v>38</v>
      </c>
      <c r="L37" s="2696"/>
      <c r="M37" s="2696"/>
      <c r="N37" s="119" t="s">
        <v>128</v>
      </c>
      <c r="O37" s="1"/>
      <c r="Q37" s="30"/>
      <c r="R37" s="122"/>
      <c r="AB37" s="916"/>
      <c r="AC37" s="2699"/>
      <c r="AD37" s="2699"/>
      <c r="AE37" s="2699"/>
      <c r="AF37" s="2699"/>
      <c r="AG37" s="2699"/>
      <c r="AH37" s="2699"/>
      <c r="AI37" s="2699"/>
      <c r="AJ37" s="2699"/>
      <c r="AK37" s="2699"/>
      <c r="AL37" s="2699"/>
      <c r="AM37" s="2699"/>
      <c r="AN37" s="2701"/>
      <c r="AO37" s="541"/>
      <c r="AR37" s="2697"/>
      <c r="AS37" s="2697"/>
      <c r="AT37" s="2697"/>
      <c r="AU37" s="2697"/>
      <c r="AV37" s="2697"/>
      <c r="AW37" s="2697"/>
      <c r="AX37" s="2697"/>
      <c r="AY37" s="2697"/>
      <c r="AZ37" s="2697"/>
      <c r="BA37" s="2697"/>
      <c r="BB37" s="2697"/>
      <c r="BC37" s="2697"/>
      <c r="BD37" s="2697"/>
      <c r="BE37" s="2697"/>
      <c r="BF37" s="2697"/>
      <c r="BG37" s="2697"/>
      <c r="BH37" s="2697"/>
      <c r="BI37" s="2697"/>
      <c r="BJ37" s="2697"/>
      <c r="BK37" s="2697"/>
      <c r="BL37" s="2697"/>
      <c r="BM37" s="2697"/>
      <c r="BN37" s="2697"/>
      <c r="BO37" s="2697"/>
      <c r="BP37" s="2697"/>
      <c r="BQ37" s="2697"/>
      <c r="BR37" s="2697"/>
      <c r="BS37" s="2697"/>
      <c r="BT37" s="2697"/>
      <c r="BU37" s="2697"/>
      <c r="BV37" s="2697"/>
      <c r="BW37" s="2697"/>
      <c r="BX37" s="2697"/>
      <c r="BY37" s="2697"/>
    </row>
    <row r="38" spans="1:77" ht="14.1" customHeight="1">
      <c r="A38" s="1"/>
      <c r="B38" s="143"/>
      <c r="C38" s="1"/>
      <c r="E38" s="30"/>
      <c r="F38" s="30"/>
      <c r="G38" s="30"/>
      <c r="H38" s="30"/>
      <c r="I38" s="30"/>
      <c r="J38" s="30"/>
      <c r="K38" s="30"/>
      <c r="L38" s="122"/>
      <c r="M38" s="30"/>
      <c r="N38" s="122"/>
      <c r="O38" s="122"/>
      <c r="Q38" s="122"/>
      <c r="R38" s="122"/>
      <c r="S38" s="122"/>
      <c r="V38" s="1"/>
      <c r="W38" s="112"/>
      <c r="X38" s="112"/>
      <c r="Y38" s="6"/>
      <c r="Z38" s="6"/>
      <c r="AB38" s="916"/>
      <c r="AC38" s="2699"/>
      <c r="AD38" s="2699"/>
      <c r="AE38" s="2699"/>
      <c r="AF38" s="2699"/>
      <c r="AG38" s="2699"/>
      <c r="AH38" s="2699"/>
      <c r="AI38" s="2699"/>
      <c r="AJ38" s="2699"/>
      <c r="AK38" s="2699"/>
      <c r="AL38" s="2699"/>
      <c r="AM38" s="2699"/>
      <c r="AN38" s="2701"/>
      <c r="AO38" s="541"/>
      <c r="AR38" s="2697"/>
      <c r="AS38" s="2697"/>
      <c r="AT38" s="2697"/>
      <c r="AU38" s="2697"/>
      <c r="AV38" s="2697"/>
      <c r="AW38" s="2697"/>
      <c r="AX38" s="2697"/>
      <c r="AY38" s="2697"/>
      <c r="AZ38" s="2697"/>
      <c r="BA38" s="2697"/>
      <c r="BB38" s="2697"/>
      <c r="BC38" s="2697"/>
      <c r="BD38" s="2697"/>
      <c r="BE38" s="2697"/>
      <c r="BF38" s="2697"/>
      <c r="BG38" s="2697"/>
      <c r="BH38" s="2697"/>
      <c r="BI38" s="2697"/>
      <c r="BJ38" s="2697"/>
      <c r="BK38" s="2697"/>
      <c r="BL38" s="2697"/>
      <c r="BM38" s="2697"/>
      <c r="BN38" s="2697"/>
      <c r="BO38" s="2697"/>
      <c r="BP38" s="2697"/>
      <c r="BQ38" s="2697"/>
      <c r="BR38" s="2697"/>
      <c r="BS38" s="2697"/>
      <c r="BT38" s="2697"/>
      <c r="BU38" s="2697"/>
      <c r="BV38" s="2697"/>
      <c r="BW38" s="2697"/>
      <c r="BX38" s="2697"/>
      <c r="BY38" s="2697"/>
    </row>
    <row r="39" spans="1:77" ht="14.1" customHeight="1">
      <c r="A39" s="1"/>
      <c r="B39" s="143"/>
      <c r="C39" s="1"/>
      <c r="D39" s="122" t="s">
        <v>259</v>
      </c>
      <c r="F39" s="122"/>
      <c r="G39" s="30"/>
      <c r="H39" s="30"/>
      <c r="I39" s="30"/>
      <c r="J39" s="30"/>
      <c r="K39" s="30"/>
      <c r="L39" s="30"/>
      <c r="M39" s="122"/>
      <c r="N39" s="30"/>
      <c r="O39" s="30"/>
      <c r="P39" s="30"/>
      <c r="Q39" s="1"/>
      <c r="R39" s="103"/>
      <c r="S39" s="103"/>
      <c r="T39" s="18"/>
      <c r="U39" s="117"/>
      <c r="V39" s="117"/>
      <c r="W39" s="1"/>
      <c r="X39" s="1"/>
      <c r="Y39" s="1"/>
      <c r="Z39" s="1"/>
      <c r="AB39" s="916"/>
      <c r="AC39" s="2699"/>
      <c r="AD39" s="2699"/>
      <c r="AE39" s="2699"/>
      <c r="AF39" s="2699"/>
      <c r="AG39" s="2699"/>
      <c r="AH39" s="2699"/>
      <c r="AI39" s="2699"/>
      <c r="AJ39" s="2699"/>
      <c r="AK39" s="2699"/>
      <c r="AL39" s="2699"/>
      <c r="AM39" s="2699"/>
      <c r="AN39" s="2701"/>
      <c r="AO39" s="541"/>
      <c r="AR39" s="2697"/>
      <c r="AS39" s="2697"/>
      <c r="AT39" s="2697"/>
      <c r="AU39" s="2697"/>
      <c r="AV39" s="2697"/>
      <c r="AW39" s="2697"/>
      <c r="AX39" s="2697"/>
      <c r="AY39" s="2697"/>
      <c r="AZ39" s="2697"/>
      <c r="BA39" s="2697"/>
      <c r="BB39" s="2697"/>
      <c r="BC39" s="2697"/>
      <c r="BD39" s="2697"/>
      <c r="BE39" s="2697"/>
      <c r="BF39" s="2697"/>
      <c r="BG39" s="2697"/>
      <c r="BH39" s="2697"/>
      <c r="BI39" s="2697"/>
      <c r="BJ39" s="2697"/>
      <c r="BK39" s="2697"/>
      <c r="BL39" s="2697"/>
      <c r="BM39" s="2697"/>
      <c r="BN39" s="2697"/>
      <c r="BO39" s="2697"/>
      <c r="BP39" s="2697"/>
      <c r="BQ39" s="2697"/>
      <c r="BR39" s="2697"/>
      <c r="BS39" s="2697"/>
      <c r="BT39" s="2697"/>
      <c r="BU39" s="2697"/>
      <c r="BV39" s="2697"/>
      <c r="BW39" s="2697"/>
      <c r="BX39" s="2697"/>
      <c r="BY39" s="2697"/>
    </row>
    <row r="40" spans="1:77" ht="14.1" customHeight="1">
      <c r="A40" s="1"/>
      <c r="B40" s="143"/>
      <c r="C40" s="122"/>
      <c r="E40" s="1"/>
      <c r="F40" s="122"/>
      <c r="G40" s="122"/>
      <c r="H40" s="122"/>
      <c r="I40" s="122"/>
      <c r="J40" s="122"/>
      <c r="K40" s="122"/>
      <c r="M40" s="122"/>
      <c r="N40" s="122"/>
      <c r="O40" s="122"/>
      <c r="P40" s="122"/>
      <c r="Q40" s="1"/>
      <c r="R40" s="103"/>
      <c r="S40" s="103"/>
      <c r="T40" s="18"/>
      <c r="U40" s="117"/>
      <c r="V40" s="117"/>
      <c r="W40" s="1"/>
      <c r="X40" s="1"/>
      <c r="Y40" s="1"/>
      <c r="Z40" s="1"/>
      <c r="AB40" s="916"/>
      <c r="AC40" s="2699"/>
      <c r="AD40" s="2699"/>
      <c r="AE40" s="2699"/>
      <c r="AF40" s="2699"/>
      <c r="AG40" s="2699"/>
      <c r="AH40" s="2699"/>
      <c r="AI40" s="2699"/>
      <c r="AJ40" s="2699"/>
      <c r="AK40" s="2699"/>
      <c r="AL40" s="2699"/>
      <c r="AM40" s="2699"/>
      <c r="AN40" s="2701"/>
      <c r="AO40" s="541"/>
      <c r="AQ40" s="114"/>
      <c r="AR40" s="2697"/>
      <c r="AS40" s="2697"/>
      <c r="AT40" s="2697"/>
      <c r="AU40" s="2697"/>
      <c r="AV40" s="2697"/>
      <c r="AW40" s="2697"/>
      <c r="AX40" s="2697"/>
      <c r="AY40" s="2697"/>
      <c r="AZ40" s="2697"/>
      <c r="BA40" s="2697"/>
      <c r="BB40" s="2697"/>
      <c r="BC40" s="2697"/>
      <c r="BD40" s="2697"/>
      <c r="BE40" s="2697"/>
      <c r="BF40" s="2697"/>
      <c r="BG40" s="2697"/>
      <c r="BH40" s="2697"/>
      <c r="BI40" s="2697"/>
      <c r="BJ40" s="2697"/>
      <c r="BK40" s="2697"/>
      <c r="BL40" s="2697"/>
      <c r="BM40" s="2697"/>
      <c r="BN40" s="2697"/>
      <c r="BO40" s="2697"/>
      <c r="BP40" s="2697"/>
      <c r="BQ40" s="2697"/>
      <c r="BR40" s="2697"/>
      <c r="BS40" s="2697"/>
      <c r="BT40" s="2697"/>
      <c r="BU40" s="2697"/>
      <c r="BV40" s="2697"/>
      <c r="BW40" s="2697"/>
      <c r="BX40" s="2697"/>
      <c r="BY40" s="2697"/>
    </row>
    <row r="41" spans="1:77" ht="14.1" customHeight="1">
      <c r="A41" s="1"/>
      <c r="B41" s="143"/>
      <c r="C41" s="1" t="s">
        <v>1202</v>
      </c>
      <c r="E41" s="1"/>
      <c r="F41" s="1"/>
      <c r="G41" s="1"/>
      <c r="H41" s="1"/>
      <c r="I41" s="1"/>
      <c r="J41" s="1"/>
      <c r="K41" s="1"/>
      <c r="L41" s="1"/>
      <c r="M41" s="1"/>
      <c r="N41" s="1"/>
      <c r="O41" s="106"/>
      <c r="P41" s="106"/>
      <c r="Q41" s="106"/>
      <c r="R41" s="106"/>
      <c r="S41" s="106"/>
      <c r="T41" s="106"/>
      <c r="U41" s="21"/>
      <c r="V41" s="106"/>
      <c r="W41" s="106"/>
      <c r="X41" s="1"/>
      <c r="Y41" s="1"/>
      <c r="Z41" s="1"/>
      <c r="AB41" s="917"/>
      <c r="AC41" s="2699"/>
      <c r="AD41" s="2699"/>
      <c r="AE41" s="2699"/>
      <c r="AF41" s="2699"/>
      <c r="AG41" s="2699"/>
      <c r="AH41" s="2699"/>
      <c r="AI41" s="2699"/>
      <c r="AJ41" s="2699"/>
      <c r="AK41" s="2699"/>
      <c r="AL41" s="2699"/>
      <c r="AM41" s="2699"/>
      <c r="AN41" s="2701"/>
      <c r="AO41" s="541"/>
      <c r="AQ41" s="110"/>
      <c r="AR41" s="2697"/>
      <c r="AS41" s="2697"/>
      <c r="AT41" s="2697"/>
      <c r="AU41" s="2697"/>
      <c r="AV41" s="2697"/>
      <c r="AW41" s="2697"/>
      <c r="AX41" s="2697"/>
      <c r="AY41" s="2697"/>
      <c r="AZ41" s="2697"/>
      <c r="BA41" s="2697"/>
      <c r="BB41" s="2697"/>
      <c r="BC41" s="2697"/>
      <c r="BD41" s="2697"/>
      <c r="BE41" s="2697"/>
      <c r="BF41" s="2697"/>
      <c r="BG41" s="2697"/>
      <c r="BH41" s="2697"/>
      <c r="BI41" s="2697"/>
      <c r="BJ41" s="2697"/>
      <c r="BK41" s="2697"/>
      <c r="BL41" s="2697"/>
      <c r="BM41" s="2697"/>
      <c r="BN41" s="2697"/>
      <c r="BO41" s="2697"/>
      <c r="BP41" s="2697"/>
      <c r="BQ41" s="2697"/>
      <c r="BR41" s="2697"/>
      <c r="BS41" s="2697"/>
      <c r="BT41" s="2697"/>
      <c r="BU41" s="2697"/>
      <c r="BV41" s="2697"/>
      <c r="BW41" s="2697"/>
      <c r="BX41" s="2697"/>
      <c r="BY41" s="2697"/>
    </row>
    <row r="42" spans="1:77" ht="14.1" customHeight="1">
      <c r="A42" s="1"/>
      <c r="B42" s="143"/>
      <c r="C42" s="1"/>
      <c r="D42" s="1"/>
      <c r="F42" s="1"/>
      <c r="H42" s="1"/>
      <c r="I42" s="1"/>
      <c r="J42" s="1"/>
      <c r="K42" s="1"/>
      <c r="L42" s="1"/>
      <c r="M42" s="1"/>
      <c r="N42" s="1"/>
      <c r="O42" s="1"/>
      <c r="P42" s="1"/>
      <c r="Q42" s="1"/>
      <c r="R42" s="103"/>
      <c r="S42" s="103"/>
      <c r="T42" s="18"/>
      <c r="U42" s="117"/>
      <c r="V42" s="117"/>
      <c r="W42" s="1"/>
      <c r="X42" s="1"/>
      <c r="Y42" s="1"/>
      <c r="Z42" s="1"/>
      <c r="AB42" s="113" t="s">
        <v>18</v>
      </c>
      <c r="AC42" s="2699" t="s">
        <v>260</v>
      </c>
      <c r="AD42" s="2699"/>
      <c r="AE42" s="2699"/>
      <c r="AF42" s="2699"/>
      <c r="AG42" s="2699"/>
      <c r="AH42" s="2699"/>
      <c r="AI42" s="2699"/>
      <c r="AJ42" s="2699"/>
      <c r="AK42" s="2699"/>
      <c r="AL42" s="2699"/>
      <c r="AM42" s="2699"/>
      <c r="AN42" s="2701"/>
      <c r="AO42" s="128"/>
      <c r="AQ42" s="110"/>
      <c r="AR42" s="2697"/>
      <c r="AS42" s="2697"/>
      <c r="AT42" s="2697"/>
      <c r="AU42" s="2697"/>
      <c r="AV42" s="2697"/>
      <c r="AW42" s="2697"/>
      <c r="AX42" s="2697"/>
      <c r="AY42" s="2697"/>
      <c r="AZ42" s="2697"/>
      <c r="BA42" s="2697"/>
      <c r="BB42" s="2697"/>
      <c r="BC42" s="2697"/>
      <c r="BD42" s="2697"/>
      <c r="BE42" s="2697"/>
      <c r="BF42" s="2697"/>
      <c r="BG42" s="2697"/>
      <c r="BH42" s="2697"/>
      <c r="BI42" s="2697"/>
      <c r="BJ42" s="2697"/>
      <c r="BK42" s="2697"/>
      <c r="BL42" s="2697"/>
      <c r="BM42" s="2697"/>
      <c r="BN42" s="2697"/>
      <c r="BO42" s="2697"/>
      <c r="BP42" s="2697"/>
      <c r="BQ42" s="2697"/>
      <c r="BR42" s="2697"/>
      <c r="BS42" s="2697"/>
      <c r="BT42" s="2697"/>
      <c r="BU42" s="2697"/>
      <c r="BV42" s="2697"/>
      <c r="BW42" s="2697"/>
      <c r="BX42" s="2697"/>
      <c r="BY42" s="2697"/>
    </row>
    <row r="43" spans="1:77" ht="14.1" customHeight="1">
      <c r="A43" s="1"/>
      <c r="B43" s="143"/>
      <c r="C43" s="1"/>
      <c r="D43" s="1"/>
      <c r="G43" s="1"/>
      <c r="H43" s="106"/>
      <c r="I43" s="106"/>
      <c r="J43" s="122"/>
      <c r="K43" s="29"/>
      <c r="L43" s="1"/>
      <c r="M43" s="1"/>
      <c r="N43" s="1"/>
      <c r="O43" s="1"/>
      <c r="P43" s="1"/>
      <c r="Q43" s="122"/>
      <c r="R43" s="122"/>
      <c r="U43" s="122"/>
      <c r="Y43" s="1"/>
      <c r="Z43" s="1"/>
      <c r="AB43" s="113"/>
      <c r="AC43" s="2699"/>
      <c r="AD43" s="2699"/>
      <c r="AE43" s="2699"/>
      <c r="AF43" s="2699"/>
      <c r="AG43" s="2699"/>
      <c r="AH43" s="2699"/>
      <c r="AI43" s="2699"/>
      <c r="AJ43" s="2699"/>
      <c r="AK43" s="2699"/>
      <c r="AL43" s="2699"/>
      <c r="AM43" s="2699"/>
      <c r="AN43" s="2701"/>
      <c r="AO43" s="542"/>
      <c r="AQ43" s="110"/>
      <c r="AR43" s="2697"/>
      <c r="AS43" s="2697"/>
      <c r="AT43" s="2697"/>
      <c r="AU43" s="2697"/>
      <c r="AV43" s="2697"/>
      <c r="AW43" s="2697"/>
      <c r="AX43" s="2697"/>
      <c r="AY43" s="2697"/>
      <c r="AZ43" s="2697"/>
      <c r="BA43" s="2697"/>
      <c r="BB43" s="2697"/>
      <c r="BC43" s="2697"/>
      <c r="BD43" s="2697"/>
      <c r="BE43" s="2697"/>
      <c r="BF43" s="2697"/>
      <c r="BG43" s="2697"/>
      <c r="BH43" s="2697"/>
      <c r="BI43" s="2697"/>
      <c r="BJ43" s="2697"/>
      <c r="BK43" s="2697"/>
      <c r="BL43" s="2697"/>
      <c r="BM43" s="2697"/>
      <c r="BN43" s="2697"/>
      <c r="BO43" s="2697"/>
      <c r="BP43" s="2697"/>
      <c r="BQ43" s="2697"/>
      <c r="BR43" s="2697"/>
      <c r="BS43" s="2697"/>
      <c r="BT43" s="2697"/>
      <c r="BU43" s="2697"/>
      <c r="BV43" s="2697"/>
      <c r="BW43" s="2697"/>
      <c r="BX43" s="2697"/>
      <c r="BY43" s="2697"/>
    </row>
    <row r="44" spans="1:77" ht="14.1" customHeight="1">
      <c r="A44" s="1"/>
      <c r="B44" s="143"/>
      <c r="C44" s="122" t="s">
        <v>261</v>
      </c>
      <c r="D44" s="1"/>
      <c r="E44" s="122"/>
      <c r="F44" s="122"/>
      <c r="G44" s="122"/>
      <c r="H44" s="122"/>
      <c r="I44" s="122"/>
      <c r="J44" s="122"/>
      <c r="K44" s="122"/>
      <c r="L44" s="122"/>
      <c r="N44" s="122"/>
      <c r="O44" s="122"/>
      <c r="P44" s="122"/>
      <c r="Q44" s="122"/>
      <c r="R44" s="122"/>
      <c r="U44" s="122"/>
      <c r="Y44" s="1"/>
      <c r="Z44" s="1"/>
      <c r="AB44" s="141"/>
      <c r="AC44" s="2699"/>
      <c r="AD44" s="2699"/>
      <c r="AE44" s="2699"/>
      <c r="AF44" s="2699"/>
      <c r="AG44" s="2699"/>
      <c r="AH44" s="2699"/>
      <c r="AI44" s="2699"/>
      <c r="AJ44" s="2699"/>
      <c r="AK44" s="2699"/>
      <c r="AL44" s="2699"/>
      <c r="AM44" s="2699"/>
      <c r="AN44" s="2701"/>
      <c r="AO44" s="542"/>
      <c r="AQ44" s="114"/>
      <c r="AR44" s="2697"/>
      <c r="AS44" s="2697"/>
      <c r="AT44" s="2697"/>
      <c r="AU44" s="2697"/>
      <c r="AV44" s="2697"/>
      <c r="AW44" s="2697"/>
      <c r="AX44" s="2697"/>
      <c r="AY44" s="2697"/>
      <c r="AZ44" s="2697"/>
      <c r="BA44" s="2697"/>
      <c r="BB44" s="2697"/>
      <c r="BC44" s="2697"/>
      <c r="BD44" s="2697"/>
      <c r="BE44" s="2697"/>
      <c r="BF44" s="2697"/>
      <c r="BG44" s="2697"/>
      <c r="BH44" s="2697"/>
      <c r="BI44" s="2697"/>
      <c r="BJ44" s="2697"/>
      <c r="BK44" s="2697"/>
      <c r="BL44" s="2697"/>
      <c r="BM44" s="2697"/>
      <c r="BN44" s="2697"/>
      <c r="BO44" s="2697"/>
      <c r="BP44" s="2697"/>
      <c r="BQ44" s="2697"/>
      <c r="BR44" s="2697"/>
      <c r="BS44" s="2697"/>
      <c r="BT44" s="2697"/>
      <c r="BU44" s="2697"/>
      <c r="BV44" s="2697"/>
      <c r="BW44" s="2697"/>
      <c r="BX44" s="2697"/>
      <c r="BY44" s="2697"/>
    </row>
    <row r="45" spans="1:77" ht="14.1" customHeight="1">
      <c r="A45" s="1"/>
      <c r="B45" s="143"/>
      <c r="C45" s="122" t="s">
        <v>262</v>
      </c>
      <c r="D45" s="1"/>
      <c r="E45" s="122"/>
      <c r="F45" s="122"/>
      <c r="G45" s="122"/>
      <c r="H45" s="122"/>
      <c r="I45" s="122"/>
      <c r="J45" s="122"/>
      <c r="K45" s="122"/>
      <c r="L45" s="122"/>
      <c r="N45" s="122"/>
      <c r="O45" s="122"/>
      <c r="P45" s="122"/>
      <c r="Q45" s="122"/>
      <c r="R45" s="122"/>
      <c r="U45" s="122"/>
      <c r="Y45" s="1"/>
      <c r="Z45" s="1"/>
      <c r="AB45" s="140"/>
      <c r="AC45" s="2699"/>
      <c r="AD45" s="2699"/>
      <c r="AE45" s="2699"/>
      <c r="AF45" s="2699"/>
      <c r="AG45" s="2699"/>
      <c r="AH45" s="2699"/>
      <c r="AI45" s="2699"/>
      <c r="AJ45" s="2699"/>
      <c r="AK45" s="2699"/>
      <c r="AL45" s="2699"/>
      <c r="AM45" s="2699"/>
      <c r="AN45" s="2701"/>
      <c r="AO45" s="542"/>
      <c r="AQ45" s="294"/>
      <c r="AR45" s="294"/>
      <c r="AS45" s="294"/>
      <c r="AT45" s="294"/>
      <c r="AU45" s="294"/>
      <c r="AV45" s="294"/>
      <c r="AW45" s="294"/>
      <c r="AX45" s="294"/>
      <c r="AY45" s="294"/>
      <c r="AZ45" s="294"/>
      <c r="BA45" s="294"/>
      <c r="BB45" s="294"/>
      <c r="BC45" s="294"/>
      <c r="BD45" s="294"/>
      <c r="BE45" s="294"/>
      <c r="BF45" s="294"/>
      <c r="BG45" s="294"/>
      <c r="BH45" s="294"/>
      <c r="BI45" s="294"/>
      <c r="BJ45" s="294"/>
    </row>
    <row r="46" spans="1:77" ht="14.1" customHeight="1">
      <c r="A46" s="1"/>
      <c r="B46" s="143"/>
      <c r="C46" s="122"/>
      <c r="D46" s="1"/>
      <c r="E46" s="122"/>
      <c r="F46" s="122"/>
      <c r="G46" s="122"/>
      <c r="H46" s="122"/>
      <c r="I46" s="122"/>
      <c r="J46" s="122"/>
      <c r="K46" s="122"/>
      <c r="L46" s="122"/>
      <c r="N46" s="122"/>
      <c r="O46" s="122"/>
      <c r="P46" s="122"/>
      <c r="Q46" s="122"/>
      <c r="R46" s="122"/>
      <c r="T46" s="2695"/>
      <c r="U46" s="2695"/>
      <c r="V46" s="2695"/>
      <c r="W46" s="2695"/>
      <c r="X46" s="2695"/>
      <c r="Y46" s="2695"/>
      <c r="Z46" s="133"/>
      <c r="AA46" s="114" t="s">
        <v>263</v>
      </c>
      <c r="AB46" s="140"/>
      <c r="AC46" s="2699"/>
      <c r="AD46" s="2699"/>
      <c r="AE46" s="2699"/>
      <c r="AF46" s="2699"/>
      <c r="AG46" s="2699"/>
      <c r="AH46" s="2699"/>
      <c r="AI46" s="2699"/>
      <c r="AJ46" s="2699"/>
      <c r="AK46" s="2699"/>
      <c r="AL46" s="2699"/>
      <c r="AM46" s="2699"/>
      <c r="AN46" s="2701"/>
      <c r="AO46" s="542"/>
      <c r="AQ46" s="294"/>
      <c r="AR46" s="294"/>
      <c r="AS46" s="294"/>
      <c r="AT46" s="294"/>
      <c r="AU46" s="294"/>
      <c r="AV46" s="294"/>
      <c r="AW46" s="294"/>
      <c r="AX46" s="294"/>
      <c r="AY46" s="294"/>
      <c r="AZ46" s="294"/>
      <c r="BA46" s="294"/>
      <c r="BB46" s="294"/>
      <c r="BC46" s="294"/>
      <c r="BD46" s="294"/>
      <c r="BE46" s="294"/>
      <c r="BF46" s="294"/>
      <c r="BG46" s="294"/>
      <c r="BH46" s="294"/>
      <c r="BI46" s="294"/>
      <c r="BJ46" s="294"/>
    </row>
    <row r="47" spans="1:77" ht="14.1" customHeight="1">
      <c r="A47" s="1"/>
      <c r="B47" s="143"/>
      <c r="C47" s="122"/>
      <c r="D47" s="1"/>
      <c r="E47" s="122"/>
      <c r="F47" s="122"/>
      <c r="G47" s="122"/>
      <c r="H47" s="122"/>
      <c r="I47" s="122"/>
      <c r="J47" s="122"/>
      <c r="K47" s="122"/>
      <c r="L47" s="122"/>
      <c r="N47" s="122"/>
      <c r="O47" s="122"/>
      <c r="P47" s="122"/>
      <c r="Q47" s="122"/>
      <c r="R47" s="122"/>
      <c r="U47" s="122"/>
      <c r="Y47" s="1"/>
      <c r="Z47" s="1"/>
      <c r="AB47" s="140"/>
      <c r="AC47" s="2699"/>
      <c r="AD47" s="2699"/>
      <c r="AE47" s="2699"/>
      <c r="AF47" s="2699"/>
      <c r="AG47" s="2699"/>
      <c r="AH47" s="2699"/>
      <c r="AI47" s="2699"/>
      <c r="AJ47" s="2699"/>
      <c r="AK47" s="2699"/>
      <c r="AL47" s="2699"/>
      <c r="AM47" s="2699"/>
      <c r="AN47" s="2701"/>
      <c r="AO47" s="542"/>
      <c r="AQ47" s="114" t="s">
        <v>1528</v>
      </c>
      <c r="AR47" s="156" t="s">
        <v>833</v>
      </c>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row>
    <row r="48" spans="1:77" ht="14.1" customHeight="1">
      <c r="A48" s="1"/>
      <c r="B48" s="143"/>
      <c r="C48" s="1" t="s">
        <v>264</v>
      </c>
      <c r="E48" s="122"/>
      <c r="F48" s="122"/>
      <c r="G48" s="122"/>
      <c r="H48" s="122"/>
      <c r="I48" s="122"/>
      <c r="J48" s="122"/>
      <c r="K48" s="122"/>
      <c r="L48" s="122"/>
      <c r="N48" s="122"/>
      <c r="O48" s="122"/>
      <c r="P48" s="122"/>
      <c r="Q48" s="122"/>
      <c r="R48" s="122"/>
      <c r="U48" s="122"/>
      <c r="Y48" s="1"/>
      <c r="Z48" s="1"/>
      <c r="AB48" s="140"/>
      <c r="AC48" s="2699"/>
      <c r="AD48" s="2699"/>
      <c r="AE48" s="2699"/>
      <c r="AF48" s="2699"/>
      <c r="AG48" s="2699"/>
      <c r="AH48" s="2699"/>
      <c r="AI48" s="2699"/>
      <c r="AJ48" s="2699"/>
      <c r="AK48" s="2699"/>
      <c r="AL48" s="2699"/>
      <c r="AM48" s="2699"/>
      <c r="AN48" s="2701"/>
      <c r="AO48" s="542"/>
      <c r="AQ48" s="114"/>
      <c r="AR48" s="2697" t="s">
        <v>834</v>
      </c>
      <c r="AS48" s="2697"/>
      <c r="AT48" s="2697"/>
      <c r="AU48" s="2697"/>
      <c r="AV48" s="2697"/>
      <c r="AW48" s="2697"/>
      <c r="AX48" s="2697"/>
      <c r="AY48" s="2697"/>
      <c r="AZ48" s="2697"/>
      <c r="BA48" s="2697"/>
      <c r="BB48" s="2697"/>
      <c r="BC48" s="2697"/>
      <c r="BD48" s="2697"/>
      <c r="BE48" s="2697"/>
      <c r="BF48" s="2697"/>
      <c r="BG48" s="2697"/>
      <c r="BH48" s="2697"/>
      <c r="BI48" s="2697"/>
      <c r="BJ48" s="2697"/>
      <c r="BK48" s="2697"/>
      <c r="BL48" s="2697"/>
      <c r="BM48" s="2697"/>
      <c r="BN48" s="2697"/>
      <c r="BO48" s="2697"/>
      <c r="BP48" s="2697"/>
      <c r="BQ48" s="2697"/>
      <c r="BR48" s="2697"/>
      <c r="BS48" s="2697"/>
      <c r="BT48" s="2697"/>
    </row>
    <row r="49" spans="1:72" ht="14.1" customHeight="1">
      <c r="A49" s="1"/>
      <c r="B49" s="143"/>
      <c r="C49" s="122"/>
      <c r="D49" s="122" t="s">
        <v>265</v>
      </c>
      <c r="F49" s="122"/>
      <c r="G49" s="122"/>
      <c r="H49" s="122"/>
      <c r="I49" s="122"/>
      <c r="J49" s="122"/>
      <c r="K49" s="122"/>
      <c r="L49" s="122"/>
      <c r="N49" s="122"/>
      <c r="O49" s="122"/>
      <c r="P49" s="122"/>
      <c r="Q49" s="122"/>
      <c r="R49" s="122"/>
      <c r="U49" s="122"/>
      <c r="Y49" s="1"/>
      <c r="Z49" s="1"/>
      <c r="AB49" s="140" t="s">
        <v>266</v>
      </c>
      <c r="AC49" s="6" t="s">
        <v>825</v>
      </c>
      <c r="AD49" s="36"/>
      <c r="AE49" s="36"/>
      <c r="AF49" s="6"/>
      <c r="AG49" s="6"/>
      <c r="AH49" s="6"/>
      <c r="AI49" s="118"/>
      <c r="AJ49" s="118"/>
      <c r="AK49" s="118"/>
      <c r="AL49" s="118"/>
      <c r="AM49" s="118"/>
      <c r="AN49" s="153"/>
      <c r="AO49" s="542"/>
      <c r="AQ49" s="114"/>
      <c r="AR49" s="2697"/>
      <c r="AS49" s="2697"/>
      <c r="AT49" s="2697"/>
      <c r="AU49" s="2697"/>
      <c r="AV49" s="2697"/>
      <c r="AW49" s="2697"/>
      <c r="AX49" s="2697"/>
      <c r="AY49" s="2697"/>
      <c r="AZ49" s="2697"/>
      <c r="BA49" s="2697"/>
      <c r="BB49" s="2697"/>
      <c r="BC49" s="2697"/>
      <c r="BD49" s="2697"/>
      <c r="BE49" s="2697"/>
      <c r="BF49" s="2697"/>
      <c r="BG49" s="2697"/>
      <c r="BH49" s="2697"/>
      <c r="BI49" s="2697"/>
      <c r="BJ49" s="2697"/>
      <c r="BK49" s="2697"/>
      <c r="BL49" s="2697"/>
      <c r="BM49" s="2697"/>
      <c r="BN49" s="2697"/>
      <c r="BO49" s="2697"/>
      <c r="BP49" s="2697"/>
      <c r="BQ49" s="2697"/>
      <c r="BR49" s="2697"/>
      <c r="BS49" s="2697"/>
      <c r="BT49" s="2697"/>
    </row>
    <row r="50" spans="1:72" ht="14.1" customHeight="1">
      <c r="A50" s="1"/>
      <c r="B50" s="143"/>
      <c r="C50" s="122"/>
      <c r="D50" s="1"/>
      <c r="E50" s="122"/>
      <c r="F50" s="122"/>
      <c r="G50" s="122"/>
      <c r="H50" s="122"/>
      <c r="I50" s="122"/>
      <c r="J50" s="122"/>
      <c r="K50" s="122"/>
      <c r="L50" s="122"/>
      <c r="N50" s="122"/>
      <c r="O50" s="122"/>
      <c r="P50" s="122"/>
      <c r="Q50" s="122"/>
      <c r="R50" s="122"/>
      <c r="U50" s="122"/>
      <c r="Y50" s="1"/>
      <c r="Z50" s="1"/>
      <c r="AB50" s="140"/>
      <c r="AC50" s="6"/>
      <c r="AD50" s="36"/>
      <c r="AE50" s="36"/>
      <c r="AF50" s="6"/>
      <c r="AG50" s="6"/>
      <c r="AH50" s="6"/>
      <c r="AI50" s="118"/>
      <c r="AJ50" s="118"/>
      <c r="AK50" s="118"/>
      <c r="AL50" s="118"/>
      <c r="AM50" s="118"/>
      <c r="AN50" s="153"/>
      <c r="AO50" s="542"/>
      <c r="AQ50" s="114"/>
      <c r="AR50" s="2697"/>
      <c r="AS50" s="2697"/>
      <c r="AT50" s="2697"/>
      <c r="AU50" s="2697"/>
      <c r="AV50" s="2697"/>
      <c r="AW50" s="2697"/>
      <c r="AX50" s="2697"/>
      <c r="AY50" s="2697"/>
      <c r="AZ50" s="2697"/>
      <c r="BA50" s="2697"/>
      <c r="BB50" s="2697"/>
      <c r="BC50" s="2697"/>
      <c r="BD50" s="2697"/>
      <c r="BE50" s="2697"/>
      <c r="BF50" s="2697"/>
      <c r="BG50" s="2697"/>
      <c r="BH50" s="2697"/>
      <c r="BI50" s="2697"/>
      <c r="BJ50" s="2697"/>
      <c r="BK50" s="2697"/>
      <c r="BL50" s="2697"/>
      <c r="BM50" s="2697"/>
      <c r="BN50" s="2697"/>
      <c r="BO50" s="2697"/>
      <c r="BP50" s="2697"/>
      <c r="BQ50" s="2697"/>
      <c r="BR50" s="2697"/>
      <c r="BS50" s="2697"/>
      <c r="BT50" s="2697"/>
    </row>
    <row r="51" spans="1:72" ht="14.1" customHeight="1">
      <c r="A51" s="1"/>
      <c r="B51" s="143"/>
      <c r="C51" s="122"/>
      <c r="D51" s="1"/>
      <c r="E51" s="122"/>
      <c r="F51" s="122"/>
      <c r="G51" s="122"/>
      <c r="H51" s="122"/>
      <c r="I51" s="122"/>
      <c r="J51" s="122"/>
      <c r="K51" s="122"/>
      <c r="L51" s="122"/>
      <c r="N51" s="122"/>
      <c r="O51" s="122"/>
      <c r="P51" s="122"/>
      <c r="Q51" s="122"/>
      <c r="R51" s="122"/>
      <c r="U51" s="122"/>
      <c r="Y51" s="1"/>
      <c r="Z51" s="1"/>
      <c r="AB51" s="140"/>
      <c r="AC51" s="6"/>
      <c r="AD51" s="36"/>
      <c r="AE51" s="36"/>
      <c r="AF51" s="6"/>
      <c r="AG51" s="6"/>
      <c r="AH51" s="6"/>
      <c r="AI51" s="118"/>
      <c r="AJ51" s="118"/>
      <c r="AK51" s="118"/>
      <c r="AL51" s="118"/>
      <c r="AM51" s="118"/>
      <c r="AN51" s="153"/>
      <c r="AO51" s="542"/>
      <c r="AQ51" s="114" t="s">
        <v>1528</v>
      </c>
      <c r="AR51" s="156" t="s">
        <v>835</v>
      </c>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row>
    <row r="52" spans="1:72" ht="12" customHeight="1">
      <c r="B52" s="143"/>
      <c r="C52" s="122" t="s">
        <v>267</v>
      </c>
      <c r="D52" s="1"/>
      <c r="E52" s="122"/>
      <c r="F52" s="122"/>
      <c r="G52" s="122"/>
      <c r="H52" s="122"/>
      <c r="I52" s="122"/>
      <c r="J52" s="122"/>
      <c r="K52" s="122"/>
      <c r="L52" s="122"/>
      <c r="N52" s="122"/>
      <c r="O52" s="122"/>
      <c r="P52" s="122"/>
      <c r="Q52" s="122"/>
      <c r="R52" s="122"/>
      <c r="U52" s="122"/>
      <c r="Y52" s="1"/>
      <c r="Z52" s="1"/>
      <c r="AB52" s="140"/>
      <c r="AC52" s="6"/>
      <c r="AD52" s="36"/>
      <c r="AE52" s="36"/>
      <c r="AF52" s="6"/>
      <c r="AG52" s="6"/>
      <c r="AH52" s="6"/>
      <c r="AI52" s="118"/>
      <c r="AJ52" s="118"/>
      <c r="AK52" s="118"/>
      <c r="AL52" s="118"/>
      <c r="AM52" s="118"/>
      <c r="AN52" s="153"/>
      <c r="AO52" s="542"/>
      <c r="AQ52" s="114"/>
      <c r="AR52" s="214" t="s">
        <v>836</v>
      </c>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row>
    <row r="53" spans="1:72" ht="14.1" customHeight="1">
      <c r="A53" s="1"/>
      <c r="B53" s="143"/>
      <c r="C53" s="122" t="s">
        <v>268</v>
      </c>
      <c r="D53" s="1"/>
      <c r="E53" s="122"/>
      <c r="F53" s="122"/>
      <c r="G53" s="122"/>
      <c r="H53" s="122"/>
      <c r="I53" s="122"/>
      <c r="J53" s="122"/>
      <c r="K53" s="122"/>
      <c r="L53" s="122"/>
      <c r="N53" s="122"/>
      <c r="O53" s="122"/>
      <c r="P53" s="122"/>
      <c r="Q53" s="122"/>
      <c r="R53" s="122"/>
      <c r="U53" s="122"/>
      <c r="Y53" s="1"/>
      <c r="Z53" s="1"/>
      <c r="AB53" s="140"/>
      <c r="AC53" s="6"/>
      <c r="AD53" s="36"/>
      <c r="AE53" s="36"/>
      <c r="AF53" s="6"/>
      <c r="AG53" s="6"/>
      <c r="AH53" s="6"/>
      <c r="AI53" s="118"/>
      <c r="AJ53" s="118"/>
      <c r="AK53" s="118"/>
      <c r="AL53" s="118"/>
      <c r="AM53" s="118"/>
      <c r="AN53" s="153"/>
      <c r="AO53" s="542"/>
      <c r="AQ53" s="1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row>
    <row r="54" spans="1:72" ht="14.1" customHeight="1">
      <c r="A54" s="1"/>
      <c r="B54" s="143"/>
      <c r="C54" s="122"/>
      <c r="D54" s="1"/>
      <c r="E54" s="122"/>
      <c r="F54" s="122"/>
      <c r="G54" s="122"/>
      <c r="H54" s="122"/>
      <c r="I54" s="122"/>
      <c r="J54" s="122"/>
      <c r="K54" s="122"/>
      <c r="L54" s="122"/>
      <c r="N54" s="122"/>
      <c r="O54" s="122"/>
      <c r="P54" s="122"/>
      <c r="Q54" s="122"/>
      <c r="R54" s="122"/>
      <c r="U54" s="122"/>
      <c r="Y54" s="1"/>
      <c r="Z54" s="1"/>
      <c r="AB54" s="140" t="s">
        <v>269</v>
      </c>
      <c r="AC54" s="6" t="s">
        <v>270</v>
      </c>
      <c r="AD54" s="36"/>
      <c r="AE54" s="36"/>
      <c r="AF54" s="6"/>
      <c r="AG54" s="6"/>
      <c r="AH54" s="6"/>
      <c r="AI54" s="118"/>
      <c r="AJ54" s="118"/>
      <c r="AK54" s="118"/>
      <c r="AL54" s="118"/>
      <c r="AM54" s="118"/>
      <c r="AN54" s="153"/>
      <c r="AO54" s="542"/>
      <c r="AQ54" s="114" t="s">
        <v>1528</v>
      </c>
      <c r="AR54" s="156" t="s">
        <v>837</v>
      </c>
      <c r="AS54" s="114"/>
      <c r="AT54" s="114"/>
      <c r="AU54" s="114"/>
      <c r="AV54" s="114"/>
      <c r="AW54" s="114"/>
      <c r="AX54" s="534"/>
      <c r="AY54" s="534"/>
      <c r="AZ54" s="534"/>
      <c r="BA54" s="534"/>
      <c r="BB54" s="534"/>
      <c r="BC54" s="534"/>
      <c r="BD54" s="534"/>
      <c r="BE54" s="534"/>
      <c r="BF54" s="534"/>
      <c r="BG54" s="534"/>
      <c r="BH54" s="534"/>
      <c r="BI54" s="534"/>
      <c r="BJ54" s="534"/>
      <c r="BK54" s="534"/>
      <c r="BL54" s="534"/>
      <c r="BM54" s="534"/>
      <c r="BN54" s="534"/>
      <c r="BO54" s="534"/>
      <c r="BP54" s="534"/>
      <c r="BQ54" s="534"/>
      <c r="BR54" s="534"/>
      <c r="BS54" s="534"/>
      <c r="BT54" s="534"/>
    </row>
    <row r="55" spans="1:72" ht="14.1" customHeight="1">
      <c r="A55" s="1"/>
      <c r="B55" s="143"/>
      <c r="C55" s="122"/>
      <c r="D55" s="1"/>
      <c r="E55" s="122"/>
      <c r="F55" s="122"/>
      <c r="G55" s="122"/>
      <c r="H55" s="122"/>
      <c r="I55" s="122"/>
      <c r="J55" s="122"/>
      <c r="K55" s="122"/>
      <c r="L55" s="122"/>
      <c r="N55" s="122"/>
      <c r="O55" s="122"/>
      <c r="P55" s="122"/>
      <c r="Q55" s="122"/>
      <c r="R55" s="122"/>
      <c r="U55" s="122"/>
      <c r="Y55" s="1"/>
      <c r="Z55" s="1"/>
      <c r="AB55" s="140"/>
      <c r="AC55" s="6"/>
      <c r="AD55" s="36"/>
      <c r="AE55" s="36"/>
      <c r="AF55" s="6"/>
      <c r="AG55" s="6"/>
      <c r="AH55" s="6"/>
      <c r="AI55" s="118"/>
      <c r="AJ55" s="118"/>
      <c r="AK55" s="118"/>
      <c r="AL55" s="118"/>
      <c r="AM55" s="118"/>
      <c r="AN55" s="153"/>
      <c r="AO55" s="542"/>
      <c r="AR55" s="2697" t="s">
        <v>838</v>
      </c>
      <c r="AS55" s="2697"/>
      <c r="AT55" s="2697"/>
      <c r="AU55" s="2697"/>
      <c r="AV55" s="2697"/>
      <c r="AW55" s="2697"/>
      <c r="AX55" s="2697"/>
      <c r="AY55" s="2697"/>
      <c r="AZ55" s="2697"/>
      <c r="BA55" s="2697"/>
      <c r="BB55" s="2697"/>
      <c r="BC55" s="2697"/>
      <c r="BD55" s="2697"/>
      <c r="BE55" s="2697"/>
      <c r="BF55" s="2697"/>
      <c r="BG55" s="2697"/>
      <c r="BH55" s="2697"/>
      <c r="BI55" s="2697"/>
      <c r="BJ55" s="2697"/>
      <c r="BK55" s="2697"/>
      <c r="BL55" s="2697"/>
      <c r="BM55" s="2697"/>
      <c r="BN55" s="2697"/>
      <c r="BO55" s="2697"/>
      <c r="BP55" s="2697"/>
      <c r="BQ55" s="2697"/>
      <c r="BR55" s="2697"/>
      <c r="BS55" s="2697"/>
      <c r="BT55" s="2697"/>
    </row>
    <row r="56" spans="1:72" ht="14.1" customHeight="1">
      <c r="A56" s="1"/>
      <c r="B56" s="143"/>
      <c r="C56" s="122" t="s">
        <v>271</v>
      </c>
      <c r="D56" s="1"/>
      <c r="E56" s="122"/>
      <c r="F56" s="122"/>
      <c r="G56" s="122"/>
      <c r="H56" s="122"/>
      <c r="I56" s="122"/>
      <c r="J56" s="122"/>
      <c r="K56" s="122"/>
      <c r="L56" s="122"/>
      <c r="N56" s="122"/>
      <c r="O56" s="122"/>
      <c r="P56" s="122"/>
      <c r="Q56" s="122"/>
      <c r="R56" s="122"/>
      <c r="U56" s="122"/>
      <c r="Y56" s="1"/>
      <c r="Z56" s="1"/>
      <c r="AB56" s="140"/>
      <c r="AC56" s="6"/>
      <c r="AD56" s="36"/>
      <c r="AE56" s="36"/>
      <c r="AF56" s="6"/>
      <c r="AG56" s="6"/>
      <c r="AH56" s="6"/>
      <c r="AI56" s="118"/>
      <c r="AJ56" s="118"/>
      <c r="AK56" s="118"/>
      <c r="AL56" s="118"/>
      <c r="AM56" s="118"/>
      <c r="AN56" s="153"/>
      <c r="AO56" s="128"/>
      <c r="AR56" s="2697"/>
      <c r="AS56" s="2697"/>
      <c r="AT56" s="2697"/>
      <c r="AU56" s="2697"/>
      <c r="AV56" s="2697"/>
      <c r="AW56" s="2697"/>
      <c r="AX56" s="2697"/>
      <c r="AY56" s="2697"/>
      <c r="AZ56" s="2697"/>
      <c r="BA56" s="2697"/>
      <c r="BB56" s="2697"/>
      <c r="BC56" s="2697"/>
      <c r="BD56" s="2697"/>
      <c r="BE56" s="2697"/>
      <c r="BF56" s="2697"/>
      <c r="BG56" s="2697"/>
      <c r="BH56" s="2697"/>
      <c r="BI56" s="2697"/>
      <c r="BJ56" s="2697"/>
      <c r="BK56" s="2697"/>
      <c r="BL56" s="2697"/>
      <c r="BM56" s="2697"/>
      <c r="BN56" s="2697"/>
      <c r="BO56" s="2697"/>
      <c r="BP56" s="2697"/>
      <c r="BQ56" s="2697"/>
      <c r="BR56" s="2697"/>
      <c r="BS56" s="2697"/>
      <c r="BT56" s="2697"/>
    </row>
    <row r="57" spans="1:72" ht="14.1" customHeight="1">
      <c r="A57" s="1"/>
      <c r="B57" s="128"/>
      <c r="AB57" s="141"/>
      <c r="AN57" s="15"/>
      <c r="AO57" s="128"/>
      <c r="AR57" s="2697"/>
      <c r="AS57" s="2697"/>
      <c r="AT57" s="2697"/>
      <c r="AU57" s="2697"/>
      <c r="AV57" s="2697"/>
      <c r="AW57" s="2697"/>
      <c r="AX57" s="2697"/>
      <c r="AY57" s="2697"/>
      <c r="AZ57" s="2697"/>
      <c r="BA57" s="2697"/>
      <c r="BB57" s="2697"/>
      <c r="BC57" s="2697"/>
      <c r="BD57" s="2697"/>
      <c r="BE57" s="2697"/>
      <c r="BF57" s="2697"/>
      <c r="BG57" s="2697"/>
      <c r="BH57" s="2697"/>
      <c r="BI57" s="2697"/>
      <c r="BJ57" s="2697"/>
      <c r="BK57" s="2697"/>
      <c r="BL57" s="2697"/>
      <c r="BM57" s="2697"/>
      <c r="BN57" s="2697"/>
      <c r="BO57" s="2697"/>
      <c r="BP57" s="2697"/>
      <c r="BQ57" s="2697"/>
      <c r="BR57" s="2697"/>
      <c r="BS57" s="2697"/>
      <c r="BT57" s="2697"/>
    </row>
    <row r="58" spans="1:72" ht="14.1" customHeight="1">
      <c r="A58" s="1"/>
      <c r="B58" s="128"/>
      <c r="AB58" s="141"/>
      <c r="AN58" s="15"/>
      <c r="AO58" s="128"/>
    </row>
    <row r="59" spans="1:72" ht="14.1" customHeight="1">
      <c r="A59" s="1"/>
      <c r="B59" s="128"/>
      <c r="AB59" s="141"/>
      <c r="AN59" s="15"/>
      <c r="AO59" s="128"/>
    </row>
    <row r="60" spans="1:72" ht="14.1" customHeight="1">
      <c r="A60" s="1"/>
      <c r="B60" s="128"/>
      <c r="AB60" s="141"/>
      <c r="AN60" s="15"/>
      <c r="AO60" s="128"/>
    </row>
    <row r="61" spans="1:72" ht="14.1" customHeight="1">
      <c r="A61" s="1"/>
      <c r="B61" s="128"/>
      <c r="AB61" s="141"/>
      <c r="AN61" s="15"/>
      <c r="AO61" s="128"/>
    </row>
    <row r="62" spans="1:72" ht="14.1" customHeight="1">
      <c r="A62" s="1"/>
      <c r="B62" s="128"/>
      <c r="AB62" s="141"/>
      <c r="AN62" s="15"/>
      <c r="AO62" s="128"/>
    </row>
    <row r="63" spans="1:72" ht="14.1" customHeight="1">
      <c r="A63" s="1"/>
      <c r="B63" s="128"/>
      <c r="AB63" s="141"/>
      <c r="AN63" s="15"/>
      <c r="AO63" s="128"/>
    </row>
    <row r="64" spans="1:72" ht="14.1" customHeight="1" thickBot="1">
      <c r="A64" s="1"/>
      <c r="B64" s="157"/>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58"/>
      <c r="AC64" s="132"/>
      <c r="AD64" s="132"/>
      <c r="AE64" s="132"/>
      <c r="AF64" s="132"/>
      <c r="AG64" s="132"/>
      <c r="AH64" s="132"/>
      <c r="AI64" s="132"/>
      <c r="AJ64" s="132"/>
      <c r="AK64" s="132"/>
      <c r="AL64" s="132"/>
      <c r="AM64" s="132"/>
      <c r="AN64" s="159"/>
    </row>
    <row r="65" spans="1:1" ht="14.1" customHeight="1">
      <c r="A65" s="1"/>
    </row>
  </sheetData>
  <mergeCells count="29">
    <mergeCell ref="AR55:BT57"/>
    <mergeCell ref="AC20:AN23"/>
    <mergeCell ref="AC35:AN41"/>
    <mergeCell ref="AC42:AN48"/>
    <mergeCell ref="AR11:BU11"/>
    <mergeCell ref="AR13:BU15"/>
    <mergeCell ref="AR20:BY25"/>
    <mergeCell ref="AR34:BY44"/>
    <mergeCell ref="AC13:AN15"/>
    <mergeCell ref="AC9:AN12"/>
    <mergeCell ref="T46:Y46"/>
    <mergeCell ref="L37:M37"/>
    <mergeCell ref="AR48:BT50"/>
    <mergeCell ref="L17:M17"/>
    <mergeCell ref="Q22:R22"/>
    <mergeCell ref="K24:Z24"/>
    <mergeCell ref="M35:Z35"/>
    <mergeCell ref="M32:Z32"/>
    <mergeCell ref="S9:T9"/>
    <mergeCell ref="V9:W9"/>
    <mergeCell ref="O12:P12"/>
    <mergeCell ref="Q12:R12"/>
    <mergeCell ref="S12:T12"/>
    <mergeCell ref="V12:W12"/>
    <mergeCell ref="AP2:AS2"/>
    <mergeCell ref="B2:AN2"/>
    <mergeCell ref="B4:AA4"/>
    <mergeCell ref="AB4:AN4"/>
    <mergeCell ref="V8:W8"/>
  </mergeCells>
  <phoneticPr fontId="4"/>
  <hyperlinks>
    <hyperlink ref="AP2" location="'目次（保）'!A1" display="目次に戻る"/>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1" min="1"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10</xdr:row>
                    <xdr:rowOff>0</xdr:rowOff>
                  </from>
                  <to>
                    <xdr:col>5</xdr:col>
                    <xdr:colOff>95250</xdr:colOff>
                    <xdr:row>11</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12</xdr:col>
                    <xdr:colOff>85725</xdr:colOff>
                    <xdr:row>39</xdr:row>
                    <xdr:rowOff>38100</xdr:rowOff>
                  </from>
                  <to>
                    <xdr:col>15</xdr:col>
                    <xdr:colOff>47625</xdr:colOff>
                    <xdr:row>40</xdr:row>
                    <xdr:rowOff>47625</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15</xdr:col>
                    <xdr:colOff>76200</xdr:colOff>
                    <xdr:row>39</xdr:row>
                    <xdr:rowOff>38100</xdr:rowOff>
                  </from>
                  <to>
                    <xdr:col>18</xdr:col>
                    <xdr:colOff>57150</xdr:colOff>
                    <xdr:row>40</xdr:row>
                    <xdr:rowOff>47625</xdr:rowOff>
                  </to>
                </anchor>
              </controlPr>
            </control>
          </mc:Choice>
        </mc:AlternateContent>
        <mc:AlternateContent xmlns:mc="http://schemas.openxmlformats.org/markup-compatibility/2006">
          <mc:Choice Requires="x14">
            <control shapeId="126987" r:id="rId8" name="Check Box 11">
              <controlPr defaultSize="0" autoFill="0" autoLine="0" autoPict="0">
                <anchor moveWithCells="1">
                  <from>
                    <xdr:col>16</xdr:col>
                    <xdr:colOff>152400</xdr:colOff>
                    <xdr:row>25</xdr:row>
                    <xdr:rowOff>0</xdr:rowOff>
                  </from>
                  <to>
                    <xdr:col>20</xdr:col>
                    <xdr:colOff>95250</xdr:colOff>
                    <xdr:row>26</xdr:row>
                    <xdr:rowOff>28575</xdr:rowOff>
                  </to>
                </anchor>
              </controlPr>
            </control>
          </mc:Choice>
        </mc:AlternateContent>
        <mc:AlternateContent xmlns:mc="http://schemas.openxmlformats.org/markup-compatibility/2006">
          <mc:Choice Requires="x14">
            <control shapeId="126988" r:id="rId9" name="Check Box 12">
              <controlPr defaultSize="0" autoFill="0" autoLine="0" autoPict="0">
                <anchor moveWithCells="1">
                  <from>
                    <xdr:col>21</xdr:col>
                    <xdr:colOff>19050</xdr:colOff>
                    <xdr:row>25</xdr:row>
                    <xdr:rowOff>0</xdr:rowOff>
                  </from>
                  <to>
                    <xdr:col>24</xdr:col>
                    <xdr:colOff>152400</xdr:colOff>
                    <xdr:row>26</xdr:row>
                    <xdr:rowOff>28575</xdr:rowOff>
                  </to>
                </anchor>
              </controlPr>
            </control>
          </mc:Choice>
        </mc:AlternateContent>
        <mc:AlternateContent xmlns:mc="http://schemas.openxmlformats.org/markup-compatibility/2006">
          <mc:Choice Requires="x14">
            <control shapeId="126991" r:id="rId10" name="Check Box 15">
              <controlPr defaultSize="0" autoFill="0" autoLine="0" autoPict="0">
                <anchor moveWithCells="1">
                  <from>
                    <xdr:col>16</xdr:col>
                    <xdr:colOff>152400</xdr:colOff>
                    <xdr:row>13</xdr:row>
                    <xdr:rowOff>0</xdr:rowOff>
                  </from>
                  <to>
                    <xdr:col>20</xdr:col>
                    <xdr:colOff>95250</xdr:colOff>
                    <xdr:row>14</xdr:row>
                    <xdr:rowOff>38100</xdr:rowOff>
                  </to>
                </anchor>
              </controlPr>
            </control>
          </mc:Choice>
        </mc:AlternateContent>
        <mc:AlternateContent xmlns:mc="http://schemas.openxmlformats.org/markup-compatibility/2006">
          <mc:Choice Requires="x14">
            <control shapeId="126992" r:id="rId11" name="Check Box 16">
              <controlPr defaultSize="0" autoFill="0" autoLine="0" autoPict="0">
                <anchor moveWithCells="1">
                  <from>
                    <xdr:col>21</xdr:col>
                    <xdr:colOff>19050</xdr:colOff>
                    <xdr:row>13</xdr:row>
                    <xdr:rowOff>0</xdr:rowOff>
                  </from>
                  <to>
                    <xdr:col>24</xdr:col>
                    <xdr:colOff>152400</xdr:colOff>
                    <xdr:row>14</xdr:row>
                    <xdr:rowOff>38100</xdr:rowOff>
                  </to>
                </anchor>
              </controlPr>
            </control>
          </mc:Choice>
        </mc:AlternateContent>
        <mc:AlternateContent xmlns:mc="http://schemas.openxmlformats.org/markup-compatibility/2006">
          <mc:Choice Requires="x14">
            <control shapeId="126993" r:id="rId12" name="Check Box 17">
              <controlPr defaultSize="0" autoFill="0" autoLine="0" autoPict="0">
                <anchor moveWithCells="1">
                  <from>
                    <xdr:col>13</xdr:col>
                    <xdr:colOff>133350</xdr:colOff>
                    <xdr:row>15</xdr:row>
                    <xdr:rowOff>142875</xdr:rowOff>
                  </from>
                  <to>
                    <xdr:col>15</xdr:col>
                    <xdr:colOff>0</xdr:colOff>
                    <xdr:row>16</xdr:row>
                    <xdr:rowOff>171450</xdr:rowOff>
                  </to>
                </anchor>
              </controlPr>
            </control>
          </mc:Choice>
        </mc:AlternateContent>
        <mc:AlternateContent xmlns:mc="http://schemas.openxmlformats.org/markup-compatibility/2006">
          <mc:Choice Requires="x14">
            <control shapeId="126994" r:id="rId13" name="Check Box 18">
              <controlPr defaultSize="0" autoFill="0" autoLine="0" autoPict="0">
                <anchor moveWithCells="1">
                  <from>
                    <xdr:col>13</xdr:col>
                    <xdr:colOff>133350</xdr:colOff>
                    <xdr:row>16</xdr:row>
                    <xdr:rowOff>142875</xdr:rowOff>
                  </from>
                  <to>
                    <xdr:col>15</xdr:col>
                    <xdr:colOff>0</xdr:colOff>
                    <xdr:row>18</xdr:row>
                    <xdr:rowOff>0</xdr:rowOff>
                  </to>
                </anchor>
              </controlPr>
            </control>
          </mc:Choice>
        </mc:AlternateContent>
        <mc:AlternateContent xmlns:mc="http://schemas.openxmlformats.org/markup-compatibility/2006">
          <mc:Choice Requires="x14">
            <control shapeId="126995" r:id="rId14" name="Check Box 19">
              <controlPr defaultSize="0" autoFill="0" autoLine="0" autoPict="0">
                <anchor moveWithCells="1">
                  <from>
                    <xdr:col>20</xdr:col>
                    <xdr:colOff>76200</xdr:colOff>
                    <xdr:row>38</xdr:row>
                    <xdr:rowOff>0</xdr:rowOff>
                  </from>
                  <to>
                    <xdr:col>23</xdr:col>
                    <xdr:colOff>180975</xdr:colOff>
                    <xdr:row>39</xdr:row>
                    <xdr:rowOff>38100</xdr:rowOff>
                  </to>
                </anchor>
              </controlPr>
            </control>
          </mc:Choice>
        </mc:AlternateContent>
        <mc:AlternateContent xmlns:mc="http://schemas.openxmlformats.org/markup-compatibility/2006">
          <mc:Choice Requires="x14">
            <control shapeId="126996" r:id="rId15" name="Check Box 20">
              <controlPr defaultSize="0" autoFill="0" autoLine="0" autoPict="0">
                <anchor moveWithCells="1">
                  <from>
                    <xdr:col>23</xdr:col>
                    <xdr:colOff>171450</xdr:colOff>
                    <xdr:row>38</xdr:row>
                    <xdr:rowOff>0</xdr:rowOff>
                  </from>
                  <to>
                    <xdr:col>26</xdr:col>
                    <xdr:colOff>285750</xdr:colOff>
                    <xdr:row>39</xdr:row>
                    <xdr:rowOff>38100</xdr:rowOff>
                  </to>
                </anchor>
              </controlPr>
            </control>
          </mc:Choice>
        </mc:AlternateContent>
        <mc:AlternateContent xmlns:mc="http://schemas.openxmlformats.org/markup-compatibility/2006">
          <mc:Choice Requires="x14">
            <control shapeId="126997" r:id="rId16" name="Check Box 21">
              <controlPr defaultSize="0" autoFill="0" autoLine="0" autoPict="0">
                <anchor moveWithCells="1">
                  <from>
                    <xdr:col>16</xdr:col>
                    <xdr:colOff>142875</xdr:colOff>
                    <xdr:row>26</xdr:row>
                    <xdr:rowOff>161925</xdr:rowOff>
                  </from>
                  <to>
                    <xdr:col>20</xdr:col>
                    <xdr:colOff>85725</xdr:colOff>
                    <xdr:row>28</xdr:row>
                    <xdr:rowOff>19050</xdr:rowOff>
                  </to>
                </anchor>
              </controlPr>
            </control>
          </mc:Choice>
        </mc:AlternateContent>
        <mc:AlternateContent xmlns:mc="http://schemas.openxmlformats.org/markup-compatibility/2006">
          <mc:Choice Requires="x14">
            <control shapeId="126998" r:id="rId17" name="Check Box 22">
              <controlPr defaultSize="0" autoFill="0" autoLine="0" autoPict="0">
                <anchor moveWithCells="1">
                  <from>
                    <xdr:col>21</xdr:col>
                    <xdr:colOff>9525</xdr:colOff>
                    <xdr:row>26</xdr:row>
                    <xdr:rowOff>161925</xdr:rowOff>
                  </from>
                  <to>
                    <xdr:col>24</xdr:col>
                    <xdr:colOff>142875</xdr:colOff>
                    <xdr:row>28</xdr:row>
                    <xdr:rowOff>19050</xdr:rowOff>
                  </to>
                </anchor>
              </controlPr>
            </control>
          </mc:Choice>
        </mc:AlternateContent>
        <mc:AlternateContent xmlns:mc="http://schemas.openxmlformats.org/markup-compatibility/2006">
          <mc:Choice Requires="x14">
            <control shapeId="126999" r:id="rId18" name="Check Box 23">
              <controlPr defaultSize="0" autoFill="0" autoLine="0" autoPict="0">
                <anchor moveWithCells="1">
                  <from>
                    <xdr:col>17</xdr:col>
                    <xdr:colOff>0</xdr:colOff>
                    <xdr:row>49</xdr:row>
                    <xdr:rowOff>0</xdr:rowOff>
                  </from>
                  <to>
                    <xdr:col>20</xdr:col>
                    <xdr:colOff>123825</xdr:colOff>
                    <xdr:row>50</xdr:row>
                    <xdr:rowOff>28575</xdr:rowOff>
                  </to>
                </anchor>
              </controlPr>
            </control>
          </mc:Choice>
        </mc:AlternateContent>
        <mc:AlternateContent xmlns:mc="http://schemas.openxmlformats.org/markup-compatibility/2006">
          <mc:Choice Requires="x14">
            <control shapeId="127000" r:id="rId19" name="Check Box 24">
              <controlPr defaultSize="0" autoFill="0" autoLine="0" autoPict="0">
                <anchor moveWithCells="1">
                  <from>
                    <xdr:col>21</xdr:col>
                    <xdr:colOff>47625</xdr:colOff>
                    <xdr:row>49</xdr:row>
                    <xdr:rowOff>0</xdr:rowOff>
                  </from>
                  <to>
                    <xdr:col>25</xdr:col>
                    <xdr:colOff>0</xdr:colOff>
                    <xdr:row>50</xdr:row>
                    <xdr:rowOff>28575</xdr:rowOff>
                  </to>
                </anchor>
              </controlPr>
            </control>
          </mc:Choice>
        </mc:AlternateContent>
        <mc:AlternateContent xmlns:mc="http://schemas.openxmlformats.org/markup-compatibility/2006">
          <mc:Choice Requires="x14">
            <control shapeId="127001" r:id="rId20" name="Check Box 25">
              <controlPr defaultSize="0" autoFill="0" autoLine="0" autoPict="0">
                <anchor moveWithCells="1">
                  <from>
                    <xdr:col>5</xdr:col>
                    <xdr:colOff>0</xdr:colOff>
                    <xdr:row>45</xdr:row>
                    <xdr:rowOff>0</xdr:rowOff>
                  </from>
                  <to>
                    <xdr:col>10</xdr:col>
                    <xdr:colOff>123825</xdr:colOff>
                    <xdr:row>46</xdr:row>
                    <xdr:rowOff>38100</xdr:rowOff>
                  </to>
                </anchor>
              </controlPr>
            </control>
          </mc:Choice>
        </mc:AlternateContent>
        <mc:AlternateContent xmlns:mc="http://schemas.openxmlformats.org/markup-compatibility/2006">
          <mc:Choice Requires="x14">
            <control shapeId="127002" r:id="rId21" name="Check Box 26">
              <controlPr defaultSize="0" autoFill="0" autoLine="0" autoPict="0">
                <anchor moveWithCells="1">
                  <from>
                    <xdr:col>9</xdr:col>
                    <xdr:colOff>152400</xdr:colOff>
                    <xdr:row>45</xdr:row>
                    <xdr:rowOff>0</xdr:rowOff>
                  </from>
                  <to>
                    <xdr:col>15</xdr:col>
                    <xdr:colOff>104775</xdr:colOff>
                    <xdr:row>46</xdr:row>
                    <xdr:rowOff>38100</xdr:rowOff>
                  </to>
                </anchor>
              </controlPr>
            </control>
          </mc:Choice>
        </mc:AlternateContent>
        <mc:AlternateContent xmlns:mc="http://schemas.openxmlformats.org/markup-compatibility/2006">
          <mc:Choice Requires="x14">
            <control shapeId="127003" r:id="rId22" name="Check Box 27">
              <controlPr defaultSize="0" autoFill="0" autoLine="0" autoPict="0">
                <anchor moveWithCells="1">
                  <from>
                    <xdr:col>14</xdr:col>
                    <xdr:colOff>123825</xdr:colOff>
                    <xdr:row>45</xdr:row>
                    <xdr:rowOff>0</xdr:rowOff>
                  </from>
                  <to>
                    <xdr:col>18</xdr:col>
                    <xdr:colOff>114300</xdr:colOff>
                    <xdr:row>46</xdr:row>
                    <xdr:rowOff>38100</xdr:rowOff>
                  </to>
                </anchor>
              </controlPr>
            </control>
          </mc:Choice>
        </mc:AlternateContent>
        <mc:AlternateContent xmlns:mc="http://schemas.openxmlformats.org/markup-compatibility/2006">
          <mc:Choice Requires="x14">
            <control shapeId="127004" r:id="rId23" name="Check Box 28">
              <controlPr defaultSize="0" autoFill="0" autoLine="0" autoPict="0">
                <anchor moveWithCells="1">
                  <from>
                    <xdr:col>4</xdr:col>
                    <xdr:colOff>0</xdr:colOff>
                    <xdr:row>53</xdr:row>
                    <xdr:rowOff>0</xdr:rowOff>
                  </from>
                  <to>
                    <xdr:col>10</xdr:col>
                    <xdr:colOff>85725</xdr:colOff>
                    <xdr:row>54</xdr:row>
                    <xdr:rowOff>38100</xdr:rowOff>
                  </to>
                </anchor>
              </controlPr>
            </control>
          </mc:Choice>
        </mc:AlternateContent>
        <mc:AlternateContent xmlns:mc="http://schemas.openxmlformats.org/markup-compatibility/2006">
          <mc:Choice Requires="x14">
            <control shapeId="127005" r:id="rId24" name="Check Box 29">
              <controlPr defaultSize="0" autoFill="0" autoLine="0" autoPict="0">
                <anchor moveWithCells="1">
                  <from>
                    <xdr:col>11</xdr:col>
                    <xdr:colOff>123825</xdr:colOff>
                    <xdr:row>53</xdr:row>
                    <xdr:rowOff>0</xdr:rowOff>
                  </from>
                  <to>
                    <xdr:col>18</xdr:col>
                    <xdr:colOff>142875</xdr:colOff>
                    <xdr:row>54</xdr:row>
                    <xdr:rowOff>38100</xdr:rowOff>
                  </to>
                </anchor>
              </controlPr>
            </control>
          </mc:Choice>
        </mc:AlternateContent>
        <mc:AlternateContent xmlns:mc="http://schemas.openxmlformats.org/markup-compatibility/2006">
          <mc:Choice Requires="x14">
            <control shapeId="127006" r:id="rId25" name="Check Box 30">
              <controlPr defaultSize="0" autoFill="0" autoLine="0" autoPict="0">
                <anchor moveWithCells="1">
                  <from>
                    <xdr:col>19</xdr:col>
                    <xdr:colOff>114300</xdr:colOff>
                    <xdr:row>53</xdr:row>
                    <xdr:rowOff>0</xdr:rowOff>
                  </from>
                  <to>
                    <xdr:col>23</xdr:col>
                    <xdr:colOff>104775</xdr:colOff>
                    <xdr:row>54</xdr:row>
                    <xdr:rowOff>38100</xdr:rowOff>
                  </to>
                </anchor>
              </controlPr>
            </control>
          </mc:Choice>
        </mc:AlternateContent>
        <mc:AlternateContent xmlns:mc="http://schemas.openxmlformats.org/markup-compatibility/2006">
          <mc:Choice Requires="x14">
            <control shapeId="127007" r:id="rId26" name="Check Box 31">
              <controlPr defaultSize="0" autoFill="0" autoLine="0" autoPict="0">
                <anchor moveWithCells="1">
                  <from>
                    <xdr:col>17</xdr:col>
                    <xdr:colOff>133350</xdr:colOff>
                    <xdr:row>56</xdr:row>
                    <xdr:rowOff>0</xdr:rowOff>
                  </from>
                  <to>
                    <xdr:col>21</xdr:col>
                    <xdr:colOff>161925</xdr:colOff>
                    <xdr:row>57</xdr:row>
                    <xdr:rowOff>38100</xdr:rowOff>
                  </to>
                </anchor>
              </controlPr>
            </control>
          </mc:Choice>
        </mc:AlternateContent>
        <mc:AlternateContent xmlns:mc="http://schemas.openxmlformats.org/markup-compatibility/2006">
          <mc:Choice Requires="x14">
            <control shapeId="127008" r:id="rId27" name="Check Box 32">
              <controlPr defaultSize="0" autoFill="0" autoLine="0" autoPict="0">
                <anchor moveWithCells="1">
                  <from>
                    <xdr:col>22</xdr:col>
                    <xdr:colOff>95250</xdr:colOff>
                    <xdr:row>56</xdr:row>
                    <xdr:rowOff>0</xdr:rowOff>
                  </from>
                  <to>
                    <xdr:col>26</xdr:col>
                    <xdr:colOff>133350</xdr:colOff>
                    <xdr:row>57</xdr:row>
                    <xdr:rowOff>38100</xdr:rowOff>
                  </to>
                </anchor>
              </controlPr>
            </control>
          </mc:Choice>
        </mc:AlternateContent>
        <mc:AlternateContent xmlns:mc="http://schemas.openxmlformats.org/markup-compatibility/2006">
          <mc:Choice Requires="x14">
            <control shapeId="127010" r:id="rId28" name="Check Box 34">
              <controlPr defaultSize="0" autoFill="0" autoLine="0" autoPict="0">
                <anchor moveWithCells="1">
                  <from>
                    <xdr:col>18</xdr:col>
                    <xdr:colOff>114300</xdr:colOff>
                    <xdr:row>39</xdr:row>
                    <xdr:rowOff>38100</xdr:rowOff>
                  </from>
                  <to>
                    <xdr:col>21</xdr:col>
                    <xdr:colOff>95250</xdr:colOff>
                    <xdr:row>40</xdr:row>
                    <xdr:rowOff>47625</xdr:rowOff>
                  </to>
                </anchor>
              </controlPr>
            </control>
          </mc:Choice>
        </mc:AlternateContent>
        <mc:AlternateContent xmlns:mc="http://schemas.openxmlformats.org/markup-compatibility/2006">
          <mc:Choice Requires="x14">
            <control shapeId="127011" r:id="rId29" name="Check Box 35">
              <controlPr defaultSize="0" autoFill="0" autoLine="0" autoPict="0">
                <anchor moveWithCells="1">
                  <from>
                    <xdr:col>16</xdr:col>
                    <xdr:colOff>123825</xdr:colOff>
                    <xdr:row>19</xdr:row>
                    <xdr:rowOff>0</xdr:rowOff>
                  </from>
                  <to>
                    <xdr:col>20</xdr:col>
                    <xdr:colOff>66675</xdr:colOff>
                    <xdr:row>20</xdr:row>
                    <xdr:rowOff>28575</xdr:rowOff>
                  </to>
                </anchor>
              </controlPr>
            </control>
          </mc:Choice>
        </mc:AlternateContent>
        <mc:AlternateContent xmlns:mc="http://schemas.openxmlformats.org/markup-compatibility/2006">
          <mc:Choice Requires="x14">
            <control shapeId="127012" r:id="rId30" name="Check Box 36">
              <controlPr defaultSize="0" autoFill="0" autoLine="0" autoPict="0">
                <anchor moveWithCells="1">
                  <from>
                    <xdr:col>20</xdr:col>
                    <xdr:colOff>171450</xdr:colOff>
                    <xdr:row>19</xdr:row>
                    <xdr:rowOff>0</xdr:rowOff>
                  </from>
                  <to>
                    <xdr:col>24</xdr:col>
                    <xdr:colOff>123825</xdr:colOff>
                    <xdr:row>20</xdr:row>
                    <xdr:rowOff>28575</xdr:rowOff>
                  </to>
                </anchor>
              </controlPr>
            </control>
          </mc:Choice>
        </mc:AlternateContent>
        <mc:AlternateContent xmlns:mc="http://schemas.openxmlformats.org/markup-compatibility/2006">
          <mc:Choice Requires="x14">
            <control shapeId="127015" r:id="rId31" name="Check Box 39">
              <controlPr defaultSize="0" autoFill="0" autoLine="0" autoPict="0" altText="ない">
                <anchor moveWithCells="1">
                  <from>
                    <xdr:col>17</xdr:col>
                    <xdr:colOff>114300</xdr:colOff>
                    <xdr:row>29</xdr:row>
                    <xdr:rowOff>19050</xdr:rowOff>
                  </from>
                  <to>
                    <xdr:col>20</xdr:col>
                    <xdr:colOff>57150</xdr:colOff>
                    <xdr:row>30</xdr:row>
                    <xdr:rowOff>19050</xdr:rowOff>
                  </to>
                </anchor>
              </controlPr>
            </control>
          </mc:Choice>
        </mc:AlternateContent>
        <mc:AlternateContent xmlns:mc="http://schemas.openxmlformats.org/markup-compatibility/2006">
          <mc:Choice Requires="x14">
            <control shapeId="127016" r:id="rId32" name="Check Box 40">
              <controlPr defaultSize="0" autoFill="0" autoLine="0" autoPict="0" altText="ない">
                <anchor moveWithCells="1">
                  <from>
                    <xdr:col>5</xdr:col>
                    <xdr:colOff>104775</xdr:colOff>
                    <xdr:row>31</xdr:row>
                    <xdr:rowOff>9525</xdr:rowOff>
                  </from>
                  <to>
                    <xdr:col>11</xdr:col>
                    <xdr:colOff>76200</xdr:colOff>
                    <xdr:row>32</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C126"/>
  <sheetViews>
    <sheetView showGridLines="0" view="pageBreakPreview" zoomScaleNormal="100" zoomScaleSheetLayoutView="100" workbookViewId="0">
      <selection activeCell="B3" sqref="B3:AA3"/>
    </sheetView>
  </sheetViews>
  <sheetFormatPr defaultColWidth="8" defaultRowHeight="12"/>
  <cols>
    <col min="1" max="2" width="1.5" style="630" customWidth="1"/>
    <col min="3" max="3" width="2.375" style="630" customWidth="1"/>
    <col min="4" max="4" width="3" style="630" customWidth="1"/>
    <col min="5" max="5" width="2.75" style="630" customWidth="1"/>
    <col min="6" max="11" width="2.375" style="630" customWidth="1"/>
    <col min="12" max="12" width="2.25" style="630" customWidth="1"/>
    <col min="13" max="13" width="2.5" style="630" customWidth="1"/>
    <col min="14" max="14" width="3" style="630" customWidth="1"/>
    <col min="15" max="21" width="2.375" style="630" customWidth="1"/>
    <col min="22" max="22" width="1.875" style="630" customWidth="1"/>
    <col min="23" max="26" width="2.625" style="630" customWidth="1"/>
    <col min="27" max="29" width="2.375" style="630" customWidth="1"/>
    <col min="30" max="30" width="2.375" style="1702" customWidth="1"/>
    <col min="31" max="42" width="2.375" style="630" customWidth="1"/>
    <col min="43" max="48" width="4.375" style="630" customWidth="1"/>
    <col min="49" max="105" width="2.375" style="630" customWidth="1"/>
    <col min="106" max="16384" width="8" style="630"/>
  </cols>
  <sheetData>
    <row r="1" spans="1:105" ht="14.1" customHeight="1">
      <c r="B1" s="1863"/>
      <c r="C1" s="1863"/>
      <c r="D1" s="1863"/>
      <c r="E1" s="1863"/>
      <c r="F1" s="1863"/>
      <c r="G1" s="1863"/>
      <c r="H1" s="1863"/>
      <c r="I1" s="1863"/>
      <c r="J1" s="1738"/>
      <c r="K1" s="1738"/>
      <c r="M1" s="1738"/>
      <c r="N1" s="1738"/>
      <c r="O1" s="2730" t="s">
        <v>710</v>
      </c>
      <c r="P1" s="2730"/>
      <c r="Q1" s="2730"/>
      <c r="R1" s="2730"/>
      <c r="S1" s="2730"/>
      <c r="T1" s="2730"/>
      <c r="U1" s="2730"/>
      <c r="V1" s="2730"/>
      <c r="W1" s="2730"/>
      <c r="X1" s="2730"/>
      <c r="Y1" s="2730"/>
      <c r="Z1" s="2730"/>
      <c r="AA1" s="2730"/>
      <c r="AB1" s="2730"/>
      <c r="AC1" s="2730"/>
      <c r="AD1" s="1738"/>
      <c r="AE1" s="1738"/>
      <c r="AF1" s="1344"/>
      <c r="AG1" s="1344"/>
      <c r="AH1" s="1344"/>
      <c r="AI1" s="1344"/>
      <c r="AJ1" s="1344"/>
      <c r="AK1" s="1344"/>
      <c r="AL1" s="1344"/>
      <c r="AM1" s="1344"/>
      <c r="AN1" s="2731" t="s">
        <v>2304</v>
      </c>
      <c r="AO1" s="2731"/>
      <c r="AP1" s="2731"/>
      <c r="AQ1" s="2731"/>
      <c r="AR1" s="2731"/>
      <c r="AS1" s="2731"/>
      <c r="AT1" s="1738"/>
      <c r="AU1" s="2428" t="s">
        <v>1379</v>
      </c>
      <c r="AV1" s="2428"/>
      <c r="AW1" s="2428"/>
      <c r="AX1" s="2428"/>
      <c r="AZ1" s="692" t="s">
        <v>698</v>
      </c>
    </row>
    <row r="2" spans="1:105" ht="5.0999999999999996" customHeight="1" thickBot="1">
      <c r="B2" s="1864"/>
      <c r="C2" s="1864"/>
      <c r="D2" s="1864"/>
      <c r="E2" s="1864"/>
      <c r="F2" s="1864"/>
      <c r="G2" s="1864"/>
      <c r="H2" s="1864"/>
      <c r="I2" s="1864"/>
      <c r="AF2" s="1345"/>
      <c r="AG2" s="1345"/>
      <c r="AH2" s="1345"/>
      <c r="AI2" s="1345"/>
      <c r="AJ2" s="1345"/>
      <c r="AK2" s="1345"/>
      <c r="AL2" s="1345"/>
      <c r="AM2" s="1345"/>
      <c r="AN2" s="2732"/>
      <c r="AO2" s="2732"/>
      <c r="AP2" s="2732"/>
      <c r="AQ2" s="2732"/>
      <c r="AR2" s="2732"/>
      <c r="AS2" s="2732"/>
      <c r="AT2" s="1738"/>
      <c r="AU2" s="1738"/>
      <c r="AV2" s="1738"/>
      <c r="AW2" s="1738"/>
      <c r="AX2" s="1738"/>
    </row>
    <row r="3" spans="1:105" ht="14.1" customHeight="1">
      <c r="B3" s="2703" t="s">
        <v>47</v>
      </c>
      <c r="C3" s="2704"/>
      <c r="D3" s="2704"/>
      <c r="E3" s="2704"/>
      <c r="F3" s="2704"/>
      <c r="G3" s="2704"/>
      <c r="H3" s="2704"/>
      <c r="I3" s="2704"/>
      <c r="J3" s="2704"/>
      <c r="K3" s="2704"/>
      <c r="L3" s="2704"/>
      <c r="M3" s="2704"/>
      <c r="N3" s="2704"/>
      <c r="O3" s="2704"/>
      <c r="P3" s="2704"/>
      <c r="Q3" s="2704"/>
      <c r="R3" s="2704"/>
      <c r="S3" s="2704"/>
      <c r="T3" s="2704"/>
      <c r="U3" s="2704"/>
      <c r="V3" s="2704"/>
      <c r="W3" s="2704"/>
      <c r="X3" s="2704"/>
      <c r="Y3" s="2704"/>
      <c r="Z3" s="2704"/>
      <c r="AA3" s="2705"/>
      <c r="AB3" s="2706" t="s">
        <v>4</v>
      </c>
      <c r="AC3" s="2704"/>
      <c r="AD3" s="2704"/>
      <c r="AE3" s="2704"/>
      <c r="AF3" s="2704"/>
      <c r="AG3" s="2704"/>
      <c r="AH3" s="2704"/>
      <c r="AI3" s="2704"/>
      <c r="AJ3" s="2704"/>
      <c r="AK3" s="2704"/>
      <c r="AL3" s="2704"/>
      <c r="AM3" s="2704"/>
      <c r="AN3" s="2704"/>
      <c r="AO3" s="2704"/>
      <c r="AP3" s="2704"/>
      <c r="AQ3" s="1739"/>
      <c r="AR3" s="1739"/>
      <c r="AS3" s="1763"/>
      <c r="AT3" s="631"/>
      <c r="AU3" s="1738"/>
      <c r="AV3" s="1738"/>
      <c r="AW3" s="1738"/>
      <c r="AX3" s="1738"/>
      <c r="CR3" s="1749"/>
      <c r="CS3" s="1749"/>
      <c r="CT3" s="1749"/>
      <c r="CU3" s="1749"/>
      <c r="CV3" s="1749"/>
      <c r="CW3" s="1749"/>
      <c r="CX3" s="1749"/>
      <c r="CY3" s="1749"/>
      <c r="CZ3" s="1749"/>
      <c r="DA3" s="1749"/>
    </row>
    <row r="4" spans="1:105" ht="9.75" customHeight="1">
      <c r="A4" s="692"/>
      <c r="B4" s="883"/>
      <c r="C4" s="884"/>
      <c r="F4" s="692"/>
      <c r="G4" s="692"/>
      <c r="H4" s="692"/>
      <c r="I4" s="692"/>
      <c r="J4" s="692"/>
      <c r="K4" s="692"/>
      <c r="L4" s="692"/>
      <c r="M4" s="692"/>
      <c r="N4" s="692"/>
      <c r="O4" s="692"/>
      <c r="P4" s="692"/>
      <c r="Q4" s="692"/>
      <c r="R4" s="692"/>
      <c r="S4" s="692"/>
      <c r="T4" s="692"/>
      <c r="U4" s="635"/>
      <c r="V4" s="635"/>
      <c r="W4" s="692"/>
      <c r="X4" s="635"/>
      <c r="Y4" s="635"/>
      <c r="Z4" s="635"/>
      <c r="AA4" s="692"/>
      <c r="AB4" s="2707"/>
      <c r="AC4" s="2708"/>
      <c r="AD4" s="632"/>
      <c r="AE4" s="692"/>
      <c r="AF4" s="692"/>
      <c r="AG4" s="692"/>
      <c r="AH4" s="692"/>
      <c r="AI4" s="692"/>
      <c r="AJ4" s="692"/>
      <c r="AK4" s="692"/>
      <c r="AL4" s="692"/>
      <c r="AM4" s="692"/>
      <c r="AN4" s="692"/>
      <c r="AO4" s="692"/>
      <c r="AP4" s="636"/>
      <c r="AQ4" s="636"/>
      <c r="AR4" s="636"/>
      <c r="AS4" s="637"/>
      <c r="AT4" s="636"/>
      <c r="AU4" s="636"/>
      <c r="AV4" s="636"/>
      <c r="AX4" s="632"/>
      <c r="AZ4" s="630" t="s">
        <v>972</v>
      </c>
      <c r="BA4" s="630" t="s">
        <v>2305</v>
      </c>
      <c r="CL4" s="1749"/>
      <c r="CM4" s="1749"/>
      <c r="CN4" s="1749"/>
      <c r="CO4" s="1749"/>
      <c r="CP4" s="1749"/>
      <c r="CQ4" s="1749"/>
      <c r="CR4" s="1749"/>
      <c r="CS4" s="1749"/>
      <c r="CT4" s="1749"/>
      <c r="CU4" s="1749"/>
      <c r="CV4" s="1749"/>
      <c r="CW4" s="1749"/>
      <c r="CX4" s="1749"/>
      <c r="CY4" s="1749"/>
      <c r="CZ4" s="1749"/>
      <c r="DA4" s="1749"/>
    </row>
    <row r="5" spans="1:105" ht="14.1" customHeight="1">
      <c r="A5" s="692"/>
      <c r="B5" s="634" t="s">
        <v>711</v>
      </c>
      <c r="C5" s="884"/>
      <c r="D5" s="884"/>
      <c r="E5" s="884"/>
      <c r="F5" s="884"/>
      <c r="G5" s="884"/>
      <c r="H5" s="884"/>
      <c r="I5" s="884"/>
      <c r="J5" s="884"/>
      <c r="K5" s="884"/>
      <c r="L5" s="692"/>
      <c r="M5" s="692"/>
      <c r="N5" s="692"/>
      <c r="O5" s="692"/>
      <c r="P5" s="692"/>
      <c r="Q5" s="692"/>
      <c r="R5" s="692"/>
      <c r="S5" s="692"/>
      <c r="T5" s="692"/>
      <c r="U5" s="669"/>
      <c r="V5" s="635"/>
      <c r="W5" s="692"/>
      <c r="X5" s="635"/>
      <c r="Y5" s="669"/>
      <c r="Z5" s="692"/>
      <c r="AA5" s="692"/>
      <c r="AB5" s="640"/>
      <c r="AC5" s="692"/>
      <c r="AD5" s="632"/>
      <c r="AE5" s="692"/>
      <c r="AF5" s="692"/>
      <c r="AG5" s="692"/>
      <c r="AH5" s="692"/>
      <c r="AI5" s="692"/>
      <c r="AJ5" s="692"/>
      <c r="AK5" s="692"/>
      <c r="AL5" s="692"/>
      <c r="AM5" s="692"/>
      <c r="AN5" s="692"/>
      <c r="AO5" s="692"/>
      <c r="AP5" s="636"/>
      <c r="AQ5" s="636"/>
      <c r="AR5" s="636"/>
      <c r="AS5" s="637"/>
      <c r="AT5" s="636"/>
      <c r="AU5" s="636"/>
      <c r="AV5" s="636"/>
      <c r="AX5" s="692"/>
      <c r="AY5" s="692"/>
      <c r="AZ5" s="639" t="s">
        <v>2306</v>
      </c>
      <c r="BA5" s="632"/>
      <c r="BB5" s="632"/>
      <c r="BC5" s="632"/>
      <c r="BD5" s="632"/>
      <c r="BE5" s="632"/>
      <c r="BF5" s="632"/>
      <c r="BG5" s="632"/>
      <c r="BH5" s="632"/>
      <c r="BI5" s="632"/>
      <c r="BJ5" s="632"/>
      <c r="BK5" s="632"/>
      <c r="BL5" s="632"/>
      <c r="BM5" s="632"/>
      <c r="BN5" s="632"/>
      <c r="BO5" s="632"/>
      <c r="BP5" s="648"/>
      <c r="BQ5" s="648"/>
      <c r="BR5" s="632"/>
      <c r="BS5" s="632"/>
      <c r="BT5" s="632"/>
      <c r="BU5" s="632"/>
      <c r="BV5" s="632"/>
      <c r="BW5" s="632"/>
      <c r="BX5" s="632"/>
      <c r="BY5" s="632"/>
      <c r="BZ5" s="632"/>
      <c r="CA5" s="632"/>
      <c r="CB5" s="632"/>
      <c r="CC5" s="632"/>
      <c r="CD5" s="632"/>
      <c r="CE5" s="632"/>
      <c r="CF5" s="632"/>
      <c r="CG5" s="632"/>
      <c r="CH5" s="1702"/>
      <c r="CI5" s="1702"/>
      <c r="CK5" s="632"/>
      <c r="CL5" s="1749"/>
      <c r="CM5" s="1749"/>
      <c r="CN5" s="1749"/>
      <c r="CO5" s="1749"/>
      <c r="CP5" s="1749"/>
      <c r="CQ5" s="1749"/>
      <c r="CR5" s="1749"/>
      <c r="CS5" s="1749"/>
      <c r="CT5" s="1749"/>
      <c r="CU5" s="1749"/>
      <c r="CV5" s="1749"/>
      <c r="CW5" s="1749"/>
      <c r="CX5" s="1749"/>
      <c r="CY5" s="1749"/>
      <c r="CZ5" s="1749"/>
      <c r="DA5" s="1749"/>
    </row>
    <row r="6" spans="1:105" ht="13.5" customHeight="1">
      <c r="A6" s="692"/>
      <c r="B6" s="634"/>
      <c r="C6" s="884"/>
      <c r="D6" s="884"/>
      <c r="E6" s="884"/>
      <c r="F6" s="884"/>
      <c r="G6" s="884"/>
      <c r="H6" s="884"/>
      <c r="I6" s="884"/>
      <c r="J6" s="884"/>
      <c r="K6" s="884"/>
      <c r="L6" s="692"/>
      <c r="M6" s="692"/>
      <c r="N6" s="692"/>
      <c r="O6" s="692"/>
      <c r="P6" s="692"/>
      <c r="Q6" s="692"/>
      <c r="R6" s="692"/>
      <c r="S6" s="692"/>
      <c r="T6" s="692"/>
      <c r="U6" s="669"/>
      <c r="V6" s="635"/>
      <c r="W6" s="692"/>
      <c r="X6" s="635"/>
      <c r="Y6" s="669"/>
      <c r="Z6" s="692"/>
      <c r="AA6" s="692"/>
      <c r="AB6" s="640"/>
      <c r="AC6" s="692"/>
      <c r="AD6" s="632"/>
      <c r="AE6" s="692"/>
      <c r="AF6" s="692"/>
      <c r="AG6" s="692"/>
      <c r="AH6" s="692"/>
      <c r="AI6" s="692"/>
      <c r="AJ6" s="692"/>
      <c r="AK6" s="692"/>
      <c r="AL6" s="692"/>
      <c r="AM6" s="692"/>
      <c r="AN6" s="692"/>
      <c r="AO6" s="692"/>
      <c r="AP6" s="636"/>
      <c r="AQ6" s="636"/>
      <c r="AR6" s="636"/>
      <c r="AS6" s="637"/>
      <c r="AT6" s="636"/>
      <c r="AU6" s="636"/>
      <c r="AV6" s="636"/>
      <c r="AZ6" s="632"/>
      <c r="BA6" s="692" t="s">
        <v>699</v>
      </c>
      <c r="BB6" s="632"/>
      <c r="BC6" s="632"/>
      <c r="BD6" s="632"/>
      <c r="BE6" s="632"/>
      <c r="BF6" s="632"/>
      <c r="BG6" s="632"/>
      <c r="BH6" s="632"/>
      <c r="BI6" s="632"/>
      <c r="BJ6" s="632"/>
      <c r="BK6" s="632"/>
      <c r="BL6" s="632"/>
      <c r="BM6" s="632"/>
      <c r="BN6" s="632"/>
      <c r="BO6" s="632"/>
      <c r="BP6" s="651"/>
      <c r="BQ6" s="651"/>
      <c r="BR6" s="632"/>
      <c r="BS6" s="632"/>
      <c r="BT6" s="632"/>
      <c r="BU6" s="632"/>
      <c r="BV6" s="632"/>
      <c r="BW6" s="632"/>
      <c r="BX6" s="632"/>
      <c r="BY6" s="632"/>
      <c r="BZ6" s="632"/>
      <c r="CA6" s="632"/>
      <c r="CB6" s="632"/>
      <c r="CC6" s="632"/>
      <c r="CD6" s="632"/>
      <c r="CE6" s="632"/>
      <c r="CF6" s="632"/>
      <c r="CG6" s="632"/>
      <c r="CH6" s="652"/>
      <c r="CI6" s="652"/>
      <c r="CL6" s="1749"/>
      <c r="CM6" s="1749"/>
      <c r="CN6" s="1749"/>
      <c r="CO6" s="1749"/>
      <c r="CP6" s="1749"/>
      <c r="CQ6" s="1749"/>
      <c r="CR6" s="1749"/>
      <c r="CS6" s="1749"/>
      <c r="CT6" s="1749"/>
      <c r="CU6" s="1749"/>
      <c r="CV6" s="1749"/>
      <c r="CW6" s="1749"/>
      <c r="CX6" s="1749"/>
      <c r="CY6" s="1749"/>
      <c r="CZ6" s="1749"/>
      <c r="DA6" s="1749"/>
    </row>
    <row r="7" spans="1:105" ht="14.1" customHeight="1">
      <c r="A7" s="692"/>
      <c r="B7" s="641"/>
      <c r="C7" s="639" t="s">
        <v>1002</v>
      </c>
      <c r="D7" s="639"/>
      <c r="E7" s="639"/>
      <c r="F7" s="639"/>
      <c r="G7" s="639"/>
      <c r="H7" s="639"/>
      <c r="I7" s="639"/>
      <c r="J7" s="639"/>
      <c r="K7" s="639"/>
      <c r="L7" s="639"/>
      <c r="M7" s="639"/>
      <c r="N7" s="639"/>
      <c r="O7" s="639"/>
      <c r="P7" s="639"/>
      <c r="Q7" s="639"/>
      <c r="R7" s="639"/>
      <c r="S7" s="639"/>
      <c r="T7" s="639"/>
      <c r="U7" s="639"/>
      <c r="V7" s="639"/>
      <c r="W7" s="639"/>
      <c r="X7" s="639"/>
      <c r="Y7" s="639"/>
      <c r="Z7" s="639"/>
      <c r="AA7" s="639"/>
      <c r="AB7" s="673"/>
      <c r="AC7" s="632"/>
      <c r="AD7" s="632"/>
      <c r="AE7" s="632"/>
      <c r="AF7" s="632"/>
      <c r="AG7" s="632"/>
      <c r="AH7" s="632"/>
      <c r="AI7" s="632"/>
      <c r="AJ7" s="632"/>
      <c r="AK7" s="692"/>
      <c r="AL7" s="692"/>
      <c r="AM7" s="692"/>
      <c r="AN7" s="692"/>
      <c r="AO7" s="692"/>
      <c r="AP7" s="636"/>
      <c r="AQ7" s="636"/>
      <c r="AR7" s="636"/>
      <c r="AS7" s="637"/>
      <c r="AT7" s="636"/>
      <c r="AU7" s="636"/>
      <c r="AV7" s="636"/>
      <c r="AX7" s="692"/>
      <c r="AY7" s="632"/>
      <c r="AZ7" s="632"/>
      <c r="BA7" s="692" t="s">
        <v>700</v>
      </c>
      <c r="BB7" s="632"/>
      <c r="BC7" s="632"/>
      <c r="BD7" s="632"/>
      <c r="BE7" s="632"/>
      <c r="CL7" s="1749"/>
      <c r="CM7" s="1749"/>
      <c r="CN7" s="1749"/>
      <c r="CO7" s="1749"/>
      <c r="CP7" s="1749"/>
      <c r="CQ7" s="1749"/>
      <c r="CR7" s="1749"/>
      <c r="CS7" s="1749"/>
      <c r="CT7" s="1749"/>
      <c r="CU7" s="1749"/>
      <c r="CV7" s="1749"/>
      <c r="CW7" s="1749"/>
      <c r="CX7" s="1749"/>
      <c r="CY7" s="1749"/>
      <c r="CZ7" s="1749"/>
      <c r="DA7" s="1749"/>
    </row>
    <row r="8" spans="1:105" ht="14.1" customHeight="1">
      <c r="A8" s="692"/>
      <c r="B8" s="641"/>
      <c r="D8" s="1868" t="s">
        <v>1003</v>
      </c>
      <c r="AB8" s="885"/>
      <c r="AC8" s="2736" t="s">
        <v>856</v>
      </c>
      <c r="AD8" s="2736"/>
      <c r="AE8" s="2736"/>
      <c r="AF8" s="2737"/>
      <c r="AG8" s="2737"/>
      <c r="AH8" s="2737"/>
      <c r="AI8" s="2738"/>
      <c r="AJ8" s="2738"/>
      <c r="AK8" s="2737" t="s">
        <v>862</v>
      </c>
      <c r="AL8" s="2737"/>
      <c r="AM8" s="2737"/>
      <c r="AN8" s="2737"/>
      <c r="AO8" s="2737"/>
      <c r="AP8" s="2737"/>
      <c r="AQ8" s="1740"/>
      <c r="AR8" s="1740"/>
      <c r="AS8" s="642"/>
      <c r="AT8" s="1740"/>
      <c r="AX8" s="632"/>
      <c r="AY8" s="692"/>
      <c r="AZ8" s="630" t="s">
        <v>702</v>
      </c>
      <c r="CL8" s="1749"/>
      <c r="CM8" s="1749"/>
      <c r="CN8" s="1749"/>
      <c r="CO8" s="1749"/>
      <c r="CP8" s="1749"/>
      <c r="CQ8" s="1749"/>
      <c r="CR8" s="1749"/>
      <c r="CS8" s="1749"/>
      <c r="CT8" s="1749"/>
      <c r="CU8" s="1749"/>
      <c r="CV8" s="1749"/>
      <c r="CW8" s="1749"/>
      <c r="CX8" s="1749"/>
      <c r="CY8" s="1749"/>
      <c r="CZ8" s="1749"/>
      <c r="DA8" s="1749"/>
    </row>
    <row r="9" spans="1:105" s="1749" customFormat="1" ht="14.1" customHeight="1">
      <c r="A9" s="1718"/>
      <c r="B9" s="641"/>
      <c r="C9" s="630"/>
      <c r="D9" s="2709" t="s">
        <v>17</v>
      </c>
      <c r="E9" s="2710"/>
      <c r="F9" s="2710"/>
      <c r="G9" s="2715" t="s">
        <v>819</v>
      </c>
      <c r="H9" s="2716"/>
      <c r="I9" s="2716"/>
      <c r="J9" s="2716"/>
      <c r="K9" s="2716"/>
      <c r="L9" s="2716"/>
      <c r="M9" s="2716"/>
      <c r="N9" s="2716"/>
      <c r="O9" s="2716"/>
      <c r="P9" s="2716"/>
      <c r="Q9" s="2716"/>
      <c r="R9" s="2716"/>
      <c r="S9" s="2716"/>
      <c r="T9" s="2716"/>
      <c r="U9" s="2716"/>
      <c r="V9" s="2716"/>
      <c r="W9" s="2716"/>
      <c r="X9" s="2716"/>
      <c r="Y9" s="2716"/>
      <c r="Z9" s="2716"/>
      <c r="AA9" s="2716"/>
      <c r="AB9" s="2716"/>
      <c r="AC9" s="2716"/>
      <c r="AD9" s="2716"/>
      <c r="AE9" s="2717"/>
      <c r="AF9" s="1001"/>
      <c r="AG9" s="1002"/>
      <c r="AH9" s="643"/>
      <c r="AI9" s="643"/>
      <c r="AJ9" s="643"/>
      <c r="AK9" s="643"/>
      <c r="AL9" s="643"/>
      <c r="AM9" s="643"/>
      <c r="AN9" s="643"/>
      <c r="AO9" s="643"/>
      <c r="AP9" s="643"/>
      <c r="AQ9" s="636"/>
      <c r="AR9" s="636"/>
      <c r="AS9" s="637"/>
      <c r="AT9" s="636"/>
      <c r="AU9" s="630"/>
      <c r="AV9" s="630"/>
      <c r="AW9" s="630"/>
      <c r="AX9" s="632"/>
      <c r="AY9" s="692"/>
      <c r="AZ9" s="630"/>
      <c r="BA9" s="630" t="s">
        <v>701</v>
      </c>
      <c r="BB9" s="630"/>
      <c r="BC9" s="630"/>
      <c r="BD9" s="630"/>
      <c r="BE9" s="630"/>
      <c r="BF9" s="630"/>
      <c r="BG9" s="630"/>
      <c r="BH9" s="630"/>
      <c r="BI9" s="630"/>
      <c r="BJ9" s="630"/>
      <c r="BK9" s="630"/>
      <c r="BL9" s="630"/>
      <c r="BM9" s="630"/>
      <c r="BN9" s="630"/>
      <c r="BO9" s="630"/>
      <c r="BP9" s="630"/>
      <c r="BQ9" s="630"/>
      <c r="BR9" s="630"/>
      <c r="BS9" s="630"/>
      <c r="BT9" s="630"/>
      <c r="BU9" s="630"/>
      <c r="BV9" s="630"/>
      <c r="BW9" s="630"/>
      <c r="BX9" s="630"/>
      <c r="BY9" s="630"/>
      <c r="BZ9" s="630"/>
      <c r="CA9" s="630"/>
      <c r="CB9" s="630"/>
      <c r="CC9" s="630"/>
      <c r="CD9" s="630"/>
      <c r="CE9" s="630"/>
      <c r="CF9" s="630"/>
      <c r="CG9" s="630"/>
      <c r="CH9" s="630"/>
      <c r="CI9" s="630"/>
      <c r="CJ9" s="630"/>
      <c r="CK9" s="630"/>
    </row>
    <row r="10" spans="1:105" s="1749" customFormat="1" ht="26.25" customHeight="1">
      <c r="A10" s="1718"/>
      <c r="B10" s="641"/>
      <c r="C10" s="630"/>
      <c r="D10" s="2711"/>
      <c r="E10" s="2712"/>
      <c r="F10" s="2712"/>
      <c r="G10" s="2718" t="s">
        <v>820</v>
      </c>
      <c r="H10" s="2719"/>
      <c r="I10" s="2719"/>
      <c r="J10" s="2719"/>
      <c r="K10" s="2719"/>
      <c r="L10" s="2719"/>
      <c r="M10" s="2719"/>
      <c r="N10" s="2720"/>
      <c r="O10" s="2721" t="s">
        <v>1686</v>
      </c>
      <c r="P10" s="2722"/>
      <c r="Q10" s="2722"/>
      <c r="R10" s="2722"/>
      <c r="S10" s="2722"/>
      <c r="T10" s="2722"/>
      <c r="U10" s="2722"/>
      <c r="V10" s="2723"/>
      <c r="W10" s="2724" t="s">
        <v>863</v>
      </c>
      <c r="X10" s="2725"/>
      <c r="Y10" s="2725"/>
      <c r="Z10" s="2725"/>
      <c r="AA10" s="2725"/>
      <c r="AB10" s="2725"/>
      <c r="AC10" s="2725"/>
      <c r="AD10" s="2725"/>
      <c r="AE10" s="2726"/>
      <c r="AF10" s="1002"/>
      <c r="AG10" s="1002"/>
      <c r="AH10" s="643"/>
      <c r="AI10" s="643"/>
      <c r="AJ10" s="643"/>
      <c r="AK10" s="643"/>
      <c r="AL10" s="643"/>
      <c r="AM10" s="643"/>
      <c r="AN10" s="643"/>
      <c r="AO10" s="643"/>
      <c r="AP10" s="643"/>
      <c r="AQ10" s="644"/>
      <c r="AR10" s="644"/>
      <c r="AS10" s="645"/>
      <c r="AT10" s="644"/>
      <c r="AU10" s="630"/>
      <c r="AV10" s="630"/>
      <c r="AW10" s="630"/>
      <c r="AX10" s="630"/>
      <c r="AY10" s="630"/>
      <c r="AZ10" s="630" t="s">
        <v>703</v>
      </c>
      <c r="BA10" s="632"/>
      <c r="BB10" s="630"/>
      <c r="BC10" s="630"/>
      <c r="BD10" s="630"/>
      <c r="BE10" s="630"/>
      <c r="BF10" s="630"/>
      <c r="BG10" s="630"/>
      <c r="BH10" s="630"/>
      <c r="BI10" s="630"/>
      <c r="BJ10" s="630"/>
      <c r="BK10" s="630"/>
      <c r="BL10" s="630"/>
      <c r="BM10" s="630"/>
      <c r="BN10" s="630"/>
      <c r="BO10" s="630"/>
      <c r="BP10" s="630"/>
      <c r="BQ10" s="630"/>
      <c r="BR10" s="630"/>
      <c r="BS10" s="630"/>
      <c r="BT10" s="630"/>
      <c r="BU10" s="630"/>
      <c r="BV10" s="630"/>
      <c r="BW10" s="630"/>
      <c r="BX10" s="630"/>
      <c r="BY10" s="630"/>
      <c r="BZ10" s="630"/>
      <c r="CA10" s="630"/>
      <c r="CB10" s="630"/>
      <c r="CC10" s="630"/>
      <c r="CD10" s="630"/>
      <c r="CE10" s="630"/>
      <c r="CF10" s="630"/>
      <c r="CG10" s="630"/>
      <c r="CH10" s="630"/>
      <c r="CI10" s="630"/>
      <c r="CJ10" s="1702"/>
      <c r="CK10" s="630"/>
    </row>
    <row r="11" spans="1:105" s="1749" customFormat="1" ht="14.1" customHeight="1">
      <c r="A11" s="1718"/>
      <c r="B11" s="641"/>
      <c r="C11" s="630"/>
      <c r="D11" s="2711"/>
      <c r="E11" s="2712"/>
      <c r="F11" s="2712"/>
      <c r="G11" s="2727" t="s">
        <v>696</v>
      </c>
      <c r="H11" s="2728"/>
      <c r="I11" s="2728"/>
      <c r="J11" s="2729"/>
      <c r="K11" s="2429" t="s">
        <v>481</v>
      </c>
      <c r="L11" s="2430"/>
      <c r="M11" s="2430"/>
      <c r="N11" s="2430"/>
      <c r="O11" s="2727" t="s">
        <v>696</v>
      </c>
      <c r="P11" s="2728"/>
      <c r="Q11" s="2728"/>
      <c r="R11" s="2729"/>
      <c r="S11" s="2429" t="s">
        <v>481</v>
      </c>
      <c r="T11" s="2430"/>
      <c r="U11" s="2430"/>
      <c r="V11" s="2430"/>
      <c r="W11" s="2727" t="s">
        <v>696</v>
      </c>
      <c r="X11" s="2728"/>
      <c r="Y11" s="2728"/>
      <c r="Z11" s="2729"/>
      <c r="AA11" s="2429" t="s">
        <v>481</v>
      </c>
      <c r="AB11" s="2430"/>
      <c r="AC11" s="2430"/>
      <c r="AD11" s="2430"/>
      <c r="AE11" s="2460"/>
      <c r="AF11" s="1003"/>
      <c r="AG11" s="1003"/>
      <c r="AH11" s="647"/>
      <c r="AI11" s="647"/>
      <c r="AJ11" s="647"/>
      <c r="AK11" s="647"/>
      <c r="AL11" s="647"/>
      <c r="AM11" s="647"/>
      <c r="AN11" s="647"/>
      <c r="AO11" s="647"/>
      <c r="AP11" s="647"/>
      <c r="AQ11" s="636"/>
      <c r="AR11" s="636"/>
      <c r="AS11" s="637"/>
      <c r="AT11" s="636"/>
      <c r="AU11" s="630"/>
      <c r="AV11" s="630"/>
      <c r="AW11" s="630"/>
      <c r="AX11" s="630"/>
      <c r="AY11" s="630"/>
      <c r="AZ11" s="630"/>
      <c r="BA11" s="1760" t="s">
        <v>1455</v>
      </c>
      <c r="BB11" s="1764"/>
      <c r="BC11" s="1764"/>
      <c r="BD11" s="1764"/>
      <c r="BE11" s="1764"/>
      <c r="BF11" s="1764"/>
      <c r="BG11" s="1764"/>
      <c r="BH11" s="1764"/>
      <c r="BI11" s="1764"/>
      <c r="BJ11" s="1764"/>
      <c r="BK11" s="1764"/>
      <c r="BL11" s="1764"/>
      <c r="BM11" s="1764"/>
      <c r="BN11" s="1764"/>
      <c r="BO11" s="1764"/>
      <c r="BP11" s="1764"/>
      <c r="BQ11" s="1764"/>
      <c r="BR11" s="1764"/>
      <c r="BS11" s="1764"/>
      <c r="BT11" s="1764"/>
      <c r="BU11" s="1764"/>
      <c r="BV11" s="1764"/>
      <c r="BW11" s="1764"/>
      <c r="BX11" s="1764"/>
      <c r="BY11" s="1764"/>
      <c r="BZ11" s="1764"/>
      <c r="CA11" s="1764"/>
      <c r="CB11" s="1764"/>
      <c r="CC11" s="1764"/>
      <c r="CD11" s="1764"/>
      <c r="CE11" s="1764"/>
      <c r="CF11" s="1764"/>
      <c r="CG11" s="1764"/>
      <c r="CH11" s="1764"/>
      <c r="CI11" s="1764"/>
      <c r="CJ11" s="1764"/>
      <c r="CK11" s="1764"/>
      <c r="CR11" s="1706"/>
    </row>
    <row r="12" spans="1:105" s="1749" customFormat="1" ht="14.1" customHeight="1">
      <c r="A12" s="1718"/>
      <c r="B12" s="641"/>
      <c r="C12" s="630"/>
      <c r="D12" s="2713"/>
      <c r="E12" s="2714"/>
      <c r="F12" s="2714"/>
      <c r="G12" s="1004"/>
      <c r="H12" s="1005"/>
      <c r="I12" s="2718" t="s">
        <v>1093</v>
      </c>
      <c r="J12" s="2720"/>
      <c r="K12" s="2431"/>
      <c r="L12" s="2432"/>
      <c r="M12" s="2432"/>
      <c r="N12" s="2432"/>
      <c r="O12" s="1004"/>
      <c r="P12" s="1005"/>
      <c r="Q12" s="2718" t="s">
        <v>1093</v>
      </c>
      <c r="R12" s="2720"/>
      <c r="S12" s="2431"/>
      <c r="T12" s="2432"/>
      <c r="U12" s="2432"/>
      <c r="V12" s="2432"/>
      <c r="W12" s="2733"/>
      <c r="X12" s="2734"/>
      <c r="Y12" s="2734"/>
      <c r="Z12" s="2735"/>
      <c r="AA12" s="2431"/>
      <c r="AB12" s="2432"/>
      <c r="AC12" s="2432"/>
      <c r="AD12" s="2432"/>
      <c r="AE12" s="2461"/>
      <c r="AF12" s="1003"/>
      <c r="AG12" s="1003"/>
      <c r="AH12" s="647"/>
      <c r="AI12" s="647"/>
      <c r="AJ12" s="647"/>
      <c r="AK12" s="647"/>
      <c r="AL12" s="647"/>
      <c r="AM12" s="647"/>
      <c r="AN12" s="647"/>
      <c r="AO12" s="647"/>
      <c r="AP12" s="647"/>
      <c r="AQ12" s="636"/>
      <c r="AR12" s="636"/>
      <c r="AS12" s="637"/>
      <c r="AT12" s="636"/>
      <c r="AU12" s="630"/>
      <c r="AV12" s="630"/>
      <c r="AW12" s="630"/>
      <c r="AX12" s="630"/>
      <c r="AY12" s="632"/>
      <c r="AZ12" s="630" t="s">
        <v>973</v>
      </c>
      <c r="BA12" s="1707" t="s">
        <v>2307</v>
      </c>
      <c r="BB12" s="1764"/>
      <c r="BC12" s="1764"/>
      <c r="BD12" s="1764"/>
      <c r="BE12" s="1764"/>
      <c r="BF12" s="1764"/>
      <c r="BG12" s="1764"/>
      <c r="BH12" s="1764"/>
      <c r="BI12" s="1764"/>
      <c r="BJ12" s="1764"/>
      <c r="BK12" s="1764"/>
      <c r="BL12" s="1764"/>
      <c r="BM12" s="1764"/>
      <c r="BN12" s="1764"/>
      <c r="BO12" s="1764"/>
      <c r="BP12" s="1764"/>
      <c r="BQ12" s="1764"/>
      <c r="BR12" s="1764"/>
      <c r="BS12" s="1764"/>
      <c r="BT12" s="1764"/>
      <c r="BU12" s="1764"/>
      <c r="BV12" s="1764"/>
      <c r="BW12" s="1764"/>
      <c r="BX12" s="1764"/>
      <c r="BY12" s="1764"/>
      <c r="BZ12" s="1764"/>
      <c r="CA12" s="1764"/>
      <c r="CB12" s="1764"/>
      <c r="CC12" s="1764"/>
      <c r="CD12" s="1764"/>
      <c r="CE12" s="1764"/>
      <c r="CF12" s="1764"/>
      <c r="CG12" s="1764"/>
      <c r="CH12" s="1764"/>
      <c r="CI12" s="1764"/>
      <c r="CJ12" s="1764"/>
      <c r="CK12" s="1764"/>
      <c r="CL12" s="1724"/>
      <c r="CM12" s="1706"/>
      <c r="CN12" s="1706"/>
      <c r="CO12" s="1706"/>
      <c r="CP12" s="1706"/>
      <c r="CQ12" s="1706"/>
    </row>
    <row r="13" spans="1:105" s="1749" customFormat="1" ht="14.1" customHeight="1">
      <c r="A13" s="1718"/>
      <c r="B13" s="641"/>
      <c r="C13" s="630"/>
      <c r="D13" s="2739">
        <v>1</v>
      </c>
      <c r="E13" s="2740"/>
      <c r="F13" s="2740"/>
      <c r="G13" s="2739">
        <v>7</v>
      </c>
      <c r="H13" s="2741"/>
      <c r="I13" s="2747">
        <v>1</v>
      </c>
      <c r="J13" s="2748"/>
      <c r="K13" s="2739">
        <v>14</v>
      </c>
      <c r="L13" s="2740"/>
      <c r="M13" s="2740"/>
      <c r="N13" s="2740"/>
      <c r="O13" s="2739"/>
      <c r="P13" s="2741"/>
      <c r="Q13" s="2747"/>
      <c r="R13" s="2748"/>
      <c r="S13" s="2739">
        <v>1</v>
      </c>
      <c r="T13" s="2740"/>
      <c r="U13" s="2740"/>
      <c r="V13" s="2741"/>
      <c r="W13" s="2739">
        <v>1</v>
      </c>
      <c r="X13" s="2740"/>
      <c r="Y13" s="2740"/>
      <c r="Z13" s="2741"/>
      <c r="AA13" s="2739">
        <v>1</v>
      </c>
      <c r="AB13" s="2740"/>
      <c r="AC13" s="2740"/>
      <c r="AD13" s="2740"/>
      <c r="AE13" s="2741"/>
      <c r="AF13" s="1006"/>
      <c r="AG13" s="1006"/>
      <c r="AH13" s="649"/>
      <c r="AI13" s="649"/>
      <c r="AJ13" s="649"/>
      <c r="AK13" s="649"/>
      <c r="AL13" s="649"/>
      <c r="AM13" s="649"/>
      <c r="AN13" s="649"/>
      <c r="AO13" s="649"/>
      <c r="AP13" s="649"/>
      <c r="AQ13" s="636"/>
      <c r="AR13" s="636"/>
      <c r="AS13" s="637"/>
      <c r="AT13" s="636"/>
      <c r="AU13" s="630"/>
      <c r="AV13" s="630"/>
      <c r="AW13" s="630"/>
      <c r="AX13" s="630"/>
      <c r="AY13" s="1764"/>
      <c r="AZ13" s="1740" t="s">
        <v>1052</v>
      </c>
      <c r="BA13" s="692" t="s">
        <v>2308</v>
      </c>
      <c r="BB13" s="632"/>
      <c r="BC13" s="632"/>
      <c r="BD13" s="632"/>
      <c r="BE13" s="655"/>
      <c r="BF13" s="655"/>
      <c r="BG13" s="655"/>
      <c r="BH13" s="655"/>
      <c r="BI13" s="655"/>
      <c r="BJ13" s="655"/>
      <c r="BK13" s="655"/>
      <c r="BL13" s="655"/>
      <c r="BM13" s="655"/>
      <c r="BN13" s="655"/>
      <c r="BO13" s="630"/>
      <c r="BP13" s="630"/>
      <c r="BQ13" s="630"/>
      <c r="BR13" s="630"/>
      <c r="BS13" s="1736"/>
      <c r="BT13" s="1736"/>
      <c r="BU13" s="1736"/>
      <c r="BV13" s="1736"/>
      <c r="BW13" s="1736"/>
      <c r="BX13" s="1736"/>
      <c r="BY13" s="1736"/>
      <c r="BZ13" s="1736"/>
      <c r="CA13" s="1736"/>
      <c r="CB13" s="1736"/>
      <c r="CC13" s="1736"/>
      <c r="CD13" s="1736"/>
      <c r="CE13" s="1736"/>
      <c r="CF13" s="1736"/>
      <c r="CG13" s="1736"/>
      <c r="CH13" s="1736"/>
      <c r="CI13" s="1736"/>
      <c r="CJ13" s="1736"/>
      <c r="CK13" s="1736"/>
      <c r="CR13" s="630"/>
      <c r="CS13" s="630"/>
      <c r="CT13" s="630"/>
      <c r="CU13" s="630"/>
      <c r="CV13" s="630"/>
      <c r="CW13" s="630"/>
      <c r="CX13" s="630"/>
      <c r="CY13" s="630"/>
      <c r="CZ13" s="630"/>
      <c r="DA13" s="630"/>
    </row>
    <row r="14" spans="1:105" s="1749" customFormat="1" ht="14.1" customHeight="1">
      <c r="A14" s="1718"/>
      <c r="B14" s="641"/>
      <c r="C14" s="630"/>
      <c r="D14" s="2742"/>
      <c r="E14" s="2743"/>
      <c r="F14" s="2743"/>
      <c r="G14" s="2742"/>
      <c r="H14" s="2744"/>
      <c r="I14" s="2749"/>
      <c r="J14" s="2750"/>
      <c r="K14" s="2742"/>
      <c r="L14" s="2743"/>
      <c r="M14" s="2743"/>
      <c r="N14" s="2743"/>
      <c r="O14" s="2742"/>
      <c r="P14" s="2744"/>
      <c r="Q14" s="2749"/>
      <c r="R14" s="2750"/>
      <c r="S14" s="2742"/>
      <c r="T14" s="2743"/>
      <c r="U14" s="2743"/>
      <c r="V14" s="2744"/>
      <c r="W14" s="2742"/>
      <c r="X14" s="2743"/>
      <c r="Y14" s="2743"/>
      <c r="Z14" s="2744"/>
      <c r="AA14" s="2742"/>
      <c r="AB14" s="2743"/>
      <c r="AC14" s="2743"/>
      <c r="AD14" s="2743"/>
      <c r="AE14" s="2744"/>
      <c r="AF14" s="1006"/>
      <c r="AG14" s="1006"/>
      <c r="AH14" s="649"/>
      <c r="AI14" s="649"/>
      <c r="AJ14" s="649"/>
      <c r="AK14" s="649"/>
      <c r="AL14" s="649"/>
      <c r="AM14" s="649"/>
      <c r="AN14" s="649"/>
      <c r="AO14" s="649"/>
      <c r="AP14" s="649"/>
      <c r="AQ14" s="636"/>
      <c r="AR14" s="636"/>
      <c r="AS14" s="637"/>
      <c r="AT14" s="636"/>
      <c r="AU14" s="630"/>
      <c r="AV14" s="630"/>
      <c r="AW14" s="630"/>
      <c r="AX14" s="636"/>
      <c r="AY14" s="630"/>
      <c r="BA14" s="1749" t="s">
        <v>2309</v>
      </c>
      <c r="BB14" s="1740"/>
      <c r="BC14" s="1740"/>
      <c r="BD14" s="1740"/>
      <c r="BE14" s="1740"/>
      <c r="BF14" s="1740"/>
      <c r="BG14" s="1740"/>
      <c r="BH14" s="1740"/>
      <c r="BI14" s="1740"/>
      <c r="BJ14" s="1740"/>
      <c r="BK14" s="1740"/>
      <c r="BL14" s="1740"/>
      <c r="BM14" s="1740"/>
      <c r="BN14" s="1740"/>
      <c r="BO14" s="1740"/>
      <c r="BP14" s="1740"/>
      <c r="BQ14" s="1740"/>
      <c r="BR14" s="1740"/>
      <c r="BS14" s="1740"/>
      <c r="BT14" s="1740"/>
      <c r="BU14" s="1740"/>
      <c r="BV14" s="1740"/>
      <c r="BW14" s="1740"/>
      <c r="BX14" s="1740"/>
      <c r="BY14" s="1740"/>
      <c r="BZ14" s="1740"/>
      <c r="CA14" s="1740"/>
      <c r="CB14" s="1740"/>
      <c r="CC14" s="1740"/>
      <c r="CD14" s="1740"/>
      <c r="CE14" s="1740"/>
      <c r="CF14" s="1740"/>
      <c r="CG14" s="1740"/>
      <c r="CH14" s="1740"/>
      <c r="CI14" s="1740"/>
      <c r="CJ14" s="1740"/>
      <c r="CK14" s="1740"/>
      <c r="CL14" s="630"/>
      <c r="CM14" s="630"/>
      <c r="CN14" s="630"/>
      <c r="CO14" s="630"/>
      <c r="CP14" s="630"/>
      <c r="CQ14" s="630"/>
      <c r="CR14" s="630"/>
      <c r="CS14" s="630"/>
      <c r="CT14" s="630"/>
      <c r="CU14" s="630"/>
      <c r="CV14" s="630"/>
      <c r="CW14" s="630"/>
      <c r="CX14" s="630"/>
      <c r="CY14" s="630"/>
      <c r="CZ14" s="630"/>
      <c r="DA14" s="630"/>
    </row>
    <row r="15" spans="1:105" s="1749" customFormat="1" ht="14.1" customHeight="1">
      <c r="A15" s="1718"/>
      <c r="B15" s="641"/>
      <c r="C15" s="692"/>
      <c r="D15" s="1718"/>
      <c r="E15" s="1718"/>
      <c r="F15" s="1716"/>
      <c r="G15" s="1716"/>
      <c r="H15" s="1718"/>
      <c r="I15" s="1718"/>
      <c r="J15" s="1716"/>
      <c r="K15" s="1716"/>
      <c r="L15" s="1716"/>
      <c r="M15" s="1716"/>
      <c r="N15" s="1716"/>
      <c r="O15" s="1716"/>
      <c r="P15" s="1716"/>
      <c r="Q15" s="1716"/>
      <c r="R15" s="1716"/>
      <c r="S15" s="1716"/>
      <c r="T15" s="1716"/>
      <c r="U15" s="982"/>
      <c r="V15" s="1007"/>
      <c r="W15" s="1716"/>
      <c r="X15" s="1007"/>
      <c r="Y15" s="982"/>
      <c r="Z15" s="1716"/>
      <c r="AA15" s="1716"/>
      <c r="AB15" s="1761"/>
      <c r="AC15" s="1728"/>
      <c r="AD15" s="1728"/>
      <c r="AE15" s="1728"/>
      <c r="AF15" s="1728"/>
      <c r="AG15" s="1728"/>
      <c r="AH15" s="655"/>
      <c r="AI15" s="655"/>
      <c r="AJ15" s="655"/>
      <c r="AK15" s="630"/>
      <c r="AL15" s="630"/>
      <c r="AM15" s="630"/>
      <c r="AN15" s="630"/>
      <c r="AO15" s="630"/>
      <c r="AP15" s="630"/>
      <c r="AQ15" s="630"/>
      <c r="AR15" s="630"/>
      <c r="AS15" s="650"/>
      <c r="AT15" s="630"/>
      <c r="AU15" s="636"/>
      <c r="AV15" s="636"/>
      <c r="AW15" s="636"/>
      <c r="AX15" s="660"/>
      <c r="AY15" s="630"/>
      <c r="AZ15" s="763" t="s">
        <v>2310</v>
      </c>
      <c r="BA15" s="1865" t="s">
        <v>2311</v>
      </c>
      <c r="BL15" s="630"/>
      <c r="BM15" s="630"/>
      <c r="BN15" s="630"/>
      <c r="BO15" s="630"/>
      <c r="BP15" s="630"/>
      <c r="BQ15" s="630"/>
      <c r="BR15" s="630"/>
      <c r="BS15" s="630"/>
      <c r="BT15" s="630"/>
      <c r="BU15" s="630"/>
      <c r="BV15" s="630"/>
      <c r="BW15" s="630"/>
      <c r="BX15" s="630"/>
      <c r="BY15" s="630"/>
      <c r="BZ15" s="630"/>
      <c r="CA15" s="630"/>
      <c r="CB15" s="630"/>
      <c r="CC15" s="630"/>
      <c r="CD15" s="630"/>
      <c r="CE15" s="630"/>
      <c r="CF15" s="630"/>
      <c r="CG15" s="630"/>
      <c r="CH15" s="630"/>
      <c r="CI15" s="630"/>
      <c r="CJ15" s="630"/>
      <c r="CK15" s="630"/>
      <c r="CL15" s="630"/>
      <c r="CM15" s="630"/>
      <c r="CN15" s="630"/>
      <c r="CO15" s="630"/>
      <c r="CP15" s="630"/>
      <c r="CQ15" s="630"/>
      <c r="CR15" s="630"/>
      <c r="CS15" s="630"/>
      <c r="CT15" s="630"/>
      <c r="CU15" s="630"/>
      <c r="CV15" s="630"/>
      <c r="CW15" s="630"/>
      <c r="CX15" s="630"/>
      <c r="CY15" s="630"/>
      <c r="CZ15" s="630"/>
      <c r="DA15" s="630"/>
    </row>
    <row r="16" spans="1:105" s="1749" customFormat="1" ht="14.1" customHeight="1">
      <c r="A16" s="1718"/>
      <c r="B16" s="641"/>
      <c r="C16" s="692"/>
      <c r="D16" s="2715" t="s">
        <v>821</v>
      </c>
      <c r="E16" s="2716"/>
      <c r="F16" s="2716"/>
      <c r="G16" s="2716"/>
      <c r="H16" s="2716"/>
      <c r="I16" s="2716"/>
      <c r="J16" s="2716"/>
      <c r="K16" s="2716"/>
      <c r="L16" s="2716"/>
      <c r="M16" s="2716"/>
      <c r="N16" s="2467" t="s">
        <v>822</v>
      </c>
      <c r="O16" s="2468"/>
      <c r="P16" s="2468"/>
      <c r="Q16" s="2468"/>
      <c r="R16" s="2468"/>
      <c r="S16" s="2468"/>
      <c r="T16" s="2468"/>
      <c r="U16" s="2468"/>
      <c r="V16" s="2468"/>
      <c r="W16" s="2468"/>
      <c r="X16" s="2468"/>
      <c r="Y16" s="2487"/>
      <c r="Z16" s="2745" t="s">
        <v>1196</v>
      </c>
      <c r="AA16" s="2746"/>
      <c r="AB16" s="2746"/>
      <c r="AC16" s="2746"/>
      <c r="AD16" s="2746"/>
      <c r="AE16" s="2746"/>
      <c r="AF16" s="2746"/>
      <c r="AG16" s="2746"/>
      <c r="AH16" s="2751" t="s">
        <v>234</v>
      </c>
      <c r="AI16" s="2751"/>
      <c r="AJ16" s="2751"/>
      <c r="AK16" s="2751"/>
      <c r="AL16" s="630"/>
      <c r="AM16" s="630"/>
      <c r="AN16" s="630"/>
      <c r="AO16" s="630"/>
      <c r="AP16" s="630"/>
      <c r="AQ16" s="630"/>
      <c r="AR16" s="630"/>
      <c r="AS16" s="650"/>
      <c r="AT16" s="630"/>
      <c r="AU16" s="660"/>
      <c r="AV16" s="660"/>
      <c r="AW16" s="660"/>
      <c r="AX16" s="660"/>
      <c r="AY16" s="630"/>
      <c r="AZ16" s="763" t="s">
        <v>2312</v>
      </c>
      <c r="BA16" s="630" t="s">
        <v>2313</v>
      </c>
      <c r="BB16" s="630"/>
      <c r="BC16" s="630"/>
      <c r="BD16" s="630"/>
      <c r="BE16" s="630"/>
      <c r="BF16" s="630"/>
      <c r="BG16" s="630"/>
      <c r="BH16" s="630"/>
      <c r="BI16" s="630"/>
      <c r="BJ16" s="630"/>
      <c r="BK16" s="630"/>
      <c r="BL16" s="630"/>
      <c r="BM16" s="630"/>
      <c r="BN16" s="630"/>
      <c r="BO16" s="630"/>
      <c r="BP16" s="630"/>
      <c r="BQ16" s="630"/>
      <c r="BR16" s="630"/>
      <c r="BS16" s="630"/>
      <c r="BT16" s="630"/>
      <c r="BU16" s="630"/>
      <c r="BV16" s="630"/>
      <c r="BW16" s="630"/>
      <c r="BX16" s="630"/>
      <c r="BY16" s="630"/>
      <c r="BZ16" s="630"/>
      <c r="CA16" s="630"/>
      <c r="CB16" s="630"/>
      <c r="CC16" s="630"/>
      <c r="CD16" s="630"/>
      <c r="CE16" s="630"/>
      <c r="CF16" s="630"/>
      <c r="CG16" s="630"/>
      <c r="CH16" s="630"/>
      <c r="CI16" s="630"/>
      <c r="CJ16" s="630"/>
      <c r="CK16" s="630"/>
      <c r="CL16" s="630"/>
      <c r="CM16" s="630"/>
      <c r="CN16" s="630"/>
      <c r="CO16" s="630"/>
      <c r="CP16" s="630"/>
      <c r="CQ16" s="630"/>
      <c r="CR16" s="1736"/>
      <c r="CS16" s="1736"/>
      <c r="CT16" s="1736"/>
      <c r="CU16" s="1736"/>
      <c r="CV16" s="1736"/>
      <c r="CW16" s="1736"/>
      <c r="CX16" s="1736"/>
      <c r="CY16" s="1736"/>
      <c r="CZ16" s="1736"/>
      <c r="DA16" s="1736"/>
    </row>
    <row r="17" spans="1:107" s="1749" customFormat="1" ht="14.1" customHeight="1">
      <c r="A17" s="1718"/>
      <c r="B17" s="641"/>
      <c r="C17" s="692"/>
      <c r="D17" s="2727" t="s">
        <v>696</v>
      </c>
      <c r="E17" s="2728"/>
      <c r="F17" s="2729"/>
      <c r="G17" s="2429" t="s">
        <v>481</v>
      </c>
      <c r="H17" s="2430"/>
      <c r="I17" s="2430"/>
      <c r="J17" s="2430"/>
      <c r="K17" s="2752" t="s">
        <v>1010</v>
      </c>
      <c r="L17" s="2753"/>
      <c r="M17" s="2756" t="s">
        <v>1009</v>
      </c>
      <c r="N17" s="2727" t="s">
        <v>696</v>
      </c>
      <c r="O17" s="2728"/>
      <c r="P17" s="2729"/>
      <c r="Q17" s="2429" t="s">
        <v>481</v>
      </c>
      <c r="R17" s="2430"/>
      <c r="S17" s="2430"/>
      <c r="T17" s="2430"/>
      <c r="U17" s="2430"/>
      <c r="V17" s="2460"/>
      <c r="W17" s="2758" t="s">
        <v>697</v>
      </c>
      <c r="X17" s="2759"/>
      <c r="Y17" s="2760"/>
      <c r="Z17" s="2429" t="s">
        <v>823</v>
      </c>
      <c r="AA17" s="2430"/>
      <c r="AB17" s="2430"/>
      <c r="AC17" s="2430"/>
      <c r="AD17" s="2634" t="s">
        <v>1600</v>
      </c>
      <c r="AE17" s="2634"/>
      <c r="AF17" s="2634"/>
      <c r="AG17" s="2634"/>
      <c r="AH17" s="2751"/>
      <c r="AI17" s="2751"/>
      <c r="AJ17" s="2751"/>
      <c r="AK17" s="2751"/>
      <c r="AL17" s="630"/>
      <c r="AM17" s="630"/>
      <c r="AN17" s="630"/>
      <c r="AO17" s="630"/>
      <c r="AP17" s="630"/>
      <c r="AQ17" s="630"/>
      <c r="AR17" s="630"/>
      <c r="AS17" s="650"/>
      <c r="AT17" s="630"/>
      <c r="AU17" s="660"/>
      <c r="AV17" s="660"/>
      <c r="AW17" s="660"/>
      <c r="AX17" s="660"/>
      <c r="AY17" s="630"/>
      <c r="AZ17" s="630"/>
      <c r="BA17" s="630" t="s">
        <v>708</v>
      </c>
      <c r="BB17" s="630"/>
      <c r="BC17" s="630"/>
      <c r="BD17" s="630"/>
      <c r="BE17" s="630"/>
      <c r="BF17" s="630"/>
      <c r="BG17" s="630"/>
      <c r="BH17" s="630"/>
      <c r="BI17" s="630"/>
      <c r="BJ17" s="630"/>
      <c r="BK17" s="630"/>
      <c r="BL17" s="630"/>
      <c r="BM17" s="630"/>
      <c r="BN17" s="630"/>
      <c r="BO17" s="630"/>
      <c r="BP17" s="630"/>
      <c r="BQ17" s="630"/>
      <c r="BR17" s="630"/>
      <c r="BS17" s="630"/>
      <c r="BT17" s="630"/>
      <c r="BU17" s="630"/>
      <c r="BV17" s="630"/>
      <c r="BW17" s="630"/>
      <c r="BX17" s="630"/>
      <c r="BY17" s="630"/>
      <c r="BZ17" s="630"/>
      <c r="CA17" s="630"/>
      <c r="CB17" s="630"/>
      <c r="CC17" s="630"/>
      <c r="CD17" s="630"/>
      <c r="CE17" s="630"/>
      <c r="CF17" s="630"/>
      <c r="CG17" s="630"/>
      <c r="CH17" s="630"/>
      <c r="CI17" s="630"/>
      <c r="CJ17" s="630"/>
      <c r="CK17" s="630"/>
      <c r="CL17" s="1736"/>
      <c r="CM17" s="1736"/>
      <c r="CN17" s="1736"/>
      <c r="CO17" s="1736"/>
      <c r="CP17" s="1736"/>
      <c r="CQ17" s="1736"/>
      <c r="CR17" s="1736"/>
      <c r="CS17" s="1736"/>
      <c r="CT17" s="1736"/>
      <c r="CU17" s="1736"/>
      <c r="CV17" s="1736"/>
      <c r="CW17" s="1736"/>
      <c r="CX17" s="1736"/>
      <c r="CY17" s="1736"/>
      <c r="CZ17" s="1736"/>
      <c r="DA17" s="1736"/>
    </row>
    <row r="18" spans="1:107" s="1749" customFormat="1" ht="14.1" customHeight="1">
      <c r="A18" s="1718"/>
      <c r="B18" s="641"/>
      <c r="C18" s="692"/>
      <c r="D18" s="2733"/>
      <c r="E18" s="2734"/>
      <c r="F18" s="2735"/>
      <c r="G18" s="2431"/>
      <c r="H18" s="2432"/>
      <c r="I18" s="2432"/>
      <c r="J18" s="2432"/>
      <c r="K18" s="2754"/>
      <c r="L18" s="2755"/>
      <c r="M18" s="2757"/>
      <c r="N18" s="2733"/>
      <c r="O18" s="2734"/>
      <c r="P18" s="2735"/>
      <c r="Q18" s="2431"/>
      <c r="R18" s="2432"/>
      <c r="S18" s="2432"/>
      <c r="T18" s="2432"/>
      <c r="U18" s="2432"/>
      <c r="V18" s="2461"/>
      <c r="W18" s="2761"/>
      <c r="X18" s="2762"/>
      <c r="Y18" s="2763"/>
      <c r="Z18" s="2431"/>
      <c r="AA18" s="2432"/>
      <c r="AB18" s="2432"/>
      <c r="AC18" s="2432"/>
      <c r="AD18" s="2634"/>
      <c r="AE18" s="2634"/>
      <c r="AF18" s="2634"/>
      <c r="AG18" s="2634"/>
      <c r="AH18" s="2751"/>
      <c r="AI18" s="2751"/>
      <c r="AJ18" s="2751"/>
      <c r="AK18" s="2751"/>
      <c r="AL18" s="630"/>
      <c r="AM18" s="630"/>
      <c r="AN18" s="630"/>
      <c r="AO18" s="630"/>
      <c r="AP18" s="630"/>
      <c r="AQ18" s="630"/>
      <c r="AR18" s="630"/>
      <c r="AS18" s="650"/>
      <c r="AT18" s="630"/>
      <c r="AU18" s="660"/>
      <c r="AV18" s="660"/>
      <c r="AW18" s="660"/>
      <c r="AX18" s="660"/>
      <c r="AY18" s="630"/>
      <c r="AZ18" s="630"/>
      <c r="BA18" s="630"/>
      <c r="BB18" s="630" t="s">
        <v>318</v>
      </c>
      <c r="BC18" s="630"/>
      <c r="BD18" s="630"/>
      <c r="BE18" s="630"/>
      <c r="BF18" s="630"/>
      <c r="BG18" s="630"/>
      <c r="BH18" s="630"/>
      <c r="BI18" s="630"/>
      <c r="BJ18" s="630"/>
      <c r="BK18" s="630"/>
      <c r="BL18" s="630"/>
      <c r="BM18" s="630"/>
      <c r="BN18" s="630"/>
      <c r="BO18" s="630"/>
      <c r="BP18" s="630"/>
      <c r="BQ18" s="630"/>
      <c r="BR18" s="630"/>
      <c r="BS18" s="630"/>
      <c r="BT18" s="630"/>
      <c r="BU18" s="630"/>
      <c r="BV18" s="630"/>
      <c r="BW18" s="630"/>
      <c r="BX18" s="630"/>
      <c r="BY18" s="630"/>
      <c r="BZ18" s="630"/>
      <c r="CA18" s="630"/>
      <c r="CB18" s="630"/>
      <c r="CC18" s="630"/>
      <c r="CD18" s="630"/>
      <c r="CE18" s="630"/>
      <c r="CF18" s="630"/>
      <c r="CG18" s="630"/>
      <c r="CH18" s="630"/>
      <c r="CI18" s="630"/>
      <c r="CJ18" s="630"/>
      <c r="CK18" s="630"/>
      <c r="CL18" s="1736"/>
      <c r="CM18" s="1736"/>
      <c r="CN18" s="1736"/>
      <c r="CO18" s="1736"/>
      <c r="CP18" s="1736"/>
      <c r="CQ18" s="1736"/>
      <c r="CR18" s="1736"/>
      <c r="CS18" s="1736"/>
      <c r="CT18" s="1736"/>
      <c r="CU18" s="1736"/>
      <c r="CV18" s="1736"/>
      <c r="CW18" s="1736"/>
      <c r="CX18" s="1736"/>
      <c r="CY18" s="1736"/>
      <c r="CZ18" s="1736"/>
      <c r="DA18" s="1736"/>
    </row>
    <row r="19" spans="1:107" s="1749" customFormat="1" ht="14.1" customHeight="1">
      <c r="A19" s="1718"/>
      <c r="B19" s="641"/>
      <c r="C19" s="630"/>
      <c r="D19" s="2739"/>
      <c r="E19" s="2740"/>
      <c r="F19" s="2741"/>
      <c r="G19" s="2739">
        <v>1</v>
      </c>
      <c r="H19" s="2740"/>
      <c r="I19" s="2740"/>
      <c r="J19" s="2740"/>
      <c r="K19" s="2747"/>
      <c r="L19" s="2748"/>
      <c r="M19" s="2772"/>
      <c r="N19" s="2740">
        <v>1</v>
      </c>
      <c r="O19" s="2740"/>
      <c r="P19" s="2741"/>
      <c r="Q19" s="2739">
        <v>3</v>
      </c>
      <c r="R19" s="2740"/>
      <c r="S19" s="2740"/>
      <c r="T19" s="2740"/>
      <c r="U19" s="2740"/>
      <c r="V19" s="2741"/>
      <c r="W19" s="2747"/>
      <c r="X19" s="2765"/>
      <c r="Y19" s="2748"/>
      <c r="Z19" s="2739">
        <v>1</v>
      </c>
      <c r="AA19" s="2740"/>
      <c r="AB19" s="2740"/>
      <c r="AC19" s="2740"/>
      <c r="AD19" s="2767">
        <v>2</v>
      </c>
      <c r="AE19" s="2767"/>
      <c r="AF19" s="2767"/>
      <c r="AG19" s="2768"/>
      <c r="AH19" s="2769">
        <f>SUM(D13:AE14)+SUM(D19:AG20)-I13-Q13-K19-W19-M19</f>
        <v>33</v>
      </c>
      <c r="AI19" s="2769"/>
      <c r="AJ19" s="2769"/>
      <c r="AK19" s="2769"/>
      <c r="AO19" s="630"/>
      <c r="AP19" s="630"/>
      <c r="AQ19" s="630"/>
      <c r="AR19" s="630"/>
      <c r="AS19" s="650"/>
      <c r="AT19" s="630"/>
      <c r="AU19" s="660"/>
      <c r="AV19" s="660"/>
      <c r="AW19" s="660"/>
      <c r="AX19" s="630"/>
      <c r="AY19" s="630"/>
      <c r="AZ19" s="630"/>
      <c r="BA19" s="632"/>
      <c r="BB19" s="630" t="s">
        <v>319</v>
      </c>
      <c r="BC19" s="632"/>
      <c r="BD19" s="633"/>
      <c r="BE19" s="655"/>
      <c r="BF19" s="655"/>
      <c r="BG19" s="655"/>
      <c r="BH19" s="655"/>
      <c r="BI19" s="655"/>
      <c r="BJ19" s="655"/>
      <c r="BK19" s="655"/>
      <c r="BL19" s="630"/>
      <c r="BM19" s="630"/>
      <c r="BN19" s="630"/>
      <c r="BO19" s="630"/>
      <c r="BP19" s="630"/>
      <c r="BQ19" s="630"/>
      <c r="BR19" s="630"/>
      <c r="BS19" s="630"/>
      <c r="BT19" s="630"/>
      <c r="BU19" s="630"/>
      <c r="BV19" s="630"/>
      <c r="BW19" s="630"/>
      <c r="BX19" s="630"/>
      <c r="BY19" s="630"/>
      <c r="BZ19" s="630"/>
      <c r="CA19" s="630"/>
      <c r="CB19" s="630"/>
      <c r="CC19" s="630"/>
      <c r="CD19" s="630"/>
      <c r="CE19" s="630"/>
      <c r="CF19" s="630"/>
      <c r="CG19" s="630"/>
      <c r="CH19" s="630"/>
      <c r="CI19" s="630"/>
      <c r="CJ19" s="630"/>
      <c r="CK19" s="630"/>
      <c r="CL19" s="1736"/>
      <c r="CM19" s="1736"/>
      <c r="CN19" s="1736"/>
      <c r="CO19" s="1736"/>
      <c r="CP19" s="1736"/>
      <c r="CQ19" s="1736"/>
      <c r="CR19" s="1736"/>
      <c r="CS19" s="1736"/>
      <c r="CT19" s="1736"/>
      <c r="CU19" s="1736"/>
      <c r="CV19" s="1736"/>
      <c r="CW19" s="1736"/>
      <c r="CX19" s="1736"/>
      <c r="CY19" s="1736"/>
      <c r="CZ19" s="1736"/>
      <c r="DA19" s="1736"/>
    </row>
    <row r="20" spans="1:107" s="1749" customFormat="1" ht="14.1" customHeight="1">
      <c r="A20" s="1718"/>
      <c r="B20" s="641"/>
      <c r="C20" s="692"/>
      <c r="D20" s="2742"/>
      <c r="E20" s="2743"/>
      <c r="F20" s="2744"/>
      <c r="G20" s="2742"/>
      <c r="H20" s="2743"/>
      <c r="I20" s="2743"/>
      <c r="J20" s="2743"/>
      <c r="K20" s="2749"/>
      <c r="L20" s="2750"/>
      <c r="M20" s="2773"/>
      <c r="N20" s="2743"/>
      <c r="O20" s="2743"/>
      <c r="P20" s="2744"/>
      <c r="Q20" s="2742"/>
      <c r="R20" s="2743"/>
      <c r="S20" s="2743"/>
      <c r="T20" s="2743"/>
      <c r="U20" s="2743"/>
      <c r="V20" s="2744"/>
      <c r="W20" s="2749"/>
      <c r="X20" s="2766"/>
      <c r="Y20" s="2750"/>
      <c r="Z20" s="2742"/>
      <c r="AA20" s="2743"/>
      <c r="AB20" s="2743"/>
      <c r="AC20" s="2743"/>
      <c r="AD20" s="2767"/>
      <c r="AE20" s="2767"/>
      <c r="AF20" s="2767"/>
      <c r="AG20" s="2768"/>
      <c r="AH20" s="2769"/>
      <c r="AI20" s="2769"/>
      <c r="AJ20" s="2769"/>
      <c r="AK20" s="2769"/>
      <c r="AL20" s="2770">
        <f>G13+O13+K13+S13+W13+AA13+K19</f>
        <v>24</v>
      </c>
      <c r="AM20" s="2770"/>
      <c r="AN20" s="2770"/>
      <c r="AO20" s="2770"/>
      <c r="AP20" s="2770"/>
      <c r="AQ20" s="2770"/>
      <c r="AR20" s="630"/>
      <c r="AS20" s="650"/>
      <c r="AT20" s="630"/>
      <c r="AU20" s="660"/>
      <c r="AV20" s="660"/>
      <c r="AW20" s="660"/>
      <c r="AX20" s="630"/>
      <c r="AY20" s="630"/>
      <c r="AZ20" s="630"/>
      <c r="BA20" s="630"/>
      <c r="BB20" s="630" t="s">
        <v>320</v>
      </c>
      <c r="BC20" s="630"/>
      <c r="BD20" s="630"/>
      <c r="BE20" s="630"/>
      <c r="BF20" s="630"/>
      <c r="BG20" s="630"/>
      <c r="BH20" s="630"/>
      <c r="BI20" s="630"/>
      <c r="BJ20" s="630"/>
      <c r="BK20" s="630"/>
      <c r="BL20" s="630"/>
      <c r="BM20" s="630"/>
      <c r="BN20" s="630"/>
      <c r="BO20" s="630"/>
      <c r="BP20" s="630"/>
      <c r="BQ20" s="630"/>
      <c r="BR20" s="630"/>
      <c r="BS20" s="630"/>
      <c r="BT20" s="630"/>
      <c r="BU20" s="630"/>
      <c r="BV20" s="630"/>
      <c r="BW20" s="630"/>
      <c r="BX20" s="630"/>
      <c r="BY20" s="630"/>
      <c r="BZ20" s="630"/>
      <c r="CA20" s="630"/>
      <c r="CB20" s="630"/>
      <c r="CC20" s="630"/>
      <c r="CD20" s="630"/>
      <c r="CE20" s="630"/>
      <c r="CF20" s="630"/>
      <c r="CG20" s="630"/>
      <c r="CH20" s="630"/>
      <c r="CI20" s="630"/>
      <c r="CJ20" s="630"/>
      <c r="CK20" s="630"/>
      <c r="CL20" s="1736"/>
      <c r="CM20" s="1736"/>
      <c r="CN20" s="1736"/>
      <c r="CO20" s="1736"/>
      <c r="CP20" s="1736"/>
      <c r="CQ20" s="1736"/>
      <c r="CR20" s="630"/>
      <c r="CS20" s="630"/>
      <c r="CT20" s="630"/>
      <c r="CU20" s="630"/>
      <c r="CV20" s="630"/>
      <c r="CW20" s="630"/>
      <c r="CX20" s="630"/>
      <c r="CY20" s="630"/>
      <c r="CZ20" s="630"/>
      <c r="DA20" s="630"/>
    </row>
    <row r="21" spans="1:107" ht="14.1" customHeight="1">
      <c r="A21" s="692"/>
      <c r="B21" s="641"/>
      <c r="C21" s="639"/>
      <c r="D21" s="630" t="s">
        <v>273</v>
      </c>
      <c r="E21" s="639"/>
      <c r="AB21" s="1702"/>
      <c r="AD21" s="630"/>
      <c r="AL21" s="2770"/>
      <c r="AM21" s="2770"/>
      <c r="AN21" s="2770"/>
      <c r="AO21" s="2770"/>
      <c r="AP21" s="2770"/>
      <c r="AQ21" s="2770"/>
      <c r="AR21" s="886"/>
      <c r="AS21" s="650"/>
      <c r="AX21" s="1736"/>
    </row>
    <row r="22" spans="1:107" ht="14.1" customHeight="1">
      <c r="A22" s="692"/>
      <c r="B22" s="641"/>
      <c r="C22" s="692"/>
      <c r="D22" s="1702" t="s">
        <v>1192</v>
      </c>
      <c r="E22" s="2771" t="s">
        <v>987</v>
      </c>
      <c r="F22" s="2771"/>
      <c r="G22" s="2771"/>
      <c r="H22" s="2771"/>
      <c r="I22" s="2771"/>
      <c r="J22" s="2771"/>
      <c r="K22" s="2771"/>
      <c r="L22" s="2771"/>
      <c r="M22" s="2771"/>
      <c r="N22" s="2771"/>
      <c r="O22" s="2771"/>
      <c r="P22" s="2771"/>
      <c r="Q22" s="2771"/>
      <c r="R22" s="2771"/>
      <c r="S22" s="2771"/>
      <c r="T22" s="2771"/>
      <c r="U22" s="2771"/>
      <c r="V22" s="2771"/>
      <c r="W22" s="2771"/>
      <c r="X22" s="2771"/>
      <c r="Y22" s="2771"/>
      <c r="Z22" s="2771"/>
      <c r="AA22" s="2771"/>
      <c r="AB22" s="632"/>
      <c r="AC22" s="632"/>
      <c r="AD22" s="632"/>
      <c r="AE22" s="632"/>
      <c r="AF22" s="632"/>
      <c r="AG22" s="632"/>
      <c r="AH22" s="632"/>
      <c r="AI22" s="632"/>
      <c r="AJ22" s="654"/>
      <c r="AK22" s="654"/>
      <c r="AL22" s="2770"/>
      <c r="AM22" s="2770"/>
      <c r="AN22" s="2770"/>
      <c r="AO22" s="2770"/>
      <c r="AP22" s="2770"/>
      <c r="AQ22" s="2770"/>
      <c r="AR22" s="886"/>
      <c r="AS22" s="637"/>
      <c r="AT22" s="887"/>
      <c r="AU22" s="1736"/>
      <c r="AV22" s="1736"/>
      <c r="AW22" s="1736"/>
      <c r="AX22" s="1732"/>
      <c r="BL22" s="630" t="s">
        <v>704</v>
      </c>
    </row>
    <row r="23" spans="1:107" ht="12.75" customHeight="1">
      <c r="A23" s="692"/>
      <c r="B23" s="641"/>
      <c r="C23" s="692"/>
      <c r="D23" s="2076" t="s">
        <v>2475</v>
      </c>
      <c r="E23" s="2764" t="s">
        <v>2474</v>
      </c>
      <c r="F23" s="2764"/>
      <c r="G23" s="2764"/>
      <c r="H23" s="2764"/>
      <c r="I23" s="2764"/>
      <c r="J23" s="2764"/>
      <c r="K23" s="2764"/>
      <c r="L23" s="2764"/>
      <c r="M23" s="2764"/>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c r="AL23" s="2764"/>
      <c r="AM23" s="2764"/>
      <c r="AN23" s="2764"/>
      <c r="AO23" s="2764"/>
      <c r="AP23" s="2764"/>
      <c r="AQ23" s="2764"/>
      <c r="AR23" s="2764"/>
      <c r="AS23" s="2078"/>
      <c r="AT23" s="887"/>
      <c r="AU23" s="1732"/>
      <c r="AV23" s="1732"/>
      <c r="AW23" s="1732"/>
      <c r="AX23" s="1732"/>
      <c r="BA23" s="2341" t="s">
        <v>313</v>
      </c>
      <c r="BB23" s="2341"/>
      <c r="BC23" s="2341"/>
      <c r="BD23" s="2341"/>
      <c r="BE23" s="2341"/>
      <c r="BF23" s="2341"/>
      <c r="BG23" s="2341"/>
      <c r="BH23" s="2341"/>
      <c r="BI23" s="2341"/>
      <c r="BJ23" s="2341"/>
      <c r="BK23" s="664"/>
      <c r="BL23" s="665"/>
      <c r="BM23" s="2341" t="s">
        <v>313</v>
      </c>
      <c r="BN23" s="2341"/>
      <c r="BO23" s="2341"/>
      <c r="BP23" s="2341"/>
      <c r="BQ23" s="2341"/>
      <c r="BR23" s="2341"/>
      <c r="BS23" s="2341"/>
      <c r="BT23" s="2341"/>
      <c r="BU23" s="2341"/>
      <c r="BV23" s="2341"/>
    </row>
    <row r="24" spans="1:107" ht="12.75" customHeight="1">
      <c r="A24" s="692"/>
      <c r="B24" s="641"/>
      <c r="C24" s="692"/>
      <c r="D24" s="2077"/>
      <c r="E24" s="2764"/>
      <c r="F24" s="2764"/>
      <c r="G24" s="2764"/>
      <c r="H24" s="2764"/>
      <c r="I24" s="2764"/>
      <c r="J24" s="2764"/>
      <c r="K24" s="2764"/>
      <c r="L24" s="2764"/>
      <c r="M24" s="2764"/>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c r="AL24" s="2764"/>
      <c r="AM24" s="2764"/>
      <c r="AN24" s="2764"/>
      <c r="AO24" s="2764"/>
      <c r="AP24" s="2764"/>
      <c r="AQ24" s="2764"/>
      <c r="AR24" s="2764"/>
      <c r="AS24" s="2078"/>
      <c r="AT24" s="887"/>
      <c r="AU24" s="1732"/>
      <c r="AV24" s="1732"/>
      <c r="AW24" s="1732"/>
      <c r="AX24" s="1732"/>
      <c r="BA24" s="2788"/>
      <c r="BB24" s="2788"/>
      <c r="BC24" s="2788"/>
      <c r="BD24" s="2788"/>
      <c r="BE24" s="2788"/>
      <c r="BF24" s="2788"/>
      <c r="BG24" s="2788"/>
      <c r="BH24" s="2788"/>
      <c r="BI24" s="2788"/>
      <c r="BJ24" s="2788"/>
      <c r="BK24" s="664"/>
      <c r="BL24" s="665"/>
      <c r="BM24" s="2788"/>
      <c r="BN24" s="2788"/>
      <c r="BO24" s="2788"/>
      <c r="BP24" s="2788"/>
      <c r="BQ24" s="2788"/>
      <c r="BR24" s="2788"/>
      <c r="BS24" s="2788"/>
      <c r="BT24" s="2788"/>
      <c r="BU24" s="2788"/>
      <c r="BV24" s="2788"/>
      <c r="DB24" s="1736"/>
      <c r="DC24" s="1736"/>
    </row>
    <row r="25" spans="1:107" ht="12.75" customHeight="1">
      <c r="A25" s="692"/>
      <c r="B25" s="641"/>
      <c r="C25" s="692"/>
      <c r="D25" s="2077"/>
      <c r="E25" s="2764"/>
      <c r="F25" s="2764"/>
      <c r="G25" s="2764"/>
      <c r="H25" s="2764"/>
      <c r="I25" s="2764"/>
      <c r="J25" s="2764"/>
      <c r="K25" s="2764"/>
      <c r="L25" s="2764"/>
      <c r="M25" s="2764"/>
      <c r="N25" s="2764"/>
      <c r="O25" s="2764"/>
      <c r="P25" s="2764"/>
      <c r="Q25" s="2764"/>
      <c r="R25" s="2764"/>
      <c r="S25" s="2764"/>
      <c r="T25" s="2764"/>
      <c r="U25" s="2764"/>
      <c r="V25" s="2764"/>
      <c r="W25" s="2764"/>
      <c r="X25" s="2764"/>
      <c r="Y25" s="2764"/>
      <c r="Z25" s="2764"/>
      <c r="AA25" s="2764"/>
      <c r="AB25" s="2764"/>
      <c r="AC25" s="2764"/>
      <c r="AD25" s="2764"/>
      <c r="AE25" s="2764"/>
      <c r="AF25" s="2764"/>
      <c r="AG25" s="2764"/>
      <c r="AH25" s="2764"/>
      <c r="AI25" s="2764"/>
      <c r="AJ25" s="2764"/>
      <c r="AK25" s="2764"/>
      <c r="AL25" s="2764"/>
      <c r="AM25" s="2764"/>
      <c r="AN25" s="2764"/>
      <c r="AO25" s="2764"/>
      <c r="AP25" s="2764"/>
      <c r="AQ25" s="2764"/>
      <c r="AR25" s="2764"/>
      <c r="AS25" s="2078"/>
      <c r="AT25" s="888"/>
      <c r="AU25" s="1732"/>
      <c r="AV25" s="1732"/>
      <c r="AW25" s="1732"/>
      <c r="AX25" s="1732"/>
      <c r="BA25" s="2789" t="s">
        <v>317</v>
      </c>
      <c r="BB25" s="2790"/>
      <c r="BC25" s="2790"/>
      <c r="BD25" s="2791"/>
      <c r="BE25" s="2795">
        <v>40</v>
      </c>
      <c r="BF25" s="2796"/>
      <c r="BG25" s="2796"/>
      <c r="BH25" s="2784" t="s">
        <v>1415</v>
      </c>
      <c r="BI25" s="2784"/>
      <c r="BJ25" s="2785"/>
      <c r="BK25" s="664"/>
      <c r="BL25" s="665"/>
      <c r="BM25" s="2789" t="s">
        <v>705</v>
      </c>
      <c r="BN25" s="2790"/>
      <c r="BO25" s="2790"/>
      <c r="BP25" s="2791"/>
      <c r="BQ25" s="2795">
        <v>40</v>
      </c>
      <c r="BR25" s="2796"/>
      <c r="BS25" s="2796"/>
      <c r="BT25" s="2784" t="s">
        <v>1415</v>
      </c>
      <c r="BU25" s="2784"/>
      <c r="BV25" s="2785"/>
      <c r="DB25" s="1736"/>
      <c r="DC25" s="1736"/>
    </row>
    <row r="26" spans="1:107" ht="14.1" customHeight="1">
      <c r="A26" s="692"/>
      <c r="B26" s="641"/>
      <c r="C26" s="692"/>
      <c r="D26" s="2077"/>
      <c r="E26" s="2764"/>
      <c r="F26" s="2764"/>
      <c r="G26" s="2764"/>
      <c r="H26" s="2764"/>
      <c r="I26" s="2764"/>
      <c r="J26" s="2764"/>
      <c r="K26" s="2764"/>
      <c r="L26" s="2764"/>
      <c r="M26" s="2764"/>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c r="AL26" s="2764"/>
      <c r="AM26" s="2764"/>
      <c r="AN26" s="2764"/>
      <c r="AO26" s="2764"/>
      <c r="AP26" s="2764"/>
      <c r="AQ26" s="2764"/>
      <c r="AR26" s="2764"/>
      <c r="AS26" s="2078"/>
      <c r="AT26" s="888"/>
      <c r="AU26" s="1732"/>
      <c r="AV26" s="1732"/>
      <c r="AW26" s="1732"/>
      <c r="AX26" s="1732"/>
      <c r="BA26" s="2792"/>
      <c r="BB26" s="2793"/>
      <c r="BC26" s="2793"/>
      <c r="BD26" s="2794"/>
      <c r="BE26" s="2797"/>
      <c r="BF26" s="2798"/>
      <c r="BG26" s="2798"/>
      <c r="BH26" s="2799"/>
      <c r="BI26" s="2799"/>
      <c r="BJ26" s="2800"/>
      <c r="BK26" s="664"/>
      <c r="BL26" s="665"/>
      <c r="BM26" s="2792"/>
      <c r="BN26" s="2793"/>
      <c r="BO26" s="2793"/>
      <c r="BP26" s="2794"/>
      <c r="BQ26" s="2797"/>
      <c r="BR26" s="2798"/>
      <c r="BS26" s="2798"/>
      <c r="BT26" s="2799"/>
      <c r="BU26" s="2799"/>
      <c r="BV26" s="2800"/>
      <c r="DB26" s="1736"/>
      <c r="DC26" s="1736"/>
    </row>
    <row r="27" spans="1:107" ht="14.1" customHeight="1">
      <c r="A27" s="692"/>
      <c r="B27" s="641"/>
      <c r="C27" s="639"/>
      <c r="D27" s="2077"/>
      <c r="E27" s="2764"/>
      <c r="F27" s="2764"/>
      <c r="G27" s="2764"/>
      <c r="H27" s="2764"/>
      <c r="I27" s="2764"/>
      <c r="J27" s="2764"/>
      <c r="K27" s="2764"/>
      <c r="L27" s="2764"/>
      <c r="M27" s="2764"/>
      <c r="N27" s="2764"/>
      <c r="O27" s="2764"/>
      <c r="P27" s="2764"/>
      <c r="Q27" s="2764"/>
      <c r="R27" s="2764"/>
      <c r="S27" s="2764"/>
      <c r="T27" s="2764"/>
      <c r="U27" s="2764"/>
      <c r="V27" s="2764"/>
      <c r="W27" s="2764"/>
      <c r="X27" s="2764"/>
      <c r="Y27" s="2764"/>
      <c r="Z27" s="2764"/>
      <c r="AA27" s="2764"/>
      <c r="AB27" s="2764"/>
      <c r="AC27" s="2764"/>
      <c r="AD27" s="2764"/>
      <c r="AE27" s="2764"/>
      <c r="AF27" s="2764"/>
      <c r="AG27" s="2764"/>
      <c r="AH27" s="2764"/>
      <c r="AI27" s="2764"/>
      <c r="AJ27" s="2764"/>
      <c r="AK27" s="2764"/>
      <c r="AL27" s="2764"/>
      <c r="AM27" s="2764"/>
      <c r="AN27" s="2764"/>
      <c r="AO27" s="2764"/>
      <c r="AP27" s="2764"/>
      <c r="AQ27" s="2764"/>
      <c r="AR27" s="2764"/>
      <c r="AS27" s="2078"/>
      <c r="AT27" s="888"/>
      <c r="AU27" s="1732"/>
      <c r="AV27" s="1732"/>
      <c r="AW27" s="1732"/>
      <c r="AX27" s="1732"/>
      <c r="AY27" s="672"/>
      <c r="BA27" s="2774" t="s">
        <v>1389</v>
      </c>
      <c r="BB27" s="2775"/>
      <c r="BC27" s="2775"/>
      <c r="BD27" s="2776"/>
      <c r="BE27" s="2780">
        <f>BE34</f>
        <v>830</v>
      </c>
      <c r="BF27" s="2781"/>
      <c r="BG27" s="2781"/>
      <c r="BH27" s="2784" t="s">
        <v>1415</v>
      </c>
      <c r="BI27" s="2784"/>
      <c r="BJ27" s="2785"/>
      <c r="BK27" s="664"/>
      <c r="BL27" s="665"/>
      <c r="BM27" s="2774" t="s">
        <v>1389</v>
      </c>
      <c r="BN27" s="2775"/>
      <c r="BO27" s="2775"/>
      <c r="BP27" s="2776"/>
      <c r="BQ27" s="2780">
        <f>BQ34</f>
        <v>665</v>
      </c>
      <c r="BR27" s="2781"/>
      <c r="BS27" s="2781"/>
      <c r="BT27" s="2784" t="s">
        <v>1415</v>
      </c>
      <c r="BU27" s="2784"/>
      <c r="BV27" s="2785"/>
      <c r="DB27" s="1736"/>
      <c r="DC27" s="1736"/>
    </row>
    <row r="28" spans="1:107" ht="14.1" customHeight="1" thickBot="1">
      <c r="A28" s="692"/>
      <c r="B28" s="641"/>
      <c r="C28" s="639"/>
      <c r="E28" s="1760" t="s">
        <v>340</v>
      </c>
      <c r="F28" s="1721" t="s">
        <v>1194</v>
      </c>
      <c r="G28" s="1866"/>
      <c r="H28" s="1866"/>
      <c r="I28" s="1866"/>
      <c r="J28" s="1866"/>
      <c r="K28" s="1866"/>
      <c r="L28" s="1866"/>
      <c r="M28" s="1866"/>
      <c r="N28" s="1866"/>
      <c r="O28" s="1866"/>
      <c r="P28" s="1866"/>
      <c r="Q28" s="1866"/>
      <c r="R28" s="1866"/>
      <c r="S28" s="1866"/>
      <c r="T28" s="1866"/>
      <c r="U28" s="1866"/>
      <c r="V28" s="1866"/>
      <c r="W28" s="1866"/>
      <c r="X28" s="1866"/>
      <c r="Y28" s="1866"/>
      <c r="Z28" s="1866"/>
      <c r="AA28" s="1866"/>
      <c r="AB28" s="1866"/>
      <c r="AC28" s="1866"/>
      <c r="AD28" s="842"/>
      <c r="AE28" s="1866"/>
      <c r="AF28" s="1866"/>
      <c r="AG28" s="1866"/>
      <c r="AH28" s="1866"/>
      <c r="AI28" s="1866"/>
      <c r="AJ28" s="1866"/>
      <c r="AK28" s="1866"/>
      <c r="AL28" s="1866"/>
      <c r="AM28" s="1866"/>
      <c r="AN28" s="1866"/>
      <c r="AO28" s="1866"/>
      <c r="AP28" s="1866"/>
      <c r="AQ28" s="1866"/>
      <c r="AR28" s="1866"/>
      <c r="AS28" s="1867"/>
      <c r="AT28" s="763"/>
      <c r="AU28" s="1732"/>
      <c r="AV28" s="1732"/>
      <c r="AW28" s="1732"/>
      <c r="AX28" s="687"/>
      <c r="AY28" s="672"/>
      <c r="BA28" s="2777"/>
      <c r="BB28" s="2778"/>
      <c r="BC28" s="2778"/>
      <c r="BD28" s="2779"/>
      <c r="BE28" s="2782"/>
      <c r="BF28" s="2783"/>
      <c r="BG28" s="2783"/>
      <c r="BH28" s="2786"/>
      <c r="BI28" s="2786"/>
      <c r="BJ28" s="2787"/>
      <c r="BK28" s="664"/>
      <c r="BL28" s="665"/>
      <c r="BM28" s="2777"/>
      <c r="BN28" s="2778"/>
      <c r="BO28" s="2778"/>
      <c r="BP28" s="2779"/>
      <c r="BQ28" s="2782"/>
      <c r="BR28" s="2783"/>
      <c r="BS28" s="2783"/>
      <c r="BT28" s="2786"/>
      <c r="BU28" s="2786"/>
      <c r="BV28" s="2787"/>
    </row>
    <row r="29" spans="1:107" ht="14.1" customHeight="1">
      <c r="A29" s="692"/>
      <c r="B29" s="641"/>
      <c r="C29" s="639"/>
      <c r="E29" s="630" t="s">
        <v>343</v>
      </c>
      <c r="F29" s="2815" t="s">
        <v>1407</v>
      </c>
      <c r="G29" s="2815"/>
      <c r="H29" s="2815"/>
      <c r="I29" s="2815"/>
      <c r="J29" s="2815"/>
      <c r="K29" s="2815"/>
      <c r="L29" s="2815"/>
      <c r="M29" s="2815"/>
      <c r="N29" s="2815"/>
      <c r="O29" s="2815"/>
      <c r="P29" s="2815"/>
      <c r="Q29" s="2815"/>
      <c r="R29" s="2815"/>
      <c r="S29" s="2815"/>
      <c r="T29" s="2815"/>
      <c r="U29" s="2815"/>
      <c r="V29" s="2815"/>
      <c r="W29" s="2815"/>
      <c r="X29" s="2815"/>
      <c r="Y29" s="2815"/>
      <c r="Z29" s="2815"/>
      <c r="AA29" s="2815"/>
      <c r="AB29" s="2815"/>
      <c r="AC29" s="2815"/>
      <c r="AD29" s="2815"/>
      <c r="AE29" s="2815"/>
      <c r="AF29" s="2815"/>
      <c r="AG29" s="2815"/>
      <c r="AH29" s="2815"/>
      <c r="AI29" s="2815"/>
      <c r="AJ29" s="2815"/>
      <c r="AK29" s="2815"/>
      <c r="AL29" s="2815"/>
      <c r="AM29" s="2815"/>
      <c r="AN29" s="2815"/>
      <c r="AO29" s="2815"/>
      <c r="AP29" s="2815"/>
      <c r="AQ29" s="2815"/>
      <c r="AR29" s="2815"/>
      <c r="AS29" s="2816"/>
      <c r="AT29" s="889"/>
      <c r="AU29" s="1732"/>
      <c r="AV29" s="1732"/>
      <c r="AW29" s="1732"/>
      <c r="AX29" s="1732"/>
      <c r="BA29" s="2817" t="s">
        <v>312</v>
      </c>
      <c r="BB29" s="2818"/>
      <c r="BC29" s="2818"/>
      <c r="BD29" s="2819"/>
      <c r="BE29" s="2823">
        <f>IF(ISERROR(ROUND(BE27/BE25,1)),"",ROUND(BE27/BE25,1))</f>
        <v>20.8</v>
      </c>
      <c r="BF29" s="2824"/>
      <c r="BG29" s="2824"/>
      <c r="BH29" s="2801" t="s">
        <v>184</v>
      </c>
      <c r="BI29" s="2801"/>
      <c r="BJ29" s="2802"/>
      <c r="BK29" s="664"/>
      <c r="BL29" s="665"/>
      <c r="BM29" s="2817" t="s">
        <v>312</v>
      </c>
      <c r="BN29" s="2818"/>
      <c r="BO29" s="2818"/>
      <c r="BP29" s="2819"/>
      <c r="BQ29" s="2823">
        <f>IF(ISERROR(ROUND(BQ27/BQ25,1)),"",ROUND(BQ27/BQ25,1))</f>
        <v>16.600000000000001</v>
      </c>
      <c r="BR29" s="2824"/>
      <c r="BS29" s="2824"/>
      <c r="BT29" s="2801" t="s">
        <v>184</v>
      </c>
      <c r="BU29" s="2801"/>
      <c r="BV29" s="2802"/>
    </row>
    <row r="30" spans="1:107" ht="14.1" customHeight="1" thickBot="1">
      <c r="A30" s="692"/>
      <c r="B30" s="641"/>
      <c r="C30" s="639"/>
      <c r="F30" s="2815"/>
      <c r="G30" s="2815"/>
      <c r="H30" s="2815"/>
      <c r="I30" s="2815"/>
      <c r="J30" s="2815"/>
      <c r="K30" s="2815"/>
      <c r="L30" s="2815"/>
      <c r="M30" s="2815"/>
      <c r="N30" s="2815"/>
      <c r="O30" s="2815"/>
      <c r="P30" s="2815"/>
      <c r="Q30" s="2815"/>
      <c r="R30" s="2815"/>
      <c r="S30" s="2815"/>
      <c r="T30" s="2815"/>
      <c r="U30" s="2815"/>
      <c r="V30" s="2815"/>
      <c r="W30" s="2815"/>
      <c r="X30" s="2815"/>
      <c r="Y30" s="2815"/>
      <c r="Z30" s="2815"/>
      <c r="AA30" s="2815"/>
      <c r="AB30" s="2815"/>
      <c r="AC30" s="2815"/>
      <c r="AD30" s="2815"/>
      <c r="AE30" s="2815"/>
      <c r="AF30" s="2815"/>
      <c r="AG30" s="2815"/>
      <c r="AH30" s="2815"/>
      <c r="AI30" s="2815"/>
      <c r="AJ30" s="2815"/>
      <c r="AK30" s="2815"/>
      <c r="AL30" s="2815"/>
      <c r="AM30" s="2815"/>
      <c r="AN30" s="2815"/>
      <c r="AO30" s="2815"/>
      <c r="AP30" s="2815"/>
      <c r="AQ30" s="2815"/>
      <c r="AR30" s="2815"/>
      <c r="AS30" s="2816"/>
      <c r="AT30" s="889"/>
      <c r="AU30" s="1732"/>
      <c r="AV30" s="1732"/>
      <c r="AW30" s="1732"/>
      <c r="AX30" s="1732"/>
      <c r="BA30" s="2820"/>
      <c r="BB30" s="2821"/>
      <c r="BC30" s="2821"/>
      <c r="BD30" s="2822"/>
      <c r="BE30" s="2825"/>
      <c r="BF30" s="2826"/>
      <c r="BG30" s="2826"/>
      <c r="BH30" s="2786"/>
      <c r="BI30" s="2786"/>
      <c r="BJ30" s="2803"/>
      <c r="BK30" s="664"/>
      <c r="BL30" s="665"/>
      <c r="BM30" s="2820"/>
      <c r="BN30" s="2821"/>
      <c r="BO30" s="2821"/>
      <c r="BP30" s="2822"/>
      <c r="BQ30" s="2825"/>
      <c r="BR30" s="2826"/>
      <c r="BS30" s="2826"/>
      <c r="BT30" s="2786"/>
      <c r="BU30" s="2786"/>
      <c r="BV30" s="2803"/>
    </row>
    <row r="31" spans="1:107" ht="14.1" customHeight="1">
      <c r="A31" s="692"/>
      <c r="B31" s="641"/>
      <c r="C31" s="639"/>
      <c r="E31" s="630" t="s">
        <v>806</v>
      </c>
      <c r="F31" s="1866" t="s">
        <v>1195</v>
      </c>
      <c r="AD31" s="630"/>
      <c r="AS31" s="650"/>
      <c r="AT31" s="763"/>
      <c r="AU31" s="672"/>
      <c r="AV31" s="672"/>
      <c r="AW31" s="672"/>
      <c r="AX31" s="672"/>
      <c r="BA31" s="2804" t="s">
        <v>706</v>
      </c>
      <c r="BB31" s="2804"/>
      <c r="BC31" s="2804"/>
      <c r="BD31" s="2804"/>
      <c r="BE31" s="2804"/>
      <c r="BF31" s="2804"/>
      <c r="BG31" s="2804"/>
      <c r="BH31" s="2804"/>
      <c r="BI31" s="2804"/>
      <c r="BJ31" s="2804"/>
      <c r="BK31" s="664"/>
      <c r="BL31" s="665"/>
      <c r="BM31" s="2804" t="s">
        <v>706</v>
      </c>
      <c r="BN31" s="2804"/>
      <c r="BO31" s="2804"/>
      <c r="BP31" s="2804"/>
      <c r="BQ31" s="2804"/>
      <c r="BR31" s="2804"/>
      <c r="BS31" s="2804"/>
      <c r="BT31" s="2804"/>
      <c r="BU31" s="2804"/>
      <c r="BV31" s="2804"/>
    </row>
    <row r="32" spans="1:107" ht="14.1" customHeight="1">
      <c r="A32" s="692"/>
      <c r="B32" s="641"/>
      <c r="C32" s="639"/>
      <c r="D32" s="659" t="s">
        <v>1193</v>
      </c>
      <c r="E32" s="2806" t="s">
        <v>1094</v>
      </c>
      <c r="F32" s="2806"/>
      <c r="G32" s="2806"/>
      <c r="H32" s="2806"/>
      <c r="I32" s="2806"/>
      <c r="J32" s="2806"/>
      <c r="K32" s="2806"/>
      <c r="L32" s="2806"/>
      <c r="M32" s="2806"/>
      <c r="N32" s="2806"/>
      <c r="O32" s="2806"/>
      <c r="P32" s="2806"/>
      <c r="Q32" s="2806"/>
      <c r="R32" s="2806"/>
      <c r="S32" s="2806"/>
      <c r="T32" s="2806"/>
      <c r="U32" s="2806"/>
      <c r="V32" s="2806"/>
      <c r="W32" s="2806"/>
      <c r="X32" s="2806"/>
      <c r="Y32" s="2806"/>
      <c r="Z32" s="2806"/>
      <c r="AA32" s="2806"/>
      <c r="AB32" s="2806"/>
      <c r="AC32" s="2806"/>
      <c r="AD32" s="2806"/>
      <c r="AE32" s="2806"/>
      <c r="AF32" s="2806"/>
      <c r="AG32" s="2806"/>
      <c r="AH32" s="2806"/>
      <c r="AI32" s="2806"/>
      <c r="AJ32" s="2806"/>
      <c r="AK32" s="2806"/>
      <c r="AL32" s="2806"/>
      <c r="AM32" s="2806"/>
      <c r="AN32" s="2806"/>
      <c r="AO32" s="2806"/>
      <c r="AP32" s="2806"/>
      <c r="AQ32" s="2806"/>
      <c r="AR32" s="2806"/>
      <c r="AS32" s="2807"/>
      <c r="AT32" s="890"/>
      <c r="AU32" s="1740"/>
      <c r="AV32" s="1740"/>
      <c r="AW32" s="1740"/>
      <c r="AX32" s="1740"/>
      <c r="BA32" s="2805"/>
      <c r="BB32" s="2805"/>
      <c r="BC32" s="2805"/>
      <c r="BD32" s="2805"/>
      <c r="BE32" s="2805"/>
      <c r="BF32" s="2805"/>
      <c r="BG32" s="2805"/>
      <c r="BH32" s="2805"/>
      <c r="BI32" s="2805"/>
      <c r="BJ32" s="2805"/>
      <c r="BK32" s="664"/>
      <c r="BL32" s="665"/>
      <c r="BM32" s="2805"/>
      <c r="BN32" s="2805"/>
      <c r="BO32" s="2805"/>
      <c r="BP32" s="2805"/>
      <c r="BQ32" s="2805"/>
      <c r="BR32" s="2805"/>
      <c r="BS32" s="2805"/>
      <c r="BT32" s="2805"/>
      <c r="BU32" s="2805"/>
      <c r="BV32" s="2805"/>
    </row>
    <row r="33" spans="1:74" ht="14.1" customHeight="1" thickBot="1">
      <c r="A33" s="692"/>
      <c r="B33" s="641"/>
      <c r="C33" s="639"/>
      <c r="E33" s="2806"/>
      <c r="F33" s="2806"/>
      <c r="G33" s="2806"/>
      <c r="H33" s="2806"/>
      <c r="I33" s="2806"/>
      <c r="J33" s="2806"/>
      <c r="K33" s="2806"/>
      <c r="L33" s="2806"/>
      <c r="M33" s="2806"/>
      <c r="N33" s="2806"/>
      <c r="O33" s="2806"/>
      <c r="P33" s="2806"/>
      <c r="Q33" s="2806"/>
      <c r="R33" s="2806"/>
      <c r="S33" s="2806"/>
      <c r="T33" s="2806"/>
      <c r="U33" s="2806"/>
      <c r="V33" s="2806"/>
      <c r="W33" s="2806"/>
      <c r="X33" s="2806"/>
      <c r="Y33" s="2806"/>
      <c r="Z33" s="2806"/>
      <c r="AA33" s="2806"/>
      <c r="AB33" s="2806"/>
      <c r="AC33" s="2806"/>
      <c r="AD33" s="2806"/>
      <c r="AE33" s="2806"/>
      <c r="AF33" s="2806"/>
      <c r="AG33" s="2806"/>
      <c r="AH33" s="2806"/>
      <c r="AI33" s="2806"/>
      <c r="AJ33" s="2806"/>
      <c r="AK33" s="2806"/>
      <c r="AL33" s="2806"/>
      <c r="AM33" s="2806"/>
      <c r="AN33" s="2806"/>
      <c r="AO33" s="2806"/>
      <c r="AP33" s="2806"/>
      <c r="AQ33" s="2806"/>
      <c r="AR33" s="2806"/>
      <c r="AS33" s="2807"/>
      <c r="AT33" s="890"/>
      <c r="BA33" s="2471"/>
      <c r="BB33" s="2472"/>
      <c r="BC33" s="2472"/>
      <c r="BD33" s="2481"/>
      <c r="BE33" s="2808" t="s">
        <v>1416</v>
      </c>
      <c r="BF33" s="2809"/>
      <c r="BG33" s="2809"/>
      <c r="BH33" s="2809"/>
      <c r="BI33" s="2809"/>
      <c r="BJ33" s="2810"/>
      <c r="BK33" s="664"/>
      <c r="BL33" s="665"/>
      <c r="BM33" s="2471"/>
      <c r="BN33" s="2472"/>
      <c r="BO33" s="2472"/>
      <c r="BP33" s="2481"/>
      <c r="BQ33" s="2808" t="s">
        <v>1416</v>
      </c>
      <c r="BR33" s="2809"/>
      <c r="BS33" s="2809"/>
      <c r="BT33" s="2809"/>
      <c r="BU33" s="2809"/>
      <c r="BV33" s="2810"/>
    </row>
    <row r="34" spans="1:74" ht="14.1" customHeight="1" thickBot="1">
      <c r="A34" s="692"/>
      <c r="B34" s="641"/>
      <c r="C34" s="639"/>
      <c r="E34" s="2806"/>
      <c r="F34" s="2806"/>
      <c r="G34" s="2806"/>
      <c r="H34" s="2806"/>
      <c r="I34" s="2806"/>
      <c r="J34" s="2806"/>
      <c r="K34" s="2806"/>
      <c r="L34" s="2806"/>
      <c r="M34" s="2806"/>
      <c r="N34" s="2806"/>
      <c r="O34" s="2806"/>
      <c r="P34" s="2806"/>
      <c r="Q34" s="2806"/>
      <c r="R34" s="2806"/>
      <c r="S34" s="2806"/>
      <c r="T34" s="2806"/>
      <c r="U34" s="2806"/>
      <c r="V34" s="2806"/>
      <c r="W34" s="2806"/>
      <c r="X34" s="2806"/>
      <c r="Y34" s="2806"/>
      <c r="Z34" s="2806"/>
      <c r="AA34" s="2806"/>
      <c r="AB34" s="2806"/>
      <c r="AC34" s="2806"/>
      <c r="AD34" s="2806"/>
      <c r="AE34" s="2806"/>
      <c r="AF34" s="2806"/>
      <c r="AG34" s="2806"/>
      <c r="AH34" s="2806"/>
      <c r="AI34" s="2806"/>
      <c r="AJ34" s="2806"/>
      <c r="AK34" s="2806"/>
      <c r="AL34" s="2806"/>
      <c r="AM34" s="2806"/>
      <c r="AN34" s="2806"/>
      <c r="AO34" s="2806"/>
      <c r="AP34" s="2806"/>
      <c r="AQ34" s="2806"/>
      <c r="AR34" s="2806"/>
      <c r="AS34" s="2807"/>
      <c r="AT34" s="890"/>
      <c r="AU34" s="1732"/>
      <c r="AV34" s="1732"/>
      <c r="AW34" s="1732"/>
      <c r="AX34" s="1732"/>
      <c r="BA34" s="2811">
        <f>COUNTA(BE35:BG94)</f>
        <v>24</v>
      </c>
      <c r="BB34" s="2812"/>
      <c r="BC34" s="2812"/>
      <c r="BD34" s="2812"/>
      <c r="BE34" s="2813">
        <f>SUM(BE35:BG94)</f>
        <v>830</v>
      </c>
      <c r="BF34" s="2813"/>
      <c r="BG34" s="2814"/>
      <c r="BH34" s="680" t="s">
        <v>707</v>
      </c>
      <c r="BI34" s="681"/>
      <c r="BJ34" s="682"/>
      <c r="BK34" s="664"/>
      <c r="BL34" s="665"/>
      <c r="BM34" s="2811">
        <f>COUNTA(BQ35:BS94)</f>
        <v>20</v>
      </c>
      <c r="BN34" s="2812"/>
      <c r="BO34" s="2812"/>
      <c r="BP34" s="2812"/>
      <c r="BQ34" s="2833">
        <f>SUM(BQ35:BS94)</f>
        <v>665</v>
      </c>
      <c r="BR34" s="2833"/>
      <c r="BS34" s="2834"/>
      <c r="BT34" s="680" t="s">
        <v>707</v>
      </c>
      <c r="BU34" s="681"/>
      <c r="BV34" s="682"/>
    </row>
    <row r="35" spans="1:74" ht="14.1" customHeight="1">
      <c r="A35" s="692"/>
      <c r="B35" s="641"/>
      <c r="C35" s="639"/>
      <c r="E35" s="2806"/>
      <c r="F35" s="2806"/>
      <c r="G35" s="2806"/>
      <c r="H35" s="2806"/>
      <c r="I35" s="2806"/>
      <c r="J35" s="2806"/>
      <c r="K35" s="2806"/>
      <c r="L35" s="2806"/>
      <c r="M35" s="2806"/>
      <c r="N35" s="2806"/>
      <c r="O35" s="2806"/>
      <c r="P35" s="2806"/>
      <c r="Q35" s="2806"/>
      <c r="R35" s="2806"/>
      <c r="S35" s="2806"/>
      <c r="T35" s="2806"/>
      <c r="U35" s="2806"/>
      <c r="V35" s="2806"/>
      <c r="W35" s="2806"/>
      <c r="X35" s="2806"/>
      <c r="Y35" s="2806"/>
      <c r="Z35" s="2806"/>
      <c r="AA35" s="2806"/>
      <c r="AB35" s="2806"/>
      <c r="AC35" s="2806"/>
      <c r="AD35" s="2806"/>
      <c r="AE35" s="2806"/>
      <c r="AF35" s="2806"/>
      <c r="AG35" s="2806"/>
      <c r="AH35" s="2806"/>
      <c r="AI35" s="2806"/>
      <c r="AJ35" s="2806"/>
      <c r="AK35" s="2806"/>
      <c r="AL35" s="2806"/>
      <c r="AM35" s="2806"/>
      <c r="AN35" s="2806"/>
      <c r="AO35" s="2806"/>
      <c r="AP35" s="2806"/>
      <c r="AQ35" s="2806"/>
      <c r="AR35" s="2806"/>
      <c r="AS35" s="2807"/>
      <c r="AT35" s="890"/>
      <c r="AU35" s="687"/>
      <c r="AV35" s="687"/>
      <c r="AW35" s="687"/>
      <c r="AY35" s="2835"/>
      <c r="BA35" s="2471">
        <v>1</v>
      </c>
      <c r="BB35" s="2472"/>
      <c r="BC35" s="2472"/>
      <c r="BD35" s="2481"/>
      <c r="BE35" s="2831">
        <v>40</v>
      </c>
      <c r="BF35" s="2832"/>
      <c r="BG35" s="2832"/>
      <c r="BH35" s="683" t="s">
        <v>707</v>
      </c>
      <c r="BI35" s="1700"/>
      <c r="BJ35" s="684"/>
      <c r="BK35" s="664"/>
      <c r="BL35" s="665"/>
      <c r="BM35" s="2471">
        <v>1</v>
      </c>
      <c r="BN35" s="2472"/>
      <c r="BO35" s="2472"/>
      <c r="BP35" s="2481"/>
      <c r="BQ35" s="2827">
        <v>40</v>
      </c>
      <c r="BR35" s="2828"/>
      <c r="BS35" s="2828"/>
      <c r="BT35" s="683" t="s">
        <v>707</v>
      </c>
      <c r="BU35" s="1700"/>
      <c r="BV35" s="685"/>
    </row>
    <row r="36" spans="1:74" ht="14.1" customHeight="1">
      <c r="A36" s="692"/>
      <c r="B36" s="641"/>
      <c r="C36" s="692" t="s">
        <v>712</v>
      </c>
      <c r="D36" s="1749"/>
      <c r="E36" s="891"/>
      <c r="F36" s="891"/>
      <c r="G36" s="891"/>
      <c r="H36" s="891"/>
      <c r="I36" s="891"/>
      <c r="J36" s="891"/>
      <c r="K36" s="891"/>
      <c r="L36" s="891"/>
      <c r="M36" s="891"/>
      <c r="N36" s="891"/>
      <c r="O36" s="891"/>
      <c r="P36" s="891"/>
      <c r="Q36" s="891"/>
      <c r="R36" s="891"/>
      <c r="S36" s="891"/>
      <c r="T36" s="891"/>
      <c r="U36" s="891"/>
      <c r="V36" s="891"/>
      <c r="W36" s="891"/>
      <c r="X36" s="891"/>
      <c r="Y36" s="891"/>
      <c r="Z36" s="891"/>
      <c r="AA36" s="891"/>
      <c r="AB36" s="891"/>
      <c r="AC36" s="891"/>
      <c r="AD36" s="891"/>
      <c r="AE36" s="891"/>
      <c r="AF36" s="891"/>
      <c r="AG36" s="891"/>
      <c r="AH36" s="891"/>
      <c r="AI36" s="891"/>
      <c r="AJ36" s="891"/>
      <c r="AK36" s="891"/>
      <c r="AL36" s="891"/>
      <c r="AM36" s="891"/>
      <c r="AN36" s="891"/>
      <c r="AO36" s="891"/>
      <c r="AP36" s="891"/>
      <c r="AQ36" s="891"/>
      <c r="AR36" s="891"/>
      <c r="AS36" s="892"/>
      <c r="AT36" s="891"/>
      <c r="AU36" s="1732"/>
      <c r="AV36" s="1732"/>
      <c r="AW36" s="1732"/>
      <c r="AY36" s="2835"/>
      <c r="BA36" s="2471">
        <v>2</v>
      </c>
      <c r="BB36" s="2472"/>
      <c r="BC36" s="2472"/>
      <c r="BD36" s="2481"/>
      <c r="BE36" s="2831">
        <v>40</v>
      </c>
      <c r="BF36" s="2832"/>
      <c r="BG36" s="2832"/>
      <c r="BH36" s="683" t="s">
        <v>707</v>
      </c>
      <c r="BI36" s="689"/>
      <c r="BJ36" s="690"/>
      <c r="BK36" s="664"/>
      <c r="BL36" s="665"/>
      <c r="BM36" s="2471">
        <v>2</v>
      </c>
      <c r="BN36" s="2472"/>
      <c r="BO36" s="2472"/>
      <c r="BP36" s="2481"/>
      <c r="BQ36" s="2827">
        <v>40</v>
      </c>
      <c r="BR36" s="2828"/>
      <c r="BS36" s="2828"/>
      <c r="BT36" s="683" t="s">
        <v>707</v>
      </c>
      <c r="BU36" s="691"/>
      <c r="BV36" s="690"/>
    </row>
    <row r="37" spans="1:74" ht="14.1" customHeight="1">
      <c r="A37" s="692"/>
      <c r="B37" s="641"/>
      <c r="D37" s="692"/>
      <c r="E37" s="692"/>
      <c r="F37" s="660"/>
      <c r="G37" s="660"/>
      <c r="H37" s="660"/>
      <c r="I37" s="660"/>
      <c r="J37" s="660"/>
      <c r="K37" s="660"/>
      <c r="L37" s="660"/>
      <c r="M37" s="660"/>
      <c r="N37" s="660"/>
      <c r="O37" s="660"/>
      <c r="S37" s="660"/>
      <c r="T37" s="660"/>
      <c r="U37" s="660"/>
      <c r="V37" s="660"/>
      <c r="W37" s="660"/>
      <c r="X37" s="660"/>
      <c r="Y37" s="660"/>
      <c r="Z37" s="660"/>
      <c r="AA37" s="666"/>
      <c r="AB37" s="2829" t="s">
        <v>725</v>
      </c>
      <c r="AC37" s="2830"/>
      <c r="AD37" s="2830"/>
      <c r="AE37" s="2830"/>
      <c r="AF37" s="2830"/>
      <c r="AG37" s="2830"/>
      <c r="AH37" s="2830"/>
      <c r="AI37" s="2830"/>
      <c r="AJ37" s="2830"/>
      <c r="AK37" s="2830"/>
      <c r="AL37" s="2830"/>
      <c r="AM37" s="2830"/>
      <c r="AN37" s="2830"/>
      <c r="AO37" s="2830"/>
      <c r="AP37" s="2830"/>
      <c r="AQ37" s="1736"/>
      <c r="AR37" s="1736"/>
      <c r="AS37" s="667"/>
      <c r="AT37" s="1736"/>
      <c r="AU37" s="1732"/>
      <c r="AV37" s="1732"/>
      <c r="AW37" s="1732"/>
      <c r="AY37" s="2835"/>
      <c r="BA37" s="2471">
        <v>3</v>
      </c>
      <c r="BB37" s="2472"/>
      <c r="BC37" s="2472"/>
      <c r="BD37" s="2481"/>
      <c r="BE37" s="2831">
        <v>40</v>
      </c>
      <c r="BF37" s="2832"/>
      <c r="BG37" s="2832"/>
      <c r="BH37" s="683" t="s">
        <v>707</v>
      </c>
      <c r="BI37" s="689"/>
      <c r="BJ37" s="690"/>
      <c r="BK37" s="664"/>
      <c r="BL37" s="665"/>
      <c r="BM37" s="2471">
        <v>3</v>
      </c>
      <c r="BN37" s="2472"/>
      <c r="BO37" s="2472"/>
      <c r="BP37" s="2481"/>
      <c r="BQ37" s="2827">
        <v>40</v>
      </c>
      <c r="BR37" s="2828"/>
      <c r="BS37" s="2828"/>
      <c r="BT37" s="683" t="s">
        <v>707</v>
      </c>
      <c r="BU37" s="691"/>
      <c r="BV37" s="690"/>
    </row>
    <row r="38" spans="1:74" ht="14.1" customHeight="1">
      <c r="A38" s="692"/>
      <c r="B38" s="641"/>
      <c r="C38" s="692"/>
      <c r="D38" s="692" t="s">
        <v>1005</v>
      </c>
      <c r="E38" s="1722"/>
      <c r="F38" s="1722"/>
      <c r="G38" s="1722"/>
      <c r="H38" s="1722"/>
      <c r="I38" s="1722"/>
      <c r="J38" s="632"/>
      <c r="K38" s="632"/>
      <c r="L38" s="632"/>
      <c r="M38" s="639"/>
      <c r="N38" s="639"/>
      <c r="O38" s="639"/>
      <c r="P38" s="639"/>
      <c r="Q38" s="639"/>
      <c r="R38" s="639"/>
      <c r="T38" s="1702"/>
      <c r="U38" s="1702"/>
      <c r="V38" s="669"/>
      <c r="W38" s="842"/>
      <c r="X38" s="842"/>
      <c r="Y38" s="692"/>
      <c r="Z38" s="692"/>
      <c r="AA38" s="692"/>
      <c r="AB38" s="670" t="s">
        <v>48</v>
      </c>
      <c r="AC38" s="2838" t="s">
        <v>839</v>
      </c>
      <c r="AD38" s="2838"/>
      <c r="AE38" s="2838"/>
      <c r="AF38" s="2838"/>
      <c r="AG38" s="2838"/>
      <c r="AH38" s="2838"/>
      <c r="AI38" s="2838"/>
      <c r="AJ38" s="2838"/>
      <c r="AK38" s="2838"/>
      <c r="AL38" s="2838"/>
      <c r="AM38" s="2838"/>
      <c r="AN38" s="2838"/>
      <c r="AO38" s="2838"/>
      <c r="AP38" s="2838"/>
      <c r="AQ38" s="1732"/>
      <c r="AR38" s="1732"/>
      <c r="AS38" s="674"/>
      <c r="AT38" s="1732"/>
      <c r="AU38" s="1732"/>
      <c r="AV38" s="1732"/>
      <c r="AW38" s="1732"/>
      <c r="AY38" s="2835"/>
      <c r="BA38" s="2471">
        <v>4</v>
      </c>
      <c r="BB38" s="2472"/>
      <c r="BC38" s="2472"/>
      <c r="BD38" s="2481"/>
      <c r="BE38" s="2831">
        <v>40</v>
      </c>
      <c r="BF38" s="2832"/>
      <c r="BG38" s="2832"/>
      <c r="BH38" s="683" t="s">
        <v>707</v>
      </c>
      <c r="BI38" s="689"/>
      <c r="BJ38" s="690"/>
      <c r="BK38" s="664"/>
      <c r="BL38" s="665"/>
      <c r="BM38" s="2471">
        <v>4</v>
      </c>
      <c r="BN38" s="2472"/>
      <c r="BO38" s="2472"/>
      <c r="BP38" s="2481"/>
      <c r="BQ38" s="2827">
        <v>40</v>
      </c>
      <c r="BR38" s="2828"/>
      <c r="BS38" s="2828"/>
      <c r="BT38" s="683" t="s">
        <v>707</v>
      </c>
      <c r="BU38" s="691"/>
      <c r="BV38" s="690"/>
    </row>
    <row r="39" spans="1:74" ht="14.1" customHeight="1">
      <c r="A39" s="692"/>
      <c r="B39" s="641"/>
      <c r="C39" s="692"/>
      <c r="D39" s="692"/>
      <c r="E39" s="692" t="s">
        <v>363</v>
      </c>
      <c r="F39" s="2839" t="s">
        <v>504</v>
      </c>
      <c r="G39" s="2839"/>
      <c r="H39" s="2839"/>
      <c r="I39" s="2839"/>
      <c r="J39" s="2839"/>
      <c r="K39" s="2839"/>
      <c r="L39" s="2839"/>
      <c r="N39" s="2837">
        <f>T76</f>
        <v>15</v>
      </c>
      <c r="O39" s="2837"/>
      <c r="P39" s="632" t="s">
        <v>191</v>
      </c>
      <c r="Q39" s="639"/>
      <c r="R39" s="692"/>
      <c r="S39" s="2836"/>
      <c r="T39" s="2836"/>
      <c r="U39" s="2836"/>
      <c r="V39" s="2836"/>
      <c r="W39" s="2836"/>
      <c r="AB39" s="640"/>
      <c r="AC39" s="2838"/>
      <c r="AD39" s="2838"/>
      <c r="AE39" s="2838"/>
      <c r="AF39" s="2838"/>
      <c r="AG39" s="2838"/>
      <c r="AH39" s="2838"/>
      <c r="AI39" s="2838"/>
      <c r="AJ39" s="2838"/>
      <c r="AK39" s="2838"/>
      <c r="AL39" s="2838"/>
      <c r="AM39" s="2838"/>
      <c r="AN39" s="2838"/>
      <c r="AO39" s="2838"/>
      <c r="AP39" s="2838"/>
      <c r="AQ39" s="1732"/>
      <c r="AR39" s="1732"/>
      <c r="AS39" s="674"/>
      <c r="AT39" s="1732"/>
      <c r="AU39" s="655"/>
      <c r="AV39" s="655"/>
      <c r="AW39" s="655"/>
      <c r="AY39" s="2835"/>
      <c r="BA39" s="2471">
        <v>5</v>
      </c>
      <c r="BB39" s="2472"/>
      <c r="BC39" s="2472"/>
      <c r="BD39" s="2481"/>
      <c r="BE39" s="2831">
        <v>40</v>
      </c>
      <c r="BF39" s="2832"/>
      <c r="BG39" s="2832"/>
      <c r="BH39" s="683" t="s">
        <v>707</v>
      </c>
      <c r="BI39" s="689"/>
      <c r="BJ39" s="690"/>
      <c r="BK39" s="664"/>
      <c r="BL39" s="665"/>
      <c r="BM39" s="2471">
        <v>5</v>
      </c>
      <c r="BN39" s="2472"/>
      <c r="BO39" s="2472"/>
      <c r="BP39" s="2481"/>
      <c r="BQ39" s="2827">
        <v>40</v>
      </c>
      <c r="BR39" s="2828"/>
      <c r="BS39" s="2828"/>
      <c r="BT39" s="683" t="s">
        <v>707</v>
      </c>
      <c r="BU39" s="691"/>
      <c r="BV39" s="690"/>
    </row>
    <row r="40" spans="1:74" ht="14.1" customHeight="1">
      <c r="A40" s="692"/>
      <c r="B40" s="641"/>
      <c r="C40" s="692"/>
      <c r="D40" s="692"/>
      <c r="E40" s="692" t="s">
        <v>507</v>
      </c>
      <c r="F40" s="2836" t="s">
        <v>506</v>
      </c>
      <c r="G40" s="2836"/>
      <c r="H40" s="2836"/>
      <c r="I40" s="2836"/>
      <c r="J40" s="2836"/>
      <c r="K40" s="2836"/>
      <c r="L40" s="2836"/>
      <c r="N40" s="2837">
        <f>SUM(G13:AK14)+IF(SUM(M19:O20)&gt;0,1)-I13-S13</f>
        <v>24</v>
      </c>
      <c r="O40" s="2837"/>
      <c r="P40" s="1702" t="s">
        <v>191</v>
      </c>
      <c r="AB40" s="640"/>
      <c r="AC40" s="2838"/>
      <c r="AD40" s="2838"/>
      <c r="AE40" s="2838"/>
      <c r="AF40" s="2838"/>
      <c r="AG40" s="2838"/>
      <c r="AH40" s="2838"/>
      <c r="AI40" s="2838"/>
      <c r="AJ40" s="2838"/>
      <c r="AK40" s="2838"/>
      <c r="AL40" s="2838"/>
      <c r="AM40" s="2838"/>
      <c r="AN40" s="2838"/>
      <c r="AO40" s="2838"/>
      <c r="AP40" s="2838"/>
      <c r="AQ40" s="1732"/>
      <c r="AR40" s="1732"/>
      <c r="AS40" s="674"/>
      <c r="AT40" s="1732"/>
      <c r="AU40" s="1732"/>
      <c r="AV40" s="1732"/>
      <c r="AW40" s="1732"/>
      <c r="AY40" s="2835"/>
      <c r="BA40" s="2471">
        <v>6</v>
      </c>
      <c r="BB40" s="2472"/>
      <c r="BC40" s="2472"/>
      <c r="BD40" s="2481"/>
      <c r="BE40" s="2831">
        <v>40</v>
      </c>
      <c r="BF40" s="2832"/>
      <c r="BG40" s="2832"/>
      <c r="BH40" s="683" t="s">
        <v>707</v>
      </c>
      <c r="BI40" s="1700"/>
      <c r="BJ40" s="684"/>
      <c r="BK40" s="664"/>
      <c r="BL40" s="696"/>
      <c r="BM40" s="2471">
        <v>6</v>
      </c>
      <c r="BN40" s="2472"/>
      <c r="BO40" s="2472"/>
      <c r="BP40" s="2481"/>
      <c r="BQ40" s="2827">
        <v>40</v>
      </c>
      <c r="BR40" s="2828"/>
      <c r="BS40" s="2828"/>
      <c r="BT40" s="683" t="s">
        <v>707</v>
      </c>
      <c r="BU40" s="1700"/>
      <c r="BV40" s="685"/>
    </row>
    <row r="41" spans="1:74" ht="14.1" customHeight="1">
      <c r="A41" s="692"/>
      <c r="B41" s="641"/>
      <c r="C41" s="692"/>
      <c r="D41" s="692"/>
      <c r="E41" s="692" t="s">
        <v>364</v>
      </c>
      <c r="F41" s="2839" t="s">
        <v>505</v>
      </c>
      <c r="G41" s="2839"/>
      <c r="H41" s="2839"/>
      <c r="I41" s="2839"/>
      <c r="J41" s="2839"/>
      <c r="K41" s="2839"/>
      <c r="L41" s="2839"/>
      <c r="N41" s="2844">
        <f>BE29</f>
        <v>20.8</v>
      </c>
      <c r="O41" s="2844"/>
      <c r="P41" s="1702" t="s">
        <v>191</v>
      </c>
      <c r="AB41" s="673"/>
      <c r="AC41" s="2838"/>
      <c r="AD41" s="2838"/>
      <c r="AE41" s="2838"/>
      <c r="AF41" s="2838"/>
      <c r="AG41" s="2838"/>
      <c r="AH41" s="2838"/>
      <c r="AI41" s="2838"/>
      <c r="AJ41" s="2838"/>
      <c r="AK41" s="2838"/>
      <c r="AL41" s="2838"/>
      <c r="AM41" s="2838"/>
      <c r="AN41" s="2838"/>
      <c r="AO41" s="2838"/>
      <c r="AP41" s="2838"/>
      <c r="AQ41" s="1732"/>
      <c r="AR41" s="1732"/>
      <c r="AS41" s="674"/>
      <c r="AT41" s="1732"/>
      <c r="AU41" s="1732"/>
      <c r="AV41" s="1732"/>
      <c r="AW41" s="1732"/>
      <c r="AY41" s="2835"/>
      <c r="BA41" s="2471">
        <v>7</v>
      </c>
      <c r="BB41" s="2472"/>
      <c r="BC41" s="2472"/>
      <c r="BD41" s="2481"/>
      <c r="BE41" s="2831">
        <v>40</v>
      </c>
      <c r="BF41" s="2832"/>
      <c r="BG41" s="2832"/>
      <c r="BH41" s="683" t="s">
        <v>707</v>
      </c>
      <c r="BI41" s="689"/>
      <c r="BJ41" s="690"/>
      <c r="BK41" s="695"/>
      <c r="BL41" s="665"/>
      <c r="BM41" s="2471">
        <v>7</v>
      </c>
      <c r="BN41" s="2472"/>
      <c r="BO41" s="2472"/>
      <c r="BP41" s="2481"/>
      <c r="BQ41" s="2827">
        <v>40</v>
      </c>
      <c r="BR41" s="2828"/>
      <c r="BS41" s="2828"/>
      <c r="BT41" s="683" t="s">
        <v>707</v>
      </c>
      <c r="BU41" s="691"/>
      <c r="BV41" s="690"/>
    </row>
    <row r="42" spans="1:74" ht="14.1" customHeight="1">
      <c r="A42" s="692"/>
      <c r="B42" s="641"/>
      <c r="D42" s="630" t="s">
        <v>1189</v>
      </c>
      <c r="AB42" s="663"/>
      <c r="AC42" s="2838"/>
      <c r="AD42" s="2838"/>
      <c r="AE42" s="2838"/>
      <c r="AF42" s="2838"/>
      <c r="AG42" s="2838"/>
      <c r="AH42" s="2838"/>
      <c r="AI42" s="2838"/>
      <c r="AJ42" s="2838"/>
      <c r="AK42" s="2838"/>
      <c r="AL42" s="2838"/>
      <c r="AM42" s="2838"/>
      <c r="AN42" s="2838"/>
      <c r="AO42" s="2838"/>
      <c r="AP42" s="2838"/>
      <c r="AQ42" s="1732"/>
      <c r="AR42" s="1732"/>
      <c r="AS42" s="674"/>
      <c r="AT42" s="1732"/>
      <c r="AU42" s="1732"/>
      <c r="AV42" s="1732"/>
      <c r="AW42" s="1732"/>
      <c r="AX42" s="660"/>
      <c r="BA42" s="2471">
        <v>8</v>
      </c>
      <c r="BB42" s="2472"/>
      <c r="BC42" s="2472"/>
      <c r="BD42" s="2481"/>
      <c r="BE42" s="2831">
        <v>40</v>
      </c>
      <c r="BF42" s="2832"/>
      <c r="BG42" s="2832"/>
      <c r="BH42" s="683" t="s">
        <v>707</v>
      </c>
      <c r="BI42" s="689"/>
      <c r="BJ42" s="690"/>
      <c r="BK42" s="664"/>
      <c r="BL42" s="698"/>
      <c r="BM42" s="2471">
        <v>8</v>
      </c>
      <c r="BN42" s="2472"/>
      <c r="BO42" s="2472"/>
      <c r="BP42" s="2481"/>
      <c r="BQ42" s="2827">
        <v>35</v>
      </c>
      <c r="BR42" s="2828"/>
      <c r="BS42" s="2828"/>
      <c r="BT42" s="683" t="s">
        <v>707</v>
      </c>
      <c r="BU42" s="691"/>
      <c r="BV42" s="690"/>
    </row>
    <row r="43" spans="1:74" ht="14.1" customHeight="1">
      <c r="A43" s="692"/>
      <c r="B43" s="641"/>
      <c r="C43" s="2840" t="s">
        <v>1406</v>
      </c>
      <c r="D43" s="2840"/>
      <c r="E43" s="2840"/>
      <c r="F43" s="2840"/>
      <c r="G43" s="2840"/>
      <c r="H43" s="2840"/>
      <c r="I43" s="2840"/>
      <c r="J43" s="2840"/>
      <c r="K43" s="2840"/>
      <c r="L43" s="2840"/>
      <c r="M43" s="2840"/>
      <c r="N43" s="2840"/>
      <c r="O43" s="2840"/>
      <c r="P43" s="2840"/>
      <c r="Q43" s="2840"/>
      <c r="X43" s="2841">
        <f>IFERROR((G13+O13+K19)/(T80-T74),"")</f>
        <v>0.46666666666666667</v>
      </c>
      <c r="Y43" s="2841"/>
      <c r="Z43" s="2841"/>
      <c r="AA43" s="2841"/>
      <c r="AB43" s="663"/>
      <c r="AC43" s="1732"/>
      <c r="AD43" s="1732"/>
      <c r="AE43" s="1732"/>
      <c r="AF43" s="1732"/>
      <c r="AG43" s="1732"/>
      <c r="AH43" s="1732"/>
      <c r="AI43" s="1732"/>
      <c r="AJ43" s="1732"/>
      <c r="AK43" s="1732"/>
      <c r="AL43" s="1732"/>
      <c r="AM43" s="1732"/>
      <c r="AN43" s="1732"/>
      <c r="AO43" s="1732"/>
      <c r="AP43" s="1732"/>
      <c r="AQ43" s="1732"/>
      <c r="AR43" s="1732"/>
      <c r="AS43" s="674"/>
      <c r="AT43" s="1732"/>
      <c r="AU43" s="655"/>
      <c r="AV43" s="655"/>
      <c r="AW43" s="655"/>
      <c r="AX43" s="660"/>
      <c r="BA43" s="2471">
        <v>9</v>
      </c>
      <c r="BB43" s="2472"/>
      <c r="BC43" s="2472"/>
      <c r="BD43" s="2481"/>
      <c r="BE43" s="2831">
        <v>35</v>
      </c>
      <c r="BF43" s="2832"/>
      <c r="BG43" s="2832"/>
      <c r="BH43" s="683" t="s">
        <v>707</v>
      </c>
      <c r="BI43" s="689"/>
      <c r="BJ43" s="690"/>
      <c r="BK43" s="697"/>
      <c r="BL43" s="698"/>
      <c r="BM43" s="2471">
        <v>9</v>
      </c>
      <c r="BN43" s="2472"/>
      <c r="BO43" s="2472"/>
      <c r="BP43" s="2481"/>
      <c r="BQ43" s="2827">
        <v>35</v>
      </c>
      <c r="BR43" s="2828"/>
      <c r="BS43" s="2828"/>
      <c r="BT43" s="683" t="s">
        <v>707</v>
      </c>
      <c r="BU43" s="691"/>
      <c r="BV43" s="690"/>
    </row>
    <row r="44" spans="1:74" ht="14.1" customHeight="1">
      <c r="A44" s="692"/>
      <c r="B44" s="641"/>
      <c r="C44" s="2840"/>
      <c r="D44" s="2840"/>
      <c r="E44" s="2840"/>
      <c r="F44" s="2840"/>
      <c r="G44" s="2840"/>
      <c r="H44" s="2840"/>
      <c r="I44" s="2840"/>
      <c r="J44" s="2840"/>
      <c r="K44" s="2840"/>
      <c r="L44" s="2840"/>
      <c r="M44" s="2840"/>
      <c r="N44" s="2840"/>
      <c r="O44" s="2840"/>
      <c r="P44" s="2840"/>
      <c r="Q44" s="2840"/>
      <c r="R44" s="630" t="s">
        <v>972</v>
      </c>
      <c r="T44" s="694" t="s">
        <v>923</v>
      </c>
      <c r="U44" s="694"/>
      <c r="V44" s="694"/>
      <c r="W44" s="694"/>
      <c r="X44" s="2842"/>
      <c r="Y44" s="2842"/>
      <c r="Z44" s="2842"/>
      <c r="AA44" s="2843"/>
      <c r="AB44" s="630" t="s">
        <v>1185</v>
      </c>
      <c r="AC44" s="1732"/>
      <c r="AD44" s="1732"/>
      <c r="AE44" s="1732"/>
      <c r="AF44" s="2853" t="s">
        <v>1190</v>
      </c>
      <c r="AG44" s="2853"/>
      <c r="AH44" s="2853"/>
      <c r="AI44" s="2853"/>
      <c r="AJ44" s="2853"/>
      <c r="AK44" s="2853"/>
      <c r="AL44" s="2853"/>
      <c r="AM44" s="2853"/>
      <c r="AN44" s="2853"/>
      <c r="AO44" s="2853"/>
      <c r="AP44" s="1732"/>
      <c r="AQ44" s="1732"/>
      <c r="AR44" s="1732"/>
      <c r="AS44" s="674"/>
      <c r="AT44" s="1732"/>
      <c r="AU44" s="1732"/>
      <c r="AV44" s="1732"/>
      <c r="AW44" s="1732"/>
      <c r="BA44" s="2471">
        <v>10</v>
      </c>
      <c r="BB44" s="2472"/>
      <c r="BC44" s="2472"/>
      <c r="BD44" s="2481"/>
      <c r="BE44" s="2831">
        <v>35</v>
      </c>
      <c r="BF44" s="2832"/>
      <c r="BG44" s="2832"/>
      <c r="BH44" s="683" t="s">
        <v>707</v>
      </c>
      <c r="BI44" s="689"/>
      <c r="BJ44" s="690"/>
      <c r="BK44" s="697"/>
      <c r="BL44" s="700"/>
      <c r="BM44" s="2471">
        <v>10</v>
      </c>
      <c r="BN44" s="2472"/>
      <c r="BO44" s="2472"/>
      <c r="BP44" s="2481"/>
      <c r="BQ44" s="2827">
        <v>35</v>
      </c>
      <c r="BR44" s="2828"/>
      <c r="BS44" s="2828"/>
      <c r="BT44" s="683" t="s">
        <v>707</v>
      </c>
      <c r="BU44" s="691"/>
      <c r="BV44" s="690"/>
    </row>
    <row r="45" spans="1:74" ht="14.1" customHeight="1">
      <c r="A45" s="692"/>
      <c r="B45" s="641"/>
      <c r="C45" s="2840"/>
      <c r="D45" s="2840"/>
      <c r="E45" s="2840"/>
      <c r="F45" s="2840"/>
      <c r="G45" s="2840"/>
      <c r="H45" s="2840"/>
      <c r="I45" s="2840"/>
      <c r="J45" s="2840"/>
      <c r="K45" s="2840"/>
      <c r="L45" s="2840"/>
      <c r="M45" s="2840"/>
      <c r="N45" s="2840"/>
      <c r="O45" s="2840"/>
      <c r="P45" s="2840"/>
      <c r="Q45" s="2840"/>
      <c r="AA45" s="671"/>
      <c r="AB45" s="675"/>
      <c r="AC45" s="675"/>
      <c r="AD45" s="675"/>
      <c r="AE45" s="675"/>
      <c r="AF45" s="2853"/>
      <c r="AG45" s="2853"/>
      <c r="AH45" s="2853"/>
      <c r="AI45" s="2853"/>
      <c r="AJ45" s="2853"/>
      <c r="AK45" s="2853"/>
      <c r="AL45" s="2853"/>
      <c r="AM45" s="2853"/>
      <c r="AN45" s="2853"/>
      <c r="AO45" s="2853"/>
      <c r="AP45" s="672"/>
      <c r="AQ45" s="672"/>
      <c r="AR45" s="672"/>
      <c r="AS45" s="676"/>
      <c r="AT45" s="672"/>
      <c r="AU45" s="1732"/>
      <c r="AV45" s="1732"/>
      <c r="AW45" s="1732"/>
      <c r="AY45" s="2845"/>
      <c r="BA45" s="2471">
        <v>11</v>
      </c>
      <c r="BB45" s="2472"/>
      <c r="BC45" s="2472"/>
      <c r="BD45" s="2481"/>
      <c r="BE45" s="2831">
        <v>35</v>
      </c>
      <c r="BF45" s="2832"/>
      <c r="BG45" s="2832"/>
      <c r="BH45" s="683" t="s">
        <v>707</v>
      </c>
      <c r="BI45" s="1700"/>
      <c r="BJ45" s="684"/>
      <c r="BK45" s="699"/>
      <c r="BL45" s="700"/>
      <c r="BM45" s="2471">
        <v>11</v>
      </c>
      <c r="BN45" s="2472"/>
      <c r="BO45" s="2472"/>
      <c r="BP45" s="2481"/>
      <c r="BQ45" s="2827">
        <v>35</v>
      </c>
      <c r="BR45" s="2828"/>
      <c r="BS45" s="2828"/>
      <c r="BT45" s="683" t="s">
        <v>707</v>
      </c>
      <c r="BU45" s="1700"/>
      <c r="BV45" s="685"/>
    </row>
    <row r="46" spans="1:74" ht="14.1" customHeight="1">
      <c r="A46" s="692"/>
      <c r="B46" s="641"/>
      <c r="C46" s="2840"/>
      <c r="D46" s="2840"/>
      <c r="E46" s="2840"/>
      <c r="F46" s="2840"/>
      <c r="G46" s="2840"/>
      <c r="H46" s="2840"/>
      <c r="I46" s="2840"/>
      <c r="J46" s="2840"/>
      <c r="K46" s="2840"/>
      <c r="L46" s="2840"/>
      <c r="M46" s="2840"/>
      <c r="N46" s="2840"/>
      <c r="O46" s="2840"/>
      <c r="P46" s="2840"/>
      <c r="Q46" s="2840"/>
      <c r="W46" s="893"/>
      <c r="X46" s="2847"/>
      <c r="Y46" s="2847"/>
      <c r="Z46" s="2847"/>
      <c r="AA46" s="2848"/>
      <c r="AB46" s="2851" t="s">
        <v>1188</v>
      </c>
      <c r="AC46" s="2852"/>
      <c r="AD46" s="2852"/>
      <c r="AE46" s="2852"/>
      <c r="AF46" s="2854"/>
      <c r="AG46" s="2854"/>
      <c r="AH46" s="2854"/>
      <c r="AI46" s="2854"/>
      <c r="AJ46" s="2854"/>
      <c r="AK46" s="2854"/>
      <c r="AL46" s="2854"/>
      <c r="AM46" s="2854"/>
      <c r="AN46" s="2854"/>
      <c r="AO46" s="2854"/>
      <c r="AP46" s="1740"/>
      <c r="AQ46" s="1740"/>
      <c r="AR46" s="1740"/>
      <c r="AS46" s="642"/>
      <c r="AT46" s="1740"/>
      <c r="AU46" s="708"/>
      <c r="AV46" s="708"/>
      <c r="AW46" s="708"/>
      <c r="AY46" s="2845"/>
      <c r="BA46" s="2471">
        <v>12</v>
      </c>
      <c r="BB46" s="2472"/>
      <c r="BC46" s="2472"/>
      <c r="BD46" s="2481"/>
      <c r="BE46" s="2831">
        <v>35</v>
      </c>
      <c r="BF46" s="2832"/>
      <c r="BG46" s="2832"/>
      <c r="BH46" s="683" t="s">
        <v>707</v>
      </c>
      <c r="BI46" s="689"/>
      <c r="BJ46" s="690"/>
      <c r="BK46" s="699"/>
      <c r="BL46" s="700"/>
      <c r="BM46" s="2471">
        <v>12</v>
      </c>
      <c r="BN46" s="2472"/>
      <c r="BO46" s="2472"/>
      <c r="BP46" s="2481"/>
      <c r="BQ46" s="2827">
        <v>35</v>
      </c>
      <c r="BR46" s="2828"/>
      <c r="BS46" s="2828"/>
      <c r="BT46" s="683" t="s">
        <v>707</v>
      </c>
      <c r="BU46" s="691"/>
      <c r="BV46" s="690"/>
    </row>
    <row r="47" spans="1:74" ht="14.1" customHeight="1">
      <c r="A47" s="692"/>
      <c r="B47" s="641"/>
      <c r="C47" s="2840"/>
      <c r="D47" s="2840"/>
      <c r="E47" s="2840"/>
      <c r="F47" s="2840"/>
      <c r="G47" s="2840"/>
      <c r="H47" s="2840"/>
      <c r="I47" s="2840"/>
      <c r="J47" s="2840"/>
      <c r="K47" s="2840"/>
      <c r="L47" s="2840"/>
      <c r="M47" s="2840"/>
      <c r="N47" s="2840"/>
      <c r="O47" s="2840"/>
      <c r="P47" s="2840"/>
      <c r="Q47" s="2840"/>
      <c r="R47" s="630" t="s">
        <v>973</v>
      </c>
      <c r="T47" s="2846" t="s">
        <v>923</v>
      </c>
      <c r="U47" s="2846"/>
      <c r="V47" s="2846"/>
      <c r="W47" s="2846"/>
      <c r="X47" s="2849"/>
      <c r="Y47" s="2849"/>
      <c r="Z47" s="2849"/>
      <c r="AA47" s="2850"/>
      <c r="AB47" s="2851"/>
      <c r="AC47" s="2852"/>
      <c r="AD47" s="2852"/>
      <c r="AE47" s="2852"/>
      <c r="AF47" s="2338" t="s">
        <v>1186</v>
      </c>
      <c r="AG47" s="2338"/>
      <c r="AH47" s="2338"/>
      <c r="AI47" s="2338"/>
      <c r="AJ47" s="2338"/>
      <c r="AK47" s="2338"/>
      <c r="AL47" s="2338"/>
      <c r="AM47" s="2338"/>
      <c r="AN47" s="2338"/>
      <c r="AO47" s="2338"/>
      <c r="AS47" s="650"/>
      <c r="AU47" s="708"/>
      <c r="AV47" s="708"/>
      <c r="AW47" s="708"/>
      <c r="AY47" s="2845"/>
      <c r="BA47" s="2471">
        <v>13</v>
      </c>
      <c r="BB47" s="2472"/>
      <c r="BC47" s="2472"/>
      <c r="BD47" s="2481"/>
      <c r="BE47" s="2831">
        <v>35</v>
      </c>
      <c r="BF47" s="2832"/>
      <c r="BG47" s="2832"/>
      <c r="BH47" s="683" t="s">
        <v>707</v>
      </c>
      <c r="BI47" s="689"/>
      <c r="BJ47" s="690"/>
      <c r="BK47" s="699"/>
      <c r="BL47" s="700"/>
      <c r="BM47" s="2471">
        <v>13</v>
      </c>
      <c r="BN47" s="2472"/>
      <c r="BO47" s="2472"/>
      <c r="BP47" s="2481"/>
      <c r="BQ47" s="2827">
        <v>35</v>
      </c>
      <c r="BR47" s="2828"/>
      <c r="BS47" s="2828"/>
      <c r="BT47" s="683" t="s">
        <v>707</v>
      </c>
      <c r="BU47" s="691"/>
      <c r="BV47" s="690"/>
    </row>
    <row r="48" spans="1:74" ht="14.1" customHeight="1">
      <c r="A48" s="692"/>
      <c r="B48" s="641"/>
      <c r="C48" s="894"/>
      <c r="S48" s="1707"/>
      <c r="T48" s="1707" t="s">
        <v>1187</v>
      </c>
      <c r="U48" s="1702"/>
      <c r="V48" s="1702"/>
      <c r="W48" s="1702"/>
      <c r="X48" s="1729"/>
      <c r="Y48" s="1729"/>
      <c r="Z48" s="1729"/>
      <c r="AA48" s="1730"/>
      <c r="AC48" s="1732"/>
      <c r="AD48" s="1732"/>
      <c r="AE48" s="1732"/>
      <c r="AF48" s="1732"/>
      <c r="AG48" s="1732"/>
      <c r="AH48" s="1732"/>
      <c r="AI48" s="1732"/>
      <c r="AJ48" s="1732"/>
      <c r="AK48" s="1732"/>
      <c r="AL48" s="1732"/>
      <c r="AM48" s="1732"/>
      <c r="AN48" s="1732"/>
      <c r="AO48" s="1732"/>
      <c r="AP48" s="1732"/>
      <c r="AQ48" s="1732"/>
      <c r="AR48" s="1732"/>
      <c r="AS48" s="674"/>
      <c r="AT48" s="1732"/>
      <c r="AY48" s="2845"/>
      <c r="BA48" s="2471">
        <v>14</v>
      </c>
      <c r="BB48" s="2472"/>
      <c r="BC48" s="2472"/>
      <c r="BD48" s="2481"/>
      <c r="BE48" s="2831">
        <v>35</v>
      </c>
      <c r="BF48" s="2832"/>
      <c r="BG48" s="2832"/>
      <c r="BH48" s="683" t="s">
        <v>707</v>
      </c>
      <c r="BI48" s="689"/>
      <c r="BJ48" s="690"/>
      <c r="BK48" s="699"/>
      <c r="BL48" s="700"/>
      <c r="BM48" s="2471">
        <v>14</v>
      </c>
      <c r="BN48" s="2472"/>
      <c r="BO48" s="2472"/>
      <c r="BP48" s="2481"/>
      <c r="BQ48" s="2827">
        <v>25</v>
      </c>
      <c r="BR48" s="2828"/>
      <c r="BS48" s="2828"/>
      <c r="BT48" s="683" t="s">
        <v>707</v>
      </c>
      <c r="BU48" s="691"/>
      <c r="BV48" s="690"/>
    </row>
    <row r="49" spans="1:94" ht="14.1" customHeight="1" thickBot="1">
      <c r="A49" s="692"/>
      <c r="B49" s="641"/>
      <c r="C49" s="630" t="s">
        <v>274</v>
      </c>
      <c r="AA49" s="671"/>
      <c r="AB49" s="815"/>
      <c r="AC49" s="1033"/>
      <c r="AD49" s="1033"/>
      <c r="AE49" s="1033"/>
      <c r="AF49" s="1033"/>
      <c r="AG49" s="1033"/>
      <c r="AH49" s="1033"/>
      <c r="AI49" s="1033"/>
      <c r="AJ49" s="1033"/>
      <c r="AK49" s="1033"/>
      <c r="AL49" s="1033"/>
      <c r="AM49" s="1033"/>
      <c r="AN49" s="1033"/>
      <c r="AO49" s="1033"/>
      <c r="AP49" s="1033"/>
      <c r="AQ49" s="1033"/>
      <c r="AR49" s="1033"/>
      <c r="AS49" s="688"/>
      <c r="AT49" s="687"/>
      <c r="AU49" s="660"/>
      <c r="AV49" s="660"/>
      <c r="AW49" s="660"/>
      <c r="AY49" s="2845"/>
      <c r="BA49" s="2471">
        <v>15</v>
      </c>
      <c r="BB49" s="2472"/>
      <c r="BC49" s="2472"/>
      <c r="BD49" s="2481"/>
      <c r="BE49" s="2831">
        <v>35</v>
      </c>
      <c r="BF49" s="2832"/>
      <c r="BG49" s="2832"/>
      <c r="BH49" s="683" t="s">
        <v>707</v>
      </c>
      <c r="BI49" s="689"/>
      <c r="BJ49" s="690"/>
      <c r="BK49" s="699"/>
      <c r="BL49" s="700"/>
      <c r="BM49" s="2471">
        <v>15</v>
      </c>
      <c r="BN49" s="2472"/>
      <c r="BO49" s="2472"/>
      <c r="BP49" s="2481"/>
      <c r="BQ49" s="2827">
        <v>25</v>
      </c>
      <c r="BR49" s="2828"/>
      <c r="BS49" s="2828"/>
      <c r="BT49" s="683" t="s">
        <v>707</v>
      </c>
      <c r="BU49" s="691"/>
      <c r="BV49" s="690"/>
    </row>
    <row r="50" spans="1:94" ht="14.1" customHeight="1">
      <c r="A50" s="692"/>
      <c r="B50" s="641"/>
      <c r="C50" s="2855"/>
      <c r="D50" s="2857" t="s">
        <v>275</v>
      </c>
      <c r="E50" s="2858"/>
      <c r="F50" s="2858"/>
      <c r="G50" s="2859"/>
      <c r="H50" s="2858" t="s">
        <v>221</v>
      </c>
      <c r="I50" s="2858"/>
      <c r="J50" s="2858"/>
      <c r="K50" s="2858"/>
      <c r="L50" s="2858"/>
      <c r="M50" s="2858"/>
      <c r="N50" s="2858"/>
      <c r="O50" s="2858"/>
      <c r="P50" s="2858"/>
      <c r="Q50" s="2858"/>
      <c r="R50" s="2858"/>
      <c r="S50" s="2858"/>
      <c r="T50" s="2858"/>
      <c r="U50" s="2858"/>
      <c r="V50" s="2859"/>
      <c r="W50" s="2862" t="s">
        <v>14</v>
      </c>
      <c r="X50" s="2863"/>
      <c r="Y50" s="2863"/>
      <c r="Z50" s="2864"/>
      <c r="AA50" s="724"/>
      <c r="AB50" s="1008" t="s">
        <v>18</v>
      </c>
      <c r="AC50" s="2868" t="s">
        <v>2314</v>
      </c>
      <c r="AD50" s="2868"/>
      <c r="AE50" s="2868"/>
      <c r="AF50" s="2868"/>
      <c r="AG50" s="2868"/>
      <c r="AH50" s="2868"/>
      <c r="AI50" s="2868"/>
      <c r="AJ50" s="2868"/>
      <c r="AK50" s="2868"/>
      <c r="AL50" s="2868"/>
      <c r="AM50" s="2868"/>
      <c r="AN50" s="2868"/>
      <c r="AO50" s="2868"/>
      <c r="AP50" s="2868"/>
      <c r="AQ50" s="2868"/>
      <c r="AR50" s="2868"/>
      <c r="AS50" s="674"/>
      <c r="AT50" s="1732"/>
      <c r="AU50" s="660"/>
      <c r="AV50" s="660"/>
      <c r="AW50" s="660"/>
      <c r="AY50" s="2845"/>
      <c r="BA50" s="2471">
        <v>16</v>
      </c>
      <c r="BB50" s="2472"/>
      <c r="BC50" s="2472"/>
      <c r="BD50" s="2481"/>
      <c r="BE50" s="2831">
        <v>35</v>
      </c>
      <c r="BF50" s="2832"/>
      <c r="BG50" s="2832"/>
      <c r="BH50" s="683" t="s">
        <v>707</v>
      </c>
      <c r="BI50" s="1700"/>
      <c r="BJ50" s="684"/>
      <c r="BK50" s="699"/>
      <c r="BL50" s="698"/>
      <c r="BM50" s="2471">
        <v>16</v>
      </c>
      <c r="BN50" s="2472"/>
      <c r="BO50" s="2472"/>
      <c r="BP50" s="2481"/>
      <c r="BQ50" s="2827">
        <v>25</v>
      </c>
      <c r="BR50" s="2828"/>
      <c r="BS50" s="2828"/>
      <c r="BT50" s="683" t="s">
        <v>707</v>
      </c>
      <c r="BU50" s="1700"/>
      <c r="BV50" s="685"/>
    </row>
    <row r="51" spans="1:94" ht="14.1" customHeight="1" thickBot="1">
      <c r="A51" s="692"/>
      <c r="B51" s="641"/>
      <c r="C51" s="2856"/>
      <c r="D51" s="2860"/>
      <c r="E51" s="2712"/>
      <c r="F51" s="2712"/>
      <c r="G51" s="2861"/>
      <c r="H51" s="2712"/>
      <c r="I51" s="2712"/>
      <c r="J51" s="2712"/>
      <c r="K51" s="2712"/>
      <c r="L51" s="2712"/>
      <c r="M51" s="2712"/>
      <c r="N51" s="2712"/>
      <c r="O51" s="2712"/>
      <c r="P51" s="2712"/>
      <c r="Q51" s="2712"/>
      <c r="R51" s="2712"/>
      <c r="S51" s="2712"/>
      <c r="T51" s="2712"/>
      <c r="U51" s="2712"/>
      <c r="V51" s="2861"/>
      <c r="W51" s="2865"/>
      <c r="X51" s="2866"/>
      <c r="Y51" s="2866"/>
      <c r="Z51" s="2867"/>
      <c r="AA51" s="724"/>
      <c r="AB51" s="1749"/>
      <c r="AC51" s="2868"/>
      <c r="AD51" s="2868"/>
      <c r="AE51" s="2868"/>
      <c r="AF51" s="2868"/>
      <c r="AG51" s="2868"/>
      <c r="AH51" s="2868"/>
      <c r="AI51" s="2868"/>
      <c r="AJ51" s="2868"/>
      <c r="AK51" s="2868"/>
      <c r="AL51" s="2868"/>
      <c r="AM51" s="2868"/>
      <c r="AN51" s="2868"/>
      <c r="AO51" s="2868"/>
      <c r="AP51" s="2868"/>
      <c r="AQ51" s="2868"/>
      <c r="AR51" s="2868"/>
      <c r="AS51" s="674"/>
      <c r="AT51" s="1732"/>
      <c r="AU51" s="660"/>
      <c r="AV51" s="660"/>
      <c r="AW51" s="660"/>
      <c r="AY51" s="2845"/>
      <c r="BA51" s="2471">
        <v>17</v>
      </c>
      <c r="BB51" s="2472"/>
      <c r="BC51" s="2472"/>
      <c r="BD51" s="2481"/>
      <c r="BE51" s="2831">
        <v>35</v>
      </c>
      <c r="BF51" s="2832"/>
      <c r="BG51" s="2832"/>
      <c r="BH51" s="683" t="s">
        <v>707</v>
      </c>
      <c r="BI51" s="689"/>
      <c r="BJ51" s="690"/>
      <c r="BK51" s="697"/>
      <c r="BL51" s="698"/>
      <c r="BM51" s="2471">
        <v>17</v>
      </c>
      <c r="BN51" s="2472"/>
      <c r="BO51" s="2472"/>
      <c r="BP51" s="2481"/>
      <c r="BQ51" s="2827">
        <v>25</v>
      </c>
      <c r="BR51" s="2828"/>
      <c r="BS51" s="2828"/>
      <c r="BT51" s="683" t="s">
        <v>707</v>
      </c>
      <c r="BU51" s="691"/>
      <c r="BV51" s="690"/>
    </row>
    <row r="52" spans="1:94" ht="14.1" customHeight="1" thickTop="1">
      <c r="A52" s="692"/>
      <c r="B52" s="641"/>
      <c r="C52" s="2869" t="s">
        <v>276</v>
      </c>
      <c r="D52" s="2872" t="s">
        <v>277</v>
      </c>
      <c r="E52" s="2875" t="s">
        <v>278</v>
      </c>
      <c r="F52" s="2876"/>
      <c r="G52" s="2877"/>
      <c r="H52" s="2881" t="s">
        <v>49</v>
      </c>
      <c r="I52" s="2882"/>
      <c r="J52" s="2882"/>
      <c r="K52" s="2885">
        <v>17</v>
      </c>
      <c r="L52" s="2885"/>
      <c r="M52" s="2887" t="s">
        <v>189</v>
      </c>
      <c r="N52" s="2887"/>
      <c r="O52" s="2923">
        <v>3</v>
      </c>
      <c r="P52" s="2923"/>
      <c r="Q52" s="2924" t="s">
        <v>279</v>
      </c>
      <c r="R52" s="2924"/>
      <c r="S52" s="2924"/>
      <c r="T52" s="2926">
        <f>IF(K52=0,"",ROUNDDOWN(K52/O52,1))</f>
        <v>5.6</v>
      </c>
      <c r="U52" s="2926"/>
      <c r="V52" s="2928" t="s">
        <v>64</v>
      </c>
      <c r="W52" s="2930" t="s">
        <v>280</v>
      </c>
      <c r="X52" s="2931"/>
      <c r="Y52" s="2931"/>
      <c r="Z52" s="2932"/>
      <c r="AA52" s="724"/>
      <c r="AB52" s="1009"/>
      <c r="AC52" s="1728" t="s">
        <v>709</v>
      </c>
      <c r="AD52" s="1728"/>
      <c r="AE52" s="1728"/>
      <c r="AF52" s="1728"/>
      <c r="AG52" s="1728"/>
      <c r="AH52" s="1728"/>
      <c r="AI52" s="1728"/>
      <c r="AJ52" s="1728"/>
      <c r="AK52" s="1728"/>
      <c r="AL52" s="1728"/>
      <c r="AM52" s="1728"/>
      <c r="AN52" s="1728"/>
      <c r="AO52" s="1728"/>
      <c r="AP52" s="1728"/>
      <c r="AQ52" s="1728"/>
      <c r="AR52" s="1728"/>
      <c r="AS52" s="674"/>
      <c r="AT52" s="1732"/>
      <c r="AU52" s="660"/>
      <c r="AV52" s="660"/>
      <c r="AW52" s="660"/>
      <c r="AX52" s="660"/>
      <c r="AY52" s="2845"/>
      <c r="BA52" s="2471">
        <v>18</v>
      </c>
      <c r="BB52" s="2472"/>
      <c r="BC52" s="2472"/>
      <c r="BD52" s="2481"/>
      <c r="BE52" s="2831">
        <v>35</v>
      </c>
      <c r="BF52" s="2832"/>
      <c r="BG52" s="2832"/>
      <c r="BH52" s="683" t="s">
        <v>707</v>
      </c>
      <c r="BI52" s="689"/>
      <c r="BJ52" s="690"/>
      <c r="BK52" s="697"/>
      <c r="BL52" s="698"/>
      <c r="BM52" s="2471">
        <v>18</v>
      </c>
      <c r="BN52" s="2472"/>
      <c r="BO52" s="2472"/>
      <c r="BP52" s="2481"/>
      <c r="BQ52" s="2827">
        <v>25</v>
      </c>
      <c r="BR52" s="2828"/>
      <c r="BS52" s="2828"/>
      <c r="BT52" s="683" t="s">
        <v>707</v>
      </c>
      <c r="BU52" s="691"/>
      <c r="BV52" s="690"/>
    </row>
    <row r="53" spans="1:94" ht="14.1" customHeight="1">
      <c r="A53" s="692"/>
      <c r="B53" s="641"/>
      <c r="C53" s="2870"/>
      <c r="D53" s="2873"/>
      <c r="E53" s="2878"/>
      <c r="F53" s="2879"/>
      <c r="G53" s="2880"/>
      <c r="H53" s="2883"/>
      <c r="I53" s="2884"/>
      <c r="J53" s="2884"/>
      <c r="K53" s="2886"/>
      <c r="L53" s="2886"/>
      <c r="M53" s="2888"/>
      <c r="N53" s="2888"/>
      <c r="O53" s="2734"/>
      <c r="P53" s="2734"/>
      <c r="Q53" s="2925"/>
      <c r="R53" s="2925"/>
      <c r="S53" s="2925"/>
      <c r="T53" s="2927"/>
      <c r="U53" s="2927"/>
      <c r="V53" s="2929"/>
      <c r="W53" s="2933"/>
      <c r="X53" s="2934"/>
      <c r="Y53" s="2934"/>
      <c r="Z53" s="2935"/>
      <c r="AA53" s="724"/>
      <c r="AB53" s="1749"/>
      <c r="AC53" s="1747" t="s">
        <v>813</v>
      </c>
      <c r="AD53" s="2868" t="s">
        <v>281</v>
      </c>
      <c r="AE53" s="2868"/>
      <c r="AF53" s="2868"/>
      <c r="AG53" s="2868"/>
      <c r="AH53" s="2868"/>
      <c r="AI53" s="2868"/>
      <c r="AJ53" s="2868"/>
      <c r="AK53" s="2868"/>
      <c r="AL53" s="2868"/>
      <c r="AM53" s="2868"/>
      <c r="AN53" s="2868"/>
      <c r="AO53" s="2868"/>
      <c r="AP53" s="2868"/>
      <c r="AQ53" s="2868"/>
      <c r="AR53" s="2868"/>
      <c r="AS53" s="693"/>
      <c r="AT53" s="655"/>
      <c r="AU53" s="660"/>
      <c r="AV53" s="660"/>
      <c r="AW53" s="660"/>
      <c r="AX53" s="660"/>
      <c r="AZ53" s="704"/>
      <c r="BA53" s="2471">
        <v>19</v>
      </c>
      <c r="BB53" s="2472"/>
      <c r="BC53" s="2472"/>
      <c r="BD53" s="2481"/>
      <c r="BE53" s="2831">
        <v>35</v>
      </c>
      <c r="BF53" s="2832"/>
      <c r="BG53" s="2832"/>
      <c r="BH53" s="683" t="s">
        <v>707</v>
      </c>
      <c r="BI53" s="689"/>
      <c r="BJ53" s="690"/>
      <c r="BK53" s="697"/>
      <c r="BL53" s="698"/>
      <c r="BM53" s="2471">
        <v>19</v>
      </c>
      <c r="BN53" s="2472"/>
      <c r="BO53" s="2472"/>
      <c r="BP53" s="2481"/>
      <c r="BQ53" s="2827">
        <v>25</v>
      </c>
      <c r="BR53" s="2828"/>
      <c r="BS53" s="2828"/>
      <c r="BT53" s="683" t="s">
        <v>707</v>
      </c>
      <c r="BU53" s="691"/>
      <c r="BV53" s="690"/>
    </row>
    <row r="54" spans="1:94" ht="14.1" customHeight="1">
      <c r="A54" s="692"/>
      <c r="B54" s="641"/>
      <c r="C54" s="2870"/>
      <c r="D54" s="2873"/>
      <c r="E54" s="2889" t="s">
        <v>2315</v>
      </c>
      <c r="F54" s="2890"/>
      <c r="G54" s="2891"/>
      <c r="H54" s="2898" t="s">
        <v>1632</v>
      </c>
      <c r="I54" s="2898"/>
      <c r="J54" s="2898"/>
      <c r="K54" s="2899">
        <v>15</v>
      </c>
      <c r="L54" s="2899"/>
      <c r="M54" s="2900" t="s">
        <v>189</v>
      </c>
      <c r="N54" s="2900"/>
      <c r="O54" s="2939">
        <v>6</v>
      </c>
      <c r="P54" s="2939"/>
      <c r="Q54" s="2941" t="s">
        <v>188</v>
      </c>
      <c r="R54" s="2941"/>
      <c r="S54" s="2941"/>
      <c r="T54" s="2943">
        <f>IF(K54=0,"",ROUNDDOWN(K54/O54,1))</f>
        <v>2.5</v>
      </c>
      <c r="U54" s="2943"/>
      <c r="V54" s="2945" t="s">
        <v>64</v>
      </c>
      <c r="W54" s="2933"/>
      <c r="X54" s="2934"/>
      <c r="Y54" s="2934"/>
      <c r="Z54" s="2935"/>
      <c r="AA54" s="724"/>
      <c r="AB54" s="1749"/>
      <c r="AC54" s="1869"/>
      <c r="AD54" s="2868"/>
      <c r="AE54" s="2868"/>
      <c r="AF54" s="2868"/>
      <c r="AG54" s="2868"/>
      <c r="AH54" s="2868"/>
      <c r="AI54" s="2868"/>
      <c r="AJ54" s="2868"/>
      <c r="AK54" s="2868"/>
      <c r="AL54" s="2868"/>
      <c r="AM54" s="2868"/>
      <c r="AN54" s="2868"/>
      <c r="AO54" s="2868"/>
      <c r="AP54" s="2868"/>
      <c r="AQ54" s="2868"/>
      <c r="AR54" s="2868"/>
      <c r="AS54" s="693"/>
      <c r="AT54" s="655"/>
      <c r="AU54" s="660"/>
      <c r="AV54" s="660"/>
      <c r="AW54" s="660"/>
      <c r="AX54" s="660"/>
      <c r="AZ54" s="704"/>
      <c r="BA54" s="2471">
        <v>20</v>
      </c>
      <c r="BB54" s="2472"/>
      <c r="BC54" s="2472"/>
      <c r="BD54" s="2481"/>
      <c r="BE54" s="2831">
        <v>25</v>
      </c>
      <c r="BF54" s="2832"/>
      <c r="BG54" s="2832"/>
      <c r="BH54" s="683" t="s">
        <v>707</v>
      </c>
      <c r="BI54" s="1870"/>
      <c r="BJ54" s="690"/>
      <c r="BK54" s="697"/>
      <c r="BL54" s="698"/>
      <c r="BM54" s="2471">
        <v>20</v>
      </c>
      <c r="BN54" s="2472"/>
      <c r="BO54" s="2472"/>
      <c r="BP54" s="2481"/>
      <c r="BQ54" s="2827">
        <v>25</v>
      </c>
      <c r="BR54" s="2828"/>
      <c r="BS54" s="2828"/>
      <c r="BT54" s="683" t="s">
        <v>707</v>
      </c>
      <c r="BU54" s="1870"/>
      <c r="BV54" s="690"/>
    </row>
    <row r="55" spans="1:94" ht="14.1" customHeight="1">
      <c r="A55" s="692"/>
      <c r="B55" s="641"/>
      <c r="C55" s="2870"/>
      <c r="D55" s="2873"/>
      <c r="E55" s="2892"/>
      <c r="F55" s="2893"/>
      <c r="G55" s="2894"/>
      <c r="H55" s="2898"/>
      <c r="I55" s="2898"/>
      <c r="J55" s="2898"/>
      <c r="K55" s="2899"/>
      <c r="L55" s="2899"/>
      <c r="M55" s="2901"/>
      <c r="N55" s="2901"/>
      <c r="O55" s="2940"/>
      <c r="P55" s="2940"/>
      <c r="Q55" s="2942"/>
      <c r="R55" s="2942"/>
      <c r="S55" s="2942"/>
      <c r="T55" s="2944"/>
      <c r="U55" s="2944"/>
      <c r="V55" s="2946"/>
      <c r="W55" s="2933"/>
      <c r="X55" s="2934"/>
      <c r="Y55" s="2934"/>
      <c r="Z55" s="2935"/>
      <c r="AA55" s="724"/>
      <c r="AB55" s="1749"/>
      <c r="AC55" s="1747" t="s">
        <v>813</v>
      </c>
      <c r="AD55" s="1728" t="s">
        <v>282</v>
      </c>
      <c r="AE55" s="1871"/>
      <c r="AF55" s="1871"/>
      <c r="AG55" s="1871"/>
      <c r="AH55" s="1871"/>
      <c r="AI55" s="1871"/>
      <c r="AJ55" s="1871"/>
      <c r="AK55" s="1871"/>
      <c r="AL55" s="1871"/>
      <c r="AM55" s="1871"/>
      <c r="AN55" s="1871"/>
      <c r="AO55" s="1871"/>
      <c r="AP55" s="1871"/>
      <c r="AQ55" s="1871"/>
      <c r="AR55" s="1871"/>
      <c r="AS55" s="693"/>
      <c r="AT55" s="655"/>
      <c r="AU55" s="660"/>
      <c r="AV55" s="660"/>
      <c r="AW55" s="660"/>
      <c r="AX55" s="660"/>
      <c r="AZ55" s="704"/>
      <c r="BA55" s="2471">
        <v>21</v>
      </c>
      <c r="BB55" s="2472"/>
      <c r="BC55" s="2472"/>
      <c r="BD55" s="2481"/>
      <c r="BE55" s="2831">
        <v>25</v>
      </c>
      <c r="BF55" s="2832"/>
      <c r="BG55" s="2832"/>
      <c r="BH55" s="683" t="s">
        <v>707</v>
      </c>
      <c r="BI55" s="1870"/>
      <c r="BJ55" s="690"/>
      <c r="BK55" s="697"/>
      <c r="BL55" s="698"/>
      <c r="BM55" s="2471">
        <v>21</v>
      </c>
      <c r="BN55" s="2472"/>
      <c r="BO55" s="2472"/>
      <c r="BP55" s="2481"/>
      <c r="BQ55" s="2827"/>
      <c r="BR55" s="2828"/>
      <c r="BS55" s="2828"/>
      <c r="BT55" s="683" t="s">
        <v>707</v>
      </c>
      <c r="BU55" s="1870"/>
      <c r="BV55" s="690"/>
      <c r="BY55" s="1872" t="s">
        <v>2316</v>
      </c>
      <c r="CH55" s="1749"/>
      <c r="CI55" s="1749"/>
      <c r="CJ55" s="1749"/>
      <c r="CK55" s="1749"/>
      <c r="CL55" s="1749"/>
      <c r="CM55" s="1749"/>
      <c r="CN55" s="1749"/>
      <c r="CO55" s="1749"/>
      <c r="CP55" s="1749"/>
    </row>
    <row r="56" spans="1:94" ht="14.1" customHeight="1">
      <c r="A56" s="692"/>
      <c r="B56" s="641"/>
      <c r="C56" s="2870"/>
      <c r="D56" s="2873"/>
      <c r="E56" s="2892"/>
      <c r="F56" s="2893"/>
      <c r="G56" s="2894"/>
      <c r="H56" s="2902" t="s">
        <v>1633</v>
      </c>
      <c r="I56" s="2902"/>
      <c r="J56" s="2902"/>
      <c r="K56" s="2904"/>
      <c r="L56" s="2904"/>
      <c r="M56" s="2900" t="s">
        <v>189</v>
      </c>
      <c r="N56" s="2900"/>
      <c r="O56" s="2939">
        <v>5</v>
      </c>
      <c r="P56" s="2939"/>
      <c r="Q56" s="2941" t="s">
        <v>188</v>
      </c>
      <c r="R56" s="2941"/>
      <c r="S56" s="2941"/>
      <c r="T56" s="2943" t="str">
        <f>IF(K56=0,"",ROUNDDOWN(K56/O56,1))</f>
        <v/>
      </c>
      <c r="U56" s="2943"/>
      <c r="V56" s="2945" t="s">
        <v>64</v>
      </c>
      <c r="W56" s="2933"/>
      <c r="X56" s="2934"/>
      <c r="Y56" s="2934"/>
      <c r="Z56" s="2935"/>
      <c r="AA56" s="724"/>
      <c r="AB56" s="1749"/>
      <c r="AC56" s="1747"/>
      <c r="AD56" s="1728"/>
      <c r="AE56" s="1871"/>
      <c r="AF56" s="1871"/>
      <c r="AG56" s="1871"/>
      <c r="AH56" s="1871"/>
      <c r="AI56" s="1871"/>
      <c r="AJ56" s="1871"/>
      <c r="AK56" s="1871"/>
      <c r="AL56" s="1871"/>
      <c r="AM56" s="1871"/>
      <c r="AN56" s="1871"/>
      <c r="AO56" s="1871"/>
      <c r="AP56" s="1871"/>
      <c r="AQ56" s="1871"/>
      <c r="AR56" s="1871"/>
      <c r="AS56" s="693"/>
      <c r="AT56" s="655"/>
      <c r="AU56" s="660"/>
      <c r="AV56" s="660"/>
      <c r="AW56" s="660"/>
      <c r="AX56" s="660"/>
      <c r="AZ56" s="704"/>
      <c r="BA56" s="2471">
        <v>22</v>
      </c>
      <c r="BB56" s="2472"/>
      <c r="BC56" s="2472"/>
      <c r="BD56" s="2481"/>
      <c r="BE56" s="2831">
        <v>25</v>
      </c>
      <c r="BF56" s="2832"/>
      <c r="BG56" s="2832"/>
      <c r="BH56" s="683" t="s">
        <v>707</v>
      </c>
      <c r="BI56" s="1870"/>
      <c r="BJ56" s="690"/>
      <c r="BK56" s="697"/>
      <c r="BL56" s="698"/>
      <c r="BM56" s="2471">
        <v>22</v>
      </c>
      <c r="BN56" s="2472"/>
      <c r="BO56" s="2472"/>
      <c r="BP56" s="2481"/>
      <c r="BQ56" s="2827"/>
      <c r="BR56" s="2828"/>
      <c r="BS56" s="2828"/>
      <c r="BT56" s="683" t="s">
        <v>707</v>
      </c>
      <c r="BU56" s="1870"/>
      <c r="BV56" s="690"/>
      <c r="BY56" s="2953" t="s">
        <v>2317</v>
      </c>
      <c r="BZ56" s="2953"/>
      <c r="CA56" s="2953"/>
      <c r="CB56" s="2953"/>
      <c r="CC56" s="2953"/>
      <c r="CD56" s="2953"/>
      <c r="CE56" s="2953"/>
      <c r="CF56" s="2953"/>
      <c r="CG56" s="2953"/>
      <c r="CH56" s="2953"/>
      <c r="CI56" s="2953"/>
      <c r="CJ56" s="2953"/>
      <c r="CK56" s="2953"/>
      <c r="CL56" s="2953"/>
      <c r="CM56" s="2953"/>
      <c r="CN56" s="2953"/>
      <c r="CO56" s="2953"/>
      <c r="CP56" s="2953"/>
    </row>
    <row r="57" spans="1:94" ht="14.1" customHeight="1">
      <c r="A57" s="692"/>
      <c r="B57" s="641"/>
      <c r="C57" s="2870"/>
      <c r="D57" s="2873"/>
      <c r="E57" s="2895"/>
      <c r="F57" s="2896"/>
      <c r="G57" s="2897"/>
      <c r="H57" s="2903"/>
      <c r="I57" s="2903"/>
      <c r="J57" s="2903"/>
      <c r="K57" s="2905"/>
      <c r="L57" s="2905"/>
      <c r="M57" s="2901"/>
      <c r="N57" s="2901"/>
      <c r="O57" s="2940"/>
      <c r="P57" s="2940"/>
      <c r="Q57" s="2942"/>
      <c r="R57" s="2942"/>
      <c r="S57" s="2942"/>
      <c r="T57" s="2944"/>
      <c r="U57" s="2944"/>
      <c r="V57" s="2946"/>
      <c r="W57" s="2933"/>
      <c r="X57" s="2934"/>
      <c r="Y57" s="2934"/>
      <c r="Z57" s="2935"/>
      <c r="AA57" s="724"/>
      <c r="AB57" s="1749"/>
      <c r="AC57" s="1747"/>
      <c r="AD57" s="1728"/>
      <c r="AE57" s="1871"/>
      <c r="AF57" s="1871"/>
      <c r="AG57" s="1871"/>
      <c r="AH57" s="1871"/>
      <c r="AI57" s="1871"/>
      <c r="AJ57" s="1871"/>
      <c r="AK57" s="1871"/>
      <c r="AL57" s="1871"/>
      <c r="AM57" s="1871"/>
      <c r="AN57" s="1871"/>
      <c r="AO57" s="1871"/>
      <c r="AP57" s="1871"/>
      <c r="AQ57" s="1871"/>
      <c r="AR57" s="1871"/>
      <c r="AS57" s="693"/>
      <c r="AT57" s="655"/>
      <c r="AU57" s="660"/>
      <c r="AV57" s="660"/>
      <c r="AW57" s="660"/>
      <c r="AX57" s="660"/>
      <c r="AZ57" s="704"/>
      <c r="BA57" s="2471">
        <v>23</v>
      </c>
      <c r="BB57" s="2472"/>
      <c r="BC57" s="2472"/>
      <c r="BD57" s="2481"/>
      <c r="BE57" s="2831">
        <v>25</v>
      </c>
      <c r="BF57" s="2832"/>
      <c r="BG57" s="2832"/>
      <c r="BH57" s="683" t="s">
        <v>707</v>
      </c>
      <c r="BI57" s="1870"/>
      <c r="BJ57" s="690"/>
      <c r="BK57" s="697"/>
      <c r="BL57" s="698"/>
      <c r="BM57" s="2471">
        <v>23</v>
      </c>
      <c r="BN57" s="2472"/>
      <c r="BO57" s="2472"/>
      <c r="BP57" s="2481"/>
      <c r="BQ57" s="2827"/>
      <c r="BR57" s="2828"/>
      <c r="BS57" s="2828"/>
      <c r="BT57" s="683" t="s">
        <v>707</v>
      </c>
      <c r="BU57" s="1870"/>
      <c r="BV57" s="690"/>
      <c r="BY57" s="2953"/>
      <c r="BZ57" s="2953"/>
      <c r="CA57" s="2953"/>
      <c r="CB57" s="2953"/>
      <c r="CC57" s="2953"/>
      <c r="CD57" s="2953"/>
      <c r="CE57" s="2953"/>
      <c r="CF57" s="2953"/>
      <c r="CG57" s="2953"/>
      <c r="CH57" s="2953"/>
      <c r="CI57" s="2953"/>
      <c r="CJ57" s="2953"/>
      <c r="CK57" s="2953"/>
      <c r="CL57" s="2953"/>
      <c r="CM57" s="2953"/>
      <c r="CN57" s="2953"/>
      <c r="CO57" s="2953"/>
      <c r="CP57" s="2953"/>
    </row>
    <row r="58" spans="1:94" ht="14.1" customHeight="1">
      <c r="A58" s="692"/>
      <c r="B58" s="641"/>
      <c r="C58" s="2870"/>
      <c r="D58" s="2873"/>
      <c r="E58" s="2906" t="s">
        <v>2318</v>
      </c>
      <c r="F58" s="2907"/>
      <c r="G58" s="2907"/>
      <c r="H58" s="2908" t="s">
        <v>2319</v>
      </c>
      <c r="I58" s="2909"/>
      <c r="J58" s="2909"/>
      <c r="K58" s="2911">
        <v>22</v>
      </c>
      <c r="L58" s="2911"/>
      <c r="M58" s="2912" t="s">
        <v>189</v>
      </c>
      <c r="N58" s="2912"/>
      <c r="O58" s="2951">
        <v>6</v>
      </c>
      <c r="P58" s="2951"/>
      <c r="Q58" s="2952" t="s">
        <v>188</v>
      </c>
      <c r="R58" s="2952"/>
      <c r="S58" s="2952"/>
      <c r="T58" s="2975">
        <f>IF(K58=0,"",ROUNDDOWN(K58/O58,1))</f>
        <v>3.6</v>
      </c>
      <c r="U58" s="2975"/>
      <c r="V58" s="2976" t="s">
        <v>64</v>
      </c>
      <c r="W58" s="2933"/>
      <c r="X58" s="2934"/>
      <c r="Y58" s="2934"/>
      <c r="Z58" s="2935"/>
      <c r="AA58" s="724"/>
      <c r="AB58" s="1749"/>
      <c r="AC58" s="1747" t="s">
        <v>813</v>
      </c>
      <c r="AD58" s="1873" t="s">
        <v>2320</v>
      </c>
      <c r="AE58" s="1871"/>
      <c r="AF58" s="1871"/>
      <c r="AG58" s="1871"/>
      <c r="AH58" s="1871"/>
      <c r="AI58" s="1871"/>
      <c r="AJ58" s="1871"/>
      <c r="AK58" s="1871"/>
      <c r="AL58" s="1871"/>
      <c r="AM58" s="1871"/>
      <c r="AN58" s="1871"/>
      <c r="AO58" s="1871"/>
      <c r="AP58" s="1871"/>
      <c r="AQ58" s="1871"/>
      <c r="AR58" s="1871"/>
      <c r="AS58" s="674"/>
      <c r="AT58" s="1732"/>
      <c r="AU58" s="660"/>
      <c r="AV58" s="660"/>
      <c r="AW58" s="660"/>
      <c r="AX58" s="660"/>
      <c r="AZ58" s="704"/>
      <c r="BA58" s="2471">
        <v>24</v>
      </c>
      <c r="BB58" s="2472"/>
      <c r="BC58" s="2472"/>
      <c r="BD58" s="2481"/>
      <c r="BE58" s="2831">
        <v>25</v>
      </c>
      <c r="BF58" s="2832"/>
      <c r="BG58" s="2832"/>
      <c r="BH58" s="683" t="s">
        <v>707</v>
      </c>
      <c r="BI58" s="689"/>
      <c r="BJ58" s="690"/>
      <c r="BK58" s="697"/>
      <c r="BL58" s="707"/>
      <c r="BM58" s="2471">
        <v>24</v>
      </c>
      <c r="BN58" s="2472"/>
      <c r="BO58" s="2472"/>
      <c r="BP58" s="2481"/>
      <c r="BQ58" s="2827"/>
      <c r="BR58" s="2828"/>
      <c r="BS58" s="2828"/>
      <c r="BT58" s="683" t="s">
        <v>707</v>
      </c>
      <c r="BU58" s="691"/>
      <c r="BV58" s="690"/>
      <c r="BY58" s="2953"/>
      <c r="BZ58" s="2953"/>
      <c r="CA58" s="2953"/>
      <c r="CB58" s="2953"/>
      <c r="CC58" s="2953"/>
      <c r="CD58" s="2953"/>
      <c r="CE58" s="2953"/>
      <c r="CF58" s="2953"/>
      <c r="CG58" s="2953"/>
      <c r="CH58" s="2953"/>
      <c r="CI58" s="2953"/>
      <c r="CJ58" s="2953"/>
      <c r="CK58" s="2953"/>
      <c r="CL58" s="2953"/>
      <c r="CM58" s="2953"/>
      <c r="CN58" s="2953"/>
      <c r="CO58" s="2953"/>
      <c r="CP58" s="2953"/>
    </row>
    <row r="59" spans="1:94" ht="14.1" customHeight="1">
      <c r="A59" s="692"/>
      <c r="B59" s="641"/>
      <c r="C59" s="2870"/>
      <c r="D59" s="2873"/>
      <c r="E59" s="2431"/>
      <c r="F59" s="2432"/>
      <c r="G59" s="2432"/>
      <c r="H59" s="2910"/>
      <c r="I59" s="2888"/>
      <c r="J59" s="2888"/>
      <c r="K59" s="2886"/>
      <c r="L59" s="2886"/>
      <c r="M59" s="2714"/>
      <c r="N59" s="2714"/>
      <c r="O59" s="2734"/>
      <c r="P59" s="2734"/>
      <c r="Q59" s="2949"/>
      <c r="R59" s="2949"/>
      <c r="S59" s="2949"/>
      <c r="T59" s="2927"/>
      <c r="U59" s="2927"/>
      <c r="V59" s="2929"/>
      <c r="W59" s="2933"/>
      <c r="X59" s="2934"/>
      <c r="Y59" s="2934"/>
      <c r="Z59" s="2935"/>
      <c r="AA59" s="724"/>
      <c r="AB59" s="1749"/>
      <c r="AC59" s="1749"/>
      <c r="AD59" s="1699" t="s">
        <v>2321</v>
      </c>
      <c r="AE59" s="1728"/>
      <c r="AF59" s="1728"/>
      <c r="AG59" s="1728"/>
      <c r="AH59" s="1728"/>
      <c r="AI59" s="1728"/>
      <c r="AJ59" s="1728"/>
      <c r="AK59" s="1728"/>
      <c r="AL59" s="1728"/>
      <c r="AM59" s="1728"/>
      <c r="AN59" s="1728"/>
      <c r="AO59" s="1728"/>
      <c r="AP59" s="1728"/>
      <c r="AQ59" s="1871"/>
      <c r="AR59" s="1871"/>
      <c r="AS59" s="674"/>
      <c r="AT59" s="1732"/>
      <c r="AU59" s="660"/>
      <c r="AV59" s="660"/>
      <c r="AW59" s="660"/>
      <c r="AX59" s="660"/>
      <c r="AY59" s="2845"/>
      <c r="AZ59" s="704"/>
      <c r="BA59" s="2471">
        <v>25</v>
      </c>
      <c r="BB59" s="2472"/>
      <c r="BC59" s="2472"/>
      <c r="BD59" s="2481"/>
      <c r="BE59" s="2831"/>
      <c r="BF59" s="2832"/>
      <c r="BG59" s="2832"/>
      <c r="BH59" s="683" t="s">
        <v>707</v>
      </c>
      <c r="BI59" s="1700"/>
      <c r="BJ59" s="684"/>
      <c r="BK59" s="706"/>
      <c r="BL59" s="707"/>
      <c r="BM59" s="2471">
        <v>25</v>
      </c>
      <c r="BN59" s="2472"/>
      <c r="BO59" s="2472"/>
      <c r="BP59" s="2481"/>
      <c r="BQ59" s="2827"/>
      <c r="BR59" s="2828"/>
      <c r="BS59" s="2828"/>
      <c r="BT59" s="683" t="s">
        <v>707</v>
      </c>
      <c r="BU59" s="1700"/>
      <c r="BV59" s="685"/>
      <c r="BY59" s="2953"/>
      <c r="BZ59" s="2953"/>
      <c r="CA59" s="2953"/>
      <c r="CB59" s="2953"/>
      <c r="CC59" s="2953"/>
      <c r="CD59" s="2953"/>
      <c r="CE59" s="2953"/>
      <c r="CF59" s="2953"/>
      <c r="CG59" s="2953"/>
      <c r="CH59" s="2953"/>
      <c r="CI59" s="2953"/>
      <c r="CJ59" s="2953"/>
      <c r="CK59" s="2953"/>
      <c r="CL59" s="2953"/>
      <c r="CM59" s="2953"/>
      <c r="CN59" s="2953"/>
      <c r="CO59" s="2953"/>
      <c r="CP59" s="2953"/>
    </row>
    <row r="60" spans="1:94" ht="14.1" customHeight="1">
      <c r="A60" s="692"/>
      <c r="B60" s="641"/>
      <c r="C60" s="2870"/>
      <c r="D60" s="2873"/>
      <c r="E60" s="2954" t="s">
        <v>2322</v>
      </c>
      <c r="F60" s="2955"/>
      <c r="G60" s="2956"/>
      <c r="H60" s="2962" t="s">
        <v>1632</v>
      </c>
      <c r="I60" s="2962"/>
      <c r="J60" s="2962"/>
      <c r="K60" s="2964"/>
      <c r="L60" s="2964"/>
      <c r="M60" s="2965" t="s">
        <v>189</v>
      </c>
      <c r="N60" s="2965"/>
      <c r="O60" s="2967">
        <v>20</v>
      </c>
      <c r="P60" s="2967"/>
      <c r="Q60" s="2969" t="s">
        <v>188</v>
      </c>
      <c r="R60" s="2969"/>
      <c r="S60" s="2969"/>
      <c r="T60" s="2971" t="str">
        <f>IF(K60=0,"",ROUNDDOWN(K60/O60,1))</f>
        <v/>
      </c>
      <c r="U60" s="2971"/>
      <c r="V60" s="2973" t="s">
        <v>64</v>
      </c>
      <c r="W60" s="2933"/>
      <c r="X60" s="2934"/>
      <c r="Y60" s="2934"/>
      <c r="Z60" s="2935"/>
      <c r="AA60" s="724"/>
      <c r="AB60" s="1749"/>
      <c r="AC60" s="1747" t="s">
        <v>813</v>
      </c>
      <c r="AD60" s="1874" t="s">
        <v>283</v>
      </c>
      <c r="AE60" s="1873"/>
      <c r="AF60" s="1873"/>
      <c r="AG60" s="1873"/>
      <c r="AH60" s="1873"/>
      <c r="AI60" s="1873"/>
      <c r="AJ60" s="1873"/>
      <c r="AK60" s="1873"/>
      <c r="AL60" s="1873"/>
      <c r="AM60" s="1873"/>
      <c r="AN60" s="1873"/>
      <c r="AO60" s="1873"/>
      <c r="AP60" s="1873"/>
      <c r="AQ60" s="1728"/>
      <c r="AR60" s="1728"/>
      <c r="AS60" s="674"/>
      <c r="AT60" s="1732"/>
      <c r="AU60" s="660"/>
      <c r="AV60" s="660"/>
      <c r="AW60" s="660"/>
      <c r="AY60" s="2845"/>
      <c r="AZ60" s="704"/>
      <c r="BA60" s="2471">
        <v>26</v>
      </c>
      <c r="BB60" s="2472"/>
      <c r="BC60" s="2472"/>
      <c r="BD60" s="2481"/>
      <c r="BE60" s="2831"/>
      <c r="BF60" s="2832"/>
      <c r="BG60" s="2832"/>
      <c r="BH60" s="683" t="s">
        <v>707</v>
      </c>
      <c r="BI60" s="689"/>
      <c r="BJ60" s="690"/>
      <c r="BK60" s="706"/>
      <c r="BL60" s="707"/>
      <c r="BM60" s="2471">
        <v>26</v>
      </c>
      <c r="BN60" s="2472"/>
      <c r="BO60" s="2472"/>
      <c r="BP60" s="2481"/>
      <c r="BQ60" s="2827"/>
      <c r="BR60" s="2828"/>
      <c r="BS60" s="2828"/>
      <c r="BT60" s="683" t="s">
        <v>707</v>
      </c>
      <c r="BU60" s="691"/>
      <c r="BV60" s="690"/>
      <c r="BY60" s="2953"/>
      <c r="BZ60" s="2953"/>
      <c r="CA60" s="2953"/>
      <c r="CB60" s="2953"/>
      <c r="CC60" s="2953"/>
      <c r="CD60" s="2953"/>
      <c r="CE60" s="2953"/>
      <c r="CF60" s="2953"/>
      <c r="CG60" s="2953"/>
      <c r="CH60" s="2953"/>
      <c r="CI60" s="2953"/>
      <c r="CJ60" s="2953"/>
      <c r="CK60" s="2953"/>
      <c r="CL60" s="2953"/>
      <c r="CM60" s="2953"/>
      <c r="CN60" s="2953"/>
      <c r="CO60" s="2953"/>
      <c r="CP60" s="2953"/>
    </row>
    <row r="61" spans="1:94" ht="14.1" customHeight="1">
      <c r="A61" s="692"/>
      <c r="B61" s="641"/>
      <c r="C61" s="2870"/>
      <c r="D61" s="2873"/>
      <c r="E61" s="2957"/>
      <c r="F61" s="2958"/>
      <c r="G61" s="2956"/>
      <c r="H61" s="2963"/>
      <c r="I61" s="2963"/>
      <c r="J61" s="2963"/>
      <c r="K61" s="2529"/>
      <c r="L61" s="2529"/>
      <c r="M61" s="2966"/>
      <c r="N61" s="2966"/>
      <c r="O61" s="2968"/>
      <c r="P61" s="2968"/>
      <c r="Q61" s="2970"/>
      <c r="R61" s="2970"/>
      <c r="S61" s="2970"/>
      <c r="T61" s="2972"/>
      <c r="U61" s="2972"/>
      <c r="V61" s="2974"/>
      <c r="W61" s="2933"/>
      <c r="X61" s="2934"/>
      <c r="Y61" s="2934"/>
      <c r="Z61" s="2935"/>
      <c r="AA61" s="724"/>
      <c r="AB61" s="1749"/>
      <c r="AC61" s="1749"/>
      <c r="AD61" s="1706"/>
      <c r="AE61" s="1874"/>
      <c r="AF61" s="1874"/>
      <c r="AG61" s="1874"/>
      <c r="AH61" s="1874"/>
      <c r="AI61" s="1874"/>
      <c r="AJ61" s="1874"/>
      <c r="AK61" s="1874"/>
      <c r="AL61" s="1874"/>
      <c r="AM61" s="1874"/>
      <c r="AN61" s="1874"/>
      <c r="AO61" s="1874"/>
      <c r="AP61" s="1874"/>
      <c r="AQ61" s="1873"/>
      <c r="AR61" s="1873"/>
      <c r="AS61" s="693"/>
      <c r="AT61" s="655"/>
      <c r="AU61" s="662"/>
      <c r="AV61" s="662"/>
      <c r="AW61" s="662"/>
      <c r="AY61" s="2845"/>
      <c r="BA61" s="2471">
        <v>27</v>
      </c>
      <c r="BB61" s="2472"/>
      <c r="BC61" s="2472"/>
      <c r="BD61" s="2481"/>
      <c r="BE61" s="2831"/>
      <c r="BF61" s="2832"/>
      <c r="BG61" s="2832"/>
      <c r="BH61" s="683" t="s">
        <v>707</v>
      </c>
      <c r="BI61" s="689"/>
      <c r="BJ61" s="690"/>
      <c r="BK61" s="706"/>
      <c r="BL61" s="707"/>
      <c r="BM61" s="2471">
        <v>27</v>
      </c>
      <c r="BN61" s="2472"/>
      <c r="BO61" s="2472"/>
      <c r="BP61" s="2481"/>
      <c r="BQ61" s="2827"/>
      <c r="BR61" s="2828"/>
      <c r="BS61" s="2828"/>
      <c r="BT61" s="683" t="s">
        <v>707</v>
      </c>
      <c r="BU61" s="691"/>
      <c r="BV61" s="690"/>
      <c r="BY61" s="2953"/>
      <c r="BZ61" s="2953"/>
      <c r="CA61" s="2953"/>
      <c r="CB61" s="2953"/>
      <c r="CC61" s="2953"/>
      <c r="CD61" s="2953"/>
      <c r="CE61" s="2953"/>
      <c r="CF61" s="2953"/>
      <c r="CG61" s="2953"/>
      <c r="CH61" s="2953"/>
      <c r="CI61" s="2953"/>
      <c r="CJ61" s="2953"/>
      <c r="CK61" s="2953"/>
      <c r="CL61" s="2953"/>
      <c r="CM61" s="2953"/>
      <c r="CN61" s="2953"/>
      <c r="CO61" s="2953"/>
      <c r="CP61" s="2953"/>
    </row>
    <row r="62" spans="1:94" ht="14.1" customHeight="1">
      <c r="A62" s="692"/>
      <c r="B62" s="641"/>
      <c r="C62" s="2870"/>
      <c r="D62" s="2873"/>
      <c r="E62" s="2957"/>
      <c r="F62" s="2958"/>
      <c r="G62" s="2956"/>
      <c r="H62" s="2913" t="s">
        <v>2323</v>
      </c>
      <c r="I62" s="2913"/>
      <c r="J62" s="2913"/>
      <c r="K62" s="2914">
        <v>21</v>
      </c>
      <c r="L62" s="2914"/>
      <c r="M62" s="2915" t="s">
        <v>189</v>
      </c>
      <c r="N62" s="2915"/>
      <c r="O62" s="2947">
        <v>15</v>
      </c>
      <c r="P62" s="2947"/>
      <c r="Q62" s="2948" t="s">
        <v>188</v>
      </c>
      <c r="R62" s="2948"/>
      <c r="S62" s="2948"/>
      <c r="T62" s="2950">
        <f>IF(K62=0,"",ROUNDDOWN(K62/O62,1))</f>
        <v>1.4</v>
      </c>
      <c r="U62" s="2950"/>
      <c r="V62" s="2981" t="s">
        <v>64</v>
      </c>
      <c r="W62" s="2933"/>
      <c r="X62" s="2934"/>
      <c r="Y62" s="2934"/>
      <c r="Z62" s="2935"/>
      <c r="AA62" s="724"/>
      <c r="AB62" s="1341" t="s">
        <v>2324</v>
      </c>
      <c r="AC62" s="1375"/>
      <c r="AD62" s="1375"/>
      <c r="AE62" s="1375"/>
      <c r="AF62" s="1375"/>
      <c r="AG62" s="1375"/>
      <c r="AH62" s="1375"/>
      <c r="AI62" s="1375"/>
      <c r="AJ62" s="1375"/>
      <c r="AK62" s="1375"/>
      <c r="AL62" s="1375"/>
      <c r="AM62" s="1375"/>
      <c r="AN62" s="1375"/>
      <c r="AO62" s="1375"/>
      <c r="AP62" s="1375"/>
      <c r="AQ62" s="1375"/>
      <c r="AR62" s="1375"/>
      <c r="AS62" s="674"/>
      <c r="AT62" s="1732"/>
      <c r="AU62" s="1723"/>
      <c r="AV62" s="1723"/>
      <c r="AW62" s="1723"/>
      <c r="AY62" s="2845"/>
      <c r="BA62" s="2471">
        <v>28</v>
      </c>
      <c r="BB62" s="2472"/>
      <c r="BC62" s="2472"/>
      <c r="BD62" s="2481"/>
      <c r="BE62" s="2831"/>
      <c r="BF62" s="2832"/>
      <c r="BG62" s="2832"/>
      <c r="BH62" s="683" t="s">
        <v>707</v>
      </c>
      <c r="BI62" s="689"/>
      <c r="BJ62" s="690"/>
      <c r="BK62" s="706"/>
      <c r="BL62" s="707"/>
      <c r="BM62" s="2471">
        <v>28</v>
      </c>
      <c r="BN62" s="2472"/>
      <c r="BO62" s="2472"/>
      <c r="BP62" s="2481"/>
      <c r="BQ62" s="2827"/>
      <c r="BR62" s="2828"/>
      <c r="BS62" s="2828"/>
      <c r="BT62" s="683" t="s">
        <v>707</v>
      </c>
      <c r="BU62" s="691"/>
      <c r="BV62" s="690"/>
      <c r="BY62" s="2953"/>
      <c r="BZ62" s="2953"/>
      <c r="CA62" s="2953"/>
      <c r="CB62" s="2953"/>
      <c r="CC62" s="2953"/>
      <c r="CD62" s="2953"/>
      <c r="CE62" s="2953"/>
      <c r="CF62" s="2953"/>
      <c r="CG62" s="2953"/>
      <c r="CH62" s="2953"/>
      <c r="CI62" s="2953"/>
      <c r="CJ62" s="2953"/>
      <c r="CK62" s="2953"/>
      <c r="CL62" s="2953"/>
      <c r="CM62" s="2953"/>
      <c r="CN62" s="2953"/>
      <c r="CO62" s="2953"/>
      <c r="CP62" s="2953"/>
    </row>
    <row r="63" spans="1:94" ht="14.1" customHeight="1">
      <c r="A63" s="692"/>
      <c r="B63" s="641"/>
      <c r="C63" s="2870"/>
      <c r="D63" s="2873"/>
      <c r="E63" s="2959"/>
      <c r="F63" s="2960"/>
      <c r="G63" s="2961"/>
      <c r="H63" s="2888"/>
      <c r="I63" s="2888"/>
      <c r="J63" s="2888"/>
      <c r="K63" s="2886"/>
      <c r="L63" s="2886"/>
      <c r="M63" s="2714"/>
      <c r="N63" s="2714"/>
      <c r="O63" s="2734"/>
      <c r="P63" s="2734"/>
      <c r="Q63" s="2949"/>
      <c r="R63" s="2949"/>
      <c r="S63" s="2949"/>
      <c r="T63" s="2927"/>
      <c r="U63" s="2927"/>
      <c r="V63" s="2929"/>
      <c r="W63" s="2933"/>
      <c r="X63" s="2934"/>
      <c r="Y63" s="2934"/>
      <c r="Z63" s="2935"/>
      <c r="AA63" s="724"/>
      <c r="AB63" s="762"/>
      <c r="AC63" s="2476" t="s">
        <v>2325</v>
      </c>
      <c r="AD63" s="2476"/>
      <c r="AE63" s="2476"/>
      <c r="AF63" s="2476"/>
      <c r="AG63" s="2476"/>
      <c r="AH63" s="2476"/>
      <c r="AI63" s="2476"/>
      <c r="AJ63" s="2476"/>
      <c r="AK63" s="2476"/>
      <c r="AL63" s="2476"/>
      <c r="AM63" s="2476"/>
      <c r="AN63" s="2476"/>
      <c r="AO63" s="2476"/>
      <c r="AP63" s="2476"/>
      <c r="AQ63" s="2476"/>
      <c r="AR63" s="2476"/>
      <c r="AS63" s="674"/>
      <c r="AT63" s="1732"/>
      <c r="AU63" s="1701"/>
      <c r="AV63" s="660"/>
      <c r="AW63" s="660"/>
      <c r="BA63" s="2471">
        <v>29</v>
      </c>
      <c r="BB63" s="2472"/>
      <c r="BC63" s="2472"/>
      <c r="BD63" s="2481"/>
      <c r="BE63" s="2982"/>
      <c r="BF63" s="2983"/>
      <c r="BG63" s="2983"/>
      <c r="BH63" s="683" t="s">
        <v>707</v>
      </c>
      <c r="BI63" s="689"/>
      <c r="BJ63" s="690"/>
      <c r="BK63" s="706"/>
      <c r="BL63" s="707"/>
      <c r="BM63" s="2471">
        <v>29</v>
      </c>
      <c r="BN63" s="2472"/>
      <c r="BO63" s="2472"/>
      <c r="BP63" s="2481"/>
      <c r="BQ63" s="2827"/>
      <c r="BR63" s="2828"/>
      <c r="BS63" s="2828"/>
      <c r="BT63" s="683" t="s">
        <v>707</v>
      </c>
      <c r="BU63" s="691"/>
      <c r="BV63" s="690"/>
      <c r="BY63" s="2953"/>
      <c r="BZ63" s="2953"/>
      <c r="CA63" s="2953"/>
      <c r="CB63" s="2953"/>
      <c r="CC63" s="2953"/>
      <c r="CD63" s="2953"/>
      <c r="CE63" s="2953"/>
      <c r="CF63" s="2953"/>
      <c r="CG63" s="2953"/>
      <c r="CH63" s="2953"/>
      <c r="CI63" s="2953"/>
      <c r="CJ63" s="2953"/>
      <c r="CK63" s="2953"/>
      <c r="CL63" s="2953"/>
      <c r="CM63" s="2953"/>
      <c r="CN63" s="2953"/>
      <c r="CO63" s="2953"/>
      <c r="CP63" s="2953"/>
    </row>
    <row r="64" spans="1:94" ht="14.1" customHeight="1">
      <c r="A64" s="692"/>
      <c r="B64" s="641"/>
      <c r="C64" s="2870"/>
      <c r="D64" s="2873"/>
      <c r="E64" s="2987" t="s">
        <v>2326</v>
      </c>
      <c r="F64" s="2988"/>
      <c r="G64" s="2989"/>
      <c r="H64" s="2995" t="s">
        <v>1632</v>
      </c>
      <c r="I64" s="2995"/>
      <c r="J64" s="2995"/>
      <c r="K64" s="2997"/>
      <c r="L64" s="2997"/>
      <c r="M64" s="2999" t="s">
        <v>189</v>
      </c>
      <c r="N64" s="2999"/>
      <c r="O64" s="3000">
        <v>30</v>
      </c>
      <c r="P64" s="3000"/>
      <c r="Q64" s="3001" t="s">
        <v>188</v>
      </c>
      <c r="R64" s="3001"/>
      <c r="S64" s="3001"/>
      <c r="T64" s="2984" t="str">
        <f>IF(K64=0,"",ROUNDDOWN(K64/O64,1))</f>
        <v/>
      </c>
      <c r="U64" s="2984"/>
      <c r="V64" s="2985" t="s">
        <v>64</v>
      </c>
      <c r="W64" s="2933"/>
      <c r="X64" s="2934"/>
      <c r="Y64" s="2934"/>
      <c r="Z64" s="2935"/>
      <c r="AA64" s="724"/>
      <c r="AB64" s="762"/>
      <c r="AC64" s="2476"/>
      <c r="AD64" s="2476"/>
      <c r="AE64" s="2476"/>
      <c r="AF64" s="2476"/>
      <c r="AG64" s="2476"/>
      <c r="AH64" s="2476"/>
      <c r="AI64" s="2476"/>
      <c r="AJ64" s="2476"/>
      <c r="AK64" s="2476"/>
      <c r="AL64" s="2476"/>
      <c r="AM64" s="2476"/>
      <c r="AN64" s="2476"/>
      <c r="AO64" s="2476"/>
      <c r="AP64" s="2476"/>
      <c r="AQ64" s="2476"/>
      <c r="AR64" s="2476"/>
      <c r="AS64" s="674"/>
      <c r="AT64" s="1732"/>
      <c r="AU64" s="1701"/>
      <c r="AV64" s="660"/>
      <c r="AW64" s="660"/>
      <c r="BA64" s="2471">
        <v>30</v>
      </c>
      <c r="BB64" s="2472"/>
      <c r="BC64" s="2472"/>
      <c r="BD64" s="2481"/>
      <c r="BE64" s="2982"/>
      <c r="BF64" s="2983"/>
      <c r="BG64" s="2983"/>
      <c r="BH64" s="683" t="s">
        <v>707</v>
      </c>
      <c r="BI64" s="1700"/>
      <c r="BJ64" s="684"/>
      <c r="BK64" s="706"/>
      <c r="BL64" s="707"/>
      <c r="BM64" s="2471">
        <v>30</v>
      </c>
      <c r="BN64" s="2472"/>
      <c r="BO64" s="2472"/>
      <c r="BP64" s="2481"/>
      <c r="BQ64" s="2827"/>
      <c r="BR64" s="2828"/>
      <c r="BS64" s="2828"/>
      <c r="BT64" s="683" t="s">
        <v>707</v>
      </c>
      <c r="BU64" s="1700"/>
      <c r="BV64" s="685"/>
      <c r="BY64" s="2953"/>
      <c r="BZ64" s="2953"/>
      <c r="CA64" s="2953"/>
      <c r="CB64" s="2953"/>
      <c r="CC64" s="2953"/>
      <c r="CD64" s="2953"/>
      <c r="CE64" s="2953"/>
      <c r="CF64" s="2953"/>
      <c r="CG64" s="2953"/>
      <c r="CH64" s="2953"/>
      <c r="CI64" s="2953"/>
      <c r="CJ64" s="2953"/>
      <c r="CK64" s="2953"/>
      <c r="CL64" s="2953"/>
      <c r="CM64" s="2953"/>
      <c r="CN64" s="2953"/>
      <c r="CO64" s="2953"/>
      <c r="CP64" s="2953"/>
    </row>
    <row r="65" spans="1:94" ht="14.1" customHeight="1">
      <c r="A65" s="692"/>
      <c r="B65" s="641"/>
      <c r="C65" s="2870"/>
      <c r="D65" s="2873"/>
      <c r="E65" s="2954"/>
      <c r="F65" s="2990"/>
      <c r="G65" s="2991"/>
      <c r="H65" s="2996"/>
      <c r="I65" s="2996"/>
      <c r="J65" s="2996"/>
      <c r="K65" s="2998"/>
      <c r="L65" s="2998"/>
      <c r="M65" s="2999"/>
      <c r="N65" s="2999"/>
      <c r="O65" s="3000"/>
      <c r="P65" s="3000"/>
      <c r="Q65" s="3001"/>
      <c r="R65" s="3001"/>
      <c r="S65" s="3001"/>
      <c r="T65" s="2972"/>
      <c r="U65" s="2972"/>
      <c r="V65" s="2974"/>
      <c r="W65" s="2933"/>
      <c r="X65" s="2934"/>
      <c r="Y65" s="2934"/>
      <c r="Z65" s="2935"/>
      <c r="AA65" s="724"/>
      <c r="AB65" s="1749"/>
      <c r="AC65" s="2476"/>
      <c r="AD65" s="2476"/>
      <c r="AE65" s="2476"/>
      <c r="AF65" s="2476"/>
      <c r="AG65" s="2476"/>
      <c r="AH65" s="2476"/>
      <c r="AI65" s="2476"/>
      <c r="AJ65" s="2476"/>
      <c r="AK65" s="2476"/>
      <c r="AL65" s="2476"/>
      <c r="AM65" s="2476"/>
      <c r="AN65" s="2476"/>
      <c r="AO65" s="2476"/>
      <c r="AP65" s="2476"/>
      <c r="AQ65" s="2476"/>
      <c r="AR65" s="2476"/>
      <c r="AS65" s="674"/>
      <c r="AT65" s="1732"/>
      <c r="AU65" s="1701"/>
      <c r="AV65" s="660"/>
      <c r="AW65" s="660"/>
      <c r="BA65" s="2471">
        <v>31</v>
      </c>
      <c r="BB65" s="2472"/>
      <c r="BC65" s="2472"/>
      <c r="BD65" s="2481"/>
      <c r="BE65" s="2982"/>
      <c r="BF65" s="2983"/>
      <c r="BG65" s="2983"/>
      <c r="BH65" s="683" t="s">
        <v>707</v>
      </c>
      <c r="BI65" s="689"/>
      <c r="BJ65" s="690"/>
      <c r="BK65" s="706"/>
      <c r="BL65" s="707"/>
      <c r="BM65" s="2471">
        <v>31</v>
      </c>
      <c r="BN65" s="2472"/>
      <c r="BO65" s="2472"/>
      <c r="BP65" s="2481"/>
      <c r="BQ65" s="2827"/>
      <c r="BR65" s="2828"/>
      <c r="BS65" s="2828"/>
      <c r="BT65" s="683" t="s">
        <v>707</v>
      </c>
      <c r="BU65" s="691"/>
      <c r="BV65" s="690"/>
      <c r="BY65" s="2953"/>
      <c r="BZ65" s="2953"/>
      <c r="CA65" s="2953"/>
      <c r="CB65" s="2953"/>
      <c r="CC65" s="2953"/>
      <c r="CD65" s="2953"/>
      <c r="CE65" s="2953"/>
      <c r="CF65" s="2953"/>
      <c r="CG65" s="2953"/>
      <c r="CH65" s="2953"/>
      <c r="CI65" s="2953"/>
      <c r="CJ65" s="2953"/>
      <c r="CK65" s="2953"/>
      <c r="CL65" s="2953"/>
      <c r="CM65" s="2953"/>
      <c r="CN65" s="2953"/>
      <c r="CO65" s="2953"/>
      <c r="CP65" s="2953"/>
    </row>
    <row r="66" spans="1:94" ht="14.1" customHeight="1">
      <c r="A66" s="692"/>
      <c r="B66" s="641"/>
      <c r="C66" s="2870"/>
      <c r="D66" s="2873"/>
      <c r="E66" s="2954"/>
      <c r="F66" s="2990"/>
      <c r="G66" s="2991"/>
      <c r="H66" s="2999" t="s">
        <v>2327</v>
      </c>
      <c r="I66" s="2999"/>
      <c r="J66" s="2999"/>
      <c r="K66" s="3002"/>
      <c r="L66" s="3002"/>
      <c r="M66" s="2977" t="s">
        <v>189</v>
      </c>
      <c r="N66" s="2977"/>
      <c r="O66" s="2979">
        <v>25</v>
      </c>
      <c r="P66" s="2979"/>
      <c r="Q66" s="2948" t="s">
        <v>188</v>
      </c>
      <c r="R66" s="2948"/>
      <c r="S66" s="2948"/>
      <c r="T66" s="2986" t="str">
        <f>IF(K66=0,"",ROUNDDOWN(K66/O66,1))</f>
        <v/>
      </c>
      <c r="U66" s="2986"/>
      <c r="V66" s="2973" t="s">
        <v>64</v>
      </c>
      <c r="W66" s="2933"/>
      <c r="X66" s="2934"/>
      <c r="Y66" s="2934"/>
      <c r="Z66" s="2935"/>
      <c r="AA66" s="724"/>
      <c r="AC66" s="1375"/>
      <c r="AD66" s="1375"/>
      <c r="AE66" s="1375"/>
      <c r="AF66" s="1375"/>
      <c r="AG66" s="1375"/>
      <c r="AH66" s="1375"/>
      <c r="AI66" s="1375"/>
      <c r="AJ66" s="1375"/>
      <c r="AK66" s="1375"/>
      <c r="AL66" s="1375"/>
      <c r="AM66" s="1375"/>
      <c r="AN66" s="1375"/>
      <c r="AO66" s="1375"/>
      <c r="AP66" s="1375"/>
      <c r="AQ66" s="1375"/>
      <c r="AR66" s="1375"/>
      <c r="AS66" s="895"/>
      <c r="AT66" s="708"/>
      <c r="AU66" s="1701"/>
      <c r="AV66" s="660"/>
      <c r="AW66" s="660"/>
      <c r="BA66" s="2471">
        <v>32</v>
      </c>
      <c r="BB66" s="2472"/>
      <c r="BC66" s="2472"/>
      <c r="BD66" s="2481"/>
      <c r="BE66" s="2982"/>
      <c r="BF66" s="2983"/>
      <c r="BG66" s="2983"/>
      <c r="BH66" s="683" t="s">
        <v>707</v>
      </c>
      <c r="BI66" s="689"/>
      <c r="BJ66" s="690"/>
      <c r="BK66" s="706"/>
      <c r="BL66" s="707"/>
      <c r="BM66" s="2471">
        <v>32</v>
      </c>
      <c r="BN66" s="2472"/>
      <c r="BO66" s="2472"/>
      <c r="BP66" s="2481"/>
      <c r="BQ66" s="2827"/>
      <c r="BR66" s="2828"/>
      <c r="BS66" s="2828"/>
      <c r="BT66" s="683" t="s">
        <v>707</v>
      </c>
      <c r="BU66" s="691"/>
      <c r="BV66" s="690"/>
      <c r="BY66" s="2953"/>
      <c r="BZ66" s="2953"/>
      <c r="CA66" s="2953"/>
      <c r="CB66" s="2953"/>
      <c r="CC66" s="2953"/>
      <c r="CD66" s="2953"/>
      <c r="CE66" s="2953"/>
      <c r="CF66" s="2953"/>
      <c r="CG66" s="2953"/>
      <c r="CH66" s="2953"/>
      <c r="CI66" s="2953"/>
      <c r="CJ66" s="2953"/>
      <c r="CK66" s="2953"/>
      <c r="CL66" s="2953"/>
      <c r="CM66" s="2953"/>
      <c r="CN66" s="2953"/>
      <c r="CO66" s="2953"/>
      <c r="CP66" s="2953"/>
    </row>
    <row r="67" spans="1:94" ht="14.1" customHeight="1">
      <c r="A67" s="692"/>
      <c r="B67" s="641"/>
      <c r="C67" s="2870"/>
      <c r="D67" s="2873"/>
      <c r="E67" s="2992"/>
      <c r="F67" s="2993"/>
      <c r="G67" s="2994"/>
      <c r="H67" s="2999"/>
      <c r="I67" s="2999"/>
      <c r="J67" s="2999"/>
      <c r="K67" s="3003"/>
      <c r="L67" s="3003"/>
      <c r="M67" s="2978"/>
      <c r="N67" s="2978"/>
      <c r="O67" s="2980"/>
      <c r="P67" s="2980"/>
      <c r="Q67" s="2949"/>
      <c r="R67" s="2949"/>
      <c r="S67" s="2949"/>
      <c r="T67" s="2927"/>
      <c r="U67" s="2927"/>
      <c r="V67" s="2973"/>
      <c r="W67" s="2936"/>
      <c r="X67" s="2937"/>
      <c r="Y67" s="2937"/>
      <c r="Z67" s="2938"/>
      <c r="AA67" s="724"/>
      <c r="AB67" s="1875" t="s">
        <v>2328</v>
      </c>
      <c r="AC67" s="662"/>
      <c r="AD67" s="662"/>
      <c r="AE67" s="662"/>
      <c r="AF67" s="662"/>
      <c r="AG67" s="662"/>
      <c r="AH67" s="662"/>
      <c r="AI67" s="662"/>
      <c r="AJ67" s="662"/>
      <c r="AK67" s="662"/>
      <c r="AL67" s="662"/>
      <c r="AM67" s="662"/>
      <c r="AN67" s="662"/>
      <c r="AO67" s="662"/>
      <c r="AP67" s="662"/>
      <c r="AQ67" s="662"/>
      <c r="AR67" s="662"/>
      <c r="AS67" s="895"/>
      <c r="AT67" s="708"/>
      <c r="AU67" s="1701"/>
      <c r="AV67" s="660"/>
      <c r="AW67" s="660"/>
      <c r="BA67" s="2471">
        <v>33</v>
      </c>
      <c r="BB67" s="2472"/>
      <c r="BC67" s="2472"/>
      <c r="BD67" s="2481"/>
      <c r="BE67" s="2982"/>
      <c r="BF67" s="2983"/>
      <c r="BG67" s="2983"/>
      <c r="BH67" s="683" t="s">
        <v>707</v>
      </c>
      <c r="BI67" s="689"/>
      <c r="BJ67" s="690"/>
      <c r="BK67" s="706"/>
      <c r="BL67" s="707"/>
      <c r="BM67" s="2471">
        <v>33</v>
      </c>
      <c r="BN67" s="2472"/>
      <c r="BO67" s="2472"/>
      <c r="BP67" s="2481"/>
      <c r="BQ67" s="2827"/>
      <c r="BR67" s="2828"/>
      <c r="BS67" s="2828"/>
      <c r="BT67" s="683" t="s">
        <v>707</v>
      </c>
      <c r="BU67" s="691"/>
      <c r="BV67" s="690"/>
      <c r="BY67" s="2953"/>
      <c r="BZ67" s="2953"/>
      <c r="CA67" s="2953"/>
      <c r="CB67" s="2953"/>
      <c r="CC67" s="2953"/>
      <c r="CD67" s="2953"/>
      <c r="CE67" s="2953"/>
      <c r="CF67" s="2953"/>
      <c r="CG67" s="2953"/>
      <c r="CH67" s="2953"/>
      <c r="CI67" s="2953"/>
      <c r="CJ67" s="2953"/>
      <c r="CK67" s="2953"/>
      <c r="CL67" s="2953"/>
      <c r="CM67" s="2953"/>
      <c r="CN67" s="2953"/>
      <c r="CO67" s="2953"/>
      <c r="CP67" s="2953"/>
    </row>
    <row r="68" spans="1:94" ht="14.1" customHeight="1">
      <c r="A68" s="692"/>
      <c r="B68" s="641"/>
      <c r="C68" s="2870"/>
      <c r="D68" s="2873"/>
      <c r="E68" s="2709" t="s">
        <v>284</v>
      </c>
      <c r="F68" s="2710"/>
      <c r="G68" s="2916"/>
      <c r="H68" s="2918" t="s">
        <v>49</v>
      </c>
      <c r="I68" s="2918"/>
      <c r="J68" s="2918"/>
      <c r="K68" s="2920">
        <f>SUM(K52:L67)</f>
        <v>75</v>
      </c>
      <c r="L68" s="2920"/>
      <c r="M68" s="2922" t="s">
        <v>64</v>
      </c>
      <c r="N68" s="2922"/>
      <c r="O68" s="1718"/>
      <c r="P68" s="1749"/>
      <c r="Q68" s="2919" t="s">
        <v>90</v>
      </c>
      <c r="R68" s="2919"/>
      <c r="S68" s="2919"/>
      <c r="T68" s="3004">
        <f>ROUND(SUM(T52:U67),0)</f>
        <v>13</v>
      </c>
      <c r="U68" s="3004"/>
      <c r="V68" s="2729" t="s">
        <v>15</v>
      </c>
      <c r="W68" s="3005" t="s">
        <v>285</v>
      </c>
      <c r="X68" s="3006"/>
      <c r="Y68" s="3006"/>
      <c r="Z68" s="3007"/>
      <c r="AA68" s="724"/>
      <c r="AB68" s="663"/>
      <c r="AC68" s="3008" t="s">
        <v>2329</v>
      </c>
      <c r="AD68" s="3008"/>
      <c r="AE68" s="3008"/>
      <c r="AF68" s="3008"/>
      <c r="AG68" s="3008"/>
      <c r="AH68" s="3008"/>
      <c r="AI68" s="3008"/>
      <c r="AJ68" s="3008"/>
      <c r="AK68" s="3008"/>
      <c r="AL68" s="3008"/>
      <c r="AM68" s="3008"/>
      <c r="AN68" s="3008"/>
      <c r="AO68" s="3008"/>
      <c r="AP68" s="3008"/>
      <c r="AQ68" s="3008"/>
      <c r="AR68" s="3008"/>
      <c r="AS68" s="650"/>
      <c r="AU68" s="1701"/>
      <c r="AV68" s="660"/>
      <c r="AW68" s="660"/>
      <c r="BA68" s="2471">
        <v>34</v>
      </c>
      <c r="BB68" s="2472"/>
      <c r="BC68" s="2472"/>
      <c r="BD68" s="2481"/>
      <c r="BE68" s="2982"/>
      <c r="BF68" s="2983"/>
      <c r="BG68" s="2983"/>
      <c r="BH68" s="683" t="s">
        <v>707</v>
      </c>
      <c r="BI68" s="689"/>
      <c r="BJ68" s="690"/>
      <c r="BK68" s="706"/>
      <c r="BL68" s="707"/>
      <c r="BM68" s="2471">
        <v>34</v>
      </c>
      <c r="BN68" s="2472"/>
      <c r="BO68" s="2472"/>
      <c r="BP68" s="2481"/>
      <c r="BQ68" s="2827"/>
      <c r="BR68" s="2828"/>
      <c r="BS68" s="2828"/>
      <c r="BT68" s="683" t="s">
        <v>707</v>
      </c>
      <c r="BU68" s="691"/>
      <c r="BV68" s="690"/>
      <c r="BY68" s="2953"/>
      <c r="BZ68" s="2953"/>
      <c r="CA68" s="2953"/>
      <c r="CB68" s="2953"/>
      <c r="CC68" s="2953"/>
      <c r="CD68" s="2953"/>
      <c r="CE68" s="2953"/>
      <c r="CF68" s="2953"/>
      <c r="CG68" s="2953"/>
      <c r="CH68" s="2953"/>
      <c r="CI68" s="2953"/>
      <c r="CJ68" s="2953"/>
      <c r="CK68" s="2953"/>
      <c r="CL68" s="2953"/>
      <c r="CM68" s="2953"/>
      <c r="CN68" s="2953"/>
      <c r="CO68" s="2953"/>
      <c r="CP68" s="2953"/>
    </row>
    <row r="69" spans="1:94" ht="14.1" customHeight="1">
      <c r="A69" s="692"/>
      <c r="B69" s="641"/>
      <c r="C69" s="2870"/>
      <c r="D69" s="2874"/>
      <c r="E69" s="2713"/>
      <c r="F69" s="2714"/>
      <c r="G69" s="2917"/>
      <c r="H69" s="2919"/>
      <c r="I69" s="2919"/>
      <c r="J69" s="2919"/>
      <c r="K69" s="2921"/>
      <c r="L69" s="2921"/>
      <c r="M69" s="2922"/>
      <c r="N69" s="2922"/>
      <c r="O69" s="1749"/>
      <c r="P69" s="1749"/>
      <c r="Q69" s="2919"/>
      <c r="R69" s="2919"/>
      <c r="S69" s="2919"/>
      <c r="T69" s="3004"/>
      <c r="U69" s="3004"/>
      <c r="V69" s="2735"/>
      <c r="W69" s="2933"/>
      <c r="X69" s="2934"/>
      <c r="Y69" s="2934"/>
      <c r="Z69" s="2935"/>
      <c r="AA69" s="724"/>
      <c r="AB69" s="663"/>
      <c r="AC69" s="3008"/>
      <c r="AD69" s="3008"/>
      <c r="AE69" s="3008"/>
      <c r="AF69" s="3008"/>
      <c r="AG69" s="3008"/>
      <c r="AH69" s="3008"/>
      <c r="AI69" s="3008"/>
      <c r="AJ69" s="3008"/>
      <c r="AK69" s="3008"/>
      <c r="AL69" s="3008"/>
      <c r="AM69" s="3008"/>
      <c r="AN69" s="3008"/>
      <c r="AO69" s="3008"/>
      <c r="AP69" s="3008"/>
      <c r="AQ69" s="3008"/>
      <c r="AR69" s="3008"/>
      <c r="AS69" s="1374"/>
      <c r="AT69" s="660"/>
      <c r="AU69" s="763"/>
      <c r="BA69" s="2471">
        <v>35</v>
      </c>
      <c r="BB69" s="2472"/>
      <c r="BC69" s="2472"/>
      <c r="BD69" s="2481"/>
      <c r="BE69" s="2982"/>
      <c r="BF69" s="2983"/>
      <c r="BG69" s="2983"/>
      <c r="BH69" s="683" t="s">
        <v>707</v>
      </c>
      <c r="BI69" s="1700"/>
      <c r="BJ69" s="684"/>
      <c r="BK69" s="706"/>
      <c r="BL69" s="707"/>
      <c r="BM69" s="2471">
        <v>35</v>
      </c>
      <c r="BN69" s="2472"/>
      <c r="BO69" s="2472"/>
      <c r="BP69" s="2481"/>
      <c r="BQ69" s="2827"/>
      <c r="BR69" s="2828"/>
      <c r="BS69" s="2828"/>
      <c r="BT69" s="683" t="s">
        <v>707</v>
      </c>
      <c r="BU69" s="691"/>
      <c r="BV69" s="690"/>
      <c r="BY69" s="2953"/>
      <c r="BZ69" s="2953"/>
      <c r="CA69" s="2953"/>
      <c r="CB69" s="2953"/>
      <c r="CC69" s="2953"/>
      <c r="CD69" s="2953"/>
      <c r="CE69" s="2953"/>
      <c r="CF69" s="2953"/>
      <c r="CG69" s="2953"/>
      <c r="CH69" s="2953"/>
      <c r="CI69" s="2953"/>
      <c r="CJ69" s="2953"/>
      <c r="CK69" s="2953"/>
      <c r="CL69" s="2953"/>
      <c r="CM69" s="2953"/>
      <c r="CN69" s="2953"/>
      <c r="CO69" s="2953"/>
      <c r="CP69" s="2953"/>
    </row>
    <row r="70" spans="1:94" ht="14.1" customHeight="1">
      <c r="A70" s="692"/>
      <c r="B70" s="641"/>
      <c r="C70" s="2870"/>
      <c r="D70" s="3009" t="s">
        <v>16</v>
      </c>
      <c r="E70" s="3010"/>
      <c r="F70" s="3010"/>
      <c r="G70" s="3011"/>
      <c r="H70" s="3015" t="s">
        <v>286</v>
      </c>
      <c r="I70" s="3015"/>
      <c r="J70" s="3015"/>
      <c r="K70" s="3015"/>
      <c r="L70" s="3015"/>
      <c r="M70" s="3015"/>
      <c r="N70" s="3015"/>
      <c r="O70" s="3015"/>
      <c r="P70" s="3015"/>
      <c r="Q70" s="2918" t="s">
        <v>90</v>
      </c>
      <c r="R70" s="2918"/>
      <c r="S70" s="2918"/>
      <c r="T70" s="3017"/>
      <c r="U70" s="3017"/>
      <c r="V70" s="2729" t="s">
        <v>15</v>
      </c>
      <c r="W70" s="2429"/>
      <c r="X70" s="2430"/>
      <c r="Y70" s="2430"/>
      <c r="Z70" s="3019"/>
      <c r="AA70" s="724"/>
      <c r="AB70" s="663"/>
      <c r="AC70" s="3008"/>
      <c r="AD70" s="3008"/>
      <c r="AE70" s="3008"/>
      <c r="AF70" s="3008"/>
      <c r="AG70" s="3008"/>
      <c r="AH70" s="3008"/>
      <c r="AI70" s="3008"/>
      <c r="AJ70" s="3008"/>
      <c r="AK70" s="3008"/>
      <c r="AL70" s="3008"/>
      <c r="AM70" s="3008"/>
      <c r="AN70" s="3008"/>
      <c r="AO70" s="3008"/>
      <c r="AP70" s="3008"/>
      <c r="AQ70" s="3008"/>
      <c r="AR70" s="3008"/>
      <c r="AS70" s="1374"/>
      <c r="AT70" s="660"/>
      <c r="AU70" s="1703"/>
      <c r="AV70" s="1734"/>
      <c r="AW70" s="1734"/>
      <c r="AY70" s="677"/>
      <c r="BA70" s="2471">
        <v>36</v>
      </c>
      <c r="BB70" s="2472"/>
      <c r="BC70" s="2472"/>
      <c r="BD70" s="2481"/>
      <c r="BE70" s="2982"/>
      <c r="BF70" s="2983"/>
      <c r="BG70" s="2983"/>
      <c r="BH70" s="683" t="s">
        <v>707</v>
      </c>
      <c r="BI70" s="689"/>
      <c r="BJ70" s="690"/>
      <c r="BK70" s="706"/>
      <c r="BL70" s="707"/>
      <c r="BM70" s="2471">
        <v>36</v>
      </c>
      <c r="BN70" s="2472"/>
      <c r="BO70" s="2472"/>
      <c r="BP70" s="2481"/>
      <c r="BQ70" s="2827"/>
      <c r="BR70" s="2828"/>
      <c r="BS70" s="2828"/>
      <c r="BT70" s="683" t="s">
        <v>707</v>
      </c>
      <c r="BU70" s="691"/>
      <c r="BV70" s="690"/>
    </row>
    <row r="71" spans="1:94" ht="14.1" customHeight="1">
      <c r="A71" s="692"/>
      <c r="B71" s="641"/>
      <c r="C71" s="2870"/>
      <c r="D71" s="3012"/>
      <c r="E71" s="3013"/>
      <c r="F71" s="3013"/>
      <c r="G71" s="3014"/>
      <c r="H71" s="3016"/>
      <c r="I71" s="3016"/>
      <c r="J71" s="3016"/>
      <c r="K71" s="3016"/>
      <c r="L71" s="3016"/>
      <c r="M71" s="3016"/>
      <c r="N71" s="3016"/>
      <c r="O71" s="3016"/>
      <c r="P71" s="3016"/>
      <c r="Q71" s="2884"/>
      <c r="R71" s="2884"/>
      <c r="S71" s="2884"/>
      <c r="T71" s="3018"/>
      <c r="U71" s="3018"/>
      <c r="V71" s="2735"/>
      <c r="W71" s="3020"/>
      <c r="X71" s="2345"/>
      <c r="Y71" s="2345"/>
      <c r="Z71" s="3021"/>
      <c r="AA71" s="724"/>
      <c r="AB71" s="1749"/>
      <c r="AC71" s="3008"/>
      <c r="AD71" s="3008"/>
      <c r="AE71" s="3008"/>
      <c r="AF71" s="3008"/>
      <c r="AG71" s="3008"/>
      <c r="AH71" s="3008"/>
      <c r="AI71" s="3008"/>
      <c r="AJ71" s="3008"/>
      <c r="AK71" s="3008"/>
      <c r="AL71" s="3008"/>
      <c r="AM71" s="3008"/>
      <c r="AN71" s="3008"/>
      <c r="AO71" s="3008"/>
      <c r="AP71" s="3008"/>
      <c r="AQ71" s="3008"/>
      <c r="AR71" s="3008"/>
      <c r="AS71" s="1374"/>
      <c r="AT71" s="660"/>
      <c r="AU71" s="1703"/>
      <c r="AV71" s="1734"/>
      <c r="AW71" s="1734"/>
      <c r="AY71" s="677"/>
      <c r="BA71" s="2471">
        <v>37</v>
      </c>
      <c r="BB71" s="2472"/>
      <c r="BC71" s="2472"/>
      <c r="BD71" s="2481"/>
      <c r="BE71" s="2982"/>
      <c r="BF71" s="2983"/>
      <c r="BG71" s="2983"/>
      <c r="BH71" s="683" t="s">
        <v>707</v>
      </c>
      <c r="BI71" s="689"/>
      <c r="BJ71" s="690"/>
      <c r="BK71" s="706"/>
      <c r="BL71" s="707"/>
      <c r="BM71" s="2471">
        <v>37</v>
      </c>
      <c r="BN71" s="2472"/>
      <c r="BO71" s="2472"/>
      <c r="BP71" s="2481"/>
      <c r="BQ71" s="2827"/>
      <c r="BR71" s="2828"/>
      <c r="BS71" s="2828"/>
      <c r="BT71" s="683" t="s">
        <v>707</v>
      </c>
      <c r="BU71" s="691"/>
      <c r="BV71" s="690"/>
    </row>
    <row r="72" spans="1:94" ht="14.1" customHeight="1">
      <c r="B72" s="641"/>
      <c r="C72" s="2870"/>
      <c r="D72" s="3012"/>
      <c r="E72" s="3013"/>
      <c r="F72" s="3013"/>
      <c r="G72" s="3014"/>
      <c r="H72" s="3023" t="s">
        <v>287</v>
      </c>
      <c r="I72" s="3023"/>
      <c r="J72" s="3023"/>
      <c r="K72" s="3023"/>
      <c r="L72" s="3023"/>
      <c r="M72" s="3023"/>
      <c r="N72" s="3023"/>
      <c r="O72" s="3023"/>
      <c r="P72" s="3023"/>
      <c r="Q72" s="2918" t="s">
        <v>90</v>
      </c>
      <c r="R72" s="2918"/>
      <c r="S72" s="2918"/>
      <c r="T72" s="3025">
        <v>1</v>
      </c>
      <c r="U72" s="3025"/>
      <c r="V72" s="2729" t="s">
        <v>15</v>
      </c>
      <c r="W72" s="3020"/>
      <c r="X72" s="2345"/>
      <c r="Y72" s="2345"/>
      <c r="Z72" s="3021"/>
      <c r="AA72" s="724"/>
      <c r="AB72" s="1875" t="s">
        <v>2330</v>
      </c>
      <c r="AC72" s="662"/>
      <c r="AD72" s="662"/>
      <c r="AE72" s="662"/>
      <c r="AF72" s="662"/>
      <c r="AG72" s="662"/>
      <c r="AH72" s="662"/>
      <c r="AI72" s="662"/>
      <c r="AJ72" s="662"/>
      <c r="AK72" s="662"/>
      <c r="AL72" s="662"/>
      <c r="AM72" s="662"/>
      <c r="AN72" s="662"/>
      <c r="AO72" s="662"/>
      <c r="AP72" s="662"/>
      <c r="AQ72" s="662"/>
      <c r="AR72" s="662"/>
      <c r="AS72" s="1374"/>
      <c r="AT72" s="660"/>
      <c r="AU72" s="1703"/>
      <c r="AV72" s="1734"/>
      <c r="AW72" s="1734"/>
      <c r="AY72" s="677"/>
      <c r="BA72" s="2471">
        <v>38</v>
      </c>
      <c r="BB72" s="2472"/>
      <c r="BC72" s="2472"/>
      <c r="BD72" s="2481"/>
      <c r="BE72" s="2982"/>
      <c r="BF72" s="2983"/>
      <c r="BG72" s="2983"/>
      <c r="BH72" s="683" t="s">
        <v>707</v>
      </c>
      <c r="BI72" s="689"/>
      <c r="BJ72" s="690"/>
      <c r="BK72" s="706"/>
      <c r="BL72" s="707"/>
      <c r="BM72" s="2471">
        <v>38</v>
      </c>
      <c r="BN72" s="2472"/>
      <c r="BO72" s="2472"/>
      <c r="BP72" s="2481"/>
      <c r="BQ72" s="2827"/>
      <c r="BR72" s="2828"/>
      <c r="BS72" s="2828"/>
      <c r="BT72" s="683" t="s">
        <v>707</v>
      </c>
      <c r="BU72" s="1700"/>
      <c r="BV72" s="685"/>
    </row>
    <row r="73" spans="1:94" ht="14.1" customHeight="1">
      <c r="B73" s="641"/>
      <c r="C73" s="2871"/>
      <c r="D73" s="2878"/>
      <c r="E73" s="2879"/>
      <c r="F73" s="2879"/>
      <c r="G73" s="2880"/>
      <c r="H73" s="3024"/>
      <c r="I73" s="3024"/>
      <c r="J73" s="3024"/>
      <c r="K73" s="3024"/>
      <c r="L73" s="3024"/>
      <c r="M73" s="3024"/>
      <c r="N73" s="3024"/>
      <c r="O73" s="3024"/>
      <c r="P73" s="3024"/>
      <c r="Q73" s="2884"/>
      <c r="R73" s="2884"/>
      <c r="S73" s="2884"/>
      <c r="T73" s="3026"/>
      <c r="U73" s="3026"/>
      <c r="V73" s="2735"/>
      <c r="W73" s="2431"/>
      <c r="X73" s="2432"/>
      <c r="Y73" s="2432"/>
      <c r="Z73" s="3022"/>
      <c r="AA73" s="724"/>
      <c r="AB73" s="663"/>
      <c r="AC73" s="3008" t="s">
        <v>2331</v>
      </c>
      <c r="AD73" s="3008"/>
      <c r="AE73" s="3008"/>
      <c r="AF73" s="3008"/>
      <c r="AG73" s="3008"/>
      <c r="AH73" s="3008"/>
      <c r="AI73" s="3008"/>
      <c r="AJ73" s="3008"/>
      <c r="AK73" s="3008"/>
      <c r="AL73" s="3008"/>
      <c r="AM73" s="3008"/>
      <c r="AN73" s="3008"/>
      <c r="AO73" s="3008"/>
      <c r="AP73" s="3008"/>
      <c r="AQ73" s="3008"/>
      <c r="AR73" s="3008"/>
      <c r="AS73" s="1374"/>
      <c r="AT73" s="660"/>
      <c r="AU73" s="1703"/>
      <c r="AV73" s="1734"/>
      <c r="AW73" s="1734"/>
      <c r="AY73" s="677"/>
      <c r="BA73" s="2471">
        <v>39</v>
      </c>
      <c r="BB73" s="2472"/>
      <c r="BC73" s="2472"/>
      <c r="BD73" s="2481"/>
      <c r="BE73" s="2982"/>
      <c r="BF73" s="2983"/>
      <c r="BG73" s="2983"/>
      <c r="BH73" s="683" t="s">
        <v>707</v>
      </c>
      <c r="BI73" s="689"/>
      <c r="BJ73" s="690"/>
      <c r="BK73" s="706"/>
      <c r="BL73" s="707"/>
      <c r="BM73" s="2471">
        <v>39</v>
      </c>
      <c r="BN73" s="2472"/>
      <c r="BO73" s="2472"/>
      <c r="BP73" s="2481"/>
      <c r="BQ73" s="2827"/>
      <c r="BR73" s="2828"/>
      <c r="BS73" s="2828"/>
      <c r="BT73" s="683" t="s">
        <v>707</v>
      </c>
      <c r="BU73" s="691"/>
      <c r="BV73" s="690"/>
    </row>
    <row r="74" spans="1:94" ht="14.1" customHeight="1">
      <c r="B74" s="641"/>
      <c r="C74" s="3045" t="s">
        <v>289</v>
      </c>
      <c r="D74" s="2712"/>
      <c r="E74" s="2712"/>
      <c r="F74" s="2712"/>
      <c r="G74" s="2861"/>
      <c r="H74" s="3049" t="s">
        <v>290</v>
      </c>
      <c r="I74" s="3049"/>
      <c r="J74" s="3049"/>
      <c r="K74" s="3049"/>
      <c r="L74" s="3049"/>
      <c r="M74" s="3049"/>
      <c r="N74" s="3049"/>
      <c r="O74" s="3049"/>
      <c r="P74" s="3049"/>
      <c r="Q74" s="2919" t="s">
        <v>90</v>
      </c>
      <c r="R74" s="2919"/>
      <c r="S74" s="2919"/>
      <c r="T74" s="3052">
        <v>1</v>
      </c>
      <c r="U74" s="3052"/>
      <c r="V74" s="3054" t="s">
        <v>15</v>
      </c>
      <c r="W74" s="1725"/>
      <c r="X74" s="1706"/>
      <c r="Y74" s="1706"/>
      <c r="Z74" s="1726"/>
      <c r="AA74" s="724"/>
      <c r="AB74" s="663"/>
      <c r="AC74" s="3008"/>
      <c r="AD74" s="3008"/>
      <c r="AE74" s="3008"/>
      <c r="AF74" s="3008"/>
      <c r="AG74" s="3008"/>
      <c r="AH74" s="3008"/>
      <c r="AI74" s="3008"/>
      <c r="AJ74" s="3008"/>
      <c r="AK74" s="3008"/>
      <c r="AL74" s="3008"/>
      <c r="AM74" s="3008"/>
      <c r="AN74" s="3008"/>
      <c r="AO74" s="3008"/>
      <c r="AP74" s="3008"/>
      <c r="AQ74" s="3008"/>
      <c r="AR74" s="3008"/>
      <c r="AS74" s="1374"/>
      <c r="AT74" s="660"/>
      <c r="AU74" s="1703"/>
      <c r="AV74" s="1734"/>
      <c r="AW74" s="1734"/>
      <c r="AY74" s="677"/>
      <c r="BA74" s="2471">
        <v>40</v>
      </c>
      <c r="BB74" s="2472"/>
      <c r="BC74" s="2472"/>
      <c r="BD74" s="2481"/>
      <c r="BE74" s="2982"/>
      <c r="BF74" s="2983"/>
      <c r="BG74" s="2983"/>
      <c r="BH74" s="683" t="s">
        <v>707</v>
      </c>
      <c r="BI74" s="1700"/>
      <c r="BJ74" s="684"/>
      <c r="BK74" s="706"/>
      <c r="BL74" s="707"/>
      <c r="BM74" s="2471">
        <v>40</v>
      </c>
      <c r="BN74" s="2472"/>
      <c r="BO74" s="2472"/>
      <c r="BP74" s="2481"/>
      <c r="BQ74" s="2827"/>
      <c r="BR74" s="2828"/>
      <c r="BS74" s="2828"/>
      <c r="BT74" s="683" t="s">
        <v>707</v>
      </c>
      <c r="BU74" s="691"/>
      <c r="BV74" s="690"/>
    </row>
    <row r="75" spans="1:94" ht="14.1" customHeight="1" thickBot="1">
      <c r="B75" s="641"/>
      <c r="C75" s="3046"/>
      <c r="D75" s="3047"/>
      <c r="E75" s="3047"/>
      <c r="F75" s="3047"/>
      <c r="G75" s="3048"/>
      <c r="H75" s="3050"/>
      <c r="I75" s="3050"/>
      <c r="J75" s="3050"/>
      <c r="K75" s="3050"/>
      <c r="L75" s="3050"/>
      <c r="M75" s="3050"/>
      <c r="N75" s="3050"/>
      <c r="O75" s="3050"/>
      <c r="P75" s="3050"/>
      <c r="Q75" s="3051"/>
      <c r="R75" s="3051"/>
      <c r="S75" s="3051"/>
      <c r="T75" s="3053"/>
      <c r="U75" s="3053"/>
      <c r="V75" s="3055"/>
      <c r="W75" s="1010"/>
      <c r="X75" s="1751"/>
      <c r="Y75" s="1751"/>
      <c r="Z75" s="1011"/>
      <c r="AA75" s="724"/>
      <c r="AC75" s="3008"/>
      <c r="AD75" s="3008"/>
      <c r="AE75" s="3008"/>
      <c r="AF75" s="3008"/>
      <c r="AG75" s="3008"/>
      <c r="AH75" s="3008"/>
      <c r="AI75" s="3008"/>
      <c r="AJ75" s="3008"/>
      <c r="AK75" s="3008"/>
      <c r="AL75" s="3008"/>
      <c r="AM75" s="3008"/>
      <c r="AN75" s="3008"/>
      <c r="AO75" s="3008"/>
      <c r="AP75" s="3008"/>
      <c r="AQ75" s="3008"/>
      <c r="AR75" s="3008"/>
      <c r="AS75" s="1374"/>
      <c r="AT75" s="660"/>
      <c r="AU75" s="1703"/>
      <c r="AV75" s="1734"/>
      <c r="AW75" s="1734"/>
      <c r="AY75" s="677"/>
      <c r="BA75" s="2471">
        <v>41</v>
      </c>
      <c r="BB75" s="2472"/>
      <c r="BC75" s="2472"/>
      <c r="BD75" s="2481"/>
      <c r="BE75" s="2982"/>
      <c r="BF75" s="2983"/>
      <c r="BG75" s="2983"/>
      <c r="BH75" s="683" t="s">
        <v>707</v>
      </c>
      <c r="BI75" s="689"/>
      <c r="BJ75" s="690"/>
      <c r="BK75" s="706"/>
      <c r="BL75" s="707"/>
      <c r="BM75" s="2471">
        <v>41</v>
      </c>
      <c r="BN75" s="2472"/>
      <c r="BO75" s="2472"/>
      <c r="BP75" s="2481"/>
      <c r="BQ75" s="2827"/>
      <c r="BR75" s="2828"/>
      <c r="BS75" s="2828"/>
      <c r="BT75" s="683" t="s">
        <v>707</v>
      </c>
      <c r="BU75" s="691"/>
      <c r="BV75" s="690"/>
    </row>
    <row r="76" spans="1:94" ht="14.1" customHeight="1">
      <c r="A76" s="692"/>
      <c r="B76" s="641"/>
      <c r="C76" s="3027" t="s">
        <v>272</v>
      </c>
      <c r="D76" s="3028"/>
      <c r="E76" s="3028"/>
      <c r="F76" s="3028"/>
      <c r="G76" s="3029"/>
      <c r="H76" s="3028"/>
      <c r="I76" s="3028"/>
      <c r="J76" s="3028"/>
      <c r="K76" s="3028"/>
      <c r="L76" s="3028"/>
      <c r="M76" s="3028"/>
      <c r="N76" s="3028"/>
      <c r="O76" s="3028"/>
      <c r="P76" s="3028"/>
      <c r="Q76" s="3033" t="s">
        <v>90</v>
      </c>
      <c r="R76" s="3033"/>
      <c r="S76" s="3033"/>
      <c r="T76" s="3035">
        <f>SUM(T68:U75)</f>
        <v>15</v>
      </c>
      <c r="U76" s="3035"/>
      <c r="V76" s="3037" t="s">
        <v>15</v>
      </c>
      <c r="W76" s="3039" t="s">
        <v>1451</v>
      </c>
      <c r="X76" s="3040"/>
      <c r="Y76" s="3040"/>
      <c r="Z76" s="3041"/>
      <c r="AA76" s="724"/>
      <c r="AB76" s="725"/>
      <c r="AC76" s="3008"/>
      <c r="AD76" s="3008"/>
      <c r="AE76" s="3008"/>
      <c r="AF76" s="3008"/>
      <c r="AG76" s="3008"/>
      <c r="AH76" s="3008"/>
      <c r="AI76" s="3008"/>
      <c r="AJ76" s="3008"/>
      <c r="AK76" s="3008"/>
      <c r="AL76" s="3008"/>
      <c r="AM76" s="3008"/>
      <c r="AN76" s="3008"/>
      <c r="AO76" s="3008"/>
      <c r="AP76" s="3008"/>
      <c r="AQ76" s="3008"/>
      <c r="AR76" s="3008"/>
      <c r="AS76" s="1374"/>
      <c r="AT76" s="660"/>
      <c r="AU76" s="1703"/>
      <c r="AV76" s="1734"/>
      <c r="AW76" s="1734"/>
      <c r="AY76" s="677"/>
      <c r="BA76" s="2471">
        <v>42</v>
      </c>
      <c r="BB76" s="2472"/>
      <c r="BC76" s="2472"/>
      <c r="BD76" s="2481"/>
      <c r="BE76" s="3056"/>
      <c r="BF76" s="3057"/>
      <c r="BG76" s="3057"/>
      <c r="BH76" s="683" t="s">
        <v>707</v>
      </c>
      <c r="BI76" s="689"/>
      <c r="BJ76" s="690"/>
      <c r="BK76" s="706"/>
      <c r="BL76" s="707"/>
      <c r="BM76" s="2471">
        <v>42</v>
      </c>
      <c r="BN76" s="2472"/>
      <c r="BO76" s="2472"/>
      <c r="BP76" s="2481"/>
      <c r="BQ76" s="2827"/>
      <c r="BR76" s="2828"/>
      <c r="BS76" s="2828"/>
      <c r="BT76" s="683" t="s">
        <v>707</v>
      </c>
      <c r="BU76" s="691"/>
      <c r="BV76" s="690"/>
    </row>
    <row r="77" spans="1:94" ht="14.1" customHeight="1" thickBot="1">
      <c r="A77" s="692"/>
      <c r="B77" s="641"/>
      <c r="C77" s="3030"/>
      <c r="D77" s="3031"/>
      <c r="E77" s="3031"/>
      <c r="F77" s="3031"/>
      <c r="G77" s="3032"/>
      <c r="H77" s="3031"/>
      <c r="I77" s="3031"/>
      <c r="J77" s="3031"/>
      <c r="K77" s="3031"/>
      <c r="L77" s="3031"/>
      <c r="M77" s="3031"/>
      <c r="N77" s="3031"/>
      <c r="O77" s="3031"/>
      <c r="P77" s="3031"/>
      <c r="Q77" s="3034"/>
      <c r="R77" s="3034"/>
      <c r="S77" s="3034"/>
      <c r="T77" s="3036"/>
      <c r="U77" s="3036"/>
      <c r="V77" s="3038"/>
      <c r="W77" s="3042"/>
      <c r="X77" s="3043"/>
      <c r="Y77" s="3043"/>
      <c r="Z77" s="3044"/>
      <c r="AA77" s="724"/>
      <c r="AB77" s="1746" t="s">
        <v>48</v>
      </c>
      <c r="AC77" s="3058" t="s">
        <v>190</v>
      </c>
      <c r="AD77" s="3058"/>
      <c r="AE77" s="3058"/>
      <c r="AF77" s="3058"/>
      <c r="AG77" s="3058"/>
      <c r="AH77" s="3058"/>
      <c r="AI77" s="3058"/>
      <c r="AJ77" s="3058"/>
      <c r="AK77" s="3058"/>
      <c r="AL77" s="3058"/>
      <c r="AM77" s="3058"/>
      <c r="AN77" s="3058"/>
      <c r="AO77" s="3058"/>
      <c r="AP77" s="3058"/>
      <c r="AQ77" s="3058"/>
      <c r="AR77" s="1728"/>
      <c r="AS77" s="703"/>
      <c r="AT77" s="662"/>
      <c r="AU77" s="1703"/>
      <c r="AV77" s="1734"/>
      <c r="AW77" s="1734"/>
      <c r="AY77" s="677"/>
      <c r="BA77" s="2471">
        <v>43</v>
      </c>
      <c r="BB77" s="2472"/>
      <c r="BC77" s="2472"/>
      <c r="BD77" s="2481"/>
      <c r="BE77" s="3056"/>
      <c r="BF77" s="3057"/>
      <c r="BG77" s="3057"/>
      <c r="BH77" s="683" t="s">
        <v>707</v>
      </c>
      <c r="BI77" s="689"/>
      <c r="BJ77" s="690"/>
      <c r="BK77" s="706"/>
      <c r="BL77" s="707"/>
      <c r="BM77" s="2471">
        <v>43</v>
      </c>
      <c r="BN77" s="2472"/>
      <c r="BO77" s="2472"/>
      <c r="BP77" s="2481"/>
      <c r="BQ77" s="2827"/>
      <c r="BR77" s="2828"/>
      <c r="BS77" s="2828"/>
      <c r="BT77" s="683" t="s">
        <v>707</v>
      </c>
      <c r="BU77" s="1700"/>
      <c r="BV77" s="685"/>
    </row>
    <row r="78" spans="1:94" ht="14.1" customHeight="1" thickTop="1">
      <c r="B78" s="641"/>
      <c r="C78" s="3060" t="s">
        <v>1180</v>
      </c>
      <c r="D78" s="3061"/>
      <c r="E78" s="3061"/>
      <c r="F78" s="3061"/>
      <c r="G78" s="3062"/>
      <c r="H78" s="2771" t="s">
        <v>288</v>
      </c>
      <c r="I78" s="2771"/>
      <c r="J78" s="2771"/>
      <c r="K78" s="2771"/>
      <c r="L78" s="2771"/>
      <c r="M78" s="2771"/>
      <c r="N78" s="2771"/>
      <c r="O78" s="2771"/>
      <c r="P78" s="2771"/>
      <c r="Q78" s="3066" t="s">
        <v>90</v>
      </c>
      <c r="R78" s="3066"/>
      <c r="S78" s="3066"/>
      <c r="T78" s="3068">
        <v>1</v>
      </c>
      <c r="U78" s="3068"/>
      <c r="V78" s="3070" t="s">
        <v>15</v>
      </c>
      <c r="W78" s="702"/>
      <c r="Z78" s="896"/>
      <c r="AA78" s="671"/>
      <c r="AB78" s="1749"/>
      <c r="AC78" s="891"/>
      <c r="AD78" s="891"/>
      <c r="AE78" s="891"/>
      <c r="AF78" s="891"/>
      <c r="AG78" s="891"/>
      <c r="AH78" s="891"/>
      <c r="AI78" s="891"/>
      <c r="AJ78" s="891"/>
      <c r="AK78" s="891"/>
      <c r="AL78" s="891"/>
      <c r="AM78" s="891"/>
      <c r="AN78" s="891"/>
      <c r="AO78" s="891"/>
      <c r="AP78" s="891"/>
      <c r="AQ78" s="891"/>
      <c r="AR78" s="891"/>
      <c r="AS78" s="897"/>
      <c r="AT78" s="1723"/>
      <c r="AU78" s="1703"/>
      <c r="AV78" s="1734"/>
      <c r="AW78" s="1734"/>
      <c r="AY78" s="677"/>
      <c r="BA78" s="2471">
        <v>44</v>
      </c>
      <c r="BB78" s="2472"/>
      <c r="BC78" s="2472"/>
      <c r="BD78" s="2481"/>
      <c r="BE78" s="3056"/>
      <c r="BF78" s="3057"/>
      <c r="BG78" s="3057"/>
      <c r="BH78" s="683" t="s">
        <v>707</v>
      </c>
      <c r="BI78" s="689"/>
      <c r="BJ78" s="690"/>
      <c r="BK78" s="706"/>
      <c r="BL78" s="707"/>
      <c r="BM78" s="2471">
        <v>44</v>
      </c>
      <c r="BN78" s="2472"/>
      <c r="BO78" s="2472"/>
      <c r="BP78" s="2481"/>
      <c r="BQ78" s="2827"/>
      <c r="BR78" s="2828"/>
      <c r="BS78" s="2828"/>
      <c r="BT78" s="683" t="s">
        <v>707</v>
      </c>
      <c r="BU78" s="691"/>
      <c r="BV78" s="690"/>
    </row>
    <row r="79" spans="1:94" ht="14.1" customHeight="1">
      <c r="B79" s="641"/>
      <c r="C79" s="3063"/>
      <c r="D79" s="3064"/>
      <c r="E79" s="3064"/>
      <c r="F79" s="3064"/>
      <c r="G79" s="3065"/>
      <c r="H79" s="2799"/>
      <c r="I79" s="2799"/>
      <c r="J79" s="2799"/>
      <c r="K79" s="2799"/>
      <c r="L79" s="2799"/>
      <c r="M79" s="2799"/>
      <c r="N79" s="2799"/>
      <c r="O79" s="2799"/>
      <c r="P79" s="2799"/>
      <c r="Q79" s="3067"/>
      <c r="R79" s="3067"/>
      <c r="S79" s="3067"/>
      <c r="T79" s="3069"/>
      <c r="U79" s="3069"/>
      <c r="V79" s="3071"/>
      <c r="W79" s="705"/>
      <c r="X79" s="694"/>
      <c r="Y79" s="694"/>
      <c r="Z79" s="898"/>
      <c r="AA79" s="843"/>
      <c r="AB79" s="1039" t="s">
        <v>195</v>
      </c>
      <c r="AC79" s="3059" t="s">
        <v>1387</v>
      </c>
      <c r="AD79" s="3059"/>
      <c r="AE79" s="3059"/>
      <c r="AF79" s="3059"/>
      <c r="AG79" s="3059"/>
      <c r="AH79" s="3059"/>
      <c r="AI79" s="3059"/>
      <c r="AJ79" s="3059"/>
      <c r="AK79" s="3059"/>
      <c r="AL79" s="3059"/>
      <c r="AM79" s="3059"/>
      <c r="AN79" s="3059"/>
      <c r="AO79" s="3059"/>
      <c r="AP79" s="3059"/>
      <c r="AQ79" s="891"/>
      <c r="AR79" s="891"/>
      <c r="AS79" s="1376"/>
      <c r="AT79" s="1701"/>
      <c r="AU79" s="1703"/>
      <c r="AV79" s="1734"/>
      <c r="AW79" s="1734"/>
      <c r="AY79" s="677"/>
      <c r="BA79" s="2471">
        <v>45</v>
      </c>
      <c r="BB79" s="2472"/>
      <c r="BC79" s="2472"/>
      <c r="BD79" s="2481"/>
      <c r="BE79" s="3056"/>
      <c r="BF79" s="3057"/>
      <c r="BG79" s="3057"/>
      <c r="BH79" s="683" t="s">
        <v>707</v>
      </c>
      <c r="BI79" s="1700"/>
      <c r="BJ79" s="684"/>
      <c r="BK79" s="706"/>
      <c r="BL79" s="707"/>
      <c r="BM79" s="2471">
        <v>45</v>
      </c>
      <c r="BN79" s="2472"/>
      <c r="BO79" s="2472"/>
      <c r="BP79" s="2481"/>
      <c r="BQ79" s="2827"/>
      <c r="BR79" s="2828"/>
      <c r="BS79" s="2828"/>
      <c r="BT79" s="683" t="s">
        <v>707</v>
      </c>
      <c r="BU79" s="691"/>
      <c r="BV79" s="690"/>
    </row>
    <row r="80" spans="1:94" ht="14.1" customHeight="1">
      <c r="B80" s="641"/>
      <c r="C80" s="3074" t="s">
        <v>272</v>
      </c>
      <c r="D80" s="3075"/>
      <c r="E80" s="3075"/>
      <c r="F80" s="3075"/>
      <c r="G80" s="3076"/>
      <c r="H80" s="701"/>
      <c r="I80" s="701"/>
      <c r="J80" s="701"/>
      <c r="K80" s="701"/>
      <c r="L80" s="701"/>
      <c r="M80" s="701"/>
      <c r="N80" s="701"/>
      <c r="O80" s="701"/>
      <c r="P80" s="701"/>
      <c r="Q80" s="3079" t="s">
        <v>90</v>
      </c>
      <c r="R80" s="3079"/>
      <c r="S80" s="3079"/>
      <c r="T80" s="3080">
        <f>SUM(T76:U79)</f>
        <v>16</v>
      </c>
      <c r="U80" s="3080"/>
      <c r="V80" s="3082" t="s">
        <v>15</v>
      </c>
      <c r="W80" s="3083"/>
      <c r="X80" s="3084"/>
      <c r="Y80" s="3084"/>
      <c r="Z80" s="3085"/>
      <c r="AA80" s="843"/>
      <c r="AB80" s="1044"/>
      <c r="AC80" s="3072" t="s">
        <v>2476</v>
      </c>
      <c r="AD80" s="3072"/>
      <c r="AE80" s="3072"/>
      <c r="AF80" s="3072"/>
      <c r="AG80" s="3072"/>
      <c r="AH80" s="3072"/>
      <c r="AI80" s="3072"/>
      <c r="AJ80" s="3072"/>
      <c r="AK80" s="3072"/>
      <c r="AL80" s="3072"/>
      <c r="AM80" s="3072"/>
      <c r="AN80" s="3072"/>
      <c r="AO80" s="3072"/>
      <c r="AP80" s="3072"/>
      <c r="AQ80" s="3072"/>
      <c r="AR80" s="3072"/>
      <c r="AS80" s="1376"/>
      <c r="AT80" s="1701"/>
      <c r="AY80" s="677"/>
      <c r="BA80" s="2471">
        <v>46</v>
      </c>
      <c r="BB80" s="2472"/>
      <c r="BC80" s="2472"/>
      <c r="BD80" s="2481"/>
      <c r="BE80" s="3056"/>
      <c r="BF80" s="3057"/>
      <c r="BG80" s="3057"/>
      <c r="BH80" s="683" t="s">
        <v>707</v>
      </c>
      <c r="BI80" s="689"/>
      <c r="BJ80" s="690"/>
      <c r="BK80" s="706"/>
      <c r="BL80" s="707"/>
      <c r="BM80" s="2471">
        <v>46</v>
      </c>
      <c r="BN80" s="2472"/>
      <c r="BO80" s="2472"/>
      <c r="BP80" s="2481"/>
      <c r="BQ80" s="2827"/>
      <c r="BR80" s="2828"/>
      <c r="BS80" s="2828"/>
      <c r="BT80" s="683" t="s">
        <v>707</v>
      </c>
      <c r="BU80" s="691"/>
      <c r="BV80" s="690"/>
    </row>
    <row r="81" spans="2:74" ht="14.1" customHeight="1">
      <c r="B81" s="641"/>
      <c r="C81" s="3077"/>
      <c r="D81" s="2846"/>
      <c r="E81" s="2846"/>
      <c r="F81" s="2846"/>
      <c r="G81" s="3078"/>
      <c r="H81" s="694"/>
      <c r="I81" s="694"/>
      <c r="J81" s="694"/>
      <c r="K81" s="694"/>
      <c r="L81" s="694"/>
      <c r="M81" s="694"/>
      <c r="N81" s="694"/>
      <c r="O81" s="694"/>
      <c r="P81" s="694"/>
      <c r="Q81" s="3067"/>
      <c r="R81" s="3067"/>
      <c r="S81" s="3067"/>
      <c r="T81" s="3081"/>
      <c r="U81" s="3081"/>
      <c r="V81" s="3071"/>
      <c r="W81" s="3086"/>
      <c r="X81" s="3087"/>
      <c r="Y81" s="3087"/>
      <c r="Z81" s="3088"/>
      <c r="AA81" s="843"/>
      <c r="AB81" s="1044"/>
      <c r="AC81" s="3072"/>
      <c r="AD81" s="3072"/>
      <c r="AE81" s="3072"/>
      <c r="AF81" s="3072"/>
      <c r="AG81" s="3072"/>
      <c r="AH81" s="3072"/>
      <c r="AI81" s="3072"/>
      <c r="AJ81" s="3072"/>
      <c r="AK81" s="3072"/>
      <c r="AL81" s="3072"/>
      <c r="AM81" s="3072"/>
      <c r="AN81" s="3072"/>
      <c r="AO81" s="3072"/>
      <c r="AP81" s="3072"/>
      <c r="AQ81" s="3072"/>
      <c r="AR81" s="3072"/>
      <c r="AS81" s="1376"/>
      <c r="AT81" s="1701"/>
      <c r="AY81" s="677"/>
      <c r="BA81" s="2471">
        <v>47</v>
      </c>
      <c r="BB81" s="2472"/>
      <c r="BC81" s="2472"/>
      <c r="BD81" s="2481"/>
      <c r="BE81" s="3056"/>
      <c r="BF81" s="3057"/>
      <c r="BG81" s="3057"/>
      <c r="BH81" s="683" t="s">
        <v>707</v>
      </c>
      <c r="BI81" s="689"/>
      <c r="BJ81" s="690"/>
      <c r="BK81" s="706"/>
      <c r="BL81" s="707"/>
      <c r="BM81" s="2471">
        <v>47</v>
      </c>
      <c r="BN81" s="2472"/>
      <c r="BO81" s="2472"/>
      <c r="BP81" s="2481"/>
      <c r="BQ81" s="2827"/>
      <c r="BR81" s="2828"/>
      <c r="BS81" s="2828"/>
      <c r="BT81" s="683" t="s">
        <v>707</v>
      </c>
      <c r="BU81" s="691"/>
      <c r="BV81" s="690"/>
    </row>
    <row r="82" spans="2:74" ht="14.1" customHeight="1">
      <c r="B82" s="641"/>
      <c r="E82" s="632"/>
      <c r="F82" s="632"/>
      <c r="G82" s="632"/>
      <c r="H82" s="632"/>
      <c r="I82" s="632"/>
      <c r="J82" s="632"/>
      <c r="K82" s="632"/>
      <c r="L82" s="632"/>
      <c r="M82" s="632"/>
      <c r="N82" s="632"/>
      <c r="O82" s="632"/>
      <c r="P82" s="632"/>
      <c r="Q82" s="632"/>
      <c r="R82" s="632"/>
      <c r="S82" s="643"/>
      <c r="T82" s="643"/>
      <c r="U82" s="643"/>
      <c r="V82" s="643"/>
      <c r="W82" s="643"/>
      <c r="X82" s="643"/>
      <c r="Y82" s="643"/>
      <c r="Z82" s="643"/>
      <c r="AA82" s="843"/>
      <c r="AB82" s="746"/>
      <c r="AC82" s="3072"/>
      <c r="AD82" s="3072"/>
      <c r="AE82" s="3072"/>
      <c r="AF82" s="3072"/>
      <c r="AG82" s="3072"/>
      <c r="AH82" s="3072"/>
      <c r="AI82" s="3072"/>
      <c r="AJ82" s="3072"/>
      <c r="AK82" s="3072"/>
      <c r="AL82" s="3072"/>
      <c r="AM82" s="3072"/>
      <c r="AN82" s="3072"/>
      <c r="AO82" s="3072"/>
      <c r="AP82" s="3072"/>
      <c r="AQ82" s="3072"/>
      <c r="AR82" s="3072"/>
      <c r="AS82" s="1376"/>
      <c r="AT82" s="1701"/>
      <c r="BA82" s="2471">
        <v>48</v>
      </c>
      <c r="BB82" s="2472"/>
      <c r="BC82" s="2472"/>
      <c r="BD82" s="2481"/>
      <c r="BE82" s="3056"/>
      <c r="BF82" s="3057"/>
      <c r="BG82" s="3057"/>
      <c r="BH82" s="683" t="s">
        <v>707</v>
      </c>
      <c r="BI82" s="689"/>
      <c r="BJ82" s="690"/>
      <c r="BK82" s="706"/>
      <c r="BL82" s="707"/>
      <c r="BM82" s="2471">
        <v>48</v>
      </c>
      <c r="BN82" s="2472"/>
      <c r="BO82" s="2472"/>
      <c r="BP82" s="2481"/>
      <c r="BQ82" s="2827"/>
      <c r="BR82" s="2828"/>
      <c r="BS82" s="2828"/>
      <c r="BT82" s="683" t="s">
        <v>707</v>
      </c>
      <c r="BU82" s="1700"/>
      <c r="BV82" s="685"/>
    </row>
    <row r="83" spans="2:74" ht="14.1" customHeight="1">
      <c r="B83" s="641"/>
      <c r="D83" s="692" t="s">
        <v>713</v>
      </c>
      <c r="S83" s="692"/>
      <c r="T83" s="1702"/>
      <c r="U83" s="1702"/>
      <c r="V83" s="669"/>
      <c r="W83" s="842"/>
      <c r="X83" s="842"/>
      <c r="Y83" s="692"/>
      <c r="Z83" s="692"/>
      <c r="AA83" s="843"/>
      <c r="AB83" s="725"/>
      <c r="AC83" s="3072"/>
      <c r="AD83" s="3072"/>
      <c r="AE83" s="3072"/>
      <c r="AF83" s="3072"/>
      <c r="AG83" s="3072"/>
      <c r="AH83" s="3072"/>
      <c r="AI83" s="3072"/>
      <c r="AJ83" s="3072"/>
      <c r="AK83" s="3072"/>
      <c r="AL83" s="3072"/>
      <c r="AM83" s="3072"/>
      <c r="AN83" s="3072"/>
      <c r="AO83" s="3072"/>
      <c r="AP83" s="3072"/>
      <c r="AQ83" s="3072"/>
      <c r="AR83" s="3072"/>
      <c r="AS83" s="650"/>
      <c r="BA83" s="2471">
        <v>49</v>
      </c>
      <c r="BB83" s="2472"/>
      <c r="BC83" s="2472"/>
      <c r="BD83" s="2481"/>
      <c r="BE83" s="3056"/>
      <c r="BF83" s="3057"/>
      <c r="BG83" s="3057"/>
      <c r="BH83" s="683" t="s">
        <v>707</v>
      </c>
      <c r="BI83" s="689"/>
      <c r="BJ83" s="690"/>
      <c r="BK83" s="706"/>
      <c r="BL83" s="707"/>
      <c r="BM83" s="2471">
        <v>49</v>
      </c>
      <c r="BN83" s="2472"/>
      <c r="BO83" s="2472"/>
      <c r="BP83" s="2481"/>
      <c r="BQ83" s="2827"/>
      <c r="BR83" s="2828"/>
      <c r="BS83" s="2828"/>
      <c r="BT83" s="683" t="s">
        <v>707</v>
      </c>
      <c r="BU83" s="691"/>
      <c r="BV83" s="690"/>
    </row>
    <row r="84" spans="2:74" ht="14.1" customHeight="1">
      <c r="B84" s="641"/>
      <c r="T84" s="692"/>
      <c r="U84" s="692"/>
      <c r="V84" s="692"/>
      <c r="AA84" s="843"/>
      <c r="AB84" s="1009"/>
      <c r="AC84" s="3072"/>
      <c r="AD84" s="3072"/>
      <c r="AE84" s="3072"/>
      <c r="AF84" s="3072"/>
      <c r="AG84" s="3072"/>
      <c r="AH84" s="3072"/>
      <c r="AI84" s="3072"/>
      <c r="AJ84" s="3072"/>
      <c r="AK84" s="3072"/>
      <c r="AL84" s="3072"/>
      <c r="AM84" s="3072"/>
      <c r="AN84" s="3072"/>
      <c r="AO84" s="3072"/>
      <c r="AP84" s="3072"/>
      <c r="AQ84" s="3072"/>
      <c r="AR84" s="3072"/>
      <c r="AS84" s="703"/>
      <c r="AT84" s="660"/>
      <c r="BA84" s="2471">
        <v>50</v>
      </c>
      <c r="BB84" s="2472"/>
      <c r="BC84" s="2472"/>
      <c r="BD84" s="2481"/>
      <c r="BE84" s="3056"/>
      <c r="BF84" s="3057"/>
      <c r="BG84" s="3057"/>
      <c r="BH84" s="683" t="s">
        <v>707</v>
      </c>
      <c r="BI84" s="1700"/>
      <c r="BJ84" s="684"/>
      <c r="BK84" s="706"/>
      <c r="BL84" s="707"/>
      <c r="BM84" s="2471">
        <v>50</v>
      </c>
      <c r="BN84" s="2472"/>
      <c r="BO84" s="2472"/>
      <c r="BP84" s="2481"/>
      <c r="BQ84" s="2827"/>
      <c r="BR84" s="2828"/>
      <c r="BS84" s="2828"/>
      <c r="BT84" s="683" t="s">
        <v>707</v>
      </c>
      <c r="BU84" s="691"/>
      <c r="BV84" s="690"/>
    </row>
    <row r="85" spans="2:74" ht="14.1" customHeight="1">
      <c r="B85" s="638"/>
      <c r="D85" s="692" t="s">
        <v>714</v>
      </c>
      <c r="S85" s="692"/>
      <c r="T85" s="1702"/>
      <c r="U85" s="1702"/>
      <c r="V85" s="669"/>
      <c r="W85" s="842"/>
      <c r="X85" s="842"/>
      <c r="Y85" s="692"/>
      <c r="Z85" s="692"/>
      <c r="AA85" s="843"/>
      <c r="AB85" s="725"/>
      <c r="AC85" s="3072"/>
      <c r="AD85" s="3072"/>
      <c r="AE85" s="3072"/>
      <c r="AF85" s="3072"/>
      <c r="AG85" s="3072"/>
      <c r="AH85" s="3072"/>
      <c r="AI85" s="3072"/>
      <c r="AJ85" s="3072"/>
      <c r="AK85" s="3072"/>
      <c r="AL85" s="3072"/>
      <c r="AM85" s="3072"/>
      <c r="AN85" s="3072"/>
      <c r="AO85" s="3072"/>
      <c r="AP85" s="3072"/>
      <c r="AQ85" s="3072"/>
      <c r="AR85" s="3072"/>
      <c r="AS85" s="703"/>
      <c r="AT85" s="660"/>
      <c r="BA85" s="2471">
        <v>51</v>
      </c>
      <c r="BB85" s="2472"/>
      <c r="BC85" s="2472"/>
      <c r="BD85" s="2481"/>
      <c r="BE85" s="3056"/>
      <c r="BF85" s="3057"/>
      <c r="BG85" s="3057"/>
      <c r="BH85" s="683" t="s">
        <v>707</v>
      </c>
      <c r="BI85" s="689"/>
      <c r="BJ85" s="690"/>
      <c r="BK85" s="706"/>
      <c r="BL85" s="707"/>
      <c r="BM85" s="2471">
        <v>51</v>
      </c>
      <c r="BN85" s="2472"/>
      <c r="BO85" s="2472"/>
      <c r="BP85" s="2481"/>
      <c r="BQ85" s="2827"/>
      <c r="BR85" s="2828"/>
      <c r="BS85" s="2828"/>
      <c r="BT85" s="683" t="s">
        <v>707</v>
      </c>
      <c r="BU85" s="691"/>
      <c r="BV85" s="690"/>
    </row>
    <row r="86" spans="2:74" ht="14.1" customHeight="1">
      <c r="B86" s="638"/>
      <c r="S86" s="692"/>
      <c r="T86" s="1702"/>
      <c r="U86" s="1702"/>
      <c r="V86" s="669"/>
      <c r="W86" s="842"/>
      <c r="X86" s="842"/>
      <c r="Y86" s="692"/>
      <c r="Z86" s="692"/>
      <c r="AA86" s="843"/>
      <c r="AB86" s="725"/>
      <c r="AC86" s="3072"/>
      <c r="AD86" s="3072"/>
      <c r="AE86" s="3072"/>
      <c r="AF86" s="3072"/>
      <c r="AG86" s="3072"/>
      <c r="AH86" s="3072"/>
      <c r="AI86" s="3072"/>
      <c r="AJ86" s="3072"/>
      <c r="AK86" s="3072"/>
      <c r="AL86" s="3072"/>
      <c r="AM86" s="3072"/>
      <c r="AN86" s="3072"/>
      <c r="AO86" s="3072"/>
      <c r="AP86" s="3072"/>
      <c r="AQ86" s="3072"/>
      <c r="AR86" s="3072"/>
      <c r="AS86" s="703"/>
      <c r="AT86" s="660"/>
      <c r="BA86" s="2471">
        <v>52</v>
      </c>
      <c r="BB86" s="2472"/>
      <c r="BC86" s="2472"/>
      <c r="BD86" s="2481"/>
      <c r="BE86" s="3056"/>
      <c r="BF86" s="3057"/>
      <c r="BG86" s="3057"/>
      <c r="BH86" s="683" t="s">
        <v>707</v>
      </c>
      <c r="BI86" s="689"/>
      <c r="BJ86" s="690"/>
      <c r="BK86" s="706"/>
      <c r="BL86" s="707"/>
      <c r="BM86" s="2471">
        <v>52</v>
      </c>
      <c r="BN86" s="2472"/>
      <c r="BO86" s="2472"/>
      <c r="BP86" s="2481"/>
      <c r="BQ86" s="2827"/>
      <c r="BR86" s="2828"/>
      <c r="BS86" s="2828"/>
      <c r="BT86" s="683" t="s">
        <v>707</v>
      </c>
      <c r="BU86" s="691"/>
      <c r="BV86" s="690"/>
    </row>
    <row r="87" spans="2:74" ht="14.1" customHeight="1">
      <c r="B87" s="638"/>
      <c r="AA87" s="671"/>
      <c r="AB87" s="725"/>
      <c r="AC87" s="3072"/>
      <c r="AD87" s="3072"/>
      <c r="AE87" s="3072"/>
      <c r="AF87" s="3072"/>
      <c r="AG87" s="3072"/>
      <c r="AH87" s="3072"/>
      <c r="AI87" s="3072"/>
      <c r="AJ87" s="3072"/>
      <c r="AK87" s="3072"/>
      <c r="AL87" s="3072"/>
      <c r="AM87" s="3072"/>
      <c r="AN87" s="3072"/>
      <c r="AO87" s="3072"/>
      <c r="AP87" s="3072"/>
      <c r="AQ87" s="3072"/>
      <c r="AR87" s="3072"/>
      <c r="AS87" s="703"/>
      <c r="AT87" s="660"/>
      <c r="BA87" s="2471">
        <v>53</v>
      </c>
      <c r="BB87" s="2472"/>
      <c r="BC87" s="2472"/>
      <c r="BD87" s="2481"/>
      <c r="BE87" s="3056"/>
      <c r="BF87" s="3057"/>
      <c r="BG87" s="3057"/>
      <c r="BH87" s="683" t="s">
        <v>707</v>
      </c>
      <c r="BI87" s="689"/>
      <c r="BJ87" s="690"/>
      <c r="BK87" s="706"/>
      <c r="BL87" s="707"/>
      <c r="BM87" s="2471">
        <v>53</v>
      </c>
      <c r="BN87" s="2472"/>
      <c r="BO87" s="2472"/>
      <c r="BP87" s="2481"/>
      <c r="BQ87" s="2827"/>
      <c r="BR87" s="2828"/>
      <c r="BS87" s="2828"/>
      <c r="BT87" s="683" t="s">
        <v>707</v>
      </c>
      <c r="BU87" s="1700"/>
      <c r="BV87" s="685"/>
    </row>
    <row r="88" spans="2:74" ht="14.1" customHeight="1">
      <c r="B88" s="638"/>
      <c r="C88" s="639"/>
      <c r="AB88" s="725"/>
      <c r="AC88" s="3072"/>
      <c r="AD88" s="3072"/>
      <c r="AE88" s="3072"/>
      <c r="AF88" s="3072"/>
      <c r="AG88" s="3072"/>
      <c r="AH88" s="3072"/>
      <c r="AI88" s="3072"/>
      <c r="AJ88" s="3072"/>
      <c r="AK88" s="3072"/>
      <c r="AL88" s="3072"/>
      <c r="AM88" s="3072"/>
      <c r="AN88" s="3072"/>
      <c r="AO88" s="3072"/>
      <c r="AP88" s="3072"/>
      <c r="AQ88" s="3072"/>
      <c r="AR88" s="3072"/>
      <c r="AS88" s="703"/>
      <c r="AT88" s="660"/>
      <c r="BA88" s="2471">
        <v>54</v>
      </c>
      <c r="BB88" s="2472"/>
      <c r="BC88" s="2472"/>
      <c r="BD88" s="2481"/>
      <c r="BE88" s="3056"/>
      <c r="BF88" s="3057"/>
      <c r="BG88" s="3057"/>
      <c r="BH88" s="683" t="s">
        <v>707</v>
      </c>
      <c r="BI88" s="689"/>
      <c r="BJ88" s="690"/>
      <c r="BK88" s="706"/>
      <c r="BL88" s="707"/>
      <c r="BM88" s="2471">
        <v>54</v>
      </c>
      <c r="BN88" s="2472"/>
      <c r="BO88" s="2472"/>
      <c r="BP88" s="2481"/>
      <c r="BQ88" s="2827"/>
      <c r="BR88" s="2828"/>
      <c r="BS88" s="2828"/>
      <c r="BT88" s="683" t="s">
        <v>707</v>
      </c>
      <c r="BU88" s="691"/>
      <c r="BV88" s="690"/>
    </row>
    <row r="89" spans="2:74" ht="14.1" customHeight="1">
      <c r="B89" s="641"/>
      <c r="AB89" s="725"/>
      <c r="AC89" s="3072"/>
      <c r="AD89" s="3072"/>
      <c r="AE89" s="3072"/>
      <c r="AF89" s="3072"/>
      <c r="AG89" s="3072"/>
      <c r="AH89" s="3072"/>
      <c r="AI89" s="3072"/>
      <c r="AJ89" s="3072"/>
      <c r="AK89" s="3072"/>
      <c r="AL89" s="3072"/>
      <c r="AM89" s="3072"/>
      <c r="AN89" s="3072"/>
      <c r="AO89" s="3072"/>
      <c r="AP89" s="3072"/>
      <c r="AQ89" s="3072"/>
      <c r="AR89" s="3072"/>
      <c r="AS89" s="703"/>
      <c r="AT89" s="660"/>
      <c r="BA89" s="2471">
        <v>55</v>
      </c>
      <c r="BB89" s="2472"/>
      <c r="BC89" s="2472"/>
      <c r="BD89" s="2481"/>
      <c r="BE89" s="3056"/>
      <c r="BF89" s="3057"/>
      <c r="BG89" s="3057"/>
      <c r="BH89" s="683" t="s">
        <v>707</v>
      </c>
      <c r="BI89" s="1700"/>
      <c r="BJ89" s="684"/>
      <c r="BK89" s="706"/>
      <c r="BL89" s="707"/>
      <c r="BM89" s="2471">
        <v>55</v>
      </c>
      <c r="BN89" s="2472"/>
      <c r="BO89" s="2472"/>
      <c r="BP89" s="2481"/>
      <c r="BQ89" s="2827"/>
      <c r="BR89" s="2828"/>
      <c r="BS89" s="2828"/>
      <c r="BT89" s="683" t="s">
        <v>707</v>
      </c>
      <c r="BU89" s="691"/>
      <c r="BV89" s="690"/>
    </row>
    <row r="90" spans="2:74" ht="14.1" customHeight="1">
      <c r="B90" s="638"/>
      <c r="AB90" s="725"/>
      <c r="AC90" s="3072"/>
      <c r="AD90" s="3072"/>
      <c r="AE90" s="3072"/>
      <c r="AF90" s="3072"/>
      <c r="AG90" s="3072"/>
      <c r="AH90" s="3072"/>
      <c r="AI90" s="3072"/>
      <c r="AJ90" s="3072"/>
      <c r="AK90" s="3072"/>
      <c r="AL90" s="3072"/>
      <c r="AM90" s="3072"/>
      <c r="AN90" s="3072"/>
      <c r="AO90" s="3072"/>
      <c r="AP90" s="3072"/>
      <c r="AQ90" s="3072"/>
      <c r="AR90" s="3072"/>
      <c r="AS90" s="703"/>
      <c r="AT90" s="660"/>
      <c r="BA90" s="2471">
        <v>56</v>
      </c>
      <c r="BB90" s="2472"/>
      <c r="BC90" s="2472"/>
      <c r="BD90" s="2481"/>
      <c r="BE90" s="3056"/>
      <c r="BF90" s="3057"/>
      <c r="BG90" s="3057"/>
      <c r="BH90" s="683" t="s">
        <v>707</v>
      </c>
      <c r="BI90" s="689"/>
      <c r="BJ90" s="690"/>
      <c r="BK90" s="706"/>
      <c r="BL90" s="707"/>
      <c r="BM90" s="2471">
        <v>56</v>
      </c>
      <c r="BN90" s="2472"/>
      <c r="BO90" s="2472"/>
      <c r="BP90" s="2481"/>
      <c r="BQ90" s="2827"/>
      <c r="BR90" s="2828"/>
      <c r="BS90" s="2828"/>
      <c r="BT90" s="683" t="s">
        <v>707</v>
      </c>
      <c r="BU90" s="691"/>
      <c r="BV90" s="690"/>
    </row>
    <row r="91" spans="2:74" ht="14.1" customHeight="1" thickBot="1">
      <c r="B91" s="709"/>
      <c r="C91" s="710"/>
      <c r="D91" s="710"/>
      <c r="E91" s="710"/>
      <c r="F91" s="710"/>
      <c r="G91" s="710"/>
      <c r="H91" s="710"/>
      <c r="I91" s="710"/>
      <c r="J91" s="710"/>
      <c r="K91" s="710"/>
      <c r="L91" s="710"/>
      <c r="M91" s="710"/>
      <c r="N91" s="710"/>
      <c r="O91" s="710"/>
      <c r="P91" s="710"/>
      <c r="Q91" s="710"/>
      <c r="R91" s="710"/>
      <c r="S91" s="710"/>
      <c r="T91" s="710"/>
      <c r="U91" s="710"/>
      <c r="V91" s="710"/>
      <c r="W91" s="710"/>
      <c r="X91" s="710"/>
      <c r="Y91" s="710"/>
      <c r="Z91" s="710"/>
      <c r="AA91" s="710"/>
      <c r="AB91" s="1876"/>
      <c r="AC91" s="3073"/>
      <c r="AD91" s="3073"/>
      <c r="AE91" s="3073"/>
      <c r="AF91" s="3073"/>
      <c r="AG91" s="3073"/>
      <c r="AH91" s="3073"/>
      <c r="AI91" s="3073"/>
      <c r="AJ91" s="3073"/>
      <c r="AK91" s="3073"/>
      <c r="AL91" s="3073"/>
      <c r="AM91" s="3073"/>
      <c r="AN91" s="3073"/>
      <c r="AO91" s="3073"/>
      <c r="AP91" s="3073"/>
      <c r="AQ91" s="3073"/>
      <c r="AR91" s="3073"/>
      <c r="AS91" s="703"/>
      <c r="AT91" s="660"/>
      <c r="BA91" s="2471">
        <v>57</v>
      </c>
      <c r="BB91" s="2472"/>
      <c r="BC91" s="2472"/>
      <c r="BD91" s="2481"/>
      <c r="BE91" s="3056"/>
      <c r="BF91" s="3057"/>
      <c r="BG91" s="3057"/>
      <c r="BH91" s="683" t="s">
        <v>707</v>
      </c>
      <c r="BI91" s="689"/>
      <c r="BJ91" s="690"/>
      <c r="BK91" s="706"/>
      <c r="BL91" s="707"/>
      <c r="BM91" s="2471">
        <v>57</v>
      </c>
      <c r="BN91" s="2472"/>
      <c r="BO91" s="2472"/>
      <c r="BP91" s="2481"/>
      <c r="BQ91" s="2827"/>
      <c r="BR91" s="2828"/>
      <c r="BS91" s="2828"/>
      <c r="BT91" s="683" t="s">
        <v>707</v>
      </c>
      <c r="BU91" s="691"/>
      <c r="BV91" s="690"/>
    </row>
    <row r="92" spans="2:74" ht="14.1" customHeight="1">
      <c r="AB92" s="1749"/>
      <c r="AC92" s="891"/>
      <c r="AD92" s="891"/>
      <c r="AE92" s="891"/>
      <c r="AF92" s="891"/>
      <c r="AG92" s="891"/>
      <c r="AH92" s="891"/>
      <c r="AI92" s="891"/>
      <c r="AJ92" s="891"/>
      <c r="AK92" s="891"/>
      <c r="AL92" s="891"/>
      <c r="AM92" s="891"/>
      <c r="AN92" s="891"/>
      <c r="AO92" s="891"/>
      <c r="AP92" s="891"/>
      <c r="AQ92" s="891"/>
      <c r="AR92" s="891"/>
      <c r="AT92" s="660"/>
      <c r="BA92" s="2471">
        <v>58</v>
      </c>
      <c r="BB92" s="2472"/>
      <c r="BC92" s="2472"/>
      <c r="BD92" s="2481"/>
      <c r="BE92" s="3056"/>
      <c r="BF92" s="3057"/>
      <c r="BG92" s="3057"/>
      <c r="BH92" s="683" t="s">
        <v>707</v>
      </c>
      <c r="BI92" s="689"/>
      <c r="BJ92" s="690"/>
      <c r="BK92" s="706"/>
      <c r="BL92" s="707"/>
      <c r="BM92" s="2471">
        <v>58</v>
      </c>
      <c r="BN92" s="2472"/>
      <c r="BO92" s="2472"/>
      <c r="BP92" s="2481"/>
      <c r="BQ92" s="2827"/>
      <c r="BR92" s="2828"/>
      <c r="BS92" s="2828"/>
      <c r="BT92" s="683" t="s">
        <v>707</v>
      </c>
      <c r="BU92" s="1700"/>
      <c r="BV92" s="685"/>
    </row>
    <row r="93" spans="2:74" ht="14.1" customHeight="1">
      <c r="AT93" s="660"/>
      <c r="BA93" s="2471">
        <v>59</v>
      </c>
      <c r="BB93" s="2472"/>
      <c r="BC93" s="2472"/>
      <c r="BD93" s="2481"/>
      <c r="BE93" s="3056"/>
      <c r="BF93" s="3057"/>
      <c r="BG93" s="3057"/>
      <c r="BH93" s="683" t="s">
        <v>707</v>
      </c>
      <c r="BI93" s="689"/>
      <c r="BJ93" s="690"/>
      <c r="BK93" s="706"/>
      <c r="BL93" s="707"/>
      <c r="BM93" s="2471">
        <v>59</v>
      </c>
      <c r="BN93" s="2472"/>
      <c r="BO93" s="2472"/>
      <c r="BP93" s="2481"/>
      <c r="BQ93" s="2827"/>
      <c r="BR93" s="2828"/>
      <c r="BS93" s="2828"/>
      <c r="BT93" s="683" t="s">
        <v>707</v>
      </c>
      <c r="BU93" s="691"/>
      <c r="BV93" s="690"/>
    </row>
    <row r="94" spans="2:74" ht="14.1" customHeight="1">
      <c r="BA94" s="2471">
        <v>60</v>
      </c>
      <c r="BB94" s="2472"/>
      <c r="BC94" s="2472"/>
      <c r="BD94" s="2481"/>
      <c r="BE94" s="3056"/>
      <c r="BF94" s="3057"/>
      <c r="BG94" s="3057"/>
      <c r="BH94" s="683" t="s">
        <v>707</v>
      </c>
      <c r="BI94" s="1700"/>
      <c r="BJ94" s="684"/>
      <c r="BK94" s="706"/>
      <c r="BL94" s="707"/>
      <c r="BM94" s="2471">
        <v>60</v>
      </c>
      <c r="BN94" s="2472"/>
      <c r="BO94" s="2472"/>
      <c r="BP94" s="2481"/>
      <c r="BQ94" s="2827"/>
      <c r="BR94" s="2828"/>
      <c r="BS94" s="2828"/>
      <c r="BT94" s="683" t="s">
        <v>707</v>
      </c>
      <c r="BU94" s="691"/>
      <c r="BV94" s="690"/>
    </row>
    <row r="95" spans="2:74" ht="14.1" customHeight="1"/>
    <row r="96" spans="2:74" ht="14.1" customHeight="1"/>
    <row r="97" spans="30:60" ht="14.1" customHeight="1"/>
    <row r="98" spans="30:60" ht="14.1" customHeight="1"/>
    <row r="99" spans="30:60" ht="14.1" customHeight="1">
      <c r="BF99" s="2338"/>
      <c r="BG99" s="2338"/>
      <c r="BH99" s="2338"/>
    </row>
    <row r="100" spans="30:60" ht="14.1" customHeight="1">
      <c r="AD100" s="630"/>
    </row>
    <row r="101" spans="30:60" ht="14.1" customHeight="1">
      <c r="AD101" s="630"/>
    </row>
    <row r="102" spans="30:60" ht="14.1" customHeight="1">
      <c r="AD102" s="630"/>
      <c r="BF102" s="1702"/>
      <c r="BG102" s="1702"/>
    </row>
    <row r="103" spans="30:60" ht="14.1" customHeight="1">
      <c r="AD103" s="630"/>
    </row>
    <row r="104" spans="30:60" ht="14.1" customHeight="1">
      <c r="AD104" s="630"/>
    </row>
    <row r="105" spans="30:60">
      <c r="AD105" s="630"/>
    </row>
    <row r="106" spans="30:60">
      <c r="AD106" s="630"/>
    </row>
    <row r="107" spans="30:60">
      <c r="AD107" s="630"/>
    </row>
    <row r="108" spans="30:60">
      <c r="AD108" s="630"/>
    </row>
    <row r="109" spans="30:60">
      <c r="AD109" s="630"/>
    </row>
    <row r="110" spans="30:60">
      <c r="AD110" s="630"/>
    </row>
    <row r="111" spans="30:60">
      <c r="AD111" s="630"/>
    </row>
    <row r="112" spans="30:60">
      <c r="AD112" s="630"/>
    </row>
    <row r="113" spans="30:30">
      <c r="AD113" s="630"/>
    </row>
    <row r="114" spans="30:30">
      <c r="AD114" s="630"/>
    </row>
    <row r="115" spans="30:30">
      <c r="AD115" s="630"/>
    </row>
    <row r="116" spans="30:30">
      <c r="AD116" s="630"/>
    </row>
    <row r="117" spans="30:30">
      <c r="AD117" s="630"/>
    </row>
    <row r="118" spans="30:30">
      <c r="AD118" s="630"/>
    </row>
    <row r="119" spans="30:30">
      <c r="AD119" s="630"/>
    </row>
    <row r="123" spans="30:30">
      <c r="AD123" s="630"/>
    </row>
    <row r="126" spans="30:30">
      <c r="AD126" s="630"/>
    </row>
  </sheetData>
  <mergeCells count="465">
    <mergeCell ref="BA94:BD94"/>
    <mergeCell ref="BE94:BG94"/>
    <mergeCell ref="BM94:BP94"/>
    <mergeCell ref="BQ94:BS94"/>
    <mergeCell ref="BF99:BH99"/>
    <mergeCell ref="BA92:BD92"/>
    <mergeCell ref="BE92:BG92"/>
    <mergeCell ref="BM92:BP92"/>
    <mergeCell ref="BQ92:BS92"/>
    <mergeCell ref="BA93:BD93"/>
    <mergeCell ref="BE93:BG93"/>
    <mergeCell ref="BM93:BP93"/>
    <mergeCell ref="BQ93:BS93"/>
    <mergeCell ref="BA90:BD90"/>
    <mergeCell ref="BE90:BG90"/>
    <mergeCell ref="BM90:BP90"/>
    <mergeCell ref="BQ90:BS90"/>
    <mergeCell ref="BA91:BD91"/>
    <mergeCell ref="BE91:BG91"/>
    <mergeCell ref="BM91:BP91"/>
    <mergeCell ref="BQ91:BS91"/>
    <mergeCell ref="BA88:BD88"/>
    <mergeCell ref="BE88:BG88"/>
    <mergeCell ref="BM88:BP88"/>
    <mergeCell ref="BQ88:BS88"/>
    <mergeCell ref="BA89:BD89"/>
    <mergeCell ref="BE89:BG89"/>
    <mergeCell ref="BM89:BP89"/>
    <mergeCell ref="BQ89:BS89"/>
    <mergeCell ref="BA87:BD87"/>
    <mergeCell ref="BE87:BG87"/>
    <mergeCell ref="BM87:BP87"/>
    <mergeCell ref="BQ87:BS87"/>
    <mergeCell ref="BE84:BG84"/>
    <mergeCell ref="BM84:BP84"/>
    <mergeCell ref="BQ84:BS84"/>
    <mergeCell ref="BA85:BD85"/>
    <mergeCell ref="BE85:BG85"/>
    <mergeCell ref="BM85:BP85"/>
    <mergeCell ref="BQ85:BS85"/>
    <mergeCell ref="BA83:BD83"/>
    <mergeCell ref="BE83:BG83"/>
    <mergeCell ref="BM83:BP83"/>
    <mergeCell ref="BQ83:BS83"/>
    <mergeCell ref="BA84:BD84"/>
    <mergeCell ref="BA86:BD86"/>
    <mergeCell ref="BE86:BG86"/>
    <mergeCell ref="BM86:BP86"/>
    <mergeCell ref="BQ86:BS86"/>
    <mergeCell ref="C78:G79"/>
    <mergeCell ref="H78:P79"/>
    <mergeCell ref="Q78:S79"/>
    <mergeCell ref="T78:U79"/>
    <mergeCell ref="V78:V79"/>
    <mergeCell ref="BA78:BD78"/>
    <mergeCell ref="BE80:BG80"/>
    <mergeCell ref="BM80:BP80"/>
    <mergeCell ref="BQ80:BS80"/>
    <mergeCell ref="AC80:AR91"/>
    <mergeCell ref="BA81:BD81"/>
    <mergeCell ref="BE81:BG81"/>
    <mergeCell ref="BM81:BP81"/>
    <mergeCell ref="BQ81:BS81"/>
    <mergeCell ref="C80:G81"/>
    <mergeCell ref="Q80:S81"/>
    <mergeCell ref="T80:U81"/>
    <mergeCell ref="V80:V81"/>
    <mergeCell ref="W80:Z81"/>
    <mergeCell ref="BA80:BD80"/>
    <mergeCell ref="BA82:BD82"/>
    <mergeCell ref="BE82:BG82"/>
    <mergeCell ref="BM82:BP82"/>
    <mergeCell ref="BQ82:BS82"/>
    <mergeCell ref="BE77:BG77"/>
    <mergeCell ref="BM77:BP77"/>
    <mergeCell ref="BQ77:BS77"/>
    <mergeCell ref="BE78:BG78"/>
    <mergeCell ref="BM78:BP78"/>
    <mergeCell ref="BQ78:BS78"/>
    <mergeCell ref="AC79:AP79"/>
    <mergeCell ref="BA79:BD79"/>
    <mergeCell ref="BE79:BG79"/>
    <mergeCell ref="BM79:BP79"/>
    <mergeCell ref="BQ79:BS79"/>
    <mergeCell ref="C76:G77"/>
    <mergeCell ref="H76:P77"/>
    <mergeCell ref="Q76:S77"/>
    <mergeCell ref="T76:U77"/>
    <mergeCell ref="V76:V77"/>
    <mergeCell ref="W76:Z77"/>
    <mergeCell ref="BM74:BP74"/>
    <mergeCell ref="BQ74:BS74"/>
    <mergeCell ref="BA75:BD75"/>
    <mergeCell ref="BE75:BG75"/>
    <mergeCell ref="BM75:BP75"/>
    <mergeCell ref="BQ75:BS75"/>
    <mergeCell ref="C74:G75"/>
    <mergeCell ref="H74:P75"/>
    <mergeCell ref="Q74:S75"/>
    <mergeCell ref="T74:U75"/>
    <mergeCell ref="V74:V75"/>
    <mergeCell ref="BA74:BD74"/>
    <mergeCell ref="BA76:BD76"/>
    <mergeCell ref="BE76:BG76"/>
    <mergeCell ref="BM76:BP76"/>
    <mergeCell ref="BQ76:BS76"/>
    <mergeCell ref="AC77:AQ77"/>
    <mergeCell ref="BA77:BD77"/>
    <mergeCell ref="BA72:BD72"/>
    <mergeCell ref="BE72:BG72"/>
    <mergeCell ref="BM72:BP72"/>
    <mergeCell ref="BQ72:BS72"/>
    <mergeCell ref="AC73:AR76"/>
    <mergeCell ref="BA73:BD73"/>
    <mergeCell ref="BE73:BG73"/>
    <mergeCell ref="BM73:BP73"/>
    <mergeCell ref="BQ73:BS73"/>
    <mergeCell ref="BE74:BG74"/>
    <mergeCell ref="D70:G73"/>
    <mergeCell ref="H70:P71"/>
    <mergeCell ref="Q70:S71"/>
    <mergeCell ref="T70:U71"/>
    <mergeCell ref="V70:V71"/>
    <mergeCell ref="W70:Z73"/>
    <mergeCell ref="H72:P73"/>
    <mergeCell ref="Q72:S73"/>
    <mergeCell ref="T72:U73"/>
    <mergeCell ref="V72:V73"/>
    <mergeCell ref="BQ68:BS68"/>
    <mergeCell ref="BA69:BD69"/>
    <mergeCell ref="BE69:BG69"/>
    <mergeCell ref="BM69:BP69"/>
    <mergeCell ref="BQ69:BS69"/>
    <mergeCell ref="T68:U69"/>
    <mergeCell ref="V68:V69"/>
    <mergeCell ref="W68:Z69"/>
    <mergeCell ref="AC68:AR71"/>
    <mergeCell ref="BA68:BD68"/>
    <mergeCell ref="BE68:BG68"/>
    <mergeCell ref="BA70:BD70"/>
    <mergeCell ref="BE70:BG70"/>
    <mergeCell ref="BM70:BP70"/>
    <mergeCell ref="BQ70:BS70"/>
    <mergeCell ref="BA71:BD71"/>
    <mergeCell ref="BE71:BG71"/>
    <mergeCell ref="BM71:BP71"/>
    <mergeCell ref="BQ71:BS71"/>
    <mergeCell ref="Q68:S69"/>
    <mergeCell ref="Q66:S67"/>
    <mergeCell ref="T66:U67"/>
    <mergeCell ref="V66:V67"/>
    <mergeCell ref="BA66:BD66"/>
    <mergeCell ref="BE66:BG66"/>
    <mergeCell ref="BM66:BP66"/>
    <mergeCell ref="E64:G67"/>
    <mergeCell ref="H64:J65"/>
    <mergeCell ref="K64:L65"/>
    <mergeCell ref="M64:N65"/>
    <mergeCell ref="O64:P65"/>
    <mergeCell ref="Q64:S65"/>
    <mergeCell ref="H66:J67"/>
    <mergeCell ref="K66:L67"/>
    <mergeCell ref="BM68:BP68"/>
    <mergeCell ref="BQ64:BS64"/>
    <mergeCell ref="BA65:BD65"/>
    <mergeCell ref="BE65:BG65"/>
    <mergeCell ref="BM65:BP65"/>
    <mergeCell ref="BQ65:BS65"/>
    <mergeCell ref="BQ66:BS66"/>
    <mergeCell ref="BA67:BD67"/>
    <mergeCell ref="BE67:BG67"/>
    <mergeCell ref="BM67:BP67"/>
    <mergeCell ref="BQ67:BS67"/>
    <mergeCell ref="BE60:BG60"/>
    <mergeCell ref="BM60:BP60"/>
    <mergeCell ref="BQ60:BS60"/>
    <mergeCell ref="BA61:BD61"/>
    <mergeCell ref="BE61:BG61"/>
    <mergeCell ref="BM61:BP61"/>
    <mergeCell ref="BQ61:BS61"/>
    <mergeCell ref="M66:N67"/>
    <mergeCell ref="O66:P67"/>
    <mergeCell ref="V62:V63"/>
    <mergeCell ref="BA62:BD62"/>
    <mergeCell ref="BE62:BG62"/>
    <mergeCell ref="BM62:BP62"/>
    <mergeCell ref="BQ62:BS62"/>
    <mergeCell ref="AC63:AR65"/>
    <mergeCell ref="BA63:BD63"/>
    <mergeCell ref="BE63:BG63"/>
    <mergeCell ref="BM63:BP63"/>
    <mergeCell ref="BQ63:BS63"/>
    <mergeCell ref="T64:U65"/>
    <mergeCell ref="V64:V65"/>
    <mergeCell ref="BA64:BD64"/>
    <mergeCell ref="BE64:BG64"/>
    <mergeCell ref="BM64:BP64"/>
    <mergeCell ref="BY56:CP69"/>
    <mergeCell ref="BA57:BD57"/>
    <mergeCell ref="BE57:BG57"/>
    <mergeCell ref="BM57:BP57"/>
    <mergeCell ref="BQ57:BS57"/>
    <mergeCell ref="BQ59:BS59"/>
    <mergeCell ref="E60:G63"/>
    <mergeCell ref="H60:J61"/>
    <mergeCell ref="K60:L61"/>
    <mergeCell ref="M60:N61"/>
    <mergeCell ref="O60:P61"/>
    <mergeCell ref="Q60:S61"/>
    <mergeCell ref="T60:U61"/>
    <mergeCell ref="V60:V61"/>
    <mergeCell ref="BA60:BD60"/>
    <mergeCell ref="T58:U59"/>
    <mergeCell ref="V58:V59"/>
    <mergeCell ref="BA58:BD58"/>
    <mergeCell ref="BE58:BG58"/>
    <mergeCell ref="BM58:BP58"/>
    <mergeCell ref="BQ58:BS58"/>
    <mergeCell ref="AY59:AY62"/>
    <mergeCell ref="BA59:BD59"/>
    <mergeCell ref="BE59:BG59"/>
    <mergeCell ref="BE55:BG55"/>
    <mergeCell ref="BM55:BP55"/>
    <mergeCell ref="BQ55:BS55"/>
    <mergeCell ref="O58:P59"/>
    <mergeCell ref="Q58:S59"/>
    <mergeCell ref="V56:V57"/>
    <mergeCell ref="BA56:BD56"/>
    <mergeCell ref="BE56:BG56"/>
    <mergeCell ref="BM56:BP56"/>
    <mergeCell ref="BQ56:BS56"/>
    <mergeCell ref="BM59:BP59"/>
    <mergeCell ref="BE52:BG52"/>
    <mergeCell ref="BM52:BP52"/>
    <mergeCell ref="BQ52:BS52"/>
    <mergeCell ref="AD53:AR54"/>
    <mergeCell ref="BA53:BD53"/>
    <mergeCell ref="BE53:BG53"/>
    <mergeCell ref="BM53:BP53"/>
    <mergeCell ref="BQ53:BS53"/>
    <mergeCell ref="BA54:BD54"/>
    <mergeCell ref="BE54:BG54"/>
    <mergeCell ref="BM54:BP54"/>
    <mergeCell ref="BQ54:BS54"/>
    <mergeCell ref="O52:P53"/>
    <mergeCell ref="Q52:S53"/>
    <mergeCell ref="T52:U53"/>
    <mergeCell ref="V52:V53"/>
    <mergeCell ref="W52:Z67"/>
    <mergeCell ref="BA52:BD52"/>
    <mergeCell ref="O54:P55"/>
    <mergeCell ref="Q54:S55"/>
    <mergeCell ref="T54:U55"/>
    <mergeCell ref="V54:V55"/>
    <mergeCell ref="O56:P57"/>
    <mergeCell ref="Q56:S57"/>
    <mergeCell ref="T56:U57"/>
    <mergeCell ref="BA55:BD55"/>
    <mergeCell ref="O62:P63"/>
    <mergeCell ref="Q62:S63"/>
    <mergeCell ref="T62:U63"/>
    <mergeCell ref="C52:C73"/>
    <mergeCell ref="D52:D69"/>
    <mergeCell ref="E52:G53"/>
    <mergeCell ref="H52:J53"/>
    <mergeCell ref="K52:L53"/>
    <mergeCell ref="M52:N53"/>
    <mergeCell ref="E54:G57"/>
    <mergeCell ref="H54:J55"/>
    <mergeCell ref="K54:L55"/>
    <mergeCell ref="M54:N55"/>
    <mergeCell ref="H56:J57"/>
    <mergeCell ref="K56:L57"/>
    <mergeCell ref="M56:N57"/>
    <mergeCell ref="E58:G59"/>
    <mergeCell ref="H58:J59"/>
    <mergeCell ref="K58:L59"/>
    <mergeCell ref="M58:N59"/>
    <mergeCell ref="H62:J63"/>
    <mergeCell ref="K62:L63"/>
    <mergeCell ref="M62:N63"/>
    <mergeCell ref="E68:G69"/>
    <mergeCell ref="H68:J69"/>
    <mergeCell ref="K68:L69"/>
    <mergeCell ref="M68:N69"/>
    <mergeCell ref="BE50:BG50"/>
    <mergeCell ref="BM50:BP50"/>
    <mergeCell ref="BQ50:BS50"/>
    <mergeCell ref="BA51:BD51"/>
    <mergeCell ref="BE51:BG51"/>
    <mergeCell ref="BM51:BP51"/>
    <mergeCell ref="BQ51:BS51"/>
    <mergeCell ref="C50:C51"/>
    <mergeCell ref="D50:G51"/>
    <mergeCell ref="H50:V51"/>
    <mergeCell ref="W50:Z51"/>
    <mergeCell ref="AC50:AR51"/>
    <mergeCell ref="BA50:BD50"/>
    <mergeCell ref="BM48:BP48"/>
    <mergeCell ref="BQ48:BS48"/>
    <mergeCell ref="BA49:BD49"/>
    <mergeCell ref="BE49:BG49"/>
    <mergeCell ref="BM49:BP49"/>
    <mergeCell ref="BQ49:BS49"/>
    <mergeCell ref="T47:W47"/>
    <mergeCell ref="AF47:AO47"/>
    <mergeCell ref="BA47:BD47"/>
    <mergeCell ref="BE47:BG47"/>
    <mergeCell ref="BM47:BP47"/>
    <mergeCell ref="BQ47:BS47"/>
    <mergeCell ref="X46:AA47"/>
    <mergeCell ref="AB46:AE47"/>
    <mergeCell ref="BA46:BD46"/>
    <mergeCell ref="BE46:BG46"/>
    <mergeCell ref="BM46:BP46"/>
    <mergeCell ref="BQ46:BS46"/>
    <mergeCell ref="AF44:AO46"/>
    <mergeCell ref="BA44:BD44"/>
    <mergeCell ref="BE44:BG44"/>
    <mergeCell ref="BM44:BP44"/>
    <mergeCell ref="C43:Q47"/>
    <mergeCell ref="X43:AA44"/>
    <mergeCell ref="BA43:BD43"/>
    <mergeCell ref="BE43:BG43"/>
    <mergeCell ref="BM43:BP43"/>
    <mergeCell ref="BQ43:BS43"/>
    <mergeCell ref="F41:L41"/>
    <mergeCell ref="N41:O41"/>
    <mergeCell ref="BA41:BD41"/>
    <mergeCell ref="BE41:BG41"/>
    <mergeCell ref="BM41:BP41"/>
    <mergeCell ref="BQ41:BS41"/>
    <mergeCell ref="BQ44:BS44"/>
    <mergeCell ref="AY45:AY52"/>
    <mergeCell ref="BA45:BD45"/>
    <mergeCell ref="BE45:BG45"/>
    <mergeCell ref="BM45:BP45"/>
    <mergeCell ref="BQ45:BS45"/>
    <mergeCell ref="BA42:BD42"/>
    <mergeCell ref="BE42:BG42"/>
    <mergeCell ref="BM42:BP42"/>
    <mergeCell ref="BQ42:BS42"/>
    <mergeCell ref="BA48:BD48"/>
    <mergeCell ref="BE48:BG48"/>
    <mergeCell ref="F40:L40"/>
    <mergeCell ref="N40:O40"/>
    <mergeCell ref="BA40:BD40"/>
    <mergeCell ref="BE40:BG40"/>
    <mergeCell ref="BM40:BP40"/>
    <mergeCell ref="BQ40:BS40"/>
    <mergeCell ref="AC38:AP42"/>
    <mergeCell ref="BA38:BD38"/>
    <mergeCell ref="BE38:BG38"/>
    <mergeCell ref="BM38:BP38"/>
    <mergeCell ref="BQ38:BS38"/>
    <mergeCell ref="F39:L39"/>
    <mergeCell ref="N39:O39"/>
    <mergeCell ref="S39:W39"/>
    <mergeCell ref="BA39:BD39"/>
    <mergeCell ref="BE39:BG39"/>
    <mergeCell ref="BQ36:BS36"/>
    <mergeCell ref="AB37:AP37"/>
    <mergeCell ref="BA37:BD37"/>
    <mergeCell ref="BE37:BG37"/>
    <mergeCell ref="BM37:BP37"/>
    <mergeCell ref="BQ37:BS37"/>
    <mergeCell ref="BM34:BP34"/>
    <mergeCell ref="BQ34:BS34"/>
    <mergeCell ref="AY35:AY41"/>
    <mergeCell ref="BA35:BD35"/>
    <mergeCell ref="BE35:BG35"/>
    <mergeCell ref="BM35:BP35"/>
    <mergeCell ref="BQ35:BS35"/>
    <mergeCell ref="BA36:BD36"/>
    <mergeCell ref="BE36:BG36"/>
    <mergeCell ref="BM36:BP36"/>
    <mergeCell ref="BM39:BP39"/>
    <mergeCell ref="BQ39:BS39"/>
    <mergeCell ref="BT29:BV30"/>
    <mergeCell ref="BA31:BJ32"/>
    <mergeCell ref="BM31:BV32"/>
    <mergeCell ref="E32:AS35"/>
    <mergeCell ref="BA33:BD33"/>
    <mergeCell ref="BE33:BJ33"/>
    <mergeCell ref="BM33:BP33"/>
    <mergeCell ref="BQ33:BV33"/>
    <mergeCell ref="BA34:BD34"/>
    <mergeCell ref="BE34:BG34"/>
    <mergeCell ref="F29:AS30"/>
    <mergeCell ref="BA29:BD30"/>
    <mergeCell ref="BE29:BG30"/>
    <mergeCell ref="BH29:BJ30"/>
    <mergeCell ref="BM29:BP30"/>
    <mergeCell ref="BQ29:BS30"/>
    <mergeCell ref="BA27:BD28"/>
    <mergeCell ref="BE27:BG28"/>
    <mergeCell ref="BH27:BJ28"/>
    <mergeCell ref="BM27:BP28"/>
    <mergeCell ref="BQ27:BS28"/>
    <mergeCell ref="BT27:BV28"/>
    <mergeCell ref="BA23:BJ24"/>
    <mergeCell ref="BM23:BV24"/>
    <mergeCell ref="BA25:BD26"/>
    <mergeCell ref="BE25:BG26"/>
    <mergeCell ref="BH25:BJ26"/>
    <mergeCell ref="BM25:BP26"/>
    <mergeCell ref="BQ25:BS26"/>
    <mergeCell ref="BT25:BV26"/>
    <mergeCell ref="E23:AR27"/>
    <mergeCell ref="W19:Y20"/>
    <mergeCell ref="Z19:AC20"/>
    <mergeCell ref="AD19:AG20"/>
    <mergeCell ref="AH19:AK20"/>
    <mergeCell ref="AL20:AQ22"/>
    <mergeCell ref="E22:AA22"/>
    <mergeCell ref="D19:F20"/>
    <mergeCell ref="G19:J20"/>
    <mergeCell ref="K19:L20"/>
    <mergeCell ref="M19:M20"/>
    <mergeCell ref="N19:P20"/>
    <mergeCell ref="Q19:V20"/>
    <mergeCell ref="AH16:AK18"/>
    <mergeCell ref="D17:F18"/>
    <mergeCell ref="G17:J18"/>
    <mergeCell ref="K17:L18"/>
    <mergeCell ref="M17:M18"/>
    <mergeCell ref="N17:P18"/>
    <mergeCell ref="Q17:V18"/>
    <mergeCell ref="W17:Y18"/>
    <mergeCell ref="Z17:AC18"/>
    <mergeCell ref="AD17:AG18"/>
    <mergeCell ref="S13:V14"/>
    <mergeCell ref="W13:Z14"/>
    <mergeCell ref="AA13:AE14"/>
    <mergeCell ref="D16:M16"/>
    <mergeCell ref="N16:Y16"/>
    <mergeCell ref="Z16:AG16"/>
    <mergeCell ref="D13:F14"/>
    <mergeCell ref="G13:H14"/>
    <mergeCell ref="I13:J14"/>
    <mergeCell ref="K13:N14"/>
    <mergeCell ref="O13:P14"/>
    <mergeCell ref="Q13:R14"/>
    <mergeCell ref="AU1:AX1"/>
    <mergeCell ref="B3:AA3"/>
    <mergeCell ref="AB3:AP3"/>
    <mergeCell ref="AB4:AC4"/>
    <mergeCell ref="D9:F12"/>
    <mergeCell ref="G9:AE9"/>
    <mergeCell ref="G10:N10"/>
    <mergeCell ref="O10:V10"/>
    <mergeCell ref="W10:AE10"/>
    <mergeCell ref="G11:J11"/>
    <mergeCell ref="K11:N12"/>
    <mergeCell ref="O1:AC1"/>
    <mergeCell ref="AN1:AS2"/>
    <mergeCell ref="O11:R11"/>
    <mergeCell ref="S11:V12"/>
    <mergeCell ref="W11:Z12"/>
    <mergeCell ref="AA11:AE12"/>
    <mergeCell ref="I12:J12"/>
    <mergeCell ref="Q12:R12"/>
    <mergeCell ref="AC8:AH8"/>
    <mergeCell ref="AI8:AJ8"/>
    <mergeCell ref="AK8:AP8"/>
  </mergeCells>
  <phoneticPr fontId="4"/>
  <conditionalFormatting sqref="AI8:AJ8">
    <cfRule type="containsBlanks" dxfId="15" priority="1">
      <formula>LEN(TRIM(AI8))=0</formula>
    </cfRule>
  </conditionalFormatting>
  <dataValidations count="1">
    <dataValidation type="list" allowBlank="1" showInputMessage="1" showErrorMessage="1" sqref="AI8:AJ8">
      <formula1>"6,7,8,9,10,11,12,1,2,3"</formula1>
    </dataValidation>
  </dataValidations>
  <hyperlinks>
    <hyperlink ref="AU1" location="'目次（保）'!A1" display="目次に戻る"/>
  </hyperlinks>
  <printOptions horizontalCentered="1"/>
  <pageMargins left="0.70866141732283472" right="0.31496062992125984" top="0.39370078740157483" bottom="0" header="0.19685039370078741" footer="0.51181102362204722"/>
  <pageSetup paperSize="9" scale="67" orientation="portrait" r:id="rId1"/>
  <headerFooter alignWithMargins="0"/>
  <colBreaks count="1" manualBreakCount="1">
    <brk id="45" max="89" man="1"/>
  </colBreaks>
  <drawing r:id="rId2"/>
  <legacyDrawing r:id="rId3"/>
  <mc:AlternateContent xmlns:mc="http://schemas.openxmlformats.org/markup-compatibility/2006">
    <mc:Choice Requires="x14">
      <controls>
        <mc:AlternateContent xmlns:mc="http://schemas.openxmlformats.org/markup-compatibility/2006">
          <mc:Choice Requires="x14">
            <control shapeId="926721" r:id="rId4" name="Check Box 1">
              <controlPr defaultSize="0" autoFill="0" autoLine="0" autoPict="0">
                <anchor moveWithCells="1">
                  <from>
                    <xdr:col>19</xdr:col>
                    <xdr:colOff>9525</xdr:colOff>
                    <xdr:row>82</xdr:row>
                    <xdr:rowOff>123825</xdr:rowOff>
                  </from>
                  <to>
                    <xdr:col>22</xdr:col>
                    <xdr:colOff>104775</xdr:colOff>
                    <xdr:row>83</xdr:row>
                    <xdr:rowOff>161925</xdr:rowOff>
                  </to>
                </anchor>
              </controlPr>
            </control>
          </mc:Choice>
        </mc:AlternateContent>
        <mc:AlternateContent xmlns:mc="http://schemas.openxmlformats.org/markup-compatibility/2006">
          <mc:Choice Requires="x14">
            <control shapeId="926722" r:id="rId5" name="Check Box 2">
              <controlPr defaultSize="0" autoFill="0" autoLine="0" autoPict="0">
                <anchor moveWithCells="1">
                  <from>
                    <xdr:col>22</xdr:col>
                    <xdr:colOff>171450</xdr:colOff>
                    <xdr:row>82</xdr:row>
                    <xdr:rowOff>123825</xdr:rowOff>
                  </from>
                  <to>
                    <xdr:col>25</xdr:col>
                    <xdr:colOff>133350</xdr:colOff>
                    <xdr:row>83</xdr:row>
                    <xdr:rowOff>152400</xdr:rowOff>
                  </to>
                </anchor>
              </controlPr>
            </control>
          </mc:Choice>
        </mc:AlternateContent>
        <mc:AlternateContent xmlns:mc="http://schemas.openxmlformats.org/markup-compatibility/2006">
          <mc:Choice Requires="x14">
            <control shapeId="926723" r:id="rId6" name="Check Box 3">
              <controlPr defaultSize="0" autoFill="0" autoLine="0" autoPict="0">
                <anchor moveWithCells="1">
                  <from>
                    <xdr:col>19</xdr:col>
                    <xdr:colOff>9525</xdr:colOff>
                    <xdr:row>85</xdr:row>
                    <xdr:rowOff>28575</xdr:rowOff>
                  </from>
                  <to>
                    <xdr:col>22</xdr:col>
                    <xdr:colOff>104775</xdr:colOff>
                    <xdr:row>86</xdr:row>
                    <xdr:rowOff>28575</xdr:rowOff>
                  </to>
                </anchor>
              </controlPr>
            </control>
          </mc:Choice>
        </mc:AlternateContent>
        <mc:AlternateContent xmlns:mc="http://schemas.openxmlformats.org/markup-compatibility/2006">
          <mc:Choice Requires="x14">
            <control shapeId="926724" r:id="rId7" name="Check Box 4">
              <controlPr defaultSize="0" autoFill="0" autoLine="0" autoPict="0">
                <anchor moveWithCells="1">
                  <from>
                    <xdr:col>22</xdr:col>
                    <xdr:colOff>171450</xdr:colOff>
                    <xdr:row>85</xdr:row>
                    <xdr:rowOff>28575</xdr:rowOff>
                  </from>
                  <to>
                    <xdr:col>25</xdr:col>
                    <xdr:colOff>133350</xdr:colOff>
                    <xdr:row>86</xdr:row>
                    <xdr:rowOff>19050</xdr:rowOff>
                  </to>
                </anchor>
              </controlPr>
            </control>
          </mc:Choice>
        </mc:AlternateContent>
        <mc:AlternateContent xmlns:mc="http://schemas.openxmlformats.org/markup-compatibility/2006">
          <mc:Choice Requires="x14">
            <control shapeId="926725" r:id="rId8" name="Check Box 5">
              <controlPr defaultSize="0" autoFill="0" autoLine="0" autoPict="0">
                <anchor moveWithCells="1">
                  <from>
                    <xdr:col>20</xdr:col>
                    <xdr:colOff>0</xdr:colOff>
                    <xdr:row>37</xdr:row>
                    <xdr:rowOff>0</xdr:rowOff>
                  </from>
                  <to>
                    <xdr:col>23</xdr:col>
                    <xdr:colOff>47625</xdr:colOff>
                    <xdr:row>38</xdr:row>
                    <xdr:rowOff>38100</xdr:rowOff>
                  </to>
                </anchor>
              </controlPr>
            </control>
          </mc:Choice>
        </mc:AlternateContent>
        <mc:AlternateContent xmlns:mc="http://schemas.openxmlformats.org/markup-compatibility/2006">
          <mc:Choice Requires="x14">
            <control shapeId="926726" r:id="rId9" name="Check Box 6">
              <controlPr defaultSize="0" autoFill="0" autoLine="0" autoPict="0">
                <anchor moveWithCells="1">
                  <from>
                    <xdr:col>23</xdr:col>
                    <xdr:colOff>38100</xdr:colOff>
                    <xdr:row>37</xdr:row>
                    <xdr:rowOff>0</xdr:rowOff>
                  </from>
                  <to>
                    <xdr:col>26</xdr:col>
                    <xdr:colOff>9525</xdr:colOff>
                    <xdr:row>38</xdr:row>
                    <xdr:rowOff>28575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pageSetUpPr fitToPage="1"/>
  </sheetPr>
  <dimension ref="A1:CU111"/>
  <sheetViews>
    <sheetView showGridLines="0" view="pageBreakPreview" zoomScaleNormal="100" zoomScaleSheetLayoutView="100" workbookViewId="0">
      <selection activeCell="B4" sqref="B4:AA4"/>
    </sheetView>
  </sheetViews>
  <sheetFormatPr defaultColWidth="8" defaultRowHeight="12"/>
  <cols>
    <col min="1" max="2" width="1.5" style="1749" customWidth="1"/>
    <col min="3" max="3" width="2.375" style="1749" customWidth="1"/>
    <col min="4" max="4" width="3" style="1749" customWidth="1"/>
    <col min="5" max="5" width="2.75" style="1749" customWidth="1"/>
    <col min="6" max="12" width="2.375" style="1749" customWidth="1"/>
    <col min="13" max="13" width="4.375" style="1749" customWidth="1"/>
    <col min="14" max="14" width="3" style="1749" customWidth="1"/>
    <col min="15" max="15" width="6.25" style="1749" customWidth="1"/>
    <col min="16" max="21" width="2.375" style="1749" customWidth="1"/>
    <col min="22" max="22" width="1.875" style="1749" customWidth="1"/>
    <col min="23" max="26" width="2.625" style="1749" customWidth="1"/>
    <col min="27" max="29" width="2.375" style="1749" customWidth="1"/>
    <col min="30" max="30" width="2.375" style="1706" customWidth="1"/>
    <col min="31" max="41" width="2.375" style="1749" customWidth="1"/>
    <col min="42" max="44" width="4.375" style="1749" customWidth="1"/>
    <col min="45" max="45" width="2.625" style="1749" customWidth="1"/>
    <col min="46" max="46" width="3.625" style="1749" customWidth="1"/>
    <col min="47" max="47" width="6.625" style="1749" customWidth="1"/>
    <col min="48" max="48" width="2.375" style="762" customWidth="1"/>
    <col min="49" max="99" width="2.375" style="1749" customWidth="1"/>
    <col min="100" max="16384" width="8" style="1749"/>
  </cols>
  <sheetData>
    <row r="1" spans="1:90">
      <c r="AD1" s="2045"/>
    </row>
    <row r="2" spans="1:90" ht="14.1" customHeight="1">
      <c r="B2" s="2457" t="s">
        <v>710</v>
      </c>
      <c r="C2" s="2457"/>
      <c r="D2" s="2457"/>
      <c r="E2" s="2457"/>
      <c r="F2" s="2457"/>
      <c r="G2" s="2457"/>
      <c r="H2" s="2457"/>
      <c r="I2" s="2457"/>
      <c r="J2" s="2457"/>
      <c r="K2" s="2457"/>
      <c r="L2" s="2457"/>
      <c r="M2" s="2457"/>
      <c r="N2" s="2457"/>
      <c r="O2" s="2457"/>
      <c r="P2" s="2457"/>
      <c r="Q2" s="2457"/>
      <c r="R2" s="2457"/>
      <c r="S2" s="2457"/>
      <c r="T2" s="2457"/>
      <c r="U2" s="2457"/>
      <c r="V2" s="2457"/>
      <c r="W2" s="2457"/>
      <c r="X2" s="2457"/>
      <c r="Y2" s="2457"/>
      <c r="Z2" s="2457"/>
      <c r="AA2" s="2457"/>
      <c r="AB2" s="2457"/>
      <c r="AC2" s="2457"/>
      <c r="AD2" s="2457"/>
      <c r="AE2" s="2457"/>
      <c r="AF2" s="2457"/>
      <c r="AG2" s="2457"/>
      <c r="AH2" s="2457"/>
      <c r="AI2" s="2457"/>
      <c r="AJ2" s="2457"/>
      <c r="AK2" s="2457"/>
      <c r="AL2" s="2457"/>
      <c r="AM2" s="2457"/>
      <c r="AN2" s="2457"/>
      <c r="AO2" s="2457"/>
      <c r="AP2" s="2457"/>
      <c r="AQ2" s="2457"/>
      <c r="AR2" s="2457"/>
      <c r="AS2" s="3089" t="s">
        <v>1379</v>
      </c>
      <c r="AT2" s="3089"/>
      <c r="AU2" s="3089"/>
      <c r="AV2" s="1877"/>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630"/>
      <c r="BW2" s="630"/>
      <c r="BX2" s="630"/>
      <c r="BY2" s="630"/>
      <c r="BZ2" s="630"/>
      <c r="CA2" s="630"/>
      <c r="CB2" s="630"/>
      <c r="CC2" s="630"/>
    </row>
    <row r="3" spans="1:90" ht="5.0999999999999996" customHeight="1" thickBot="1">
      <c r="AS3" s="630"/>
      <c r="AT3" s="630"/>
      <c r="AU3" s="630"/>
      <c r="AV3" s="866"/>
      <c r="AW3" s="630"/>
      <c r="AX3" s="630"/>
      <c r="AY3" s="630"/>
      <c r="AZ3" s="630"/>
      <c r="BA3" s="630"/>
      <c r="BB3" s="630"/>
      <c r="BC3" s="630"/>
      <c r="BD3" s="630"/>
      <c r="BE3" s="630"/>
      <c r="BF3" s="630"/>
      <c r="BG3" s="630"/>
      <c r="BH3" s="630"/>
      <c r="BI3" s="630"/>
      <c r="BJ3" s="630"/>
      <c r="BK3" s="630"/>
      <c r="BL3" s="630"/>
      <c r="BM3" s="630"/>
      <c r="BN3" s="630"/>
      <c r="BO3" s="630"/>
      <c r="BP3" s="630"/>
      <c r="BQ3" s="630"/>
      <c r="BR3" s="630"/>
      <c r="BS3" s="630"/>
      <c r="BT3" s="630"/>
      <c r="BU3" s="630"/>
      <c r="BV3" s="630"/>
      <c r="BW3" s="630"/>
      <c r="BX3" s="630"/>
      <c r="BY3" s="630"/>
      <c r="BZ3" s="630"/>
      <c r="CA3" s="630"/>
      <c r="CB3" s="630"/>
      <c r="CC3" s="630"/>
    </row>
    <row r="4" spans="1:90" ht="14.1" customHeight="1">
      <c r="B4" s="2462" t="s">
        <v>47</v>
      </c>
      <c r="C4" s="2463"/>
      <c r="D4" s="2463"/>
      <c r="E4" s="2463"/>
      <c r="F4" s="2463"/>
      <c r="G4" s="2463"/>
      <c r="H4" s="2463"/>
      <c r="I4" s="2463"/>
      <c r="J4" s="2463"/>
      <c r="K4" s="2463"/>
      <c r="L4" s="2463"/>
      <c r="M4" s="2463"/>
      <c r="N4" s="2463"/>
      <c r="O4" s="2463"/>
      <c r="P4" s="2463"/>
      <c r="Q4" s="2463"/>
      <c r="R4" s="2463"/>
      <c r="S4" s="2463"/>
      <c r="T4" s="2463"/>
      <c r="U4" s="2463"/>
      <c r="V4" s="2463"/>
      <c r="W4" s="2463"/>
      <c r="X4" s="2463"/>
      <c r="Y4" s="2463"/>
      <c r="Z4" s="2463"/>
      <c r="AA4" s="3090"/>
      <c r="AB4" s="3091" t="s">
        <v>4</v>
      </c>
      <c r="AC4" s="2463"/>
      <c r="AD4" s="2463"/>
      <c r="AE4" s="2463"/>
      <c r="AF4" s="2463"/>
      <c r="AG4" s="2463"/>
      <c r="AH4" s="2463"/>
      <c r="AI4" s="2463"/>
      <c r="AJ4" s="2463"/>
      <c r="AK4" s="2463"/>
      <c r="AL4" s="2463"/>
      <c r="AM4" s="2463"/>
      <c r="AN4" s="2463"/>
      <c r="AO4" s="2463"/>
      <c r="AP4" s="2463"/>
      <c r="AQ4" s="1705"/>
      <c r="AR4" s="1765"/>
      <c r="AS4" s="631"/>
      <c r="AT4" s="631"/>
      <c r="AU4" s="630"/>
      <c r="AV4" s="1878" t="s">
        <v>2332</v>
      </c>
      <c r="AW4" s="632"/>
      <c r="AX4" s="632"/>
      <c r="AY4" s="632"/>
      <c r="AZ4" s="1722"/>
      <c r="BA4" s="1722"/>
      <c r="BB4" s="1722"/>
      <c r="BC4" s="1722"/>
      <c r="BD4" s="632"/>
      <c r="BE4" s="632"/>
      <c r="BF4" s="632"/>
      <c r="BG4" s="632"/>
      <c r="BH4" s="632"/>
      <c r="BI4" s="632"/>
      <c r="BJ4" s="632"/>
      <c r="BK4" s="632"/>
      <c r="BL4" s="632"/>
      <c r="BM4" s="632"/>
      <c r="BN4" s="632"/>
      <c r="BO4" s="632"/>
      <c r="BP4" s="632"/>
      <c r="BQ4" s="632"/>
      <c r="BR4" s="632"/>
      <c r="BS4" s="632"/>
      <c r="BT4" s="632"/>
      <c r="BU4" s="632"/>
      <c r="BV4" s="632"/>
      <c r="BW4" s="632"/>
      <c r="BX4" s="633"/>
      <c r="BY4" s="633"/>
      <c r="BZ4" s="633"/>
      <c r="CA4" s="632"/>
      <c r="CB4" s="630"/>
      <c r="CC4" s="630"/>
    </row>
    <row r="5" spans="1:90" ht="14.1" customHeight="1">
      <c r="B5" s="1012"/>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1013"/>
      <c r="AC5" s="715"/>
      <c r="AD5" s="715"/>
      <c r="AE5" s="715"/>
      <c r="AF5" s="715"/>
      <c r="AG5" s="715"/>
      <c r="AH5" s="715"/>
      <c r="AI5" s="715"/>
      <c r="AJ5" s="715"/>
      <c r="AK5" s="715"/>
      <c r="AL5" s="715"/>
      <c r="AM5" s="715"/>
      <c r="AN5" s="715"/>
      <c r="AO5" s="715"/>
      <c r="AP5" s="715"/>
      <c r="AQ5" s="715"/>
      <c r="AR5" s="1014"/>
      <c r="AS5" s="636"/>
      <c r="AT5" s="636"/>
      <c r="AU5" s="630"/>
      <c r="AV5" s="1877"/>
      <c r="AW5" s="692"/>
      <c r="AX5" s="632"/>
      <c r="AY5" s="632"/>
      <c r="AZ5" s="632"/>
      <c r="BA5" s="632"/>
      <c r="BB5" s="632"/>
      <c r="BC5" s="632"/>
      <c r="BD5" s="632"/>
      <c r="BE5" s="632"/>
      <c r="BF5" s="632"/>
      <c r="BG5" s="632"/>
      <c r="BH5" s="632"/>
      <c r="BI5" s="632"/>
      <c r="BJ5" s="632"/>
      <c r="BK5" s="632"/>
      <c r="BL5" s="648"/>
      <c r="BM5" s="648"/>
      <c r="BN5" s="632"/>
      <c r="BO5" s="632"/>
      <c r="BP5" s="632"/>
      <c r="BQ5" s="632"/>
      <c r="BR5" s="632"/>
      <c r="BS5" s="632"/>
      <c r="BT5" s="632"/>
      <c r="BU5" s="632"/>
      <c r="BV5" s="632"/>
      <c r="BW5" s="632"/>
      <c r="BX5" s="632"/>
      <c r="BY5" s="632"/>
      <c r="BZ5" s="1702"/>
      <c r="CA5" s="1702"/>
      <c r="CB5" s="630"/>
      <c r="CC5" s="630"/>
    </row>
    <row r="6" spans="1:90" ht="13.5" customHeight="1">
      <c r="A6" s="1718"/>
      <c r="B6" s="1015" t="s">
        <v>899</v>
      </c>
      <c r="K6" s="1718"/>
      <c r="L6" s="1718"/>
      <c r="M6" s="1718"/>
      <c r="N6" s="1718"/>
      <c r="O6" s="1718"/>
      <c r="P6" s="1718"/>
      <c r="Q6" s="1718"/>
      <c r="R6" s="1718"/>
      <c r="S6" s="1718"/>
      <c r="T6" s="1718"/>
      <c r="U6" s="1016"/>
      <c r="V6" s="1016"/>
      <c r="W6" s="1718"/>
      <c r="X6" s="1016"/>
      <c r="Y6" s="1016"/>
      <c r="Z6" s="1016"/>
      <c r="AA6" s="1718"/>
      <c r="AB6" s="3092"/>
      <c r="AC6" s="2712"/>
      <c r="AD6" s="1724"/>
      <c r="AE6" s="1718"/>
      <c r="AF6" s="1718"/>
      <c r="AG6" s="1718"/>
      <c r="AH6" s="1718"/>
      <c r="AI6" s="1718"/>
      <c r="AJ6" s="1718"/>
      <c r="AK6" s="1718"/>
      <c r="AL6" s="1718"/>
      <c r="AM6" s="1718"/>
      <c r="AN6" s="1718"/>
      <c r="AO6" s="1718"/>
      <c r="AP6" s="887"/>
      <c r="AQ6" s="887"/>
      <c r="AR6" s="1017"/>
      <c r="AS6" s="636"/>
      <c r="AT6" s="636"/>
      <c r="AU6" s="630"/>
      <c r="AV6" s="866" t="s">
        <v>972</v>
      </c>
      <c r="AW6" s="630" t="s">
        <v>2333</v>
      </c>
      <c r="AX6" s="630"/>
      <c r="AY6" s="630"/>
      <c r="AZ6" s="630"/>
      <c r="BA6" s="630"/>
      <c r="BB6" s="630"/>
      <c r="BC6" s="630"/>
      <c r="BD6" s="630"/>
      <c r="BE6" s="630"/>
      <c r="BF6" s="630"/>
      <c r="BG6" s="630"/>
      <c r="BH6" s="630"/>
      <c r="BI6" s="630"/>
      <c r="BJ6" s="630"/>
      <c r="BK6" s="630"/>
      <c r="BL6" s="630"/>
      <c r="BM6" s="630"/>
      <c r="BN6" s="630"/>
      <c r="BO6" s="630"/>
      <c r="BP6" s="630"/>
      <c r="BQ6" s="630"/>
      <c r="BR6" s="630"/>
      <c r="BS6" s="630"/>
      <c r="BT6" s="630"/>
      <c r="BU6" s="630"/>
      <c r="BV6" s="630"/>
      <c r="BW6" s="630"/>
      <c r="BX6" s="630"/>
      <c r="BY6" s="630"/>
      <c r="BZ6" s="630"/>
      <c r="CA6" s="630"/>
      <c r="CB6" s="630"/>
      <c r="CC6" s="630"/>
    </row>
    <row r="7" spans="1:90" ht="14.1" customHeight="1">
      <c r="A7" s="1718"/>
      <c r="B7" s="744"/>
      <c r="C7" s="1018" t="s">
        <v>1004</v>
      </c>
      <c r="D7" s="1018"/>
      <c r="E7" s="1018"/>
      <c r="F7" s="1018"/>
      <c r="G7" s="1018"/>
      <c r="H7" s="1018"/>
      <c r="I7" s="1018"/>
      <c r="J7" s="1018"/>
      <c r="K7" s="1018"/>
      <c r="L7" s="1018"/>
      <c r="M7" s="1018"/>
      <c r="N7" s="1018"/>
      <c r="O7" s="1018"/>
      <c r="P7" s="1018"/>
      <c r="Q7" s="1018"/>
      <c r="R7" s="1018"/>
      <c r="S7" s="1018"/>
      <c r="T7" s="1018"/>
      <c r="U7" s="1018"/>
      <c r="V7" s="1018"/>
      <c r="W7" s="1018"/>
      <c r="X7" s="1018"/>
      <c r="Y7" s="1018"/>
      <c r="Z7" s="1018"/>
      <c r="AA7" s="1019"/>
      <c r="AB7" s="1009"/>
      <c r="AC7" s="1718"/>
      <c r="AD7" s="1724"/>
      <c r="AE7" s="1718"/>
      <c r="AF7" s="1718"/>
      <c r="AG7" s="1718"/>
      <c r="AH7" s="1718"/>
      <c r="AI7" s="1718"/>
      <c r="AJ7" s="1718"/>
      <c r="AK7" s="1718"/>
      <c r="AL7" s="1718"/>
      <c r="AM7" s="1718"/>
      <c r="AN7" s="1718"/>
      <c r="AO7" s="1718"/>
      <c r="AP7" s="887"/>
      <c r="AQ7" s="887"/>
      <c r="AR7" s="1017"/>
      <c r="AS7" s="636"/>
      <c r="AT7" s="636"/>
      <c r="AU7" s="630"/>
      <c r="AV7" s="1877" t="s">
        <v>2306</v>
      </c>
      <c r="AW7" s="632"/>
      <c r="AX7" s="632"/>
      <c r="AY7" s="632"/>
      <c r="AZ7" s="632"/>
      <c r="BA7" s="632"/>
      <c r="BB7" s="632"/>
      <c r="BC7" s="632"/>
      <c r="BD7" s="632"/>
      <c r="BE7" s="632"/>
      <c r="BF7" s="632"/>
      <c r="BG7" s="632"/>
      <c r="BH7" s="632"/>
      <c r="BI7" s="632"/>
      <c r="BJ7" s="632"/>
      <c r="BK7" s="632"/>
      <c r="BL7" s="648"/>
      <c r="BM7" s="648"/>
      <c r="BN7" s="632"/>
      <c r="BO7" s="632"/>
      <c r="BP7" s="632"/>
      <c r="BQ7" s="632"/>
      <c r="BR7" s="632"/>
      <c r="BS7" s="632"/>
      <c r="BT7" s="632"/>
      <c r="BU7" s="632"/>
      <c r="BV7" s="632"/>
      <c r="BW7" s="632"/>
      <c r="BX7" s="632"/>
      <c r="BY7" s="632"/>
      <c r="BZ7" s="1702"/>
      <c r="CA7" s="1702"/>
      <c r="CB7" s="630"/>
      <c r="CC7" s="632"/>
    </row>
    <row r="8" spans="1:90" ht="13.5" customHeight="1">
      <c r="A8" s="1718"/>
      <c r="B8" s="1020"/>
      <c r="D8" s="1868" t="s">
        <v>1003</v>
      </c>
      <c r="AB8" s="1009"/>
      <c r="AC8" s="3093" t="s">
        <v>856</v>
      </c>
      <c r="AD8" s="3093"/>
      <c r="AE8" s="3093"/>
      <c r="AF8" s="3094"/>
      <c r="AG8" s="3094"/>
      <c r="AH8" s="3094"/>
      <c r="AI8" s="3095"/>
      <c r="AJ8" s="3095"/>
      <c r="AK8" s="3094" t="s">
        <v>862</v>
      </c>
      <c r="AL8" s="3094"/>
      <c r="AM8" s="3094"/>
      <c r="AN8" s="3094"/>
      <c r="AO8" s="3094"/>
      <c r="AP8" s="3094"/>
      <c r="AQ8" s="1742"/>
      <c r="AR8" s="1021"/>
      <c r="AS8" s="630"/>
      <c r="AT8" s="630"/>
      <c r="AU8" s="630"/>
      <c r="AV8" s="1879"/>
      <c r="AW8" s="692" t="s">
        <v>699</v>
      </c>
      <c r="AX8" s="632"/>
      <c r="AY8" s="632"/>
      <c r="AZ8" s="632"/>
      <c r="BA8" s="632"/>
      <c r="BB8" s="632"/>
      <c r="BC8" s="632"/>
      <c r="BD8" s="632"/>
      <c r="BE8" s="632"/>
      <c r="BF8" s="632"/>
      <c r="BG8" s="632"/>
      <c r="BH8" s="632"/>
      <c r="BI8" s="632"/>
      <c r="BJ8" s="632"/>
      <c r="BK8" s="632"/>
      <c r="BL8" s="651"/>
      <c r="BM8" s="651"/>
      <c r="BN8" s="632"/>
      <c r="BO8" s="632"/>
      <c r="BP8" s="632"/>
      <c r="BQ8" s="632"/>
      <c r="BR8" s="632"/>
      <c r="BS8" s="632"/>
      <c r="BT8" s="632"/>
      <c r="BU8" s="632"/>
      <c r="BV8" s="632"/>
      <c r="BW8" s="632"/>
      <c r="BX8" s="632"/>
      <c r="BY8" s="632"/>
      <c r="BZ8" s="652"/>
      <c r="CA8" s="652"/>
      <c r="CB8" s="630"/>
      <c r="CC8" s="630"/>
    </row>
    <row r="9" spans="1:90" ht="14.1" customHeight="1">
      <c r="A9" s="1718"/>
      <c r="B9" s="1020"/>
      <c r="D9" s="2709" t="s">
        <v>17</v>
      </c>
      <c r="E9" s="2710"/>
      <c r="F9" s="2710"/>
      <c r="G9" s="2715" t="s">
        <v>819</v>
      </c>
      <c r="H9" s="2716"/>
      <c r="I9" s="2716"/>
      <c r="J9" s="2716"/>
      <c r="K9" s="2716"/>
      <c r="L9" s="2716"/>
      <c r="M9" s="2716"/>
      <c r="N9" s="2716"/>
      <c r="O9" s="2716"/>
      <c r="P9" s="2716"/>
      <c r="Q9" s="2716"/>
      <c r="R9" s="2716"/>
      <c r="S9" s="2716"/>
      <c r="T9" s="2716"/>
      <c r="U9" s="2716"/>
      <c r="V9" s="2716"/>
      <c r="W9" s="2716"/>
      <c r="X9" s="2716"/>
      <c r="Y9" s="2716"/>
      <c r="Z9" s="2716"/>
      <c r="AA9" s="2716"/>
      <c r="AB9" s="2716"/>
      <c r="AC9" s="2716"/>
      <c r="AD9" s="2716"/>
      <c r="AE9" s="2717"/>
      <c r="AF9" s="1001"/>
      <c r="AG9" s="1002"/>
      <c r="AH9" s="1002"/>
      <c r="AI9" s="1002"/>
      <c r="AJ9" s="1002"/>
      <c r="AK9" s="1002"/>
      <c r="AL9" s="1002"/>
      <c r="AM9" s="1002"/>
      <c r="AN9" s="1002"/>
      <c r="AO9" s="1002"/>
      <c r="AP9" s="887"/>
      <c r="AQ9" s="887"/>
      <c r="AR9" s="1017"/>
      <c r="AS9" s="630"/>
      <c r="AT9" s="630"/>
      <c r="AU9" s="630"/>
      <c r="AV9" s="1879"/>
      <c r="AW9" s="692" t="s">
        <v>700</v>
      </c>
      <c r="AX9" s="632"/>
      <c r="AY9" s="632"/>
      <c r="AZ9" s="632"/>
      <c r="BA9" s="632"/>
      <c r="BB9" s="630"/>
      <c r="BC9" s="630"/>
      <c r="BD9" s="630"/>
      <c r="BE9" s="630"/>
      <c r="BF9" s="630"/>
      <c r="BG9" s="630"/>
      <c r="BH9" s="630"/>
      <c r="BI9" s="630"/>
      <c r="BJ9" s="630"/>
      <c r="BK9" s="630"/>
      <c r="BL9" s="630"/>
      <c r="BM9" s="630"/>
      <c r="BN9" s="630"/>
      <c r="BO9" s="630"/>
      <c r="BP9" s="630"/>
      <c r="BQ9" s="630"/>
      <c r="BR9" s="630"/>
      <c r="BS9" s="630"/>
      <c r="BT9" s="630"/>
      <c r="BU9" s="630"/>
      <c r="BV9" s="630"/>
      <c r="BW9" s="630"/>
      <c r="BX9" s="630"/>
      <c r="BY9" s="630"/>
      <c r="BZ9" s="630"/>
      <c r="CA9" s="630"/>
      <c r="CB9" s="630"/>
      <c r="CC9" s="630"/>
    </row>
    <row r="10" spans="1:90" ht="26.25" customHeight="1">
      <c r="A10" s="1718"/>
      <c r="B10" s="1020"/>
      <c r="D10" s="2711"/>
      <c r="E10" s="2712"/>
      <c r="F10" s="2712"/>
      <c r="G10" s="2718" t="s">
        <v>820</v>
      </c>
      <c r="H10" s="2719"/>
      <c r="I10" s="2719"/>
      <c r="J10" s="2719"/>
      <c r="K10" s="2719"/>
      <c r="L10" s="2719"/>
      <c r="M10" s="2719"/>
      <c r="N10" s="2720"/>
      <c r="O10" s="2721" t="s">
        <v>2334</v>
      </c>
      <c r="P10" s="2722"/>
      <c r="Q10" s="2722"/>
      <c r="R10" s="2722"/>
      <c r="S10" s="2722"/>
      <c r="T10" s="2722"/>
      <c r="U10" s="2722"/>
      <c r="V10" s="2723"/>
      <c r="W10" s="2724" t="s">
        <v>863</v>
      </c>
      <c r="X10" s="2725"/>
      <c r="Y10" s="2725"/>
      <c r="Z10" s="2725"/>
      <c r="AA10" s="2725"/>
      <c r="AB10" s="2725"/>
      <c r="AC10" s="2725"/>
      <c r="AD10" s="2725"/>
      <c r="AE10" s="2726"/>
      <c r="AF10" s="1002"/>
      <c r="AG10" s="1002"/>
      <c r="AH10" s="1002"/>
      <c r="AI10" s="1002"/>
      <c r="AJ10" s="1002"/>
      <c r="AK10" s="1002"/>
      <c r="AL10" s="1002"/>
      <c r="AM10" s="1002"/>
      <c r="AN10" s="1002"/>
      <c r="AO10" s="1002"/>
      <c r="AP10" s="1022"/>
      <c r="AQ10" s="1022"/>
      <c r="AR10" s="1023"/>
      <c r="AS10" s="630"/>
      <c r="AT10" s="630"/>
      <c r="AU10" s="630"/>
      <c r="AV10" s="1880" t="s">
        <v>702</v>
      </c>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0"/>
      <c r="BT10" s="630"/>
      <c r="BU10" s="630"/>
      <c r="BV10" s="630"/>
      <c r="BW10" s="630"/>
      <c r="BX10" s="630"/>
      <c r="BY10" s="630"/>
      <c r="BZ10" s="630"/>
      <c r="CA10" s="630"/>
      <c r="CB10" s="630"/>
      <c r="CC10" s="630"/>
    </row>
    <row r="11" spans="1:90" ht="14.1" customHeight="1">
      <c r="A11" s="1718"/>
      <c r="B11" s="1020"/>
      <c r="D11" s="2711"/>
      <c r="E11" s="2712"/>
      <c r="F11" s="2712"/>
      <c r="G11" s="2727" t="s">
        <v>696</v>
      </c>
      <c r="H11" s="2728"/>
      <c r="I11" s="2728"/>
      <c r="J11" s="2729"/>
      <c r="K11" s="2429" t="s">
        <v>481</v>
      </c>
      <c r="L11" s="2430"/>
      <c r="M11" s="2430"/>
      <c r="N11" s="2430"/>
      <c r="O11" s="2727" t="s">
        <v>696</v>
      </c>
      <c r="P11" s="2728"/>
      <c r="Q11" s="2728"/>
      <c r="R11" s="2729"/>
      <c r="S11" s="2429" t="s">
        <v>481</v>
      </c>
      <c r="T11" s="2430"/>
      <c r="U11" s="2430"/>
      <c r="V11" s="2430"/>
      <c r="W11" s="2727" t="s">
        <v>696</v>
      </c>
      <c r="X11" s="2728"/>
      <c r="Y11" s="2728"/>
      <c r="Z11" s="2729"/>
      <c r="AA11" s="2429" t="s">
        <v>481</v>
      </c>
      <c r="AB11" s="2430"/>
      <c r="AC11" s="2430"/>
      <c r="AD11" s="2430"/>
      <c r="AE11" s="2460"/>
      <c r="AF11" s="1003"/>
      <c r="AG11" s="1003"/>
      <c r="AH11" s="1003"/>
      <c r="AI11" s="1003"/>
      <c r="AJ11" s="1003"/>
      <c r="AK11" s="1003"/>
      <c r="AL11" s="1003"/>
      <c r="AM11" s="1003"/>
      <c r="AN11" s="1003"/>
      <c r="AO11" s="1003"/>
      <c r="AP11" s="887"/>
      <c r="AQ11" s="887"/>
      <c r="AR11" s="1017"/>
      <c r="AS11" s="630"/>
      <c r="AT11" s="630"/>
      <c r="AU11" s="630"/>
      <c r="AV11" s="866"/>
      <c r="AW11" s="630" t="s">
        <v>701</v>
      </c>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630"/>
      <c r="BW11" s="630"/>
      <c r="BX11" s="630"/>
      <c r="BY11" s="630"/>
      <c r="BZ11" s="630"/>
      <c r="CA11" s="630"/>
      <c r="CB11" s="630"/>
      <c r="CC11" s="630"/>
    </row>
    <row r="12" spans="1:90" ht="14.1" customHeight="1">
      <c r="A12" s="1718"/>
      <c r="B12" s="1020"/>
      <c r="D12" s="2713"/>
      <c r="E12" s="2714"/>
      <c r="F12" s="2714"/>
      <c r="G12" s="1004"/>
      <c r="H12" s="1005"/>
      <c r="I12" s="2718" t="s">
        <v>1093</v>
      </c>
      <c r="J12" s="2720"/>
      <c r="K12" s="2431"/>
      <c r="L12" s="2432"/>
      <c r="M12" s="2432"/>
      <c r="N12" s="2432"/>
      <c r="O12" s="1004"/>
      <c r="P12" s="1005"/>
      <c r="Q12" s="2718" t="s">
        <v>1093</v>
      </c>
      <c r="R12" s="2720"/>
      <c r="S12" s="2431"/>
      <c r="T12" s="2432"/>
      <c r="U12" s="2432"/>
      <c r="V12" s="2432"/>
      <c r="W12" s="2733"/>
      <c r="X12" s="2734"/>
      <c r="Y12" s="2734"/>
      <c r="Z12" s="2735"/>
      <c r="AA12" s="2431"/>
      <c r="AB12" s="2432"/>
      <c r="AC12" s="2432"/>
      <c r="AD12" s="2432"/>
      <c r="AE12" s="2461"/>
      <c r="AF12" s="1003"/>
      <c r="AG12" s="1003"/>
      <c r="AH12" s="1003"/>
      <c r="AI12" s="1003"/>
      <c r="AJ12" s="1003"/>
      <c r="AK12" s="1003"/>
      <c r="AL12" s="1003"/>
      <c r="AM12" s="1003"/>
      <c r="AN12" s="1003"/>
      <c r="AO12" s="1003"/>
      <c r="AP12" s="887"/>
      <c r="AQ12" s="887"/>
      <c r="AR12" s="1017"/>
      <c r="AS12" s="630"/>
      <c r="AT12" s="630"/>
      <c r="AU12" s="630"/>
      <c r="AV12" s="866" t="s">
        <v>703</v>
      </c>
      <c r="AW12" s="632"/>
      <c r="AX12" s="630"/>
      <c r="AY12" s="630"/>
      <c r="AZ12" s="630"/>
      <c r="BA12" s="630"/>
      <c r="BB12" s="630"/>
      <c r="BC12" s="630"/>
      <c r="BD12" s="630"/>
      <c r="BE12" s="630"/>
      <c r="BF12" s="630"/>
      <c r="BG12" s="630"/>
      <c r="BH12" s="630"/>
      <c r="BI12" s="630"/>
      <c r="BJ12" s="630"/>
      <c r="BK12" s="630"/>
      <c r="BL12" s="630"/>
      <c r="BM12" s="630"/>
      <c r="BN12" s="630"/>
      <c r="BO12" s="630"/>
      <c r="BP12" s="630"/>
      <c r="BQ12" s="630"/>
      <c r="BR12" s="630"/>
      <c r="BS12" s="630"/>
      <c r="BT12" s="630"/>
      <c r="BU12" s="630"/>
      <c r="BV12" s="630"/>
      <c r="BW12" s="630"/>
      <c r="BX12" s="630"/>
      <c r="BY12" s="630"/>
      <c r="BZ12" s="630"/>
      <c r="CA12" s="630"/>
      <c r="CB12" s="1702"/>
      <c r="CC12" s="630"/>
      <c r="CD12" s="1724"/>
      <c r="CE12" s="1724"/>
      <c r="CF12" s="1724"/>
      <c r="CG12" s="1706"/>
      <c r="CH12" s="1706"/>
      <c r="CI12" s="1706"/>
      <c r="CJ12" s="1706"/>
      <c r="CK12" s="1706"/>
      <c r="CL12" s="1706"/>
    </row>
    <row r="13" spans="1:90" ht="14.1" customHeight="1">
      <c r="A13" s="1718"/>
      <c r="B13" s="1020"/>
      <c r="D13" s="2739"/>
      <c r="E13" s="2740"/>
      <c r="F13" s="2740"/>
      <c r="G13" s="2739"/>
      <c r="H13" s="2741"/>
      <c r="I13" s="2747"/>
      <c r="J13" s="2748"/>
      <c r="K13" s="2739"/>
      <c r="L13" s="2740"/>
      <c r="M13" s="2740"/>
      <c r="N13" s="2740"/>
      <c r="O13" s="2739"/>
      <c r="P13" s="2741"/>
      <c r="Q13" s="2747"/>
      <c r="R13" s="2748"/>
      <c r="S13" s="2739"/>
      <c r="T13" s="2740"/>
      <c r="U13" s="2740"/>
      <c r="V13" s="2741"/>
      <c r="W13" s="2739"/>
      <c r="X13" s="2740"/>
      <c r="Y13" s="2740"/>
      <c r="Z13" s="2741"/>
      <c r="AA13" s="2739"/>
      <c r="AB13" s="2740"/>
      <c r="AC13" s="2740"/>
      <c r="AD13" s="2740"/>
      <c r="AE13" s="2741"/>
      <c r="AF13" s="1006"/>
      <c r="AG13" s="1006"/>
      <c r="AH13" s="1006"/>
      <c r="AI13" s="1006"/>
      <c r="AJ13" s="1006"/>
      <c r="AK13" s="1006"/>
      <c r="AL13" s="1006"/>
      <c r="AM13" s="1006"/>
      <c r="AN13" s="1006"/>
      <c r="AO13" s="1006"/>
      <c r="AP13" s="887"/>
      <c r="AQ13" s="887"/>
      <c r="AR13" s="1017"/>
      <c r="AS13" s="630"/>
      <c r="AT13" s="630"/>
      <c r="AU13" s="630"/>
      <c r="AV13" s="866"/>
      <c r="AW13" s="1707" t="s">
        <v>1456</v>
      </c>
      <c r="AX13" s="1764"/>
      <c r="AY13" s="1764"/>
      <c r="AZ13" s="1764"/>
      <c r="BA13" s="1764"/>
      <c r="BB13" s="1764"/>
      <c r="BC13" s="1764"/>
      <c r="BD13" s="1764"/>
      <c r="BE13" s="1764"/>
      <c r="BF13" s="1764"/>
      <c r="BG13" s="1764"/>
      <c r="BH13" s="1764"/>
      <c r="BI13" s="1764"/>
      <c r="BJ13" s="1764"/>
      <c r="BK13" s="1764"/>
      <c r="BL13" s="1764"/>
      <c r="BM13" s="1764"/>
      <c r="BN13" s="1764"/>
      <c r="BO13" s="1764"/>
      <c r="BP13" s="1764"/>
      <c r="BQ13" s="1764"/>
      <c r="BR13" s="1764"/>
      <c r="BS13" s="1764"/>
      <c r="BT13" s="1764"/>
      <c r="BU13" s="1764"/>
      <c r="BV13" s="1764"/>
      <c r="BW13" s="1764"/>
      <c r="BX13" s="1764"/>
      <c r="BY13" s="1764"/>
      <c r="BZ13" s="1764"/>
      <c r="CA13" s="1764"/>
      <c r="CB13" s="1764"/>
      <c r="CC13" s="1764"/>
    </row>
    <row r="14" spans="1:90" ht="14.1" customHeight="1">
      <c r="A14" s="1718"/>
      <c r="B14" s="1020"/>
      <c r="D14" s="2742"/>
      <c r="E14" s="2743"/>
      <c r="F14" s="2743"/>
      <c r="G14" s="2742"/>
      <c r="H14" s="2744"/>
      <c r="I14" s="2749"/>
      <c r="J14" s="2750"/>
      <c r="K14" s="2742"/>
      <c r="L14" s="2743"/>
      <c r="M14" s="2743"/>
      <c r="N14" s="2743"/>
      <c r="O14" s="2742"/>
      <c r="P14" s="2744"/>
      <c r="Q14" s="2749"/>
      <c r="R14" s="2750"/>
      <c r="S14" s="2742"/>
      <c r="T14" s="2743"/>
      <c r="U14" s="2743"/>
      <c r="V14" s="2744"/>
      <c r="W14" s="2742"/>
      <c r="X14" s="2743"/>
      <c r="Y14" s="2743"/>
      <c r="Z14" s="2744"/>
      <c r="AA14" s="2742"/>
      <c r="AB14" s="2743"/>
      <c r="AC14" s="2743"/>
      <c r="AD14" s="2743"/>
      <c r="AE14" s="2744"/>
      <c r="AF14" s="1006"/>
      <c r="AG14" s="1006"/>
      <c r="AH14" s="1006"/>
      <c r="AI14" s="1006"/>
      <c r="AJ14" s="1006"/>
      <c r="AK14" s="1006"/>
      <c r="AL14" s="1006"/>
      <c r="AM14" s="1006"/>
      <c r="AN14" s="1006"/>
      <c r="AO14" s="1006"/>
      <c r="AP14" s="887"/>
      <c r="AQ14" s="887"/>
      <c r="AR14" s="1017"/>
      <c r="AS14" s="630"/>
      <c r="AT14" s="630"/>
      <c r="AU14" s="630"/>
      <c r="AV14" s="866" t="s">
        <v>973</v>
      </c>
      <c r="AW14" s="1707" t="s">
        <v>2307</v>
      </c>
      <c r="AX14" s="1764"/>
      <c r="AY14" s="1764"/>
      <c r="AZ14" s="1764"/>
      <c r="BA14" s="1764"/>
      <c r="BB14" s="1764"/>
      <c r="BC14" s="1764"/>
      <c r="BD14" s="1764"/>
      <c r="BE14" s="1764"/>
      <c r="BF14" s="1764"/>
      <c r="BG14" s="1764"/>
      <c r="BH14" s="1764"/>
      <c r="BI14" s="1764"/>
      <c r="BJ14" s="1764"/>
      <c r="BK14" s="1764"/>
      <c r="BL14" s="1764"/>
      <c r="BM14" s="1764"/>
      <c r="BN14" s="1764"/>
      <c r="BO14" s="1764"/>
      <c r="BP14" s="1764"/>
      <c r="BQ14" s="1764"/>
      <c r="BR14" s="1764"/>
      <c r="BS14" s="1764"/>
      <c r="BT14" s="1764"/>
      <c r="BU14" s="1764"/>
      <c r="BV14" s="1764"/>
      <c r="BW14" s="1764"/>
      <c r="BX14" s="1764"/>
      <c r="BY14" s="1764"/>
      <c r="BZ14" s="1764"/>
      <c r="CA14" s="1764"/>
      <c r="CB14" s="1764"/>
      <c r="CC14" s="1764"/>
    </row>
    <row r="15" spans="1:90" ht="14.1" customHeight="1">
      <c r="A15" s="1718"/>
      <c r="B15" s="1020"/>
      <c r="C15" s="1718"/>
      <c r="D15" s="1718"/>
      <c r="E15" s="1718"/>
      <c r="F15" s="1716"/>
      <c r="G15" s="1716"/>
      <c r="H15" s="1718"/>
      <c r="I15" s="1718"/>
      <c r="J15" s="1716"/>
      <c r="K15" s="1716"/>
      <c r="L15" s="1716"/>
      <c r="M15" s="1716"/>
      <c r="N15" s="1716"/>
      <c r="O15" s="1716"/>
      <c r="P15" s="1716"/>
      <c r="Q15" s="1716"/>
      <c r="R15" s="1716"/>
      <c r="S15" s="1716"/>
      <c r="T15" s="1716"/>
      <c r="U15" s="982"/>
      <c r="V15" s="1007"/>
      <c r="W15" s="1716"/>
      <c r="X15" s="1007"/>
      <c r="Y15" s="982"/>
      <c r="Z15" s="1716"/>
      <c r="AA15" s="1716"/>
      <c r="AB15" s="1761"/>
      <c r="AC15" s="1728"/>
      <c r="AD15" s="1728"/>
      <c r="AE15" s="1728"/>
      <c r="AF15" s="1728"/>
      <c r="AG15" s="1728"/>
      <c r="AH15" s="1728"/>
      <c r="AI15" s="1728"/>
      <c r="AJ15" s="1728"/>
      <c r="AR15" s="728"/>
      <c r="AS15" s="636"/>
      <c r="AT15" s="636"/>
      <c r="AU15" s="630"/>
      <c r="AV15" s="1881" t="s">
        <v>1052</v>
      </c>
      <c r="AW15" s="692" t="s">
        <v>2335</v>
      </c>
      <c r="AX15" s="632"/>
      <c r="AY15" s="632"/>
      <c r="AZ15" s="632"/>
      <c r="BA15" s="655"/>
      <c r="BB15" s="655"/>
      <c r="BC15" s="655"/>
      <c r="BD15" s="655"/>
      <c r="BE15" s="655"/>
      <c r="BF15" s="655"/>
      <c r="BG15" s="655"/>
      <c r="BH15" s="655"/>
      <c r="BI15" s="655"/>
      <c r="BJ15" s="655"/>
      <c r="BK15" s="630"/>
      <c r="BL15" s="630"/>
      <c r="BM15" s="630"/>
      <c r="BN15" s="630"/>
      <c r="BO15" s="1736"/>
      <c r="BP15" s="1736"/>
      <c r="BQ15" s="1736"/>
      <c r="BR15" s="1736"/>
      <c r="BS15" s="1736"/>
      <c r="BT15" s="1736"/>
      <c r="BU15" s="1736"/>
      <c r="BV15" s="1736"/>
      <c r="BW15" s="1736"/>
      <c r="BX15" s="1736"/>
      <c r="BY15" s="1736"/>
      <c r="BZ15" s="1736"/>
      <c r="CA15" s="1736"/>
      <c r="CB15" s="1736"/>
      <c r="CC15" s="1736"/>
    </row>
    <row r="16" spans="1:90" ht="14.1" customHeight="1">
      <c r="A16" s="1718"/>
      <c r="B16" s="1020"/>
      <c r="C16" s="1718"/>
      <c r="D16" s="2715" t="s">
        <v>821</v>
      </c>
      <c r="E16" s="2716"/>
      <c r="F16" s="2716"/>
      <c r="G16" s="2716"/>
      <c r="H16" s="2716"/>
      <c r="I16" s="2716"/>
      <c r="J16" s="2716"/>
      <c r="K16" s="2716"/>
      <c r="L16" s="2716"/>
      <c r="M16" s="2716"/>
      <c r="N16" s="2467" t="s">
        <v>822</v>
      </c>
      <c r="O16" s="2468"/>
      <c r="P16" s="2468"/>
      <c r="Q16" s="2468"/>
      <c r="R16" s="2468"/>
      <c r="S16" s="2468"/>
      <c r="T16" s="2468"/>
      <c r="U16" s="2468"/>
      <c r="V16" s="2468"/>
      <c r="W16" s="2468"/>
      <c r="X16" s="2468"/>
      <c r="Y16" s="2487"/>
      <c r="Z16" s="3096" t="s">
        <v>1196</v>
      </c>
      <c r="AA16" s="3097"/>
      <c r="AB16" s="3097"/>
      <c r="AC16" s="3097"/>
      <c r="AD16" s="3097"/>
      <c r="AE16" s="3097"/>
      <c r="AF16" s="3097"/>
      <c r="AG16" s="3097"/>
      <c r="AH16" s="3098" t="s">
        <v>234</v>
      </c>
      <c r="AI16" s="3098"/>
      <c r="AJ16" s="3098"/>
      <c r="AK16" s="3098"/>
      <c r="AR16" s="728"/>
      <c r="AS16" s="708"/>
      <c r="AT16" s="708"/>
      <c r="AU16" s="630"/>
      <c r="AW16" s="1882" t="s">
        <v>2336</v>
      </c>
      <c r="AX16" s="1881"/>
      <c r="AY16" s="1881"/>
      <c r="AZ16" s="1881"/>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c r="CF16" s="1881"/>
      <c r="CG16" s="1881"/>
      <c r="CH16" s="1881"/>
      <c r="CI16" s="1881"/>
      <c r="CJ16" s="1881"/>
      <c r="CK16" s="1881"/>
    </row>
    <row r="17" spans="1:99" ht="14.1" customHeight="1">
      <c r="A17" s="1718"/>
      <c r="B17" s="1020"/>
      <c r="C17" s="1718"/>
      <c r="D17" s="2727" t="s">
        <v>696</v>
      </c>
      <c r="E17" s="2728"/>
      <c r="F17" s="2729"/>
      <c r="G17" s="2429" t="s">
        <v>481</v>
      </c>
      <c r="H17" s="2430"/>
      <c r="I17" s="2430"/>
      <c r="J17" s="2430"/>
      <c r="K17" s="2752" t="s">
        <v>1010</v>
      </c>
      <c r="L17" s="2753"/>
      <c r="M17" s="2756" t="s">
        <v>1009</v>
      </c>
      <c r="N17" s="2727" t="s">
        <v>696</v>
      </c>
      <c r="O17" s="2728"/>
      <c r="P17" s="2729"/>
      <c r="Q17" s="2429" t="s">
        <v>481</v>
      </c>
      <c r="R17" s="2430"/>
      <c r="S17" s="2430"/>
      <c r="T17" s="2430"/>
      <c r="U17" s="2430"/>
      <c r="V17" s="2460"/>
      <c r="W17" s="2758" t="s">
        <v>697</v>
      </c>
      <c r="X17" s="2759"/>
      <c r="Y17" s="2760"/>
      <c r="Z17" s="2429" t="s">
        <v>823</v>
      </c>
      <c r="AA17" s="2430"/>
      <c r="AB17" s="2430"/>
      <c r="AC17" s="2430"/>
      <c r="AD17" s="2634" t="s">
        <v>1600</v>
      </c>
      <c r="AE17" s="2634"/>
      <c r="AF17" s="2634"/>
      <c r="AG17" s="2634"/>
      <c r="AH17" s="3098"/>
      <c r="AI17" s="3098"/>
      <c r="AJ17" s="3098"/>
      <c r="AK17" s="3098"/>
      <c r="AR17" s="728"/>
      <c r="AS17" s="708"/>
      <c r="AT17" s="708"/>
      <c r="AU17" s="630"/>
      <c r="AV17" s="763" t="s">
        <v>2310</v>
      </c>
      <c r="AW17" s="1865" t="s">
        <v>2337</v>
      </c>
      <c r="BC17" s="630"/>
      <c r="BD17" s="630"/>
      <c r="BE17" s="630"/>
      <c r="BF17" s="630"/>
      <c r="BG17" s="630"/>
      <c r="BH17" s="630"/>
      <c r="BI17" s="630"/>
      <c r="BJ17" s="630"/>
      <c r="BK17" s="630"/>
      <c r="BL17" s="630"/>
      <c r="BM17" s="630"/>
      <c r="BN17" s="630"/>
      <c r="BO17" s="630"/>
      <c r="BP17" s="630"/>
      <c r="BQ17" s="630"/>
      <c r="BR17" s="630"/>
      <c r="BS17" s="630"/>
      <c r="BT17" s="630"/>
      <c r="BU17" s="630"/>
      <c r="BV17" s="630"/>
      <c r="BW17" s="630"/>
      <c r="BX17" s="630"/>
      <c r="BY17" s="630"/>
      <c r="BZ17" s="630"/>
      <c r="CA17" s="630"/>
      <c r="CB17" s="630"/>
      <c r="CC17" s="630"/>
    </row>
    <row r="18" spans="1:99" ht="14.1" customHeight="1">
      <c r="A18" s="1718"/>
      <c r="B18" s="1020"/>
      <c r="C18" s="1718"/>
      <c r="D18" s="2733"/>
      <c r="E18" s="2734"/>
      <c r="F18" s="2735"/>
      <c r="G18" s="2431"/>
      <c r="H18" s="2432"/>
      <c r="I18" s="2432"/>
      <c r="J18" s="2432"/>
      <c r="K18" s="2754"/>
      <c r="L18" s="2755"/>
      <c r="M18" s="2757"/>
      <c r="N18" s="2733"/>
      <c r="O18" s="2734"/>
      <c r="P18" s="2735"/>
      <c r="Q18" s="2431"/>
      <c r="R18" s="2432"/>
      <c r="S18" s="2432"/>
      <c r="T18" s="2432"/>
      <c r="U18" s="2432"/>
      <c r="V18" s="2461"/>
      <c r="W18" s="2761"/>
      <c r="X18" s="2762"/>
      <c r="Y18" s="2763"/>
      <c r="Z18" s="2431"/>
      <c r="AA18" s="2432"/>
      <c r="AB18" s="2432"/>
      <c r="AC18" s="2432"/>
      <c r="AD18" s="2634"/>
      <c r="AE18" s="2634"/>
      <c r="AF18" s="2634"/>
      <c r="AG18" s="2634"/>
      <c r="AH18" s="3098"/>
      <c r="AI18" s="3098"/>
      <c r="AJ18" s="3098"/>
      <c r="AK18" s="3098"/>
      <c r="AR18" s="728"/>
      <c r="AS18" s="708"/>
      <c r="AT18" s="708"/>
      <c r="AU18" s="630"/>
      <c r="AV18" s="1883" t="s">
        <v>2312</v>
      </c>
      <c r="AW18" s="630" t="s">
        <v>2338</v>
      </c>
      <c r="AX18" s="630"/>
      <c r="AY18" s="630"/>
      <c r="AZ18" s="630"/>
      <c r="BA18" s="630"/>
      <c r="BB18" s="630"/>
      <c r="BC18" s="630"/>
      <c r="BD18" s="630"/>
      <c r="BE18" s="630"/>
      <c r="BF18" s="630"/>
      <c r="BG18" s="630"/>
      <c r="BH18" s="630"/>
      <c r="BI18" s="630"/>
      <c r="BJ18" s="630"/>
      <c r="BK18" s="630"/>
      <c r="BL18" s="630"/>
      <c r="BM18" s="630"/>
      <c r="BN18" s="630"/>
      <c r="BO18" s="630"/>
      <c r="BP18" s="630"/>
      <c r="BQ18" s="630"/>
      <c r="BR18" s="630"/>
      <c r="BS18" s="630"/>
      <c r="BT18" s="630"/>
      <c r="BU18" s="630"/>
      <c r="BV18" s="630"/>
      <c r="BW18" s="630"/>
      <c r="BX18" s="630"/>
      <c r="BY18" s="630"/>
      <c r="BZ18" s="630"/>
      <c r="CA18" s="630"/>
      <c r="CB18" s="630"/>
      <c r="CC18" s="630"/>
    </row>
    <row r="19" spans="1:99" ht="14.1" customHeight="1">
      <c r="A19" s="1718"/>
      <c r="B19" s="1020"/>
      <c r="D19" s="2739"/>
      <c r="E19" s="2740"/>
      <c r="F19" s="2741"/>
      <c r="G19" s="2739"/>
      <c r="H19" s="2740"/>
      <c r="I19" s="2740"/>
      <c r="J19" s="2740"/>
      <c r="K19" s="2747"/>
      <c r="L19" s="2748"/>
      <c r="M19" s="2772"/>
      <c r="N19" s="2740"/>
      <c r="O19" s="2740"/>
      <c r="P19" s="2741"/>
      <c r="Q19" s="2739"/>
      <c r="R19" s="2740"/>
      <c r="S19" s="2740"/>
      <c r="T19" s="2740"/>
      <c r="U19" s="2740"/>
      <c r="V19" s="2741"/>
      <c r="W19" s="2747"/>
      <c r="X19" s="2765"/>
      <c r="Y19" s="2748"/>
      <c r="Z19" s="2739"/>
      <c r="AA19" s="2740"/>
      <c r="AB19" s="2740"/>
      <c r="AC19" s="2740"/>
      <c r="AD19" s="2767"/>
      <c r="AE19" s="2767"/>
      <c r="AF19" s="2767"/>
      <c r="AG19" s="2768"/>
      <c r="AH19" s="3099">
        <f>SUM(D13:AE14)+SUM(D19:AE20)-I13-Q13-K19-W19-M19</f>
        <v>0</v>
      </c>
      <c r="AI19" s="3099"/>
      <c r="AJ19" s="3099"/>
      <c r="AK19" s="3099"/>
      <c r="AR19" s="728"/>
      <c r="AS19" s="708"/>
      <c r="AT19" s="708"/>
      <c r="AU19" s="630"/>
      <c r="AV19" s="1883"/>
      <c r="AW19" s="630" t="s">
        <v>708</v>
      </c>
      <c r="AY19" s="630"/>
      <c r="AZ19" s="630"/>
      <c r="BA19" s="630"/>
      <c r="BB19" s="630"/>
      <c r="BC19" s="630"/>
      <c r="BD19" s="630"/>
      <c r="BE19" s="630"/>
      <c r="BF19" s="630"/>
      <c r="BG19" s="630"/>
      <c r="BH19" s="630"/>
      <c r="BI19" s="630"/>
      <c r="BJ19" s="630"/>
      <c r="BK19" s="630"/>
      <c r="BL19" s="630"/>
      <c r="BM19" s="630"/>
      <c r="BN19" s="630"/>
      <c r="BO19" s="630"/>
      <c r="BP19" s="630"/>
      <c r="BQ19" s="630"/>
      <c r="BR19" s="630"/>
      <c r="BS19" s="630"/>
      <c r="BT19" s="630"/>
      <c r="BU19" s="630"/>
      <c r="BV19" s="630"/>
      <c r="BW19" s="630"/>
      <c r="BX19" s="630"/>
      <c r="BY19" s="630"/>
      <c r="BZ19" s="630"/>
      <c r="CA19" s="630"/>
      <c r="CB19" s="630"/>
      <c r="CC19" s="630"/>
      <c r="CD19" s="1744"/>
      <c r="CE19" s="1744"/>
      <c r="CF19" s="1744"/>
      <c r="CG19" s="1744"/>
      <c r="CH19" s="1744"/>
      <c r="CI19" s="1744"/>
      <c r="CJ19" s="1744"/>
      <c r="CK19" s="1744"/>
      <c r="CL19" s="1744"/>
      <c r="CM19" s="1744"/>
      <c r="CN19" s="1744"/>
      <c r="CO19" s="1744"/>
      <c r="CP19" s="1744"/>
      <c r="CQ19" s="1744"/>
      <c r="CR19" s="1744"/>
      <c r="CS19" s="1744"/>
    </row>
    <row r="20" spans="1:99" ht="14.1" customHeight="1">
      <c r="A20" s="1718"/>
      <c r="B20" s="1020"/>
      <c r="C20" s="1718"/>
      <c r="D20" s="2742"/>
      <c r="E20" s="2743"/>
      <c r="F20" s="2744"/>
      <c r="G20" s="2742"/>
      <c r="H20" s="2743"/>
      <c r="I20" s="2743"/>
      <c r="J20" s="2743"/>
      <c r="K20" s="2749"/>
      <c r="L20" s="2750"/>
      <c r="M20" s="2773"/>
      <c r="N20" s="2743"/>
      <c r="O20" s="2743"/>
      <c r="P20" s="2744"/>
      <c r="Q20" s="2742"/>
      <c r="R20" s="2743"/>
      <c r="S20" s="2743"/>
      <c r="T20" s="2743"/>
      <c r="U20" s="2743"/>
      <c r="V20" s="2744"/>
      <c r="W20" s="2749"/>
      <c r="X20" s="2766"/>
      <c r="Y20" s="2750"/>
      <c r="Z20" s="2742"/>
      <c r="AA20" s="2743"/>
      <c r="AB20" s="2743"/>
      <c r="AC20" s="2743"/>
      <c r="AD20" s="2767"/>
      <c r="AE20" s="2767"/>
      <c r="AF20" s="2767"/>
      <c r="AG20" s="2768"/>
      <c r="AH20" s="3099"/>
      <c r="AI20" s="3099"/>
      <c r="AJ20" s="3099"/>
      <c r="AK20" s="3099"/>
      <c r="AR20" s="728"/>
      <c r="AS20" s="630"/>
      <c r="AT20" s="630"/>
      <c r="AU20" s="630"/>
      <c r="AX20" s="630" t="s">
        <v>318</v>
      </c>
      <c r="AY20" s="632"/>
      <c r="AZ20" s="633"/>
      <c r="BA20" s="630"/>
      <c r="BB20" s="630"/>
      <c r="BC20" s="655"/>
      <c r="BD20" s="655"/>
      <c r="BE20" s="655"/>
      <c r="BF20" s="655"/>
      <c r="BG20" s="655"/>
      <c r="BH20" s="630"/>
      <c r="BI20" s="630"/>
      <c r="BJ20" s="630"/>
      <c r="BK20" s="630"/>
      <c r="BL20" s="630"/>
      <c r="BM20" s="630"/>
      <c r="BN20" s="630"/>
      <c r="BO20" s="630"/>
      <c r="BP20" s="630"/>
      <c r="BQ20" s="630"/>
      <c r="BR20" s="630"/>
      <c r="BS20" s="630"/>
      <c r="BT20" s="630"/>
      <c r="BU20" s="630"/>
      <c r="BV20" s="630"/>
      <c r="BW20" s="630"/>
      <c r="BX20" s="630"/>
      <c r="BY20" s="630"/>
      <c r="BZ20" s="630"/>
      <c r="CA20" s="630"/>
      <c r="CB20" s="630"/>
      <c r="CC20" s="630"/>
      <c r="CD20" s="1744"/>
      <c r="CE20" s="1744"/>
      <c r="CF20" s="1744"/>
      <c r="CG20" s="1744"/>
      <c r="CH20" s="1744"/>
      <c r="CI20" s="1744"/>
      <c r="CJ20" s="1744"/>
      <c r="CK20" s="1744"/>
      <c r="CL20" s="1744"/>
      <c r="CM20" s="1744"/>
      <c r="CN20" s="1744"/>
      <c r="CO20" s="1744"/>
      <c r="CP20" s="1744"/>
      <c r="CQ20" s="1744"/>
      <c r="CR20" s="1744"/>
      <c r="CS20" s="1744"/>
    </row>
    <row r="21" spans="1:99" ht="14.1" customHeight="1">
      <c r="A21" s="1718"/>
      <c r="B21" s="1020"/>
      <c r="C21" s="1018"/>
      <c r="D21" s="1749" t="s">
        <v>273</v>
      </c>
      <c r="E21" s="1018"/>
      <c r="AB21" s="1706"/>
      <c r="AD21" s="1749"/>
      <c r="AR21" s="728"/>
      <c r="AS21" s="1764"/>
      <c r="AT21" s="1764"/>
      <c r="AU21" s="630"/>
      <c r="AW21" s="630"/>
      <c r="AX21" s="630" t="s">
        <v>319</v>
      </c>
      <c r="AY21" s="630"/>
      <c r="AZ21" s="630"/>
      <c r="BA21" s="655"/>
      <c r="BB21" s="655"/>
      <c r="BC21" s="630"/>
      <c r="BD21" s="630"/>
      <c r="BE21" s="630"/>
      <c r="BF21" s="630"/>
      <c r="BG21" s="630"/>
      <c r="BH21" s="630"/>
      <c r="BI21" s="630"/>
      <c r="BJ21" s="630"/>
      <c r="BK21" s="630"/>
      <c r="BL21" s="630"/>
      <c r="BM21" s="630"/>
      <c r="BN21" s="630"/>
      <c r="BO21" s="630"/>
      <c r="BP21" s="630"/>
      <c r="BQ21" s="630"/>
      <c r="BR21" s="630"/>
      <c r="BS21" s="630"/>
      <c r="BT21" s="630"/>
      <c r="BU21" s="630"/>
      <c r="BV21" s="630"/>
      <c r="BW21" s="630"/>
      <c r="BX21" s="630"/>
      <c r="BY21" s="630"/>
      <c r="BZ21" s="630"/>
      <c r="CA21" s="630"/>
      <c r="CB21" s="630"/>
      <c r="CC21" s="630"/>
      <c r="CD21" s="1744"/>
      <c r="CE21" s="1744"/>
      <c r="CF21" s="1744"/>
      <c r="CG21" s="1744"/>
      <c r="CH21" s="1744"/>
      <c r="CI21" s="1744"/>
      <c r="CJ21" s="1744"/>
      <c r="CK21" s="1744"/>
      <c r="CL21" s="1744"/>
      <c r="CM21" s="1744"/>
      <c r="CN21" s="1744"/>
      <c r="CO21" s="1744"/>
      <c r="CP21" s="1744"/>
      <c r="CQ21" s="1744"/>
      <c r="CR21" s="1744"/>
      <c r="CS21" s="1744"/>
    </row>
    <row r="22" spans="1:99" ht="14.1" customHeight="1">
      <c r="A22" s="1718"/>
      <c r="B22" s="1020"/>
      <c r="C22" s="1718"/>
      <c r="D22" s="1706" t="s">
        <v>1192</v>
      </c>
      <c r="E22" s="2506" t="s">
        <v>987</v>
      </c>
      <c r="F22" s="2506"/>
      <c r="G22" s="2506"/>
      <c r="H22" s="2506"/>
      <c r="I22" s="2506"/>
      <c r="J22" s="2506"/>
      <c r="K22" s="2506"/>
      <c r="L22" s="2506"/>
      <c r="M22" s="2506"/>
      <c r="N22" s="2506"/>
      <c r="O22" s="2506"/>
      <c r="P22" s="2506"/>
      <c r="Q22" s="2506"/>
      <c r="R22" s="2506"/>
      <c r="S22" s="2506"/>
      <c r="T22" s="2506"/>
      <c r="U22" s="2506"/>
      <c r="V22" s="2506"/>
      <c r="W22" s="2506"/>
      <c r="X22" s="2506"/>
      <c r="Y22" s="2506"/>
      <c r="Z22" s="2506"/>
      <c r="AA22" s="2506"/>
      <c r="AB22" s="1724"/>
      <c r="AC22" s="1724"/>
      <c r="AD22" s="1724"/>
      <c r="AE22" s="1724"/>
      <c r="AF22" s="1724"/>
      <c r="AG22" s="1724"/>
      <c r="AH22" s="1724"/>
      <c r="AI22" s="1724"/>
      <c r="AJ22" s="1024"/>
      <c r="AK22" s="1024"/>
      <c r="AL22" s="1024"/>
      <c r="AM22" s="1024"/>
      <c r="AN22" s="1024"/>
      <c r="AO22" s="1024"/>
      <c r="AP22" s="887"/>
      <c r="AQ22" s="887"/>
      <c r="AR22" s="1017"/>
      <c r="AS22" s="1764"/>
      <c r="AT22" s="1764"/>
      <c r="AU22" s="630"/>
      <c r="AV22" s="866"/>
      <c r="AW22" s="630"/>
      <c r="AX22" s="630" t="s">
        <v>320</v>
      </c>
      <c r="AY22" s="630"/>
      <c r="AZ22" s="630"/>
      <c r="BA22" s="630"/>
      <c r="BB22" s="630"/>
      <c r="BC22" s="630"/>
      <c r="BD22" s="630"/>
      <c r="BE22" s="630"/>
      <c r="BF22" s="630"/>
      <c r="BG22" s="630"/>
      <c r="BH22" s="630"/>
      <c r="BI22" s="630"/>
      <c r="BJ22" s="630"/>
      <c r="BK22" s="630"/>
      <c r="BL22" s="630"/>
      <c r="BM22" s="630"/>
      <c r="BN22" s="630"/>
      <c r="BO22" s="630"/>
      <c r="BP22" s="630"/>
      <c r="BQ22" s="630"/>
      <c r="BR22" s="630"/>
      <c r="BS22" s="630"/>
      <c r="BT22" s="630"/>
      <c r="BU22" s="630"/>
      <c r="BV22" s="630"/>
      <c r="BW22" s="630"/>
      <c r="BX22" s="630"/>
      <c r="BY22" s="630"/>
      <c r="BZ22" s="630"/>
      <c r="CA22" s="630"/>
      <c r="CB22" s="630"/>
      <c r="CC22" s="630"/>
      <c r="CD22" s="1744"/>
      <c r="CE22" s="1744"/>
      <c r="CF22" s="1744"/>
      <c r="CG22" s="1744"/>
      <c r="CH22" s="1744"/>
      <c r="CI22" s="1744"/>
      <c r="CJ22" s="1744"/>
      <c r="CK22" s="1744"/>
      <c r="CL22" s="1744"/>
      <c r="CM22" s="1744"/>
      <c r="CN22" s="1744"/>
      <c r="CO22" s="1744"/>
      <c r="CP22" s="1744"/>
      <c r="CQ22" s="1744"/>
      <c r="CR22" s="1744"/>
      <c r="CS22" s="1744"/>
    </row>
    <row r="23" spans="1:99" ht="14.1" customHeight="1">
      <c r="A23" s="1718"/>
      <c r="B23" s="1020"/>
      <c r="C23" s="1718"/>
      <c r="D23" s="1706" t="s">
        <v>1218</v>
      </c>
      <c r="E23" s="2476" t="s">
        <v>2464</v>
      </c>
      <c r="F23" s="2476"/>
      <c r="G23" s="2476"/>
      <c r="H23" s="2476"/>
      <c r="I23" s="2476"/>
      <c r="J23" s="2476"/>
      <c r="K23" s="2476"/>
      <c r="L23" s="2476"/>
      <c r="M23" s="2476"/>
      <c r="N23" s="2476"/>
      <c r="O23" s="2476"/>
      <c r="P23" s="2476"/>
      <c r="Q23" s="2476"/>
      <c r="R23" s="2476"/>
      <c r="S23" s="2476"/>
      <c r="T23" s="2476"/>
      <c r="U23" s="2476"/>
      <c r="V23" s="2476"/>
      <c r="W23" s="2476"/>
      <c r="X23" s="2476"/>
      <c r="Y23" s="2476"/>
      <c r="Z23" s="2476"/>
      <c r="AA23" s="2476"/>
      <c r="AB23" s="2476"/>
      <c r="AC23" s="2476"/>
      <c r="AD23" s="2476"/>
      <c r="AE23" s="2476"/>
      <c r="AF23" s="2476"/>
      <c r="AG23" s="2476"/>
      <c r="AH23" s="2476"/>
      <c r="AI23" s="2476"/>
      <c r="AJ23" s="2476"/>
      <c r="AK23" s="2476"/>
      <c r="AL23" s="2476"/>
      <c r="AM23" s="2476"/>
      <c r="AN23" s="2476"/>
      <c r="AO23" s="2476"/>
      <c r="AP23" s="2476"/>
      <c r="AQ23" s="2476"/>
      <c r="AR23" s="2477"/>
      <c r="AS23" s="630"/>
      <c r="AT23" s="630"/>
      <c r="AU23" s="630"/>
      <c r="AV23" s="866"/>
      <c r="AY23" s="630"/>
      <c r="AZ23" s="630"/>
      <c r="BA23" s="630"/>
      <c r="BB23" s="630"/>
      <c r="BC23" s="630"/>
      <c r="BD23" s="630"/>
      <c r="BE23" s="630"/>
      <c r="BF23" s="630"/>
      <c r="BG23" s="630"/>
      <c r="BH23" s="630"/>
      <c r="BI23" s="630"/>
      <c r="BJ23" s="630"/>
      <c r="BK23" s="630"/>
      <c r="BL23" s="630"/>
      <c r="BM23" s="630"/>
      <c r="BN23" s="630"/>
      <c r="BO23" s="630"/>
      <c r="BP23" s="630"/>
      <c r="BQ23" s="630"/>
      <c r="BR23" s="630"/>
      <c r="BS23" s="630"/>
      <c r="BT23" s="630"/>
      <c r="BU23" s="630"/>
      <c r="BV23" s="630"/>
      <c r="BW23" s="630"/>
      <c r="BX23" s="630"/>
      <c r="BY23" s="630"/>
      <c r="BZ23" s="630"/>
      <c r="CA23" s="630"/>
      <c r="CB23" s="630"/>
      <c r="CC23" s="630"/>
      <c r="CD23" s="1744"/>
      <c r="CE23" s="1744"/>
      <c r="CF23" s="1744"/>
      <c r="CG23" s="1744"/>
      <c r="CH23" s="1744"/>
      <c r="CI23" s="1744"/>
      <c r="CJ23" s="1744"/>
      <c r="CK23" s="1744"/>
      <c r="CL23" s="1744"/>
      <c r="CM23" s="1744"/>
      <c r="CN23" s="1744"/>
      <c r="CO23" s="1744"/>
      <c r="CP23" s="1744"/>
      <c r="CQ23" s="1744"/>
      <c r="CR23" s="1744"/>
      <c r="CS23" s="1744"/>
    </row>
    <row r="24" spans="1:99" ht="14.1" customHeight="1">
      <c r="A24" s="1718"/>
      <c r="B24" s="1020"/>
      <c r="C24" s="1718"/>
      <c r="D24" s="1706"/>
      <c r="E24" s="2476"/>
      <c r="F24" s="2476"/>
      <c r="G24" s="2476"/>
      <c r="H24" s="2476"/>
      <c r="I24" s="2476"/>
      <c r="J24" s="2476"/>
      <c r="K24" s="2476"/>
      <c r="L24" s="2476"/>
      <c r="M24" s="2476"/>
      <c r="N24" s="2476"/>
      <c r="O24" s="2476"/>
      <c r="P24" s="2476"/>
      <c r="Q24" s="2476"/>
      <c r="R24" s="2476"/>
      <c r="S24" s="2476"/>
      <c r="T24" s="2476"/>
      <c r="U24" s="2476"/>
      <c r="V24" s="2476"/>
      <c r="W24" s="2476"/>
      <c r="X24" s="2476"/>
      <c r="Y24" s="2476"/>
      <c r="Z24" s="2476"/>
      <c r="AA24" s="2476"/>
      <c r="AB24" s="2476"/>
      <c r="AC24" s="2476"/>
      <c r="AD24" s="2476"/>
      <c r="AE24" s="2476"/>
      <c r="AF24" s="2476"/>
      <c r="AG24" s="2476"/>
      <c r="AH24" s="2476"/>
      <c r="AI24" s="2476"/>
      <c r="AJ24" s="2476"/>
      <c r="AK24" s="2476"/>
      <c r="AL24" s="2476"/>
      <c r="AM24" s="2476"/>
      <c r="AN24" s="2476"/>
      <c r="AO24" s="2476"/>
      <c r="AP24" s="2476"/>
      <c r="AQ24" s="2476"/>
      <c r="AR24" s="2477"/>
      <c r="AS24" s="630"/>
      <c r="AT24" s="630"/>
      <c r="AU24" s="630"/>
      <c r="AV24" s="866"/>
      <c r="AW24" s="630"/>
      <c r="AY24" s="630"/>
      <c r="AZ24" s="630"/>
      <c r="BA24" s="630"/>
      <c r="BB24" s="630"/>
      <c r="BC24" s="630"/>
      <c r="BD24" s="630"/>
      <c r="BE24" s="630"/>
      <c r="BF24" s="630"/>
      <c r="BG24" s="630"/>
      <c r="BH24" s="630"/>
      <c r="BI24" s="630"/>
      <c r="BJ24" s="630"/>
      <c r="BK24" s="630"/>
      <c r="BL24" s="630"/>
      <c r="BM24" s="630"/>
      <c r="BN24" s="630"/>
      <c r="BO24" s="630"/>
      <c r="BP24" s="630"/>
      <c r="BQ24" s="630"/>
      <c r="BR24" s="630"/>
      <c r="BS24" s="630"/>
      <c r="BT24" s="630"/>
      <c r="BU24" s="630"/>
      <c r="BV24" s="630"/>
      <c r="BW24" s="630"/>
      <c r="BX24" s="630"/>
      <c r="BY24" s="630"/>
      <c r="BZ24" s="630"/>
      <c r="CA24" s="630"/>
      <c r="CB24" s="630"/>
      <c r="CC24" s="630"/>
      <c r="CD24" s="1744"/>
      <c r="CE24" s="1744"/>
      <c r="CF24" s="1744"/>
      <c r="CG24" s="1744"/>
      <c r="CH24" s="1744"/>
      <c r="CI24" s="1744"/>
      <c r="CJ24" s="1744"/>
      <c r="CK24" s="1744"/>
      <c r="CL24" s="1744"/>
      <c r="CM24" s="1744"/>
      <c r="CN24" s="1744"/>
      <c r="CO24" s="1744"/>
      <c r="CP24" s="1744"/>
      <c r="CQ24" s="1744"/>
      <c r="CR24" s="1744"/>
      <c r="CS24" s="1744"/>
    </row>
    <row r="25" spans="1:99" ht="14.1" customHeight="1">
      <c r="A25" s="1718"/>
      <c r="B25" s="1020"/>
      <c r="C25" s="1718"/>
      <c r="D25" s="1706"/>
      <c r="E25" s="2476"/>
      <c r="F25" s="2476"/>
      <c r="G25" s="2476"/>
      <c r="H25" s="2476"/>
      <c r="I25" s="2476"/>
      <c r="J25" s="2476"/>
      <c r="K25" s="2476"/>
      <c r="L25" s="2476"/>
      <c r="M25" s="2476"/>
      <c r="N25" s="2476"/>
      <c r="O25" s="2476"/>
      <c r="P25" s="2476"/>
      <c r="Q25" s="2476"/>
      <c r="R25" s="2476"/>
      <c r="S25" s="2476"/>
      <c r="T25" s="2476"/>
      <c r="U25" s="2476"/>
      <c r="V25" s="2476"/>
      <c r="W25" s="2476"/>
      <c r="X25" s="2476"/>
      <c r="Y25" s="2476"/>
      <c r="Z25" s="2476"/>
      <c r="AA25" s="2476"/>
      <c r="AB25" s="2476"/>
      <c r="AC25" s="2476"/>
      <c r="AD25" s="2476"/>
      <c r="AE25" s="2476"/>
      <c r="AF25" s="2476"/>
      <c r="AG25" s="2476"/>
      <c r="AH25" s="2476"/>
      <c r="AI25" s="2476"/>
      <c r="AJ25" s="2476"/>
      <c r="AK25" s="2476"/>
      <c r="AL25" s="2476"/>
      <c r="AM25" s="2476"/>
      <c r="AN25" s="2476"/>
      <c r="AO25" s="2476"/>
      <c r="AP25" s="2476"/>
      <c r="AQ25" s="2476"/>
      <c r="AR25" s="2477"/>
      <c r="AS25" s="660"/>
      <c r="AT25" s="660"/>
      <c r="AU25" s="630"/>
      <c r="AV25" s="866"/>
      <c r="AW25" s="630"/>
      <c r="AX25" s="630"/>
      <c r="AY25" s="630"/>
      <c r="AZ25" s="630"/>
      <c r="BA25" s="630"/>
      <c r="BB25" s="630"/>
      <c r="BC25" s="630"/>
      <c r="BD25" s="630"/>
      <c r="BE25" s="630"/>
      <c r="BF25" s="630"/>
      <c r="BG25" s="630"/>
      <c r="BH25" s="630"/>
      <c r="BI25" s="630"/>
      <c r="BJ25" s="630"/>
      <c r="BK25" s="630"/>
      <c r="BL25" s="630"/>
      <c r="BM25" s="630"/>
      <c r="BN25" s="630"/>
      <c r="BO25" s="630"/>
      <c r="BP25" s="630"/>
      <c r="BQ25" s="630"/>
      <c r="BR25" s="630"/>
      <c r="BS25" s="630"/>
      <c r="BT25" s="630"/>
      <c r="BU25" s="630"/>
      <c r="BV25" s="630"/>
      <c r="BW25" s="630"/>
      <c r="BX25" s="630"/>
      <c r="BY25" s="630"/>
      <c r="BZ25" s="630"/>
      <c r="CA25" s="630"/>
      <c r="CB25" s="630"/>
      <c r="CC25" s="630"/>
      <c r="CD25" s="1744"/>
      <c r="CE25" s="1744"/>
      <c r="CF25" s="1744"/>
      <c r="CG25" s="1744"/>
      <c r="CH25" s="1744"/>
      <c r="CI25" s="1744"/>
      <c r="CJ25" s="1744"/>
      <c r="CK25" s="1744"/>
      <c r="CL25" s="1744"/>
      <c r="CM25" s="1744"/>
      <c r="CN25" s="1744"/>
      <c r="CO25" s="1744"/>
      <c r="CP25" s="1744"/>
      <c r="CQ25" s="1744"/>
      <c r="CR25" s="1744"/>
      <c r="CS25" s="1744"/>
    </row>
    <row r="26" spans="1:99" ht="14.1" customHeight="1">
      <c r="A26" s="1718"/>
      <c r="B26" s="1020"/>
      <c r="C26" s="1718"/>
      <c r="D26" s="1706"/>
      <c r="E26" s="2476"/>
      <c r="F26" s="2476"/>
      <c r="G26" s="2476"/>
      <c r="H26" s="2476"/>
      <c r="I26" s="2476"/>
      <c r="J26" s="2476"/>
      <c r="K26" s="2476"/>
      <c r="L26" s="2476"/>
      <c r="M26" s="2476"/>
      <c r="N26" s="2476"/>
      <c r="O26" s="2476"/>
      <c r="P26" s="2476"/>
      <c r="Q26" s="2476"/>
      <c r="R26" s="2476"/>
      <c r="S26" s="2476"/>
      <c r="T26" s="2476"/>
      <c r="U26" s="2476"/>
      <c r="V26" s="2476"/>
      <c r="W26" s="2476"/>
      <c r="X26" s="2476"/>
      <c r="Y26" s="2476"/>
      <c r="Z26" s="2476"/>
      <c r="AA26" s="2476"/>
      <c r="AB26" s="2476"/>
      <c r="AC26" s="2476"/>
      <c r="AD26" s="2476"/>
      <c r="AE26" s="2476"/>
      <c r="AF26" s="2476"/>
      <c r="AG26" s="2476"/>
      <c r="AH26" s="2476"/>
      <c r="AI26" s="2476"/>
      <c r="AJ26" s="2476"/>
      <c r="AK26" s="2476"/>
      <c r="AL26" s="2476"/>
      <c r="AM26" s="2476"/>
      <c r="AN26" s="2476"/>
      <c r="AO26" s="2476"/>
      <c r="AP26" s="2476"/>
      <c r="AQ26" s="2476"/>
      <c r="AR26" s="2477"/>
      <c r="AS26" s="660"/>
      <c r="AT26" s="660"/>
      <c r="AU26" s="630"/>
      <c r="AV26" s="866"/>
      <c r="AW26" s="661"/>
      <c r="AX26" s="661"/>
      <c r="AY26" s="630"/>
      <c r="AZ26" s="630"/>
      <c r="BA26" s="630"/>
      <c r="BB26" s="630"/>
      <c r="BC26" s="630"/>
      <c r="BD26" s="630"/>
      <c r="BE26" s="630"/>
      <c r="BF26" s="630"/>
      <c r="BG26" s="630"/>
      <c r="BH26" s="630"/>
      <c r="BI26" s="630"/>
      <c r="BJ26" s="630"/>
      <c r="BK26" s="630"/>
      <c r="BL26" s="630"/>
      <c r="BM26" s="630"/>
      <c r="BN26" s="630"/>
      <c r="BO26" s="630"/>
      <c r="BP26" s="630"/>
      <c r="BQ26" s="630"/>
      <c r="BR26" s="630"/>
      <c r="BS26" s="630"/>
      <c r="BT26" s="630"/>
      <c r="BU26" s="630"/>
      <c r="BV26" s="630"/>
      <c r="BW26" s="630"/>
      <c r="BX26" s="630"/>
      <c r="BY26" s="630"/>
      <c r="BZ26" s="630"/>
      <c r="CA26" s="630"/>
      <c r="CB26" s="630"/>
      <c r="CC26" s="630"/>
      <c r="CD26" s="1744"/>
      <c r="CE26" s="1744"/>
      <c r="CF26" s="1744"/>
      <c r="CG26" s="1744"/>
      <c r="CH26" s="1744"/>
      <c r="CI26" s="1744"/>
      <c r="CJ26" s="1744"/>
      <c r="CK26" s="1744"/>
      <c r="CL26" s="1744"/>
      <c r="CM26" s="1744"/>
      <c r="CN26" s="1744"/>
      <c r="CO26" s="1744"/>
      <c r="CP26" s="1744"/>
      <c r="CQ26" s="1744"/>
      <c r="CR26" s="1744"/>
      <c r="CS26" s="1744"/>
    </row>
    <row r="27" spans="1:99" ht="14.1" customHeight="1">
      <c r="A27" s="1718"/>
      <c r="B27" s="1020"/>
      <c r="C27" s="1718"/>
      <c r="D27" s="1706"/>
      <c r="E27" s="2476"/>
      <c r="F27" s="2476"/>
      <c r="G27" s="2476"/>
      <c r="H27" s="2476"/>
      <c r="I27" s="2476"/>
      <c r="J27" s="2476"/>
      <c r="K27" s="2476"/>
      <c r="L27" s="2476"/>
      <c r="M27" s="2476"/>
      <c r="N27" s="2476"/>
      <c r="O27" s="2476"/>
      <c r="P27" s="2476"/>
      <c r="Q27" s="2476"/>
      <c r="R27" s="2476"/>
      <c r="S27" s="2476"/>
      <c r="T27" s="2476"/>
      <c r="U27" s="2476"/>
      <c r="V27" s="2476"/>
      <c r="W27" s="2476"/>
      <c r="X27" s="2476"/>
      <c r="Y27" s="2476"/>
      <c r="Z27" s="2476"/>
      <c r="AA27" s="2476"/>
      <c r="AB27" s="2476"/>
      <c r="AC27" s="2476"/>
      <c r="AD27" s="2476"/>
      <c r="AE27" s="2476"/>
      <c r="AF27" s="2476"/>
      <c r="AG27" s="2476"/>
      <c r="AH27" s="2476"/>
      <c r="AI27" s="2476"/>
      <c r="AJ27" s="2476"/>
      <c r="AK27" s="2476"/>
      <c r="AL27" s="2476"/>
      <c r="AM27" s="2476"/>
      <c r="AN27" s="2476"/>
      <c r="AO27" s="2476"/>
      <c r="AP27" s="2476"/>
      <c r="AQ27" s="2476"/>
      <c r="AR27" s="2477"/>
      <c r="AS27" s="662"/>
      <c r="AT27" s="662"/>
      <c r="AU27" s="630"/>
      <c r="AV27" s="866"/>
      <c r="AW27" s="630"/>
      <c r="AX27" s="630"/>
      <c r="AY27" s="630"/>
      <c r="AZ27" s="630"/>
      <c r="BA27" s="630"/>
      <c r="BB27" s="630"/>
      <c r="BC27" s="630"/>
      <c r="BD27" s="630"/>
      <c r="BE27" s="630"/>
      <c r="BF27" s="630"/>
      <c r="BG27" s="630"/>
      <c r="BH27" s="630"/>
      <c r="BI27" s="630"/>
      <c r="BJ27" s="630"/>
      <c r="BK27" s="630"/>
      <c r="BL27" s="630"/>
      <c r="BM27" s="630"/>
      <c r="BN27" s="630"/>
      <c r="BO27" s="630"/>
      <c r="BP27" s="630"/>
      <c r="BQ27" s="630"/>
      <c r="BR27" s="630"/>
      <c r="BS27" s="630"/>
      <c r="BT27" s="630"/>
      <c r="BU27" s="630"/>
      <c r="BV27" s="630"/>
      <c r="BW27" s="630"/>
      <c r="BX27" s="630"/>
      <c r="BY27" s="630"/>
      <c r="BZ27" s="630"/>
      <c r="CA27" s="630"/>
      <c r="CB27" s="630"/>
      <c r="CC27" s="630"/>
      <c r="CT27" s="1744"/>
      <c r="CU27" s="1744"/>
    </row>
    <row r="28" spans="1:99" ht="14.1" customHeight="1">
      <c r="A28" s="1718"/>
      <c r="B28" s="1020"/>
      <c r="C28" s="1718"/>
      <c r="E28" s="1747" t="s">
        <v>340</v>
      </c>
      <c r="F28" s="1699" t="s">
        <v>1400</v>
      </c>
      <c r="AR28" s="728"/>
      <c r="AS28" s="662"/>
      <c r="AT28" s="662"/>
      <c r="AU28" s="630"/>
      <c r="AV28" s="866"/>
      <c r="AW28" s="630"/>
      <c r="AX28" s="630"/>
      <c r="AY28" s="630"/>
      <c r="AZ28" s="630"/>
      <c r="BA28" s="630"/>
      <c r="BB28" s="630"/>
      <c r="BC28" s="630"/>
      <c r="BD28" s="630"/>
      <c r="BE28" s="630"/>
      <c r="BF28" s="630"/>
      <c r="BG28" s="630"/>
      <c r="BH28" s="630" t="s">
        <v>704</v>
      </c>
      <c r="BI28" s="630"/>
      <c r="BJ28" s="630"/>
      <c r="BK28" s="630"/>
      <c r="BL28" s="630"/>
      <c r="BM28" s="630"/>
      <c r="BN28" s="630"/>
      <c r="BO28" s="630"/>
      <c r="BP28" s="630"/>
      <c r="BQ28" s="630"/>
      <c r="BR28" s="630"/>
      <c r="BS28" s="630"/>
      <c r="BT28" s="630"/>
      <c r="BU28" s="630"/>
      <c r="BV28" s="630"/>
      <c r="BW28" s="630"/>
      <c r="BX28" s="630"/>
      <c r="BY28" s="630"/>
      <c r="BZ28" s="630"/>
      <c r="CA28" s="630"/>
      <c r="CB28" s="630"/>
      <c r="CC28" s="630"/>
      <c r="CT28" s="1744"/>
      <c r="CU28" s="1744"/>
    </row>
    <row r="29" spans="1:99" ht="14.1" customHeight="1">
      <c r="A29" s="1718"/>
      <c r="B29" s="1020"/>
      <c r="C29" s="1718"/>
      <c r="E29" s="798" t="s">
        <v>343</v>
      </c>
      <c r="F29" s="2506" t="s">
        <v>1407</v>
      </c>
      <c r="G29" s="2506"/>
      <c r="H29" s="2506"/>
      <c r="I29" s="2506"/>
      <c r="J29" s="2506"/>
      <c r="K29" s="2506"/>
      <c r="L29" s="2506"/>
      <c r="M29" s="2506"/>
      <c r="N29" s="2506"/>
      <c r="O29" s="2506"/>
      <c r="P29" s="2506"/>
      <c r="Q29" s="2506"/>
      <c r="R29" s="2506"/>
      <c r="S29" s="2506"/>
      <c r="T29" s="2506"/>
      <c r="U29" s="2506"/>
      <c r="V29" s="2506"/>
      <c r="W29" s="2506"/>
      <c r="X29" s="2506"/>
      <c r="Y29" s="2506"/>
      <c r="Z29" s="2506"/>
      <c r="AA29" s="2506"/>
      <c r="AB29" s="2506"/>
      <c r="AC29" s="2506"/>
      <c r="AD29" s="2506"/>
      <c r="AE29" s="2506"/>
      <c r="AF29" s="2506"/>
      <c r="AG29" s="2506"/>
      <c r="AH29" s="2506"/>
      <c r="AI29" s="2506"/>
      <c r="AJ29" s="2506"/>
      <c r="AK29" s="2506"/>
      <c r="AL29" s="2506"/>
      <c r="AM29" s="2506"/>
      <c r="AN29" s="2506"/>
      <c r="AO29" s="2506"/>
      <c r="AP29" s="2506"/>
      <c r="AQ29" s="2506"/>
      <c r="AR29" s="3100"/>
      <c r="AS29" s="630"/>
      <c r="AT29" s="630"/>
      <c r="AU29" s="630"/>
      <c r="AV29" s="866"/>
      <c r="AW29" s="2341" t="s">
        <v>313</v>
      </c>
      <c r="AX29" s="2341"/>
      <c r="AY29" s="2341"/>
      <c r="AZ29" s="2341"/>
      <c r="BA29" s="2341"/>
      <c r="BB29" s="2341"/>
      <c r="BC29" s="2341"/>
      <c r="BD29" s="2341"/>
      <c r="BE29" s="2341"/>
      <c r="BF29" s="2341"/>
      <c r="BG29" s="664"/>
      <c r="BH29" s="665"/>
      <c r="BI29" s="2341" t="s">
        <v>313</v>
      </c>
      <c r="BJ29" s="2341"/>
      <c r="BK29" s="2341"/>
      <c r="BL29" s="2341"/>
      <c r="BM29" s="2341"/>
      <c r="BN29" s="2341"/>
      <c r="BO29" s="2341"/>
      <c r="BP29" s="2341"/>
      <c r="BQ29" s="2341"/>
      <c r="BR29" s="2341"/>
      <c r="BS29" s="630"/>
      <c r="BT29" s="630"/>
      <c r="BU29" s="630"/>
      <c r="BV29" s="630"/>
      <c r="BW29" s="630"/>
      <c r="BX29" s="630"/>
      <c r="BY29" s="630"/>
      <c r="BZ29" s="630"/>
      <c r="CA29" s="630"/>
      <c r="CB29" s="630"/>
      <c r="CC29" s="630"/>
      <c r="CT29" s="1744"/>
      <c r="CU29" s="1744"/>
    </row>
    <row r="30" spans="1:99" ht="14.1" customHeight="1">
      <c r="A30" s="1718"/>
      <c r="B30" s="1020"/>
      <c r="C30" s="1718"/>
      <c r="E30" s="798" t="s">
        <v>806</v>
      </c>
      <c r="F30" s="746" t="s">
        <v>1195</v>
      </c>
      <c r="I30" s="1884"/>
      <c r="J30" s="1884"/>
      <c r="K30" s="1884"/>
      <c r="L30" s="1884"/>
      <c r="M30" s="1884"/>
      <c r="N30" s="1884"/>
      <c r="O30" s="1884"/>
      <c r="P30" s="1884"/>
      <c r="Q30" s="1884"/>
      <c r="R30" s="1884"/>
      <c r="S30" s="1884"/>
      <c r="T30" s="1884"/>
      <c r="U30" s="1884"/>
      <c r="V30" s="1884"/>
      <c r="W30" s="1884"/>
      <c r="X30" s="1884"/>
      <c r="Y30" s="1884"/>
      <c r="Z30" s="1884"/>
      <c r="AA30" s="1884"/>
      <c r="AB30" s="1884"/>
      <c r="AC30" s="1884"/>
      <c r="AD30" s="1884"/>
      <c r="AE30" s="1884"/>
      <c r="AF30" s="1884"/>
      <c r="AG30" s="1884"/>
      <c r="AH30" s="1884"/>
      <c r="AI30" s="1884"/>
      <c r="AJ30" s="1884"/>
      <c r="AK30" s="1884"/>
      <c r="AL30" s="1884"/>
      <c r="AM30" s="1884"/>
      <c r="AN30" s="1884"/>
      <c r="AO30" s="1884"/>
      <c r="AP30" s="1884"/>
      <c r="AQ30" s="1884"/>
      <c r="AR30" s="1885"/>
      <c r="AS30" s="1736"/>
      <c r="AT30" s="1736"/>
      <c r="AU30" s="630"/>
      <c r="AV30" s="866"/>
      <c r="AW30" s="2788"/>
      <c r="AX30" s="2788"/>
      <c r="AY30" s="2788"/>
      <c r="AZ30" s="2788"/>
      <c r="BA30" s="2788"/>
      <c r="BB30" s="2788"/>
      <c r="BC30" s="2788"/>
      <c r="BD30" s="2788"/>
      <c r="BE30" s="2788"/>
      <c r="BF30" s="2788"/>
      <c r="BG30" s="664"/>
      <c r="BH30" s="665"/>
      <c r="BI30" s="2788"/>
      <c r="BJ30" s="2788"/>
      <c r="BK30" s="2788"/>
      <c r="BL30" s="2788"/>
      <c r="BM30" s="2788"/>
      <c r="BN30" s="2788"/>
      <c r="BO30" s="2788"/>
      <c r="BP30" s="2788"/>
      <c r="BQ30" s="2788"/>
      <c r="BR30" s="2788"/>
      <c r="BS30" s="630"/>
      <c r="BT30" s="630"/>
      <c r="BU30" s="630"/>
      <c r="BV30" s="630"/>
      <c r="BW30" s="630"/>
      <c r="BX30" s="630"/>
      <c r="BY30" s="630"/>
      <c r="BZ30" s="630"/>
      <c r="CA30" s="630"/>
      <c r="CB30" s="630"/>
      <c r="CC30" s="630"/>
      <c r="CT30" s="1744"/>
      <c r="CU30" s="1744"/>
    </row>
    <row r="31" spans="1:99" ht="14.1" customHeight="1">
      <c r="A31" s="1718"/>
      <c r="B31" s="1020"/>
      <c r="C31" s="1718"/>
      <c r="D31" s="1756" t="s">
        <v>1580</v>
      </c>
      <c r="E31" s="3072" t="s">
        <v>1094</v>
      </c>
      <c r="F31" s="3072"/>
      <c r="G31" s="3072"/>
      <c r="H31" s="3072"/>
      <c r="I31" s="3072"/>
      <c r="J31" s="3072"/>
      <c r="K31" s="3072"/>
      <c r="L31" s="3072"/>
      <c r="M31" s="3072"/>
      <c r="N31" s="3072"/>
      <c r="O31" s="3072"/>
      <c r="P31" s="3072"/>
      <c r="Q31" s="3072"/>
      <c r="R31" s="3072"/>
      <c r="S31" s="3072"/>
      <c r="T31" s="3072"/>
      <c r="U31" s="3072"/>
      <c r="V31" s="3072"/>
      <c r="W31" s="3072"/>
      <c r="X31" s="3072"/>
      <c r="Y31" s="3072"/>
      <c r="Z31" s="3072"/>
      <c r="AA31" s="3072"/>
      <c r="AB31" s="3072"/>
      <c r="AC31" s="3072"/>
      <c r="AD31" s="3072"/>
      <c r="AE31" s="3072"/>
      <c r="AF31" s="3072"/>
      <c r="AG31" s="3072"/>
      <c r="AH31" s="3072"/>
      <c r="AI31" s="3072"/>
      <c r="AJ31" s="3072"/>
      <c r="AK31" s="3072"/>
      <c r="AL31" s="3072"/>
      <c r="AM31" s="3072"/>
      <c r="AN31" s="3072"/>
      <c r="AO31" s="3072"/>
      <c r="AP31" s="3072"/>
      <c r="AQ31" s="3072"/>
      <c r="AR31" s="3101"/>
      <c r="AS31" s="1732"/>
      <c r="AT31" s="1732"/>
      <c r="AU31" s="630"/>
      <c r="AV31" s="866"/>
      <c r="AW31" s="2789" t="s">
        <v>317</v>
      </c>
      <c r="AX31" s="2790"/>
      <c r="AY31" s="2790"/>
      <c r="AZ31" s="2791"/>
      <c r="BA31" s="2795">
        <v>40</v>
      </c>
      <c r="BB31" s="2796"/>
      <c r="BC31" s="2796"/>
      <c r="BD31" s="2784" t="s">
        <v>1415</v>
      </c>
      <c r="BE31" s="2784"/>
      <c r="BF31" s="2785"/>
      <c r="BG31" s="664"/>
      <c r="BH31" s="665"/>
      <c r="BI31" s="2789" t="s">
        <v>705</v>
      </c>
      <c r="BJ31" s="2790"/>
      <c r="BK31" s="2790"/>
      <c r="BL31" s="2791"/>
      <c r="BM31" s="2795">
        <v>40</v>
      </c>
      <c r="BN31" s="2796"/>
      <c r="BO31" s="2796"/>
      <c r="BP31" s="2784" t="s">
        <v>1415</v>
      </c>
      <c r="BQ31" s="2784"/>
      <c r="BR31" s="2785"/>
      <c r="BS31" s="630"/>
      <c r="BT31" s="630"/>
      <c r="BU31" s="630"/>
      <c r="BV31" s="630"/>
      <c r="BW31" s="630"/>
      <c r="BX31" s="630"/>
      <c r="BY31" s="630"/>
      <c r="BZ31" s="630"/>
      <c r="CA31" s="630"/>
      <c r="CB31" s="630"/>
      <c r="CC31" s="630"/>
      <c r="CT31" s="1744"/>
      <c r="CU31" s="1744"/>
    </row>
    <row r="32" spans="1:99" ht="14.1" customHeight="1">
      <c r="A32" s="1718"/>
      <c r="B32" s="1020"/>
      <c r="C32" s="1718"/>
      <c r="D32" s="1756"/>
      <c r="E32" s="3072"/>
      <c r="F32" s="3072"/>
      <c r="G32" s="3072"/>
      <c r="H32" s="3072"/>
      <c r="I32" s="3072"/>
      <c r="J32" s="3072"/>
      <c r="K32" s="3072"/>
      <c r="L32" s="3072"/>
      <c r="M32" s="3072"/>
      <c r="N32" s="3072"/>
      <c r="O32" s="3072"/>
      <c r="P32" s="3072"/>
      <c r="Q32" s="3072"/>
      <c r="R32" s="3072"/>
      <c r="S32" s="3072"/>
      <c r="T32" s="3072"/>
      <c r="U32" s="3072"/>
      <c r="V32" s="3072"/>
      <c r="W32" s="3072"/>
      <c r="X32" s="3072"/>
      <c r="Y32" s="3072"/>
      <c r="Z32" s="3072"/>
      <c r="AA32" s="3072"/>
      <c r="AB32" s="3072"/>
      <c r="AC32" s="3072"/>
      <c r="AD32" s="3072"/>
      <c r="AE32" s="3072"/>
      <c r="AF32" s="3072"/>
      <c r="AG32" s="3072"/>
      <c r="AH32" s="3072"/>
      <c r="AI32" s="3072"/>
      <c r="AJ32" s="3072"/>
      <c r="AK32" s="3072"/>
      <c r="AL32" s="3072"/>
      <c r="AM32" s="3072"/>
      <c r="AN32" s="3072"/>
      <c r="AO32" s="3072"/>
      <c r="AP32" s="3072"/>
      <c r="AQ32" s="3072"/>
      <c r="AR32" s="3101"/>
      <c r="AS32" s="1732"/>
      <c r="AT32" s="1732"/>
      <c r="AU32" s="630"/>
      <c r="AV32" s="866"/>
      <c r="AW32" s="2792"/>
      <c r="AX32" s="2793"/>
      <c r="AY32" s="2793"/>
      <c r="AZ32" s="2794"/>
      <c r="BA32" s="2797"/>
      <c r="BB32" s="2798"/>
      <c r="BC32" s="2798"/>
      <c r="BD32" s="2799"/>
      <c r="BE32" s="2799"/>
      <c r="BF32" s="2800"/>
      <c r="BG32" s="664"/>
      <c r="BH32" s="665"/>
      <c r="BI32" s="2792"/>
      <c r="BJ32" s="2793"/>
      <c r="BK32" s="2793"/>
      <c r="BL32" s="2794"/>
      <c r="BM32" s="2797"/>
      <c r="BN32" s="2798"/>
      <c r="BO32" s="2798"/>
      <c r="BP32" s="2799"/>
      <c r="BQ32" s="2799"/>
      <c r="BR32" s="2800"/>
      <c r="BS32" s="630"/>
      <c r="BT32" s="630"/>
      <c r="BU32" s="630"/>
      <c r="BV32" s="630"/>
      <c r="BW32" s="630"/>
      <c r="BX32" s="630"/>
      <c r="BY32" s="630"/>
      <c r="BZ32" s="630"/>
      <c r="CA32" s="630"/>
      <c r="CB32" s="630"/>
      <c r="CC32" s="630"/>
      <c r="CT32" s="1744"/>
      <c r="CU32" s="1744"/>
    </row>
    <row r="33" spans="1:99" ht="14.1" customHeight="1">
      <c r="A33" s="1718"/>
      <c r="B33" s="1020"/>
      <c r="C33" s="1718"/>
      <c r="E33" s="3072"/>
      <c r="F33" s="3072"/>
      <c r="G33" s="3072"/>
      <c r="H33" s="3072"/>
      <c r="I33" s="3072"/>
      <c r="J33" s="3072"/>
      <c r="K33" s="3072"/>
      <c r="L33" s="3072"/>
      <c r="M33" s="3072"/>
      <c r="N33" s="3072"/>
      <c r="O33" s="3072"/>
      <c r="P33" s="3072"/>
      <c r="Q33" s="3072"/>
      <c r="R33" s="3072"/>
      <c r="S33" s="3072"/>
      <c r="T33" s="3072"/>
      <c r="U33" s="3072"/>
      <c r="V33" s="3072"/>
      <c r="W33" s="3072"/>
      <c r="X33" s="3072"/>
      <c r="Y33" s="3072"/>
      <c r="Z33" s="3072"/>
      <c r="AA33" s="3072"/>
      <c r="AB33" s="3072"/>
      <c r="AC33" s="3072"/>
      <c r="AD33" s="3072"/>
      <c r="AE33" s="3072"/>
      <c r="AF33" s="3072"/>
      <c r="AG33" s="3072"/>
      <c r="AH33" s="3072"/>
      <c r="AI33" s="3072"/>
      <c r="AJ33" s="3072"/>
      <c r="AK33" s="3072"/>
      <c r="AL33" s="3072"/>
      <c r="AM33" s="3072"/>
      <c r="AN33" s="3072"/>
      <c r="AO33" s="3072"/>
      <c r="AP33" s="3072"/>
      <c r="AQ33" s="3072"/>
      <c r="AR33" s="3101"/>
      <c r="AS33" s="1732"/>
      <c r="AT33" s="1732"/>
      <c r="AU33" s="672"/>
      <c r="AV33" s="866"/>
      <c r="AW33" s="2774" t="s">
        <v>1389</v>
      </c>
      <c r="AX33" s="2775"/>
      <c r="AY33" s="2775"/>
      <c r="AZ33" s="2776"/>
      <c r="BA33" s="2780">
        <f>BA40</f>
        <v>0</v>
      </c>
      <c r="BB33" s="2781"/>
      <c r="BC33" s="2781"/>
      <c r="BD33" s="2784" t="s">
        <v>1415</v>
      </c>
      <c r="BE33" s="2784"/>
      <c r="BF33" s="2785"/>
      <c r="BG33" s="664"/>
      <c r="BH33" s="665"/>
      <c r="BI33" s="2774" t="s">
        <v>1389</v>
      </c>
      <c r="BJ33" s="2775"/>
      <c r="BK33" s="2775"/>
      <c r="BL33" s="2776"/>
      <c r="BM33" s="2780">
        <f>BM40</f>
        <v>665</v>
      </c>
      <c r="BN33" s="2781"/>
      <c r="BO33" s="2781"/>
      <c r="BP33" s="2784" t="s">
        <v>1415</v>
      </c>
      <c r="BQ33" s="2784"/>
      <c r="BR33" s="2785"/>
      <c r="BS33" s="630"/>
      <c r="BT33" s="630"/>
      <c r="BU33" s="630"/>
      <c r="BV33" s="630"/>
      <c r="BW33" s="630"/>
      <c r="BX33" s="630"/>
      <c r="BY33" s="630"/>
      <c r="BZ33" s="630"/>
      <c r="CA33" s="630"/>
      <c r="CB33" s="630"/>
      <c r="CC33" s="630"/>
      <c r="CT33" s="1744"/>
      <c r="CU33" s="1744"/>
    </row>
    <row r="34" spans="1:99" ht="14.1" customHeight="1" thickBot="1">
      <c r="A34" s="1718"/>
      <c r="B34" s="1020"/>
      <c r="C34" s="1718"/>
      <c r="E34" s="891"/>
      <c r="F34" s="891"/>
      <c r="G34" s="891"/>
      <c r="H34" s="891"/>
      <c r="I34" s="891"/>
      <c r="J34" s="891"/>
      <c r="K34" s="891"/>
      <c r="L34" s="891"/>
      <c r="M34" s="891"/>
      <c r="N34" s="891"/>
      <c r="O34" s="891"/>
      <c r="P34" s="891"/>
      <c r="Q34" s="891"/>
      <c r="R34" s="891"/>
      <c r="S34" s="891"/>
      <c r="T34" s="891"/>
      <c r="U34" s="891"/>
      <c r="V34" s="891"/>
      <c r="W34" s="891"/>
      <c r="X34" s="891"/>
      <c r="Y34" s="891"/>
      <c r="Z34" s="891"/>
      <c r="AA34" s="891"/>
      <c r="AB34" s="891"/>
      <c r="AC34" s="891"/>
      <c r="AD34" s="891"/>
      <c r="AE34" s="891"/>
      <c r="AF34" s="891"/>
      <c r="AG34" s="891"/>
      <c r="AH34" s="891"/>
      <c r="AI34" s="891"/>
      <c r="AJ34" s="891"/>
      <c r="AK34" s="891"/>
      <c r="AL34" s="891"/>
      <c r="AM34" s="891"/>
      <c r="AN34" s="891"/>
      <c r="AO34" s="891"/>
      <c r="AP34" s="891"/>
      <c r="AQ34" s="891"/>
      <c r="AR34" s="892"/>
      <c r="AS34" s="1732"/>
      <c r="AT34" s="1732"/>
      <c r="AU34" s="672"/>
      <c r="AV34" s="866"/>
      <c r="AW34" s="2777"/>
      <c r="AX34" s="2778"/>
      <c r="AY34" s="2778"/>
      <c r="AZ34" s="2779"/>
      <c r="BA34" s="2782"/>
      <c r="BB34" s="2783"/>
      <c r="BC34" s="2783"/>
      <c r="BD34" s="2786"/>
      <c r="BE34" s="2786"/>
      <c r="BF34" s="2787"/>
      <c r="BG34" s="664"/>
      <c r="BH34" s="665"/>
      <c r="BI34" s="2777"/>
      <c r="BJ34" s="2778"/>
      <c r="BK34" s="2778"/>
      <c r="BL34" s="2779"/>
      <c r="BM34" s="2782"/>
      <c r="BN34" s="2783"/>
      <c r="BO34" s="2783"/>
      <c r="BP34" s="2786"/>
      <c r="BQ34" s="2786"/>
      <c r="BR34" s="2787"/>
      <c r="BS34" s="630"/>
      <c r="BT34" s="630"/>
      <c r="BU34" s="630"/>
      <c r="BV34" s="630"/>
      <c r="BW34" s="630"/>
      <c r="BX34" s="630"/>
      <c r="BY34" s="630"/>
      <c r="BZ34" s="630"/>
      <c r="CA34" s="630"/>
      <c r="CB34" s="630"/>
      <c r="CC34" s="630"/>
    </row>
    <row r="35" spans="1:99" ht="14.1" customHeight="1">
      <c r="A35" s="1718"/>
      <c r="B35" s="1020"/>
      <c r="C35" s="1018"/>
      <c r="E35" s="891"/>
      <c r="F35" s="891"/>
      <c r="G35" s="891"/>
      <c r="H35" s="891"/>
      <c r="I35" s="891"/>
      <c r="J35" s="891"/>
      <c r="K35" s="891"/>
      <c r="L35" s="891"/>
      <c r="M35" s="891"/>
      <c r="N35" s="891"/>
      <c r="O35" s="891"/>
      <c r="P35" s="891"/>
      <c r="Q35" s="891"/>
      <c r="R35" s="891"/>
      <c r="S35" s="891"/>
      <c r="T35" s="891"/>
      <c r="U35" s="891"/>
      <c r="V35" s="891"/>
      <c r="W35" s="891"/>
      <c r="X35" s="891"/>
      <c r="Y35" s="891"/>
      <c r="Z35" s="891"/>
      <c r="AA35" s="891"/>
      <c r="AB35" s="891"/>
      <c r="AC35" s="891"/>
      <c r="AD35" s="891"/>
      <c r="AE35" s="891"/>
      <c r="AF35" s="891"/>
      <c r="AG35" s="891"/>
      <c r="AH35" s="891"/>
      <c r="AI35" s="891"/>
      <c r="AJ35" s="891"/>
      <c r="AK35" s="891"/>
      <c r="AL35" s="891"/>
      <c r="AM35" s="891"/>
      <c r="AN35" s="891"/>
      <c r="AO35" s="891"/>
      <c r="AP35" s="891"/>
      <c r="AQ35" s="891"/>
      <c r="AR35" s="892"/>
      <c r="AS35" s="1732"/>
      <c r="AT35" s="1732"/>
      <c r="AU35" s="630"/>
      <c r="AV35" s="866"/>
      <c r="AW35" s="2817" t="s">
        <v>312</v>
      </c>
      <c r="AX35" s="2818"/>
      <c r="AY35" s="2818"/>
      <c r="AZ35" s="2819"/>
      <c r="BA35" s="2823">
        <f>IF(ISERROR(ROUNDDOWN(BA33/BA31,1)),"",ROUNDDOWN(BA33/BA31,1))</f>
        <v>0</v>
      </c>
      <c r="BB35" s="2824"/>
      <c r="BC35" s="2824"/>
      <c r="BD35" s="2801" t="s">
        <v>184</v>
      </c>
      <c r="BE35" s="2801"/>
      <c r="BF35" s="2802"/>
      <c r="BG35" s="664"/>
      <c r="BH35" s="665"/>
      <c r="BI35" s="2817" t="s">
        <v>312</v>
      </c>
      <c r="BJ35" s="2818"/>
      <c r="BK35" s="2818"/>
      <c r="BL35" s="2819"/>
      <c r="BM35" s="2823">
        <f>IF(ISERROR(ROUND(BM33/BM31,1)),"",ROUNDDOWN(BM33/BM31,1))</f>
        <v>16.600000000000001</v>
      </c>
      <c r="BN35" s="2824"/>
      <c r="BO35" s="2824"/>
      <c r="BP35" s="2801" t="s">
        <v>184</v>
      </c>
      <c r="BQ35" s="2801"/>
      <c r="BR35" s="2802"/>
      <c r="BS35" s="630"/>
      <c r="BT35" s="630"/>
      <c r="BU35" s="630"/>
      <c r="BV35" s="630"/>
      <c r="BW35" s="630"/>
      <c r="BX35" s="630"/>
      <c r="BY35" s="630"/>
      <c r="BZ35" s="630"/>
      <c r="CA35" s="630"/>
      <c r="CB35" s="630"/>
      <c r="CC35" s="630"/>
    </row>
    <row r="36" spans="1:99" ht="14.1" customHeight="1" thickBot="1">
      <c r="A36" s="1718"/>
      <c r="B36" s="1020"/>
      <c r="C36" s="1718" t="s">
        <v>712</v>
      </c>
      <c r="AA36" s="1737"/>
      <c r="AB36" s="725"/>
      <c r="AR36" s="728"/>
      <c r="AS36" s="1732"/>
      <c r="AT36" s="1732"/>
      <c r="AU36" s="630"/>
      <c r="AV36" s="866"/>
      <c r="AW36" s="2820"/>
      <c r="AX36" s="2821"/>
      <c r="AY36" s="2821"/>
      <c r="AZ36" s="2822"/>
      <c r="BA36" s="2825"/>
      <c r="BB36" s="2826"/>
      <c r="BC36" s="2826"/>
      <c r="BD36" s="2786"/>
      <c r="BE36" s="2786"/>
      <c r="BF36" s="2803"/>
      <c r="BG36" s="664"/>
      <c r="BH36" s="665"/>
      <c r="BI36" s="2820"/>
      <c r="BJ36" s="2821"/>
      <c r="BK36" s="2821"/>
      <c r="BL36" s="2822"/>
      <c r="BM36" s="2825"/>
      <c r="BN36" s="2826"/>
      <c r="BO36" s="2826"/>
      <c r="BP36" s="2786"/>
      <c r="BQ36" s="2786"/>
      <c r="BR36" s="2803"/>
      <c r="BS36" s="630"/>
      <c r="BT36" s="630"/>
      <c r="BU36" s="630"/>
      <c r="BV36" s="630"/>
      <c r="BW36" s="630"/>
      <c r="BX36" s="630"/>
      <c r="BY36" s="630"/>
      <c r="BZ36" s="630"/>
      <c r="CA36" s="630"/>
      <c r="CB36" s="630"/>
      <c r="CC36" s="630"/>
    </row>
    <row r="37" spans="1:99" ht="14.1" customHeight="1">
      <c r="A37" s="1718"/>
      <c r="B37" s="1020"/>
      <c r="D37" s="1718"/>
      <c r="E37" s="1718"/>
      <c r="F37" s="1737"/>
      <c r="G37" s="1737"/>
      <c r="H37" s="1737"/>
      <c r="I37" s="1737"/>
      <c r="J37" s="1737"/>
      <c r="K37" s="1737"/>
      <c r="L37" s="1737"/>
      <c r="M37" s="1737"/>
      <c r="N37" s="1737"/>
      <c r="O37" s="1737"/>
      <c r="S37" s="1737"/>
      <c r="T37" s="1737"/>
      <c r="U37" s="1737"/>
      <c r="V37" s="1737"/>
      <c r="W37" s="1737"/>
      <c r="X37" s="1737"/>
      <c r="Y37" s="1737"/>
      <c r="Z37" s="1737"/>
      <c r="AA37" s="1026"/>
      <c r="AB37" s="3102" t="s">
        <v>725</v>
      </c>
      <c r="AC37" s="3058"/>
      <c r="AD37" s="3058"/>
      <c r="AE37" s="3058"/>
      <c r="AF37" s="3058"/>
      <c r="AG37" s="3058"/>
      <c r="AH37" s="3058"/>
      <c r="AI37" s="3058"/>
      <c r="AJ37" s="3058"/>
      <c r="AK37" s="3058"/>
      <c r="AL37" s="3058"/>
      <c r="AM37" s="3058"/>
      <c r="AN37" s="3058"/>
      <c r="AO37" s="3058"/>
      <c r="AP37" s="3058"/>
      <c r="AQ37" s="1744"/>
      <c r="AR37" s="1027"/>
      <c r="AS37" s="672"/>
      <c r="AT37" s="672"/>
      <c r="AU37" s="630"/>
      <c r="AV37" s="866"/>
      <c r="AW37" s="2804" t="s">
        <v>706</v>
      </c>
      <c r="AX37" s="2804"/>
      <c r="AY37" s="2804"/>
      <c r="AZ37" s="2804"/>
      <c r="BA37" s="2804"/>
      <c r="BB37" s="2804"/>
      <c r="BC37" s="2804"/>
      <c r="BD37" s="2804"/>
      <c r="BE37" s="2804"/>
      <c r="BF37" s="2804"/>
      <c r="BG37" s="664"/>
      <c r="BH37" s="665"/>
      <c r="BI37" s="2804" t="s">
        <v>706</v>
      </c>
      <c r="BJ37" s="2804"/>
      <c r="BK37" s="2804"/>
      <c r="BL37" s="2804"/>
      <c r="BM37" s="2804"/>
      <c r="BN37" s="2804"/>
      <c r="BO37" s="2804"/>
      <c r="BP37" s="2804"/>
      <c r="BQ37" s="2804"/>
      <c r="BR37" s="2804"/>
      <c r="BS37" s="630"/>
      <c r="BT37" s="630"/>
      <c r="BU37" s="630"/>
      <c r="BV37" s="630"/>
      <c r="BW37" s="630"/>
      <c r="BX37" s="630"/>
      <c r="BY37" s="630"/>
      <c r="BZ37" s="630"/>
      <c r="CA37" s="630"/>
      <c r="CB37" s="630"/>
      <c r="CC37" s="630"/>
    </row>
    <row r="38" spans="1:99" ht="14.1" customHeight="1">
      <c r="A38" s="1718"/>
      <c r="B38" s="1020"/>
      <c r="C38" s="1718"/>
      <c r="D38" s="1718" t="s">
        <v>1005</v>
      </c>
      <c r="E38" s="1719"/>
      <c r="F38" s="1719"/>
      <c r="G38" s="1719"/>
      <c r="H38" s="1719"/>
      <c r="I38" s="1719"/>
      <c r="J38" s="1724"/>
      <c r="K38" s="1724"/>
      <c r="L38" s="1724"/>
      <c r="M38" s="1018"/>
      <c r="N38" s="1018"/>
      <c r="O38" s="1018"/>
      <c r="P38" s="1018"/>
      <c r="Q38" s="1018"/>
      <c r="R38" s="1018"/>
      <c r="T38" s="1706"/>
      <c r="U38" s="1706"/>
      <c r="V38" s="719"/>
      <c r="W38" s="1754"/>
      <c r="X38" s="1754"/>
      <c r="Y38" s="1718"/>
      <c r="Z38" s="1718"/>
      <c r="AA38" s="1718"/>
      <c r="AB38" s="1028" t="s">
        <v>48</v>
      </c>
      <c r="AC38" s="2868" t="s">
        <v>2339</v>
      </c>
      <c r="AD38" s="2868"/>
      <c r="AE38" s="2868"/>
      <c r="AF38" s="2868"/>
      <c r="AG38" s="2868"/>
      <c r="AH38" s="2868"/>
      <c r="AI38" s="2868"/>
      <c r="AJ38" s="2868"/>
      <c r="AK38" s="2868"/>
      <c r="AL38" s="2868"/>
      <c r="AM38" s="2868"/>
      <c r="AN38" s="2868"/>
      <c r="AO38" s="2868"/>
      <c r="AP38" s="2868"/>
      <c r="AQ38" s="2868"/>
      <c r="AR38" s="3103"/>
      <c r="AS38" s="1740"/>
      <c r="AT38" s="1740"/>
      <c r="AU38" s="630"/>
      <c r="AV38" s="866"/>
      <c r="AW38" s="2805"/>
      <c r="AX38" s="2805"/>
      <c r="AY38" s="2805"/>
      <c r="AZ38" s="2805"/>
      <c r="BA38" s="2805"/>
      <c r="BB38" s="2805"/>
      <c r="BC38" s="2805"/>
      <c r="BD38" s="2805"/>
      <c r="BE38" s="2805"/>
      <c r="BF38" s="2805"/>
      <c r="BG38" s="664"/>
      <c r="BH38" s="665"/>
      <c r="BI38" s="2805"/>
      <c r="BJ38" s="2805"/>
      <c r="BK38" s="2805"/>
      <c r="BL38" s="2805"/>
      <c r="BM38" s="2805"/>
      <c r="BN38" s="2805"/>
      <c r="BO38" s="2805"/>
      <c r="BP38" s="2805"/>
      <c r="BQ38" s="2805"/>
      <c r="BR38" s="2805"/>
      <c r="BS38" s="630"/>
      <c r="BT38" s="630"/>
      <c r="BU38" s="630"/>
      <c r="BV38" s="630"/>
      <c r="BW38" s="630"/>
      <c r="BX38" s="630"/>
      <c r="BY38" s="630"/>
      <c r="BZ38" s="630"/>
      <c r="CA38" s="630"/>
      <c r="CB38" s="630"/>
      <c r="CC38" s="630"/>
    </row>
    <row r="39" spans="1:99" ht="14.1" customHeight="1" thickBot="1">
      <c r="A39" s="1718"/>
      <c r="B39" s="1020"/>
      <c r="C39" s="1718"/>
      <c r="D39" s="1718"/>
      <c r="E39" s="1718" t="s">
        <v>363</v>
      </c>
      <c r="F39" s="3104" t="s">
        <v>504</v>
      </c>
      <c r="G39" s="3104"/>
      <c r="H39" s="3104"/>
      <c r="I39" s="3104"/>
      <c r="J39" s="3104"/>
      <c r="K39" s="3104"/>
      <c r="L39" s="3104"/>
      <c r="N39" s="2449">
        <f>T76</f>
        <v>0</v>
      </c>
      <c r="O39" s="2449"/>
      <c r="P39" s="1724" t="s">
        <v>191</v>
      </c>
      <c r="Q39" s="1018"/>
      <c r="R39" s="1718"/>
      <c r="S39" s="3105"/>
      <c r="T39" s="3105"/>
      <c r="U39" s="3105"/>
      <c r="V39" s="3105"/>
      <c r="W39" s="3105"/>
      <c r="AB39" s="1009"/>
      <c r="AC39" s="2868"/>
      <c r="AD39" s="2868"/>
      <c r="AE39" s="2868"/>
      <c r="AF39" s="2868"/>
      <c r="AG39" s="2868"/>
      <c r="AH39" s="2868"/>
      <c r="AI39" s="2868"/>
      <c r="AJ39" s="2868"/>
      <c r="AK39" s="2868"/>
      <c r="AL39" s="2868"/>
      <c r="AM39" s="2868"/>
      <c r="AN39" s="2868"/>
      <c r="AO39" s="2868"/>
      <c r="AP39" s="2868"/>
      <c r="AQ39" s="2868"/>
      <c r="AR39" s="3103"/>
      <c r="AS39" s="630"/>
      <c r="AT39" s="630"/>
      <c r="AU39" s="630"/>
      <c r="AV39" s="866"/>
      <c r="AW39" s="2471"/>
      <c r="AX39" s="2472"/>
      <c r="AY39" s="2472"/>
      <c r="AZ39" s="2481"/>
      <c r="BA39" s="2808" t="s">
        <v>1416</v>
      </c>
      <c r="BB39" s="2809"/>
      <c r="BC39" s="2809"/>
      <c r="BD39" s="2809"/>
      <c r="BE39" s="2809"/>
      <c r="BF39" s="2810"/>
      <c r="BG39" s="664"/>
      <c r="BH39" s="665"/>
      <c r="BI39" s="2471"/>
      <c r="BJ39" s="2472"/>
      <c r="BK39" s="2472"/>
      <c r="BL39" s="2481"/>
      <c r="BM39" s="2808" t="s">
        <v>1416</v>
      </c>
      <c r="BN39" s="2809"/>
      <c r="BO39" s="2809"/>
      <c r="BP39" s="2809"/>
      <c r="BQ39" s="2809"/>
      <c r="BR39" s="2810"/>
      <c r="BS39" s="630"/>
      <c r="BT39" s="630"/>
      <c r="BU39" s="630"/>
      <c r="BV39" s="630"/>
      <c r="BW39" s="630"/>
      <c r="BX39" s="630"/>
      <c r="BY39" s="630"/>
      <c r="BZ39" s="630"/>
      <c r="CA39" s="630"/>
      <c r="CB39" s="630"/>
      <c r="CC39" s="630"/>
    </row>
    <row r="40" spans="1:99" ht="14.1" customHeight="1" thickBot="1">
      <c r="A40" s="1718"/>
      <c r="B40" s="1020"/>
      <c r="C40" s="1718"/>
      <c r="D40" s="1718"/>
      <c r="E40" s="1718" t="s">
        <v>507</v>
      </c>
      <c r="F40" s="3105" t="s">
        <v>506</v>
      </c>
      <c r="G40" s="3105"/>
      <c r="H40" s="3105"/>
      <c r="I40" s="3105"/>
      <c r="J40" s="3105"/>
      <c r="K40" s="3105"/>
      <c r="L40" s="3105"/>
      <c r="N40" s="2449">
        <f>SUM(G13:AE14)+IF(SUM(K19:M20)&gt;0,1)-I13-Q13</f>
        <v>0</v>
      </c>
      <c r="O40" s="2449"/>
      <c r="P40" s="1706" t="s">
        <v>191</v>
      </c>
      <c r="AA40" s="724"/>
      <c r="AB40" s="1009"/>
      <c r="AC40" s="2868"/>
      <c r="AD40" s="2868"/>
      <c r="AE40" s="2868"/>
      <c r="AF40" s="2868"/>
      <c r="AG40" s="2868"/>
      <c r="AH40" s="2868"/>
      <c r="AI40" s="2868"/>
      <c r="AJ40" s="2868"/>
      <c r="AK40" s="2868"/>
      <c r="AL40" s="2868"/>
      <c r="AM40" s="2868"/>
      <c r="AN40" s="2868"/>
      <c r="AO40" s="2868"/>
      <c r="AP40" s="2868"/>
      <c r="AQ40" s="2868"/>
      <c r="AR40" s="3103"/>
      <c r="AS40" s="672"/>
      <c r="AT40" s="672"/>
      <c r="AU40" s="2835"/>
      <c r="AV40" s="866"/>
      <c r="AW40" s="2811">
        <f>COUNTA(BA41:BC100)</f>
        <v>0</v>
      </c>
      <c r="AX40" s="2812"/>
      <c r="AY40" s="2812"/>
      <c r="AZ40" s="2812"/>
      <c r="BA40" s="2813">
        <f>SUM(BA41:BC100)</f>
        <v>0</v>
      </c>
      <c r="BB40" s="2813"/>
      <c r="BC40" s="2814"/>
      <c r="BD40" s="680" t="s">
        <v>707</v>
      </c>
      <c r="BE40" s="681"/>
      <c r="BF40" s="682"/>
      <c r="BG40" s="664"/>
      <c r="BH40" s="665"/>
      <c r="BI40" s="2811">
        <f>COUNTA(BM41:BO100)</f>
        <v>20</v>
      </c>
      <c r="BJ40" s="2812"/>
      <c r="BK40" s="2812"/>
      <c r="BL40" s="2812"/>
      <c r="BM40" s="2833">
        <f>SUM(BM41:BO100)</f>
        <v>665</v>
      </c>
      <c r="BN40" s="2833"/>
      <c r="BO40" s="2834"/>
      <c r="BP40" s="680" t="s">
        <v>707</v>
      </c>
      <c r="BQ40" s="681"/>
      <c r="BR40" s="682"/>
      <c r="BS40" s="630"/>
      <c r="BT40" s="630"/>
      <c r="BU40" s="630"/>
      <c r="BV40" s="630"/>
      <c r="BW40" s="630"/>
      <c r="BX40" s="630"/>
      <c r="BY40" s="630"/>
      <c r="BZ40" s="630"/>
      <c r="CA40" s="630"/>
      <c r="CB40" s="630"/>
      <c r="CC40" s="630"/>
    </row>
    <row r="41" spans="1:99" ht="14.1" customHeight="1">
      <c r="A41" s="1718"/>
      <c r="B41" s="1020"/>
      <c r="C41" s="1718"/>
      <c r="D41" s="1718"/>
      <c r="E41" s="1718" t="s">
        <v>364</v>
      </c>
      <c r="F41" s="3104" t="s">
        <v>505</v>
      </c>
      <c r="G41" s="3104"/>
      <c r="H41" s="3104"/>
      <c r="I41" s="3104"/>
      <c r="J41" s="3104"/>
      <c r="K41" s="3104"/>
      <c r="L41" s="3104"/>
      <c r="N41" s="3106">
        <f>BA35</f>
        <v>0</v>
      </c>
      <c r="O41" s="3106"/>
      <c r="P41" s="1706" t="s">
        <v>191</v>
      </c>
      <c r="AA41" s="724"/>
      <c r="AB41" s="1741"/>
      <c r="AC41" s="2868"/>
      <c r="AD41" s="2868"/>
      <c r="AE41" s="2868"/>
      <c r="AF41" s="2868"/>
      <c r="AG41" s="2868"/>
      <c r="AH41" s="2868"/>
      <c r="AI41" s="2868"/>
      <c r="AJ41" s="2868"/>
      <c r="AK41" s="2868"/>
      <c r="AL41" s="2868"/>
      <c r="AM41" s="2868"/>
      <c r="AN41" s="2868"/>
      <c r="AO41" s="2868"/>
      <c r="AP41" s="2868"/>
      <c r="AQ41" s="2868"/>
      <c r="AR41" s="3103"/>
      <c r="AS41" s="1732"/>
      <c r="AT41" s="1732"/>
      <c r="AU41" s="2835"/>
      <c r="AV41" s="866"/>
      <c r="AW41" s="2471">
        <v>1</v>
      </c>
      <c r="AX41" s="2472"/>
      <c r="AY41" s="2472"/>
      <c r="AZ41" s="2481"/>
      <c r="BA41" s="2831"/>
      <c r="BB41" s="2832"/>
      <c r="BC41" s="2832"/>
      <c r="BD41" s="683" t="s">
        <v>707</v>
      </c>
      <c r="BE41" s="1700"/>
      <c r="BF41" s="684"/>
      <c r="BG41" s="664"/>
      <c r="BH41" s="665"/>
      <c r="BI41" s="2471">
        <v>1</v>
      </c>
      <c r="BJ41" s="2472"/>
      <c r="BK41" s="2472"/>
      <c r="BL41" s="2481"/>
      <c r="BM41" s="2827">
        <v>40</v>
      </c>
      <c r="BN41" s="2828"/>
      <c r="BO41" s="2828"/>
      <c r="BP41" s="683" t="s">
        <v>707</v>
      </c>
      <c r="BQ41" s="1700"/>
      <c r="BR41" s="685"/>
      <c r="BS41" s="630"/>
      <c r="BT41" s="630"/>
      <c r="BU41" s="630"/>
      <c r="BV41" s="630"/>
      <c r="BW41" s="630"/>
      <c r="BX41" s="630"/>
      <c r="BY41" s="630"/>
      <c r="BZ41" s="630"/>
      <c r="CA41" s="630"/>
      <c r="CB41" s="630"/>
      <c r="CC41" s="630"/>
    </row>
    <row r="42" spans="1:99" ht="14.1" customHeight="1">
      <c r="A42" s="1718"/>
      <c r="B42" s="1020"/>
      <c r="D42" s="1749" t="s">
        <v>1189</v>
      </c>
      <c r="W42" s="3109" t="str">
        <f>IFERROR((G13+O13+K19)/(T80-T74),"")</f>
        <v/>
      </c>
      <c r="X42" s="3109"/>
      <c r="Y42" s="3109"/>
      <c r="Z42" s="3109"/>
      <c r="AA42" s="724"/>
      <c r="AC42" s="2868"/>
      <c r="AD42" s="2868"/>
      <c r="AE42" s="2868"/>
      <c r="AF42" s="2868"/>
      <c r="AG42" s="2868"/>
      <c r="AH42" s="2868"/>
      <c r="AI42" s="2868"/>
      <c r="AJ42" s="2868"/>
      <c r="AK42" s="2868"/>
      <c r="AL42" s="2868"/>
      <c r="AM42" s="2868"/>
      <c r="AN42" s="2868"/>
      <c r="AO42" s="2868"/>
      <c r="AP42" s="2868"/>
      <c r="AQ42" s="2868"/>
      <c r="AR42" s="3103"/>
      <c r="AS42" s="687"/>
      <c r="AT42" s="687"/>
      <c r="AU42" s="2835"/>
      <c r="AV42" s="866"/>
      <c r="AW42" s="2471">
        <v>2</v>
      </c>
      <c r="AX42" s="2472"/>
      <c r="AY42" s="2472"/>
      <c r="AZ42" s="2481"/>
      <c r="BA42" s="2831"/>
      <c r="BB42" s="2832"/>
      <c r="BC42" s="2832"/>
      <c r="BD42" s="683" t="s">
        <v>707</v>
      </c>
      <c r="BE42" s="689"/>
      <c r="BF42" s="690"/>
      <c r="BG42" s="664"/>
      <c r="BH42" s="665"/>
      <c r="BI42" s="2471">
        <v>2</v>
      </c>
      <c r="BJ42" s="2472"/>
      <c r="BK42" s="2472"/>
      <c r="BL42" s="2481"/>
      <c r="BM42" s="2827">
        <v>40</v>
      </c>
      <c r="BN42" s="2828"/>
      <c r="BO42" s="2828"/>
      <c r="BP42" s="683" t="s">
        <v>707</v>
      </c>
      <c r="BQ42" s="691"/>
      <c r="BR42" s="690"/>
      <c r="BS42" s="630"/>
      <c r="BT42" s="630"/>
      <c r="BU42" s="630"/>
      <c r="BV42" s="630"/>
      <c r="BW42" s="630"/>
      <c r="BX42" s="630"/>
      <c r="BY42" s="630"/>
      <c r="BZ42" s="630"/>
      <c r="CA42" s="630"/>
      <c r="CB42" s="630"/>
      <c r="CC42" s="630"/>
    </row>
    <row r="43" spans="1:99" ht="14.1" customHeight="1">
      <c r="A43" s="1718"/>
      <c r="B43" s="1020"/>
      <c r="C43" s="3129" t="s">
        <v>2340</v>
      </c>
      <c r="D43" s="3129"/>
      <c r="E43" s="3129"/>
      <c r="F43" s="3129"/>
      <c r="G43" s="3129"/>
      <c r="H43" s="3129"/>
      <c r="I43" s="3129"/>
      <c r="J43" s="3129"/>
      <c r="K43" s="3129"/>
      <c r="L43" s="3129"/>
      <c r="M43" s="3129"/>
      <c r="N43" s="3129"/>
      <c r="O43" s="3129"/>
      <c r="P43" s="3129"/>
      <c r="Q43" s="3129"/>
      <c r="R43" s="1749" t="s">
        <v>972</v>
      </c>
      <c r="S43" s="2432" t="s">
        <v>923</v>
      </c>
      <c r="T43" s="2432"/>
      <c r="U43" s="2432"/>
      <c r="V43" s="2432"/>
      <c r="W43" s="3110"/>
      <c r="X43" s="3110"/>
      <c r="Y43" s="3110"/>
      <c r="Z43" s="3110"/>
      <c r="AA43" s="724"/>
      <c r="AB43" s="725" t="s">
        <v>1185</v>
      </c>
      <c r="AC43" s="1727"/>
      <c r="AD43" s="1727"/>
      <c r="AE43" s="1727"/>
      <c r="AF43" s="1727"/>
      <c r="AG43" s="1727"/>
      <c r="AH43" s="1727"/>
      <c r="AI43" s="1727"/>
      <c r="AJ43" s="1727"/>
      <c r="AK43" s="1727"/>
      <c r="AL43" s="1727"/>
      <c r="AM43" s="1727"/>
      <c r="AN43" s="1727"/>
      <c r="AO43" s="1727"/>
      <c r="AP43" s="1727"/>
      <c r="AQ43" s="1727"/>
      <c r="AR43" s="1745"/>
      <c r="AS43" s="1732"/>
      <c r="AT43" s="1732"/>
      <c r="AU43" s="2835"/>
      <c r="AV43" s="866"/>
      <c r="AW43" s="2471">
        <v>3</v>
      </c>
      <c r="AX43" s="2472"/>
      <c r="AY43" s="2472"/>
      <c r="AZ43" s="2481"/>
      <c r="BA43" s="2831"/>
      <c r="BB43" s="2832"/>
      <c r="BC43" s="2832"/>
      <c r="BD43" s="683" t="s">
        <v>707</v>
      </c>
      <c r="BE43" s="689"/>
      <c r="BF43" s="690"/>
      <c r="BG43" s="664"/>
      <c r="BH43" s="665"/>
      <c r="BI43" s="2471">
        <v>3</v>
      </c>
      <c r="BJ43" s="2472"/>
      <c r="BK43" s="2472"/>
      <c r="BL43" s="2481"/>
      <c r="BM43" s="2827">
        <v>40</v>
      </c>
      <c r="BN43" s="2828"/>
      <c r="BO43" s="2828"/>
      <c r="BP43" s="683" t="s">
        <v>707</v>
      </c>
      <c r="BQ43" s="691"/>
      <c r="BR43" s="690"/>
      <c r="BS43" s="630"/>
      <c r="BT43" s="630"/>
      <c r="BU43" s="630"/>
      <c r="BV43" s="630"/>
      <c r="BW43" s="630"/>
      <c r="BX43" s="630"/>
      <c r="BY43" s="630"/>
      <c r="BZ43" s="630"/>
      <c r="CA43" s="630"/>
      <c r="CB43" s="630"/>
      <c r="CC43" s="630"/>
    </row>
    <row r="44" spans="1:99" ht="14.1" customHeight="1">
      <c r="A44" s="1718"/>
      <c r="B44" s="1020"/>
      <c r="C44" s="3129"/>
      <c r="D44" s="3129"/>
      <c r="E44" s="3129"/>
      <c r="F44" s="3129"/>
      <c r="G44" s="3129"/>
      <c r="H44" s="3129"/>
      <c r="I44" s="3129"/>
      <c r="J44" s="3129"/>
      <c r="K44" s="3129"/>
      <c r="L44" s="3129"/>
      <c r="M44" s="3129"/>
      <c r="N44" s="3129"/>
      <c r="O44" s="3129"/>
      <c r="P44" s="3129"/>
      <c r="Q44" s="3129"/>
      <c r="AA44" s="724"/>
      <c r="AB44" s="1029"/>
      <c r="AC44" s="759"/>
      <c r="AD44" s="759"/>
      <c r="AE44" s="759"/>
      <c r="AF44" s="3107" t="s">
        <v>1191</v>
      </c>
      <c r="AG44" s="3107"/>
      <c r="AH44" s="3107"/>
      <c r="AI44" s="3107"/>
      <c r="AJ44" s="3107"/>
      <c r="AK44" s="3107"/>
      <c r="AL44" s="3107"/>
      <c r="AM44" s="3107"/>
      <c r="AN44" s="3107"/>
      <c r="AO44" s="3107"/>
      <c r="AP44" s="3107"/>
      <c r="AQ44" s="1030"/>
      <c r="AR44" s="1031"/>
      <c r="AS44" s="1732"/>
      <c r="AT44" s="1732"/>
      <c r="AU44" s="2835"/>
      <c r="AV44" s="866"/>
      <c r="AW44" s="2471">
        <v>4</v>
      </c>
      <c r="AX44" s="2472"/>
      <c r="AY44" s="2472"/>
      <c r="AZ44" s="2481"/>
      <c r="BA44" s="2831"/>
      <c r="BB44" s="2832"/>
      <c r="BC44" s="2832"/>
      <c r="BD44" s="683" t="s">
        <v>707</v>
      </c>
      <c r="BE44" s="689"/>
      <c r="BF44" s="690"/>
      <c r="BG44" s="664"/>
      <c r="BH44" s="665"/>
      <c r="BI44" s="2471">
        <v>4</v>
      </c>
      <c r="BJ44" s="2472"/>
      <c r="BK44" s="2472"/>
      <c r="BL44" s="2481"/>
      <c r="BM44" s="2827">
        <v>40</v>
      </c>
      <c r="BN44" s="2828"/>
      <c r="BO44" s="2828"/>
      <c r="BP44" s="683" t="s">
        <v>707</v>
      </c>
      <c r="BQ44" s="691"/>
      <c r="BR44" s="690"/>
      <c r="BS44" s="630"/>
      <c r="BT44" s="630"/>
      <c r="BU44" s="630"/>
      <c r="BV44" s="630"/>
      <c r="BW44" s="630"/>
      <c r="BX44" s="630"/>
      <c r="BY44" s="630"/>
      <c r="BZ44" s="630"/>
      <c r="CA44" s="630"/>
      <c r="CB44" s="630"/>
      <c r="CC44" s="630"/>
    </row>
    <row r="45" spans="1:99" ht="14.1" customHeight="1">
      <c r="A45" s="1718"/>
      <c r="B45" s="1020"/>
      <c r="C45" s="3129"/>
      <c r="D45" s="3129"/>
      <c r="E45" s="3129"/>
      <c r="F45" s="3129"/>
      <c r="G45" s="3129"/>
      <c r="H45" s="3129"/>
      <c r="I45" s="3129"/>
      <c r="J45" s="3129"/>
      <c r="K45" s="3129"/>
      <c r="L45" s="3129"/>
      <c r="M45" s="3129"/>
      <c r="N45" s="3129"/>
      <c r="O45" s="3129"/>
      <c r="P45" s="3129"/>
      <c r="Q45" s="3129"/>
      <c r="R45" s="1749" t="s">
        <v>1184</v>
      </c>
      <c r="S45" s="1032"/>
      <c r="AA45" s="724"/>
      <c r="AB45" s="3111" t="s">
        <v>1188</v>
      </c>
      <c r="AC45" s="3112"/>
      <c r="AD45" s="3112"/>
      <c r="AE45" s="3112"/>
      <c r="AF45" s="3108"/>
      <c r="AG45" s="3108"/>
      <c r="AH45" s="3108"/>
      <c r="AI45" s="3108"/>
      <c r="AJ45" s="3108"/>
      <c r="AK45" s="3108"/>
      <c r="AL45" s="3108"/>
      <c r="AM45" s="3108"/>
      <c r="AN45" s="3108"/>
      <c r="AO45" s="3108"/>
      <c r="AP45" s="3108"/>
      <c r="AQ45" s="1742"/>
      <c r="AR45" s="1021"/>
      <c r="AS45" s="655"/>
      <c r="AT45" s="655"/>
      <c r="AU45" s="2835"/>
      <c r="AV45" s="866"/>
      <c r="AW45" s="2471">
        <v>5</v>
      </c>
      <c r="AX45" s="2472"/>
      <c r="AY45" s="2472"/>
      <c r="AZ45" s="2481"/>
      <c r="BA45" s="2831"/>
      <c r="BB45" s="2832"/>
      <c r="BC45" s="2832"/>
      <c r="BD45" s="683" t="s">
        <v>707</v>
      </c>
      <c r="BE45" s="689"/>
      <c r="BF45" s="690"/>
      <c r="BG45" s="664"/>
      <c r="BH45" s="665"/>
      <c r="BI45" s="2471">
        <v>5</v>
      </c>
      <c r="BJ45" s="2472"/>
      <c r="BK45" s="2472"/>
      <c r="BL45" s="2481"/>
      <c r="BM45" s="2827">
        <v>40</v>
      </c>
      <c r="BN45" s="2828"/>
      <c r="BO45" s="2828"/>
      <c r="BP45" s="683" t="s">
        <v>707</v>
      </c>
      <c r="BQ45" s="691"/>
      <c r="BR45" s="690"/>
      <c r="BS45" s="630"/>
      <c r="BT45" s="630"/>
      <c r="BU45" s="630"/>
      <c r="BV45" s="630"/>
      <c r="BW45" s="630"/>
      <c r="BX45" s="630"/>
      <c r="BY45" s="630"/>
      <c r="BZ45" s="630"/>
      <c r="CA45" s="630"/>
      <c r="CB45" s="630"/>
      <c r="CC45" s="630"/>
    </row>
    <row r="46" spans="1:99" ht="14.1" customHeight="1">
      <c r="A46" s="1718"/>
      <c r="B46" s="1020"/>
      <c r="C46" s="3129"/>
      <c r="D46" s="3129"/>
      <c r="E46" s="3129"/>
      <c r="F46" s="3129"/>
      <c r="G46" s="3129"/>
      <c r="H46" s="3129"/>
      <c r="I46" s="3129"/>
      <c r="J46" s="3129"/>
      <c r="K46" s="3129"/>
      <c r="L46" s="3129"/>
      <c r="M46" s="3129"/>
      <c r="N46" s="3129"/>
      <c r="O46" s="3129"/>
      <c r="P46" s="3129"/>
      <c r="Q46" s="3129"/>
      <c r="W46" s="3113"/>
      <c r="X46" s="3113"/>
      <c r="Y46" s="3113"/>
      <c r="Z46" s="3113"/>
      <c r="AA46" s="724"/>
      <c r="AB46" s="3111"/>
      <c r="AC46" s="3112"/>
      <c r="AD46" s="3112"/>
      <c r="AE46" s="3112"/>
      <c r="AF46" s="2430" t="s">
        <v>1186</v>
      </c>
      <c r="AG46" s="2430"/>
      <c r="AH46" s="2430"/>
      <c r="AI46" s="2430"/>
      <c r="AJ46" s="2430"/>
      <c r="AK46" s="2430"/>
      <c r="AL46" s="2430"/>
      <c r="AM46" s="2430"/>
      <c r="AN46" s="2430"/>
      <c r="AO46" s="2430"/>
      <c r="AP46" s="2430"/>
      <c r="AR46" s="728"/>
      <c r="AS46" s="1732"/>
      <c r="AT46" s="1732"/>
      <c r="AU46" s="2835"/>
      <c r="AV46" s="866"/>
      <c r="AW46" s="2471">
        <v>6</v>
      </c>
      <c r="AX46" s="2472"/>
      <c r="AY46" s="2472"/>
      <c r="AZ46" s="2481"/>
      <c r="BA46" s="2831"/>
      <c r="BB46" s="2832"/>
      <c r="BC46" s="2832"/>
      <c r="BD46" s="683" t="s">
        <v>707</v>
      </c>
      <c r="BE46" s="1700"/>
      <c r="BF46" s="684"/>
      <c r="BG46" s="695"/>
      <c r="BH46" s="696"/>
      <c r="BI46" s="2471">
        <v>6</v>
      </c>
      <c r="BJ46" s="2472"/>
      <c r="BK46" s="2472"/>
      <c r="BL46" s="2481"/>
      <c r="BM46" s="2827">
        <v>40</v>
      </c>
      <c r="BN46" s="2828"/>
      <c r="BO46" s="2828"/>
      <c r="BP46" s="683" t="s">
        <v>707</v>
      </c>
      <c r="BQ46" s="1700"/>
      <c r="BR46" s="685"/>
      <c r="BS46" s="630"/>
      <c r="BT46" s="630"/>
      <c r="BU46" s="630"/>
      <c r="BV46" s="630"/>
      <c r="BW46" s="630"/>
      <c r="BX46" s="630"/>
      <c r="BY46" s="630"/>
      <c r="BZ46" s="630"/>
      <c r="CA46" s="630"/>
      <c r="CB46" s="630"/>
      <c r="CC46" s="630"/>
    </row>
    <row r="47" spans="1:99" ht="14.1" customHeight="1">
      <c r="A47" s="1718"/>
      <c r="B47" s="1020"/>
      <c r="C47" s="3129"/>
      <c r="D47" s="3129"/>
      <c r="E47" s="3129"/>
      <c r="F47" s="3129"/>
      <c r="G47" s="3129"/>
      <c r="H47" s="3129"/>
      <c r="I47" s="3129"/>
      <c r="J47" s="3129"/>
      <c r="K47" s="3129"/>
      <c r="L47" s="3129"/>
      <c r="M47" s="3129"/>
      <c r="N47" s="3129"/>
      <c r="O47" s="3129"/>
      <c r="P47" s="3129"/>
      <c r="Q47" s="3129"/>
      <c r="R47" s="1749" t="s">
        <v>973</v>
      </c>
      <c r="S47" s="2432" t="s">
        <v>923</v>
      </c>
      <c r="T47" s="2432"/>
      <c r="U47" s="2432"/>
      <c r="V47" s="2432"/>
      <c r="W47" s="3114"/>
      <c r="X47" s="3114"/>
      <c r="Y47" s="3114"/>
      <c r="Z47" s="3114"/>
      <c r="AA47" s="724"/>
      <c r="AC47" s="1727"/>
      <c r="AD47" s="1727"/>
      <c r="AE47" s="1727"/>
      <c r="AF47" s="1727"/>
      <c r="AG47" s="1030"/>
      <c r="AH47" s="1030"/>
      <c r="AI47" s="1030"/>
      <c r="AJ47" s="1030"/>
      <c r="AK47" s="1030"/>
      <c r="AL47" s="1030"/>
      <c r="AM47" s="1030"/>
      <c r="AN47" s="1030"/>
      <c r="AO47" s="1030"/>
      <c r="AP47" s="1030"/>
      <c r="AQ47" s="1030"/>
      <c r="AR47" s="1031"/>
      <c r="AS47" s="1732"/>
      <c r="AT47" s="1732"/>
      <c r="AU47" s="1702"/>
      <c r="AV47" s="866"/>
      <c r="AW47" s="2471">
        <v>7</v>
      </c>
      <c r="AX47" s="2472"/>
      <c r="AY47" s="2472"/>
      <c r="AZ47" s="2481"/>
      <c r="BA47" s="2831"/>
      <c r="BB47" s="2832"/>
      <c r="BC47" s="2832"/>
      <c r="BD47" s="683" t="s">
        <v>707</v>
      </c>
      <c r="BE47" s="689"/>
      <c r="BF47" s="690"/>
      <c r="BG47" s="664"/>
      <c r="BH47" s="665"/>
      <c r="BI47" s="2471">
        <v>7</v>
      </c>
      <c r="BJ47" s="2472"/>
      <c r="BK47" s="2472"/>
      <c r="BL47" s="2481"/>
      <c r="BM47" s="2827">
        <v>40</v>
      </c>
      <c r="BN47" s="2828"/>
      <c r="BO47" s="2828"/>
      <c r="BP47" s="683" t="s">
        <v>707</v>
      </c>
      <c r="BQ47" s="691"/>
      <c r="BR47" s="690"/>
      <c r="BS47" s="630"/>
      <c r="BT47" s="630"/>
      <c r="BU47" s="630"/>
      <c r="BV47" s="630"/>
      <c r="BW47" s="630"/>
      <c r="BX47" s="630"/>
      <c r="BY47" s="630"/>
      <c r="BZ47" s="630"/>
      <c r="CA47" s="630"/>
      <c r="CB47" s="630"/>
      <c r="CC47" s="630"/>
    </row>
    <row r="48" spans="1:99" ht="14.1" customHeight="1">
      <c r="A48" s="1718"/>
      <c r="B48" s="1020"/>
      <c r="C48" s="759"/>
      <c r="D48" s="759"/>
      <c r="E48" s="759"/>
      <c r="F48" s="759"/>
      <c r="H48" s="1030"/>
      <c r="I48" s="1030"/>
      <c r="J48" s="1030"/>
      <c r="K48" s="1030"/>
      <c r="L48" s="1030"/>
      <c r="M48" s="1030"/>
      <c r="N48" s="1030"/>
      <c r="O48" s="1030"/>
      <c r="P48" s="1030"/>
      <c r="Q48" s="1030"/>
      <c r="S48" s="1749" t="s">
        <v>1187</v>
      </c>
      <c r="W48" s="1748"/>
      <c r="X48" s="1748"/>
      <c r="Y48" s="1748"/>
      <c r="Z48" s="1748"/>
      <c r="AA48" s="724"/>
      <c r="AC48" s="1727"/>
      <c r="AD48" s="1727"/>
      <c r="AE48" s="1727"/>
      <c r="AF48" s="1727"/>
      <c r="AG48" s="1727"/>
      <c r="AH48" s="1727"/>
      <c r="AI48" s="1727"/>
      <c r="AJ48" s="1727"/>
      <c r="AK48" s="1727"/>
      <c r="AL48" s="1727"/>
      <c r="AM48" s="1727"/>
      <c r="AN48" s="1727"/>
      <c r="AO48" s="1727"/>
      <c r="AP48" s="1727"/>
      <c r="AQ48" s="1727"/>
      <c r="AR48" s="1745"/>
      <c r="AS48" s="1732"/>
      <c r="AT48" s="1732"/>
      <c r="AU48" s="2845"/>
      <c r="AV48" s="866"/>
      <c r="AW48" s="2471">
        <v>8</v>
      </c>
      <c r="AX48" s="2472"/>
      <c r="AY48" s="2472"/>
      <c r="AZ48" s="2481"/>
      <c r="BA48" s="2831"/>
      <c r="BB48" s="2832"/>
      <c r="BC48" s="2832"/>
      <c r="BD48" s="683" t="s">
        <v>707</v>
      </c>
      <c r="BE48" s="689"/>
      <c r="BF48" s="690"/>
      <c r="BG48" s="697"/>
      <c r="BH48" s="698"/>
      <c r="BI48" s="2471">
        <v>8</v>
      </c>
      <c r="BJ48" s="2472"/>
      <c r="BK48" s="2472"/>
      <c r="BL48" s="2481"/>
      <c r="BM48" s="2827">
        <v>35</v>
      </c>
      <c r="BN48" s="2828"/>
      <c r="BO48" s="2828"/>
      <c r="BP48" s="683" t="s">
        <v>707</v>
      </c>
      <c r="BQ48" s="691"/>
      <c r="BR48" s="690"/>
      <c r="BS48" s="630"/>
      <c r="BT48" s="630"/>
      <c r="BU48" s="630"/>
      <c r="BV48" s="630"/>
      <c r="BW48" s="630"/>
      <c r="BX48" s="630"/>
      <c r="BY48" s="630"/>
      <c r="BZ48" s="630"/>
      <c r="CA48" s="630"/>
      <c r="CB48" s="630"/>
      <c r="CC48" s="630"/>
    </row>
    <row r="49" spans="1:90" ht="14.1" customHeight="1" thickBot="1">
      <c r="A49" s="1718"/>
      <c r="B49" s="1020"/>
      <c r="C49" s="1749" t="s">
        <v>274</v>
      </c>
      <c r="W49" s="1886"/>
      <c r="X49" s="1886"/>
      <c r="Y49" s="1886"/>
      <c r="Z49" s="1886"/>
      <c r="AA49" s="724"/>
      <c r="AB49" s="815"/>
      <c r="AC49" s="1033"/>
      <c r="AD49" s="1033"/>
      <c r="AE49" s="1033"/>
      <c r="AF49" s="1033"/>
      <c r="AG49" s="1033"/>
      <c r="AH49" s="1033"/>
      <c r="AI49" s="1033"/>
      <c r="AJ49" s="1033"/>
      <c r="AK49" s="1033"/>
      <c r="AL49" s="1033"/>
      <c r="AM49" s="1033"/>
      <c r="AN49" s="1033"/>
      <c r="AO49" s="1033"/>
      <c r="AP49" s="1033"/>
      <c r="AQ49" s="1033"/>
      <c r="AR49" s="1034"/>
      <c r="AS49" s="655"/>
      <c r="AT49" s="655"/>
      <c r="AU49" s="2845"/>
      <c r="AV49" s="866"/>
      <c r="AW49" s="2471">
        <v>9</v>
      </c>
      <c r="AX49" s="2472"/>
      <c r="AY49" s="2472"/>
      <c r="AZ49" s="2481"/>
      <c r="BA49" s="2831"/>
      <c r="BB49" s="2832"/>
      <c r="BC49" s="2832"/>
      <c r="BD49" s="683" t="s">
        <v>707</v>
      </c>
      <c r="BE49" s="689"/>
      <c r="BF49" s="690"/>
      <c r="BG49" s="697"/>
      <c r="BH49" s="698"/>
      <c r="BI49" s="2471">
        <v>9</v>
      </c>
      <c r="BJ49" s="2472"/>
      <c r="BK49" s="2472"/>
      <c r="BL49" s="2481"/>
      <c r="BM49" s="2827">
        <v>35</v>
      </c>
      <c r="BN49" s="2828"/>
      <c r="BO49" s="2828"/>
      <c r="BP49" s="683" t="s">
        <v>707</v>
      </c>
      <c r="BQ49" s="691"/>
      <c r="BR49" s="690"/>
      <c r="BS49" s="630"/>
      <c r="BT49" s="630"/>
      <c r="BU49" s="630"/>
      <c r="BV49" s="630"/>
      <c r="BW49" s="630"/>
      <c r="BX49" s="630"/>
      <c r="BY49" s="630"/>
      <c r="BZ49" s="630"/>
      <c r="CA49" s="630"/>
      <c r="CB49" s="630"/>
      <c r="CC49" s="630"/>
    </row>
    <row r="50" spans="1:90" ht="14.1" customHeight="1" thickTop="1">
      <c r="A50" s="1718"/>
      <c r="B50" s="1887"/>
      <c r="C50" s="3115"/>
      <c r="D50" s="3117" t="s">
        <v>275</v>
      </c>
      <c r="E50" s="3117"/>
      <c r="F50" s="3117"/>
      <c r="G50" s="3118"/>
      <c r="H50" s="3121" t="s">
        <v>221</v>
      </c>
      <c r="I50" s="3117"/>
      <c r="J50" s="3117"/>
      <c r="K50" s="3117"/>
      <c r="L50" s="3117"/>
      <c r="M50" s="3117"/>
      <c r="N50" s="3117"/>
      <c r="O50" s="3117"/>
      <c r="P50" s="3117"/>
      <c r="Q50" s="3117"/>
      <c r="R50" s="3117"/>
      <c r="S50" s="3117"/>
      <c r="T50" s="3117"/>
      <c r="U50" s="3117"/>
      <c r="V50" s="3117"/>
      <c r="W50" s="3123" t="s">
        <v>14</v>
      </c>
      <c r="X50" s="3123"/>
      <c r="Y50" s="3123"/>
      <c r="Z50" s="3124"/>
      <c r="AA50" s="724"/>
      <c r="AB50" s="1008" t="s">
        <v>18</v>
      </c>
      <c r="AC50" s="2868" t="s">
        <v>2314</v>
      </c>
      <c r="AD50" s="2868"/>
      <c r="AE50" s="2868"/>
      <c r="AF50" s="2868"/>
      <c r="AG50" s="2868"/>
      <c r="AH50" s="2868"/>
      <c r="AI50" s="2868"/>
      <c r="AJ50" s="2868"/>
      <c r="AK50" s="2868"/>
      <c r="AL50" s="2868"/>
      <c r="AM50" s="2868"/>
      <c r="AN50" s="2868"/>
      <c r="AO50" s="2868"/>
      <c r="AP50" s="2868"/>
      <c r="AQ50" s="2868"/>
      <c r="AR50" s="3103"/>
      <c r="AS50" s="1732"/>
      <c r="AT50" s="1732"/>
      <c r="AU50" s="2845"/>
      <c r="AV50" s="866"/>
      <c r="AW50" s="2471">
        <v>10</v>
      </c>
      <c r="AX50" s="2472"/>
      <c r="AY50" s="2472"/>
      <c r="AZ50" s="2481"/>
      <c r="BA50" s="2831"/>
      <c r="BB50" s="2832"/>
      <c r="BC50" s="2832"/>
      <c r="BD50" s="683" t="s">
        <v>707</v>
      </c>
      <c r="BE50" s="689"/>
      <c r="BF50" s="690"/>
      <c r="BG50" s="699"/>
      <c r="BH50" s="700"/>
      <c r="BI50" s="2471">
        <v>10</v>
      </c>
      <c r="BJ50" s="2472"/>
      <c r="BK50" s="2472"/>
      <c r="BL50" s="2481"/>
      <c r="BM50" s="2827">
        <v>35</v>
      </c>
      <c r="BN50" s="2828"/>
      <c r="BO50" s="2828"/>
      <c r="BP50" s="683" t="s">
        <v>707</v>
      </c>
      <c r="BQ50" s="691"/>
      <c r="BR50" s="690"/>
      <c r="BS50" s="630"/>
      <c r="BT50" s="630"/>
      <c r="BU50" s="630"/>
      <c r="BV50" s="630"/>
      <c r="BW50" s="630"/>
      <c r="BX50" s="630"/>
      <c r="BY50" s="630"/>
      <c r="BZ50" s="630"/>
      <c r="CA50" s="630"/>
      <c r="CB50" s="630"/>
      <c r="CC50" s="630"/>
    </row>
    <row r="51" spans="1:90" ht="14.1" customHeight="1" thickBot="1">
      <c r="A51" s="1718"/>
      <c r="B51" s="1887"/>
      <c r="C51" s="3116"/>
      <c r="D51" s="3119"/>
      <c r="E51" s="3119"/>
      <c r="F51" s="3119"/>
      <c r="G51" s="3120"/>
      <c r="H51" s="3122"/>
      <c r="I51" s="3119"/>
      <c r="J51" s="3119"/>
      <c r="K51" s="3119"/>
      <c r="L51" s="3119"/>
      <c r="M51" s="3119"/>
      <c r="N51" s="3119"/>
      <c r="O51" s="3119"/>
      <c r="P51" s="3119"/>
      <c r="Q51" s="3119"/>
      <c r="R51" s="3119"/>
      <c r="S51" s="3119"/>
      <c r="T51" s="3119"/>
      <c r="U51" s="3119"/>
      <c r="V51" s="3119"/>
      <c r="W51" s="3125"/>
      <c r="X51" s="3125"/>
      <c r="Y51" s="3125"/>
      <c r="Z51" s="3126"/>
      <c r="AA51" s="724"/>
      <c r="AC51" s="2868"/>
      <c r="AD51" s="2868"/>
      <c r="AE51" s="2868"/>
      <c r="AF51" s="2868"/>
      <c r="AG51" s="2868"/>
      <c r="AH51" s="2868"/>
      <c r="AI51" s="2868"/>
      <c r="AJ51" s="2868"/>
      <c r="AK51" s="2868"/>
      <c r="AL51" s="2868"/>
      <c r="AM51" s="2868"/>
      <c r="AN51" s="2868"/>
      <c r="AO51" s="2868"/>
      <c r="AP51" s="2868"/>
      <c r="AQ51" s="2868"/>
      <c r="AR51" s="3103"/>
      <c r="AS51" s="1732"/>
      <c r="AT51" s="1732"/>
      <c r="AU51" s="2845"/>
      <c r="AV51" s="866"/>
      <c r="AW51" s="2471">
        <v>11</v>
      </c>
      <c r="AX51" s="2472"/>
      <c r="AY51" s="2472"/>
      <c r="AZ51" s="2481"/>
      <c r="BA51" s="2831"/>
      <c r="BB51" s="2832"/>
      <c r="BC51" s="2832"/>
      <c r="BD51" s="683" t="s">
        <v>707</v>
      </c>
      <c r="BE51" s="1700"/>
      <c r="BF51" s="684"/>
      <c r="BG51" s="699"/>
      <c r="BH51" s="700"/>
      <c r="BI51" s="2471">
        <v>11</v>
      </c>
      <c r="BJ51" s="2472"/>
      <c r="BK51" s="2472"/>
      <c r="BL51" s="2481"/>
      <c r="BM51" s="2827">
        <v>35</v>
      </c>
      <c r="BN51" s="2828"/>
      <c r="BO51" s="2828"/>
      <c r="BP51" s="683" t="s">
        <v>707</v>
      </c>
      <c r="BQ51" s="1700"/>
      <c r="BR51" s="685"/>
      <c r="BS51" s="630"/>
      <c r="BT51" s="630"/>
      <c r="BU51" s="630"/>
      <c r="BV51" s="630"/>
      <c r="BW51" s="630"/>
      <c r="BX51" s="630"/>
      <c r="BY51" s="630"/>
      <c r="BZ51" s="630"/>
      <c r="CA51" s="630"/>
      <c r="CB51" s="630"/>
      <c r="CC51" s="630"/>
    </row>
    <row r="52" spans="1:90" ht="14.1" customHeight="1">
      <c r="A52" s="1718"/>
      <c r="B52" s="1887"/>
      <c r="C52" s="3130" t="s">
        <v>276</v>
      </c>
      <c r="D52" s="2873" t="s">
        <v>277</v>
      </c>
      <c r="E52" s="3134" t="s">
        <v>278</v>
      </c>
      <c r="F52" s="3135"/>
      <c r="G52" s="3136"/>
      <c r="H52" s="3138" t="s">
        <v>49</v>
      </c>
      <c r="I52" s="3139"/>
      <c r="J52" s="3139"/>
      <c r="K52" s="3142"/>
      <c r="L52" s="3142"/>
      <c r="M52" s="3144" t="s">
        <v>189</v>
      </c>
      <c r="N52" s="3144"/>
      <c r="O52" s="3155">
        <v>3</v>
      </c>
      <c r="P52" s="3155"/>
      <c r="Q52" s="3157" t="s">
        <v>279</v>
      </c>
      <c r="R52" s="3157"/>
      <c r="S52" s="3157"/>
      <c r="T52" s="3159" t="str">
        <f>IF(K52=0,"",ROUNDDOWN(K52/O52,1))</f>
        <v/>
      </c>
      <c r="U52" s="3159"/>
      <c r="V52" s="3161" t="s">
        <v>64</v>
      </c>
      <c r="W52" s="3163" t="s">
        <v>2341</v>
      </c>
      <c r="X52" s="3164"/>
      <c r="Y52" s="3164"/>
      <c r="Z52" s="3165"/>
      <c r="AA52" s="724"/>
      <c r="AB52" s="1009"/>
      <c r="AC52" s="1728" t="s">
        <v>709</v>
      </c>
      <c r="AD52" s="1728"/>
      <c r="AE52" s="1728"/>
      <c r="AF52" s="1728"/>
      <c r="AG52" s="1728"/>
      <c r="AH52" s="1728"/>
      <c r="AI52" s="1728"/>
      <c r="AJ52" s="1728"/>
      <c r="AK52" s="1728"/>
      <c r="AL52" s="1728"/>
      <c r="AM52" s="1728"/>
      <c r="AN52" s="1728"/>
      <c r="AO52" s="1728"/>
      <c r="AP52" s="1728"/>
      <c r="AQ52" s="1728"/>
      <c r="AR52" s="1035"/>
      <c r="AS52" s="660"/>
      <c r="AT52" s="660"/>
      <c r="AU52" s="2845"/>
      <c r="AV52" s="866"/>
      <c r="AW52" s="2471">
        <v>12</v>
      </c>
      <c r="AX52" s="2472"/>
      <c r="AY52" s="2472"/>
      <c r="AZ52" s="2481"/>
      <c r="BA52" s="2831"/>
      <c r="BB52" s="2832"/>
      <c r="BC52" s="2832"/>
      <c r="BD52" s="683" t="s">
        <v>707</v>
      </c>
      <c r="BE52" s="689"/>
      <c r="BF52" s="690"/>
      <c r="BG52" s="699"/>
      <c r="BH52" s="700"/>
      <c r="BI52" s="2471">
        <v>12</v>
      </c>
      <c r="BJ52" s="2472"/>
      <c r="BK52" s="2472"/>
      <c r="BL52" s="2481"/>
      <c r="BM52" s="2827">
        <v>35</v>
      </c>
      <c r="BN52" s="2828"/>
      <c r="BO52" s="2828"/>
      <c r="BP52" s="683" t="s">
        <v>707</v>
      </c>
      <c r="BQ52" s="691"/>
      <c r="BR52" s="690"/>
      <c r="BS52" s="630"/>
      <c r="BT52" s="630"/>
      <c r="BU52" s="630"/>
      <c r="BV52" s="630"/>
      <c r="BW52" s="630"/>
      <c r="BX52" s="630"/>
      <c r="BY52" s="630"/>
      <c r="BZ52" s="630"/>
      <c r="CA52" s="630"/>
      <c r="CB52" s="630"/>
      <c r="CC52" s="630"/>
    </row>
    <row r="53" spans="1:90" ht="14.1" customHeight="1">
      <c r="A53" s="1718"/>
      <c r="B53" s="1887"/>
      <c r="C53" s="3131"/>
      <c r="D53" s="2873"/>
      <c r="E53" s="3012"/>
      <c r="F53" s="3013"/>
      <c r="G53" s="3137"/>
      <c r="H53" s="3140"/>
      <c r="I53" s="3141"/>
      <c r="J53" s="3141"/>
      <c r="K53" s="3143"/>
      <c r="L53" s="3143"/>
      <c r="M53" s="3145"/>
      <c r="N53" s="3145"/>
      <c r="O53" s="3156"/>
      <c r="P53" s="3156"/>
      <c r="Q53" s="3158"/>
      <c r="R53" s="3158"/>
      <c r="S53" s="3158"/>
      <c r="T53" s="3160"/>
      <c r="U53" s="3160"/>
      <c r="V53" s="3162"/>
      <c r="W53" s="3163"/>
      <c r="X53" s="3164"/>
      <c r="Y53" s="3164"/>
      <c r="Z53" s="3165"/>
      <c r="AA53" s="724"/>
      <c r="AC53" s="1747" t="s">
        <v>813</v>
      </c>
      <c r="AD53" s="2868" t="s">
        <v>281</v>
      </c>
      <c r="AE53" s="2868"/>
      <c r="AF53" s="2868"/>
      <c r="AG53" s="2868"/>
      <c r="AH53" s="2868"/>
      <c r="AI53" s="2868"/>
      <c r="AJ53" s="2868"/>
      <c r="AK53" s="2868"/>
      <c r="AL53" s="2868"/>
      <c r="AM53" s="2868"/>
      <c r="AN53" s="2868"/>
      <c r="AO53" s="2868"/>
      <c r="AP53" s="2868"/>
      <c r="AQ53" s="2868"/>
      <c r="AR53" s="3103"/>
      <c r="AS53" s="660"/>
      <c r="AT53" s="660"/>
      <c r="AU53" s="2845"/>
      <c r="AV53" s="866"/>
      <c r="AW53" s="2471">
        <v>13</v>
      </c>
      <c r="AX53" s="2472"/>
      <c r="AY53" s="2472"/>
      <c r="AZ53" s="2481"/>
      <c r="BA53" s="2831"/>
      <c r="BB53" s="2832"/>
      <c r="BC53" s="2832"/>
      <c r="BD53" s="683" t="s">
        <v>707</v>
      </c>
      <c r="BE53" s="689"/>
      <c r="BF53" s="690"/>
      <c r="BG53" s="699"/>
      <c r="BH53" s="700"/>
      <c r="BI53" s="2471">
        <v>13</v>
      </c>
      <c r="BJ53" s="2472"/>
      <c r="BK53" s="2472"/>
      <c r="BL53" s="2481"/>
      <c r="BM53" s="2827">
        <v>35</v>
      </c>
      <c r="BN53" s="2828"/>
      <c r="BO53" s="2828"/>
      <c r="BP53" s="683" t="s">
        <v>707</v>
      </c>
      <c r="BQ53" s="691"/>
      <c r="BR53" s="690"/>
      <c r="BS53" s="630"/>
      <c r="BT53" s="630"/>
      <c r="BU53" s="630"/>
      <c r="BV53" s="630"/>
      <c r="BW53" s="630"/>
      <c r="BX53" s="630"/>
      <c r="BY53" s="630"/>
      <c r="BZ53" s="630"/>
      <c r="CA53" s="630"/>
      <c r="CB53" s="630"/>
      <c r="CC53" s="630"/>
    </row>
    <row r="54" spans="1:90" ht="14.1" customHeight="1">
      <c r="A54" s="1718"/>
      <c r="B54" s="1887"/>
      <c r="C54" s="3131"/>
      <c r="D54" s="2605"/>
      <c r="E54" s="2889" t="s">
        <v>2315</v>
      </c>
      <c r="F54" s="2890"/>
      <c r="G54" s="2891"/>
      <c r="H54" s="2898" t="s">
        <v>1632</v>
      </c>
      <c r="I54" s="2898"/>
      <c r="J54" s="2898"/>
      <c r="K54" s="2899"/>
      <c r="L54" s="2899"/>
      <c r="M54" s="2900" t="s">
        <v>189</v>
      </c>
      <c r="N54" s="2900"/>
      <c r="O54" s="2939">
        <v>6</v>
      </c>
      <c r="P54" s="2939"/>
      <c r="Q54" s="2941" t="s">
        <v>188</v>
      </c>
      <c r="R54" s="2941"/>
      <c r="S54" s="2941"/>
      <c r="T54" s="2943" t="str">
        <f>IF(K54=0,"",ROUNDDOWN(K54/O54,1))</f>
        <v/>
      </c>
      <c r="U54" s="2943"/>
      <c r="V54" s="2945" t="s">
        <v>64</v>
      </c>
      <c r="W54" s="3164"/>
      <c r="X54" s="3164"/>
      <c r="Y54" s="3164"/>
      <c r="Z54" s="3165"/>
      <c r="AA54" s="724"/>
      <c r="AC54" s="1869"/>
      <c r="AD54" s="2868"/>
      <c r="AE54" s="2868"/>
      <c r="AF54" s="2868"/>
      <c r="AG54" s="2868"/>
      <c r="AH54" s="2868"/>
      <c r="AI54" s="2868"/>
      <c r="AJ54" s="2868"/>
      <c r="AK54" s="2868"/>
      <c r="AL54" s="2868"/>
      <c r="AM54" s="2868"/>
      <c r="AN54" s="2868"/>
      <c r="AO54" s="2868"/>
      <c r="AP54" s="2868"/>
      <c r="AQ54" s="2868"/>
      <c r="AR54" s="3103"/>
      <c r="AS54" s="660"/>
      <c r="AT54" s="660"/>
      <c r="AU54" s="2845"/>
      <c r="AV54" s="866"/>
      <c r="AW54" s="2471">
        <v>14</v>
      </c>
      <c r="AX54" s="2472"/>
      <c r="AY54" s="2472"/>
      <c r="AZ54" s="2481"/>
      <c r="BA54" s="3127"/>
      <c r="BB54" s="3128"/>
      <c r="BC54" s="3128"/>
      <c r="BD54" s="683" t="s">
        <v>707</v>
      </c>
      <c r="BE54" s="689"/>
      <c r="BF54" s="690"/>
      <c r="BG54" s="699"/>
      <c r="BH54" s="700"/>
      <c r="BI54" s="2471">
        <v>14</v>
      </c>
      <c r="BJ54" s="2472"/>
      <c r="BK54" s="2472"/>
      <c r="BL54" s="2481"/>
      <c r="BM54" s="2827">
        <v>25</v>
      </c>
      <c r="BN54" s="2828"/>
      <c r="BO54" s="2828"/>
      <c r="BP54" s="683" t="s">
        <v>707</v>
      </c>
      <c r="BQ54" s="691"/>
      <c r="BR54" s="690"/>
      <c r="BS54" s="630"/>
      <c r="BT54" s="630"/>
      <c r="BU54" s="630"/>
      <c r="BV54" s="630"/>
      <c r="BW54" s="630"/>
      <c r="BX54" s="630"/>
      <c r="BY54" s="630"/>
      <c r="BZ54" s="630"/>
      <c r="CA54" s="630"/>
      <c r="CB54" s="630"/>
      <c r="CC54" s="630"/>
    </row>
    <row r="55" spans="1:90" ht="14.1" customHeight="1">
      <c r="A55" s="1718"/>
      <c r="B55" s="1887"/>
      <c r="C55" s="3131"/>
      <c r="D55" s="2605"/>
      <c r="E55" s="2892"/>
      <c r="F55" s="2893"/>
      <c r="G55" s="2894"/>
      <c r="H55" s="2898"/>
      <c r="I55" s="2898"/>
      <c r="J55" s="2898"/>
      <c r="K55" s="2899"/>
      <c r="L55" s="2899"/>
      <c r="M55" s="2901"/>
      <c r="N55" s="2901"/>
      <c r="O55" s="2940"/>
      <c r="P55" s="2940"/>
      <c r="Q55" s="2942"/>
      <c r="R55" s="2942"/>
      <c r="S55" s="2942"/>
      <c r="T55" s="2944"/>
      <c r="U55" s="2944"/>
      <c r="V55" s="2946"/>
      <c r="W55" s="3164"/>
      <c r="X55" s="3164"/>
      <c r="Y55" s="3164"/>
      <c r="Z55" s="3165"/>
      <c r="AA55" s="724"/>
      <c r="AC55" s="1747" t="s">
        <v>813</v>
      </c>
      <c r="AD55" s="1728" t="s">
        <v>282</v>
      </c>
      <c r="AE55" s="1871"/>
      <c r="AF55" s="1871"/>
      <c r="AG55" s="1871"/>
      <c r="AH55" s="1871"/>
      <c r="AI55" s="1871"/>
      <c r="AJ55" s="1871"/>
      <c r="AK55" s="1871"/>
      <c r="AL55" s="1871"/>
      <c r="AM55" s="1871"/>
      <c r="AN55" s="1871"/>
      <c r="AO55" s="1871"/>
      <c r="AP55" s="1871"/>
      <c r="AQ55" s="1871"/>
      <c r="AR55" s="1888"/>
      <c r="AS55" s="660"/>
      <c r="AT55" s="660"/>
      <c r="AU55" s="2845"/>
      <c r="AV55" s="866"/>
      <c r="AW55" s="2471">
        <v>15</v>
      </c>
      <c r="AX55" s="2472"/>
      <c r="AY55" s="2472"/>
      <c r="AZ55" s="2481"/>
      <c r="BA55" s="3127"/>
      <c r="BB55" s="3128"/>
      <c r="BC55" s="3128"/>
      <c r="BD55" s="683" t="s">
        <v>707</v>
      </c>
      <c r="BE55" s="689"/>
      <c r="BF55" s="690"/>
      <c r="BG55" s="699"/>
      <c r="BH55" s="700"/>
      <c r="BI55" s="2471">
        <v>15</v>
      </c>
      <c r="BJ55" s="2472"/>
      <c r="BK55" s="2472"/>
      <c r="BL55" s="2481"/>
      <c r="BM55" s="2827">
        <v>25</v>
      </c>
      <c r="BN55" s="2828"/>
      <c r="BO55" s="2828"/>
      <c r="BP55" s="683" t="s">
        <v>707</v>
      </c>
      <c r="BQ55" s="691"/>
      <c r="BR55" s="690"/>
      <c r="BS55" s="630"/>
      <c r="BT55" s="630"/>
      <c r="BU55" s="630"/>
      <c r="BV55" s="630"/>
      <c r="BW55" s="630"/>
      <c r="BX55" s="630"/>
      <c r="BY55" s="630"/>
      <c r="BZ55" s="630"/>
      <c r="CA55" s="630"/>
      <c r="CB55" s="630"/>
      <c r="CC55" s="630"/>
    </row>
    <row r="56" spans="1:90" ht="14.1" customHeight="1">
      <c r="A56" s="1718"/>
      <c r="B56" s="1887"/>
      <c r="C56" s="3131"/>
      <c r="D56" s="2605"/>
      <c r="E56" s="2892"/>
      <c r="F56" s="2893"/>
      <c r="G56" s="2894"/>
      <c r="H56" s="2902" t="s">
        <v>1633</v>
      </c>
      <c r="I56" s="2902"/>
      <c r="J56" s="2902"/>
      <c r="K56" s="2904"/>
      <c r="L56" s="2904"/>
      <c r="M56" s="2900" t="s">
        <v>189</v>
      </c>
      <c r="N56" s="2900"/>
      <c r="O56" s="2939">
        <v>5</v>
      </c>
      <c r="P56" s="2939"/>
      <c r="Q56" s="2941" t="s">
        <v>188</v>
      </c>
      <c r="R56" s="2941"/>
      <c r="S56" s="2941"/>
      <c r="T56" s="2943" t="str">
        <f>IF(K56=0,"",ROUNDDOWN(K56/O56,1))</f>
        <v/>
      </c>
      <c r="U56" s="2943"/>
      <c r="V56" s="2945" t="s">
        <v>64</v>
      </c>
      <c r="W56" s="3164"/>
      <c r="X56" s="3164"/>
      <c r="Y56" s="3164"/>
      <c r="Z56" s="3165"/>
      <c r="AA56" s="724"/>
      <c r="AC56" s="1747"/>
      <c r="AD56" s="1728"/>
      <c r="AE56" s="1871"/>
      <c r="AF56" s="1871"/>
      <c r="AG56" s="1871"/>
      <c r="AH56" s="1871"/>
      <c r="AI56" s="1871"/>
      <c r="AJ56" s="1871"/>
      <c r="AK56" s="1871"/>
      <c r="AL56" s="1871"/>
      <c r="AM56" s="1871"/>
      <c r="AN56" s="1871"/>
      <c r="AO56" s="1871"/>
      <c r="AP56" s="1871"/>
      <c r="AQ56" s="1871"/>
      <c r="AR56" s="1888"/>
      <c r="AS56" s="660"/>
      <c r="AT56" s="660"/>
      <c r="AU56" s="2845"/>
      <c r="AV56" s="866"/>
      <c r="AW56" s="2471">
        <v>16</v>
      </c>
      <c r="AX56" s="2472"/>
      <c r="AY56" s="2472"/>
      <c r="AZ56" s="2481"/>
      <c r="BA56" s="3127"/>
      <c r="BB56" s="3128"/>
      <c r="BC56" s="3128"/>
      <c r="BD56" s="683" t="s">
        <v>707</v>
      </c>
      <c r="BE56" s="689"/>
      <c r="BF56" s="690"/>
      <c r="BG56" s="699"/>
      <c r="BH56" s="700"/>
      <c r="BI56" s="2471">
        <v>16</v>
      </c>
      <c r="BJ56" s="2472"/>
      <c r="BK56" s="2472"/>
      <c r="BL56" s="2481"/>
      <c r="BM56" s="2827">
        <v>25</v>
      </c>
      <c r="BN56" s="2828"/>
      <c r="BO56" s="2828"/>
      <c r="BP56" s="683" t="s">
        <v>707</v>
      </c>
      <c r="BQ56" s="691"/>
      <c r="BR56" s="690"/>
      <c r="BS56" s="630"/>
      <c r="BT56" s="630"/>
      <c r="BU56" s="630"/>
      <c r="BV56" s="630"/>
      <c r="BW56" s="630"/>
      <c r="BX56" s="630"/>
      <c r="BY56" s="630"/>
      <c r="BZ56" s="630"/>
      <c r="CA56" s="630"/>
      <c r="CB56" s="630"/>
      <c r="CC56" s="630"/>
    </row>
    <row r="57" spans="1:90" ht="14.1" customHeight="1">
      <c r="A57" s="1718"/>
      <c r="B57" s="1887"/>
      <c r="C57" s="3131"/>
      <c r="D57" s="2605"/>
      <c r="E57" s="2895"/>
      <c r="F57" s="2896"/>
      <c r="G57" s="2897"/>
      <c r="H57" s="2903"/>
      <c r="I57" s="2903"/>
      <c r="J57" s="2903"/>
      <c r="K57" s="2905"/>
      <c r="L57" s="2905"/>
      <c r="M57" s="2901"/>
      <c r="N57" s="2901"/>
      <c r="O57" s="2940"/>
      <c r="P57" s="2940"/>
      <c r="Q57" s="2942"/>
      <c r="R57" s="2942"/>
      <c r="S57" s="2942"/>
      <c r="T57" s="2944"/>
      <c r="U57" s="2944"/>
      <c r="V57" s="2946"/>
      <c r="W57" s="3164"/>
      <c r="X57" s="3164"/>
      <c r="Y57" s="3164"/>
      <c r="Z57" s="3165"/>
      <c r="AA57" s="724"/>
      <c r="AC57" s="1747"/>
      <c r="AD57" s="1728"/>
      <c r="AE57" s="1871"/>
      <c r="AF57" s="1871"/>
      <c r="AG57" s="1871"/>
      <c r="AH57" s="1871"/>
      <c r="AI57" s="1871"/>
      <c r="AJ57" s="1871"/>
      <c r="AK57" s="1871"/>
      <c r="AL57" s="1871"/>
      <c r="AM57" s="1871"/>
      <c r="AN57" s="1871"/>
      <c r="AO57" s="1871"/>
      <c r="AP57" s="1871"/>
      <c r="AQ57" s="1871"/>
      <c r="AR57" s="1888"/>
      <c r="AS57" s="660"/>
      <c r="AT57" s="660"/>
      <c r="AU57" s="2845"/>
      <c r="AV57" s="866"/>
      <c r="AW57" s="2471">
        <v>17</v>
      </c>
      <c r="AX57" s="2472"/>
      <c r="AY57" s="2472"/>
      <c r="AZ57" s="2481"/>
      <c r="BA57" s="3127"/>
      <c r="BB57" s="3128"/>
      <c r="BC57" s="3128"/>
      <c r="BD57" s="683" t="s">
        <v>707</v>
      </c>
      <c r="BE57" s="689"/>
      <c r="BF57" s="690"/>
      <c r="BG57" s="699"/>
      <c r="BH57" s="700"/>
      <c r="BI57" s="2471">
        <v>17</v>
      </c>
      <c r="BJ57" s="2472"/>
      <c r="BK57" s="2472"/>
      <c r="BL57" s="2481"/>
      <c r="BM57" s="2827">
        <v>25</v>
      </c>
      <c r="BN57" s="2828"/>
      <c r="BO57" s="2828"/>
      <c r="BP57" s="683" t="s">
        <v>707</v>
      </c>
      <c r="BQ57" s="691"/>
      <c r="BR57" s="690"/>
      <c r="BS57" s="630"/>
      <c r="BT57" s="630"/>
      <c r="BU57" s="630"/>
      <c r="BV57" s="630"/>
      <c r="BW57" s="630"/>
      <c r="BX57" s="630"/>
      <c r="BY57" s="630"/>
      <c r="BZ57" s="630"/>
      <c r="CA57" s="630"/>
      <c r="CB57" s="630"/>
      <c r="CC57" s="630"/>
    </row>
    <row r="58" spans="1:90" ht="14.1" customHeight="1">
      <c r="A58" s="1718"/>
      <c r="B58" s="1887"/>
      <c r="C58" s="3131"/>
      <c r="D58" s="2605"/>
      <c r="E58" s="2906" t="s">
        <v>2318</v>
      </c>
      <c r="F58" s="2907"/>
      <c r="G58" s="2907"/>
      <c r="H58" s="2908" t="s">
        <v>2319</v>
      </c>
      <c r="I58" s="2909"/>
      <c r="J58" s="2909"/>
      <c r="K58" s="2911"/>
      <c r="L58" s="2911"/>
      <c r="M58" s="2912" t="s">
        <v>189</v>
      </c>
      <c r="N58" s="2912"/>
      <c r="O58" s="2951">
        <v>6</v>
      </c>
      <c r="P58" s="2951"/>
      <c r="Q58" s="2952" t="s">
        <v>188</v>
      </c>
      <c r="R58" s="2952"/>
      <c r="S58" s="2952"/>
      <c r="T58" s="2975" t="str">
        <f>IF(K58=0,"",ROUNDDOWN(K58/O58,1))</f>
        <v/>
      </c>
      <c r="U58" s="2975"/>
      <c r="V58" s="2976" t="s">
        <v>64</v>
      </c>
      <c r="W58" s="3164"/>
      <c r="X58" s="3164"/>
      <c r="Y58" s="3164"/>
      <c r="Z58" s="3165"/>
      <c r="AA58" s="724"/>
      <c r="AC58" s="1747" t="s">
        <v>813</v>
      </c>
      <c r="AD58" s="1873" t="s">
        <v>2320</v>
      </c>
      <c r="AE58" s="1871"/>
      <c r="AF58" s="1871"/>
      <c r="AG58" s="1871"/>
      <c r="AH58" s="1871"/>
      <c r="AI58" s="1871"/>
      <c r="AJ58" s="1871"/>
      <c r="AK58" s="1871"/>
      <c r="AL58" s="1871"/>
      <c r="AM58" s="1871"/>
      <c r="AN58" s="1871"/>
      <c r="AO58" s="1871"/>
      <c r="AP58" s="1871"/>
      <c r="AQ58" s="1871"/>
      <c r="AR58" s="1888"/>
      <c r="AS58" s="630"/>
      <c r="AT58" s="630"/>
      <c r="AU58" s="2845"/>
      <c r="AV58" s="866"/>
      <c r="AW58" s="2471">
        <v>18</v>
      </c>
      <c r="AX58" s="2472"/>
      <c r="AY58" s="2472"/>
      <c r="AZ58" s="2481"/>
      <c r="BA58" s="2831"/>
      <c r="BB58" s="2832"/>
      <c r="BC58" s="2832"/>
      <c r="BD58" s="683" t="s">
        <v>707</v>
      </c>
      <c r="BE58" s="1700"/>
      <c r="BF58" s="684"/>
      <c r="BG58" s="699"/>
      <c r="BH58" s="700"/>
      <c r="BI58" s="2471">
        <v>18</v>
      </c>
      <c r="BJ58" s="2472"/>
      <c r="BK58" s="2472"/>
      <c r="BL58" s="2481"/>
      <c r="BM58" s="2827">
        <v>25</v>
      </c>
      <c r="BN58" s="2828"/>
      <c r="BO58" s="2828"/>
      <c r="BP58" s="683" t="s">
        <v>707</v>
      </c>
      <c r="BQ58" s="691"/>
      <c r="BR58" s="690"/>
      <c r="BS58" s="630"/>
      <c r="BT58" s="630"/>
      <c r="BU58" s="630"/>
      <c r="BV58" s="630"/>
      <c r="BW58" s="630"/>
      <c r="BX58" s="630"/>
      <c r="BY58" s="630"/>
      <c r="BZ58" s="630"/>
      <c r="CA58" s="630"/>
      <c r="CB58" s="630"/>
      <c r="CC58" s="630"/>
    </row>
    <row r="59" spans="1:90" ht="14.1" customHeight="1">
      <c r="A59" s="1718"/>
      <c r="B59" s="1887"/>
      <c r="C59" s="3131"/>
      <c r="D59" s="2605"/>
      <c r="E59" s="2431"/>
      <c r="F59" s="2432"/>
      <c r="G59" s="2432"/>
      <c r="H59" s="2910"/>
      <c r="I59" s="2888"/>
      <c r="J59" s="2888"/>
      <c r="K59" s="2886"/>
      <c r="L59" s="2886"/>
      <c r="M59" s="2714"/>
      <c r="N59" s="2714"/>
      <c r="O59" s="2734"/>
      <c r="P59" s="2734"/>
      <c r="Q59" s="2949"/>
      <c r="R59" s="2949"/>
      <c r="S59" s="2949"/>
      <c r="T59" s="2927"/>
      <c r="U59" s="2927"/>
      <c r="V59" s="2929"/>
      <c r="W59" s="3164"/>
      <c r="X59" s="3164"/>
      <c r="Y59" s="3164"/>
      <c r="Z59" s="3165"/>
      <c r="AA59" s="724"/>
      <c r="AD59" s="1699" t="s">
        <v>2321</v>
      </c>
      <c r="AE59" s="1728"/>
      <c r="AF59" s="1728"/>
      <c r="AG59" s="1728"/>
      <c r="AH59" s="1728"/>
      <c r="AI59" s="1728"/>
      <c r="AJ59" s="1728"/>
      <c r="AK59" s="1728"/>
      <c r="AL59" s="1728"/>
      <c r="AM59" s="1728"/>
      <c r="AN59" s="1728"/>
      <c r="AO59" s="1728"/>
      <c r="AP59" s="1728"/>
      <c r="AQ59" s="1871"/>
      <c r="AR59" s="1888"/>
      <c r="AS59" s="660"/>
      <c r="AT59" s="660"/>
      <c r="AU59" s="2845"/>
      <c r="AV59" s="866"/>
      <c r="AW59" s="2471">
        <v>19</v>
      </c>
      <c r="AX59" s="2472"/>
      <c r="AY59" s="2472"/>
      <c r="AZ59" s="2481"/>
      <c r="BA59" s="2831"/>
      <c r="BB59" s="2832"/>
      <c r="BC59" s="2832"/>
      <c r="BD59" s="683" t="s">
        <v>707</v>
      </c>
      <c r="BE59" s="689"/>
      <c r="BF59" s="690"/>
      <c r="BG59" s="699"/>
      <c r="BH59" s="700"/>
      <c r="BI59" s="2471">
        <v>19</v>
      </c>
      <c r="BJ59" s="2472"/>
      <c r="BK59" s="2472"/>
      <c r="BL59" s="2481"/>
      <c r="BM59" s="2827">
        <v>25</v>
      </c>
      <c r="BN59" s="2828"/>
      <c r="BO59" s="2828"/>
      <c r="BP59" s="683" t="s">
        <v>707</v>
      </c>
      <c r="BQ59" s="691"/>
      <c r="BR59" s="690"/>
      <c r="BS59" s="630"/>
      <c r="BT59" s="630"/>
      <c r="BU59" s="630"/>
      <c r="BV59" s="630"/>
      <c r="BW59" s="630"/>
      <c r="BX59" s="630"/>
      <c r="BY59" s="630"/>
      <c r="BZ59" s="630"/>
      <c r="CA59" s="630"/>
      <c r="CB59" s="630"/>
      <c r="CC59" s="630"/>
    </row>
    <row r="60" spans="1:90" ht="14.1" customHeight="1">
      <c r="A60" s="1718"/>
      <c r="B60" s="1887"/>
      <c r="C60" s="3131"/>
      <c r="D60" s="2873"/>
      <c r="E60" s="2954" t="s">
        <v>2322</v>
      </c>
      <c r="F60" s="2955"/>
      <c r="G60" s="2956"/>
      <c r="H60" s="3146" t="s">
        <v>1632</v>
      </c>
      <c r="I60" s="3147"/>
      <c r="J60" s="3147"/>
      <c r="K60" s="3002"/>
      <c r="L60" s="3002"/>
      <c r="M60" s="2958" t="s">
        <v>189</v>
      </c>
      <c r="N60" s="2958"/>
      <c r="O60" s="3000">
        <v>20</v>
      </c>
      <c r="P60" s="3000"/>
      <c r="Q60" s="3168" t="s">
        <v>188</v>
      </c>
      <c r="R60" s="3168"/>
      <c r="S60" s="3168"/>
      <c r="T60" s="3182" t="str">
        <f>IF(K60=0,"",ROUNDDOWN(K60/O60,1))</f>
        <v/>
      </c>
      <c r="U60" s="3182"/>
      <c r="V60" s="3184" t="s">
        <v>64</v>
      </c>
      <c r="W60" s="3163"/>
      <c r="X60" s="3164"/>
      <c r="Y60" s="3164"/>
      <c r="Z60" s="3165"/>
      <c r="AA60" s="724"/>
      <c r="AC60" s="1747" t="s">
        <v>813</v>
      </c>
      <c r="AD60" s="1874" t="s">
        <v>283</v>
      </c>
      <c r="AE60" s="1873"/>
      <c r="AF60" s="1873"/>
      <c r="AG60" s="1873"/>
      <c r="AH60" s="1873"/>
      <c r="AI60" s="1873"/>
      <c r="AJ60" s="1873"/>
      <c r="AK60" s="1873"/>
      <c r="AL60" s="1873"/>
      <c r="AM60" s="1873"/>
      <c r="AN60" s="1873"/>
      <c r="AO60" s="1873"/>
      <c r="AP60" s="1873"/>
      <c r="AQ60" s="1728"/>
      <c r="AR60" s="1035"/>
      <c r="AS60" s="660"/>
      <c r="AT60" s="660"/>
      <c r="AU60" s="2845"/>
      <c r="AV60" s="866"/>
      <c r="AW60" s="2471">
        <v>20</v>
      </c>
      <c r="AX60" s="2472"/>
      <c r="AY60" s="2472"/>
      <c r="AZ60" s="2481"/>
      <c r="BA60" s="2831"/>
      <c r="BB60" s="2832"/>
      <c r="BC60" s="2832"/>
      <c r="BD60" s="683" t="s">
        <v>707</v>
      </c>
      <c r="BE60" s="689"/>
      <c r="BF60" s="690"/>
      <c r="BG60" s="697"/>
      <c r="BH60" s="698"/>
      <c r="BI60" s="2471">
        <v>20</v>
      </c>
      <c r="BJ60" s="2472"/>
      <c r="BK60" s="2472"/>
      <c r="BL60" s="2481"/>
      <c r="BM60" s="2827">
        <v>25</v>
      </c>
      <c r="BN60" s="2828"/>
      <c r="BO60" s="2828"/>
      <c r="BP60" s="683" t="s">
        <v>707</v>
      </c>
      <c r="BQ60" s="1700"/>
      <c r="BR60" s="685"/>
      <c r="BS60" s="630"/>
      <c r="BT60" s="630"/>
      <c r="BU60" s="630"/>
      <c r="BV60" s="630"/>
      <c r="BW60" s="630"/>
      <c r="BX60" s="630"/>
      <c r="BY60" s="630"/>
      <c r="BZ60" s="630"/>
      <c r="CA60" s="630"/>
      <c r="CB60" s="630"/>
      <c r="CC60" s="630"/>
    </row>
    <row r="61" spans="1:90" ht="14.1" customHeight="1">
      <c r="A61" s="1718"/>
      <c r="B61" s="1887"/>
      <c r="C61" s="3131"/>
      <c r="D61" s="2873"/>
      <c r="E61" s="2957"/>
      <c r="F61" s="2958"/>
      <c r="G61" s="2956"/>
      <c r="H61" s="3148"/>
      <c r="I61" s="2996"/>
      <c r="J61" s="2996"/>
      <c r="K61" s="2998"/>
      <c r="L61" s="2998"/>
      <c r="M61" s="3149"/>
      <c r="N61" s="3149"/>
      <c r="O61" s="3167"/>
      <c r="P61" s="3167"/>
      <c r="Q61" s="3169"/>
      <c r="R61" s="3169"/>
      <c r="S61" s="3169"/>
      <c r="T61" s="3183"/>
      <c r="U61" s="3183"/>
      <c r="V61" s="3185"/>
      <c r="W61" s="3163"/>
      <c r="X61" s="3164"/>
      <c r="Y61" s="3164"/>
      <c r="Z61" s="3165"/>
      <c r="AA61" s="724"/>
      <c r="AE61" s="1874"/>
      <c r="AF61" s="1874"/>
      <c r="AG61" s="1874"/>
      <c r="AH61" s="1874"/>
      <c r="AI61" s="1874"/>
      <c r="AJ61" s="1874"/>
      <c r="AK61" s="1874"/>
      <c r="AL61" s="1874"/>
      <c r="AM61" s="1874"/>
      <c r="AN61" s="1874"/>
      <c r="AO61" s="1874"/>
      <c r="AP61" s="1874"/>
      <c r="AQ61" s="1873"/>
      <c r="AR61" s="1889"/>
      <c r="AS61" s="660"/>
      <c r="AT61" s="660"/>
      <c r="AU61" s="2845"/>
      <c r="AV61" s="866"/>
      <c r="AW61" s="2471">
        <v>21</v>
      </c>
      <c r="AX61" s="2472"/>
      <c r="AY61" s="2472"/>
      <c r="AZ61" s="2481"/>
      <c r="BA61" s="2831"/>
      <c r="BB61" s="2832"/>
      <c r="BC61" s="2832"/>
      <c r="BD61" s="683" t="s">
        <v>707</v>
      </c>
      <c r="BE61" s="689"/>
      <c r="BF61" s="690"/>
      <c r="BG61" s="697"/>
      <c r="BH61" s="698"/>
      <c r="BI61" s="2471">
        <v>21</v>
      </c>
      <c r="BJ61" s="2472"/>
      <c r="BK61" s="2472"/>
      <c r="BL61" s="2481"/>
      <c r="BM61" s="2827"/>
      <c r="BN61" s="2828"/>
      <c r="BO61" s="2828"/>
      <c r="BP61" s="683" t="s">
        <v>707</v>
      </c>
      <c r="BQ61" s="691"/>
      <c r="BR61" s="690"/>
      <c r="BS61" s="630"/>
      <c r="BT61" s="630"/>
      <c r="BU61" s="1872" t="s">
        <v>2316</v>
      </c>
      <c r="BV61" s="630"/>
      <c r="BW61" s="630"/>
      <c r="BX61" s="630"/>
      <c r="BY61" s="630"/>
      <c r="BZ61" s="630"/>
      <c r="CA61" s="630"/>
      <c r="CB61" s="630"/>
      <c r="CC61" s="630"/>
    </row>
    <row r="62" spans="1:90" s="762" customFormat="1" ht="14.1" customHeight="1">
      <c r="A62" s="791"/>
      <c r="B62" s="1890"/>
      <c r="C62" s="3131"/>
      <c r="D62" s="2873"/>
      <c r="E62" s="2957"/>
      <c r="F62" s="2958"/>
      <c r="G62" s="2956"/>
      <c r="H62" s="3170" t="s">
        <v>2327</v>
      </c>
      <c r="I62" s="3171"/>
      <c r="J62" s="3171"/>
      <c r="K62" s="3174"/>
      <c r="L62" s="3174"/>
      <c r="M62" s="3176" t="s">
        <v>189</v>
      </c>
      <c r="N62" s="3176"/>
      <c r="O62" s="3178">
        <v>15</v>
      </c>
      <c r="P62" s="3178"/>
      <c r="Q62" s="3180" t="s">
        <v>188</v>
      </c>
      <c r="R62" s="3180"/>
      <c r="S62" s="3180"/>
      <c r="T62" s="3186" t="str">
        <f>IF(K62=0,"",ROUNDDOWN(K62/O62,1))</f>
        <v/>
      </c>
      <c r="U62" s="3186"/>
      <c r="V62" s="3188" t="s">
        <v>64</v>
      </c>
      <c r="W62" s="3163"/>
      <c r="X62" s="3164"/>
      <c r="Y62" s="3164"/>
      <c r="Z62" s="3165"/>
      <c r="AA62" s="1891"/>
      <c r="AB62" s="1341" t="s">
        <v>2324</v>
      </c>
      <c r="AC62" s="1375"/>
      <c r="AD62" s="1375"/>
      <c r="AE62" s="1375"/>
      <c r="AF62" s="1375"/>
      <c r="AG62" s="1375"/>
      <c r="AH62" s="1375"/>
      <c r="AI62" s="1375"/>
      <c r="AJ62" s="1375"/>
      <c r="AK62" s="1375"/>
      <c r="AL62" s="1375"/>
      <c r="AM62" s="1375"/>
      <c r="AN62" s="1375"/>
      <c r="AO62" s="1375"/>
      <c r="AP62" s="1375"/>
      <c r="AQ62" s="1375"/>
      <c r="AR62" s="1376"/>
      <c r="AS62" s="1892"/>
      <c r="AT62" s="1892"/>
      <c r="AU62" s="2845"/>
      <c r="AV62" s="866"/>
      <c r="AW62" s="2471">
        <v>22</v>
      </c>
      <c r="AX62" s="2472"/>
      <c r="AY62" s="2472"/>
      <c r="AZ62" s="2481"/>
      <c r="BA62" s="2831"/>
      <c r="BB62" s="2832"/>
      <c r="BC62" s="2832"/>
      <c r="BD62" s="1893" t="s">
        <v>707</v>
      </c>
      <c r="BE62" s="689"/>
      <c r="BF62" s="1894"/>
      <c r="BG62" s="1895"/>
      <c r="BH62" s="1896"/>
      <c r="BI62" s="2471">
        <v>22</v>
      </c>
      <c r="BJ62" s="2472"/>
      <c r="BK62" s="2472"/>
      <c r="BL62" s="2481"/>
      <c r="BM62" s="3190"/>
      <c r="BN62" s="3191"/>
      <c r="BO62" s="3191"/>
      <c r="BP62" s="1893" t="s">
        <v>707</v>
      </c>
      <c r="BQ62" s="689"/>
      <c r="BR62" s="1894"/>
      <c r="BS62" s="866"/>
      <c r="BT62" s="866"/>
      <c r="BU62" s="2953" t="s">
        <v>2317</v>
      </c>
      <c r="BV62" s="2953"/>
      <c r="BW62" s="2953"/>
      <c r="BX62" s="2953"/>
      <c r="BY62" s="2953"/>
      <c r="BZ62" s="2953"/>
      <c r="CA62" s="2953"/>
      <c r="CB62" s="2953"/>
      <c r="CC62" s="2953"/>
      <c r="CD62" s="2953"/>
      <c r="CE62" s="2953"/>
      <c r="CF62" s="2953"/>
      <c r="CG62" s="2953"/>
      <c r="CH62" s="2953"/>
      <c r="CI62" s="2953"/>
      <c r="CJ62" s="2953"/>
      <c r="CK62" s="2953"/>
      <c r="CL62" s="2953"/>
    </row>
    <row r="63" spans="1:90" s="762" customFormat="1" ht="14.1" customHeight="1">
      <c r="A63" s="791"/>
      <c r="B63" s="1890"/>
      <c r="C63" s="3131"/>
      <c r="D63" s="2873"/>
      <c r="E63" s="2959"/>
      <c r="F63" s="2960"/>
      <c r="G63" s="2961"/>
      <c r="H63" s="3172"/>
      <c r="I63" s="3173"/>
      <c r="J63" s="3173"/>
      <c r="K63" s="3175"/>
      <c r="L63" s="3175"/>
      <c r="M63" s="3177"/>
      <c r="N63" s="3177"/>
      <c r="O63" s="3179"/>
      <c r="P63" s="3179"/>
      <c r="Q63" s="3181"/>
      <c r="R63" s="3181"/>
      <c r="S63" s="3181"/>
      <c r="T63" s="3187"/>
      <c r="U63" s="3187"/>
      <c r="V63" s="3189"/>
      <c r="W63" s="3163"/>
      <c r="X63" s="3164"/>
      <c r="Y63" s="3164"/>
      <c r="Z63" s="3165"/>
      <c r="AA63" s="1891"/>
      <c r="AC63" s="2476" t="s">
        <v>2325</v>
      </c>
      <c r="AD63" s="2476"/>
      <c r="AE63" s="2476"/>
      <c r="AF63" s="2476"/>
      <c r="AG63" s="2476"/>
      <c r="AH63" s="2476"/>
      <c r="AI63" s="2476"/>
      <c r="AJ63" s="2476"/>
      <c r="AK63" s="2476"/>
      <c r="AL63" s="2476"/>
      <c r="AM63" s="2476"/>
      <c r="AN63" s="2476"/>
      <c r="AO63" s="2476"/>
      <c r="AP63" s="2476"/>
      <c r="AQ63" s="2476"/>
      <c r="AR63" s="2477"/>
      <c r="AS63" s="1892"/>
      <c r="AT63" s="1892"/>
      <c r="AU63" s="2845"/>
      <c r="AV63" s="1897"/>
      <c r="AW63" s="2471">
        <v>23</v>
      </c>
      <c r="AX63" s="2472"/>
      <c r="AY63" s="2472"/>
      <c r="AZ63" s="2481"/>
      <c r="BA63" s="2831"/>
      <c r="BB63" s="2832"/>
      <c r="BC63" s="2832"/>
      <c r="BD63" s="1893" t="s">
        <v>707</v>
      </c>
      <c r="BE63" s="1898"/>
      <c r="BF63" s="684"/>
      <c r="BG63" s="1895"/>
      <c r="BH63" s="1896"/>
      <c r="BI63" s="2471">
        <v>23</v>
      </c>
      <c r="BJ63" s="2472"/>
      <c r="BK63" s="2472"/>
      <c r="BL63" s="2481"/>
      <c r="BM63" s="3190"/>
      <c r="BN63" s="3191"/>
      <c r="BO63" s="3191"/>
      <c r="BP63" s="1893" t="s">
        <v>707</v>
      </c>
      <c r="BQ63" s="689"/>
      <c r="BR63" s="1894"/>
      <c r="BS63" s="866"/>
      <c r="BT63" s="866"/>
      <c r="BU63" s="2953"/>
      <c r="BV63" s="2953"/>
      <c r="BW63" s="2953"/>
      <c r="BX63" s="2953"/>
      <c r="BY63" s="2953"/>
      <c r="BZ63" s="2953"/>
      <c r="CA63" s="2953"/>
      <c r="CB63" s="2953"/>
      <c r="CC63" s="2953"/>
      <c r="CD63" s="2953"/>
      <c r="CE63" s="2953"/>
      <c r="CF63" s="2953"/>
      <c r="CG63" s="2953"/>
      <c r="CH63" s="2953"/>
      <c r="CI63" s="2953"/>
      <c r="CJ63" s="2953"/>
      <c r="CK63" s="2953"/>
      <c r="CL63" s="2953"/>
    </row>
    <row r="64" spans="1:90" s="762" customFormat="1" ht="14.1" customHeight="1">
      <c r="A64" s="791"/>
      <c r="B64" s="1890"/>
      <c r="C64" s="3131"/>
      <c r="D64" s="2605"/>
      <c r="E64" s="2987" t="s">
        <v>2326</v>
      </c>
      <c r="F64" s="2988"/>
      <c r="G64" s="2989"/>
      <c r="H64" s="3146" t="s">
        <v>1632</v>
      </c>
      <c r="I64" s="2999"/>
      <c r="J64" s="2999"/>
      <c r="K64" s="2997"/>
      <c r="L64" s="2997"/>
      <c r="M64" s="2708" t="s">
        <v>189</v>
      </c>
      <c r="N64" s="2708"/>
      <c r="O64" s="3193">
        <v>30</v>
      </c>
      <c r="P64" s="3193"/>
      <c r="Q64" s="3194" t="s">
        <v>188</v>
      </c>
      <c r="R64" s="3194"/>
      <c r="S64" s="3194"/>
      <c r="T64" s="3197" t="str">
        <f>IF(K64=0,"",ROUNDDOWN(K64/O64,1))</f>
        <v/>
      </c>
      <c r="U64" s="3197"/>
      <c r="V64" s="3076" t="s">
        <v>64</v>
      </c>
      <c r="W64" s="3164"/>
      <c r="X64" s="3164"/>
      <c r="Y64" s="3164"/>
      <c r="Z64" s="3165"/>
      <c r="AA64" s="1891"/>
      <c r="AC64" s="2476"/>
      <c r="AD64" s="2476"/>
      <c r="AE64" s="2476"/>
      <c r="AF64" s="2476"/>
      <c r="AG64" s="2476"/>
      <c r="AH64" s="2476"/>
      <c r="AI64" s="2476"/>
      <c r="AJ64" s="2476"/>
      <c r="AK64" s="2476"/>
      <c r="AL64" s="2476"/>
      <c r="AM64" s="2476"/>
      <c r="AN64" s="2476"/>
      <c r="AO64" s="2476"/>
      <c r="AP64" s="2476"/>
      <c r="AQ64" s="2476"/>
      <c r="AR64" s="2477"/>
      <c r="AS64" s="1892"/>
      <c r="AT64" s="1892"/>
      <c r="AU64" s="1899"/>
      <c r="AV64" s="1897"/>
      <c r="AW64" s="2471">
        <v>24</v>
      </c>
      <c r="AX64" s="2472"/>
      <c r="AY64" s="2472"/>
      <c r="AZ64" s="2481"/>
      <c r="BA64" s="2831"/>
      <c r="BB64" s="2832"/>
      <c r="BC64" s="2832"/>
      <c r="BD64" s="1893" t="s">
        <v>707</v>
      </c>
      <c r="BE64" s="689"/>
      <c r="BF64" s="1894"/>
      <c r="BG64" s="1900"/>
      <c r="BH64" s="1901"/>
      <c r="BI64" s="2471">
        <v>24</v>
      </c>
      <c r="BJ64" s="2472"/>
      <c r="BK64" s="2472"/>
      <c r="BL64" s="2481"/>
      <c r="BM64" s="3190"/>
      <c r="BN64" s="3191"/>
      <c r="BO64" s="3191"/>
      <c r="BP64" s="1893" t="s">
        <v>707</v>
      </c>
      <c r="BQ64" s="689"/>
      <c r="BR64" s="1894"/>
      <c r="BS64" s="866"/>
      <c r="BT64" s="866"/>
      <c r="BU64" s="2953"/>
      <c r="BV64" s="2953"/>
      <c r="BW64" s="2953"/>
      <c r="BX64" s="2953"/>
      <c r="BY64" s="2953"/>
      <c r="BZ64" s="2953"/>
      <c r="CA64" s="2953"/>
      <c r="CB64" s="2953"/>
      <c r="CC64" s="2953"/>
      <c r="CD64" s="2953"/>
      <c r="CE64" s="2953"/>
      <c r="CF64" s="2953"/>
      <c r="CG64" s="2953"/>
      <c r="CH64" s="2953"/>
      <c r="CI64" s="2953"/>
      <c r="CJ64" s="2953"/>
      <c r="CK64" s="2953"/>
      <c r="CL64" s="2953"/>
    </row>
    <row r="65" spans="1:90" ht="14.1" customHeight="1">
      <c r="A65" s="1718"/>
      <c r="B65" s="1887"/>
      <c r="C65" s="3131"/>
      <c r="D65" s="2605"/>
      <c r="E65" s="2954"/>
      <c r="F65" s="2990"/>
      <c r="G65" s="2991"/>
      <c r="H65" s="3192"/>
      <c r="I65" s="2978"/>
      <c r="J65" s="2978"/>
      <c r="K65" s="3003"/>
      <c r="L65" s="3003"/>
      <c r="M65" s="2960"/>
      <c r="N65" s="2960"/>
      <c r="O65" s="2980"/>
      <c r="P65" s="2980"/>
      <c r="Q65" s="3195"/>
      <c r="R65" s="3195"/>
      <c r="S65" s="3195"/>
      <c r="T65" s="3198"/>
      <c r="U65" s="3198"/>
      <c r="V65" s="3078"/>
      <c r="W65" s="3164"/>
      <c r="X65" s="3164"/>
      <c r="Y65" s="3164"/>
      <c r="Z65" s="3165"/>
      <c r="AA65" s="724"/>
      <c r="AC65" s="2476"/>
      <c r="AD65" s="2476"/>
      <c r="AE65" s="2476"/>
      <c r="AF65" s="2476"/>
      <c r="AG65" s="2476"/>
      <c r="AH65" s="2476"/>
      <c r="AI65" s="2476"/>
      <c r="AJ65" s="2476"/>
      <c r="AK65" s="2476"/>
      <c r="AL65" s="2476"/>
      <c r="AM65" s="2476"/>
      <c r="AN65" s="2476"/>
      <c r="AO65" s="2476"/>
      <c r="AP65" s="2476"/>
      <c r="AQ65" s="2476"/>
      <c r="AR65" s="2477"/>
      <c r="AS65" s="662"/>
      <c r="AT65" s="662"/>
      <c r="AU65" s="1733"/>
      <c r="AV65" s="1897"/>
      <c r="AW65" s="2471">
        <v>25</v>
      </c>
      <c r="AX65" s="2472"/>
      <c r="AY65" s="2472"/>
      <c r="AZ65" s="2481"/>
      <c r="BA65" s="2831"/>
      <c r="BB65" s="2832"/>
      <c r="BC65" s="2832"/>
      <c r="BD65" s="683" t="s">
        <v>707</v>
      </c>
      <c r="BE65" s="689"/>
      <c r="BF65" s="690"/>
      <c r="BG65" s="706"/>
      <c r="BH65" s="707"/>
      <c r="BI65" s="2471">
        <v>25</v>
      </c>
      <c r="BJ65" s="2472"/>
      <c r="BK65" s="2472"/>
      <c r="BL65" s="2481"/>
      <c r="BM65" s="2827"/>
      <c r="BN65" s="2828"/>
      <c r="BO65" s="2828"/>
      <c r="BP65" s="683" t="s">
        <v>707</v>
      </c>
      <c r="BQ65" s="1700"/>
      <c r="BR65" s="685"/>
      <c r="BS65" s="630"/>
      <c r="BT65" s="630"/>
      <c r="BU65" s="2953"/>
      <c r="BV65" s="2953"/>
      <c r="BW65" s="2953"/>
      <c r="BX65" s="2953"/>
      <c r="BY65" s="2953"/>
      <c r="BZ65" s="2953"/>
      <c r="CA65" s="2953"/>
      <c r="CB65" s="2953"/>
      <c r="CC65" s="2953"/>
      <c r="CD65" s="2953"/>
      <c r="CE65" s="2953"/>
      <c r="CF65" s="2953"/>
      <c r="CG65" s="2953"/>
      <c r="CH65" s="2953"/>
      <c r="CI65" s="2953"/>
      <c r="CJ65" s="2953"/>
      <c r="CK65" s="2953"/>
      <c r="CL65" s="2953"/>
    </row>
    <row r="66" spans="1:90" ht="14.1" customHeight="1">
      <c r="A66" s="1718"/>
      <c r="B66" s="1887"/>
      <c r="C66" s="3131"/>
      <c r="D66" s="2605"/>
      <c r="E66" s="2954"/>
      <c r="F66" s="2990"/>
      <c r="G66" s="2991"/>
      <c r="H66" s="3196" t="s">
        <v>2327</v>
      </c>
      <c r="I66" s="2995"/>
      <c r="J66" s="2995"/>
      <c r="K66" s="2997"/>
      <c r="L66" s="2997"/>
      <c r="M66" s="2708" t="s">
        <v>189</v>
      </c>
      <c r="N66" s="2708"/>
      <c r="O66" s="3193">
        <v>25</v>
      </c>
      <c r="P66" s="3193"/>
      <c r="Q66" s="3201" t="s">
        <v>188</v>
      </c>
      <c r="R66" s="3201"/>
      <c r="S66" s="3201"/>
      <c r="T66" s="3197" t="str">
        <f>IF(K66=0,"",ROUNDDOWN(K66/O66,1))</f>
        <v/>
      </c>
      <c r="U66" s="3197"/>
      <c r="V66" s="3076" t="s">
        <v>64</v>
      </c>
      <c r="W66" s="3164"/>
      <c r="X66" s="3164"/>
      <c r="Y66" s="3164"/>
      <c r="Z66" s="3165"/>
      <c r="AA66" s="724"/>
      <c r="AB66" s="630"/>
      <c r="AC66" s="1375"/>
      <c r="AD66" s="1375"/>
      <c r="AE66" s="1375"/>
      <c r="AF66" s="1375"/>
      <c r="AG66" s="1375"/>
      <c r="AH66" s="1375"/>
      <c r="AI66" s="1375"/>
      <c r="AJ66" s="1375"/>
      <c r="AK66" s="1375"/>
      <c r="AL66" s="1375"/>
      <c r="AM66" s="1375"/>
      <c r="AN66" s="1375"/>
      <c r="AO66" s="1375"/>
      <c r="AP66" s="1375"/>
      <c r="AQ66" s="1375"/>
      <c r="AR66" s="1376"/>
      <c r="AS66" s="1736"/>
      <c r="AT66" s="1736"/>
      <c r="AU66" s="630"/>
      <c r="AV66" s="1897"/>
      <c r="AW66" s="2471">
        <v>26</v>
      </c>
      <c r="AX66" s="2472"/>
      <c r="AY66" s="2472"/>
      <c r="AZ66" s="2481"/>
      <c r="BA66" s="2831"/>
      <c r="BB66" s="2832"/>
      <c r="BC66" s="2832"/>
      <c r="BD66" s="683" t="s">
        <v>707</v>
      </c>
      <c r="BE66" s="689"/>
      <c r="BF66" s="690"/>
      <c r="BG66" s="706"/>
      <c r="BH66" s="707"/>
      <c r="BI66" s="2471">
        <v>26</v>
      </c>
      <c r="BJ66" s="2472"/>
      <c r="BK66" s="2472"/>
      <c r="BL66" s="2481"/>
      <c r="BM66" s="2827"/>
      <c r="BN66" s="2828"/>
      <c r="BO66" s="2828"/>
      <c r="BP66" s="683" t="s">
        <v>707</v>
      </c>
      <c r="BQ66" s="691"/>
      <c r="BR66" s="690"/>
      <c r="BS66" s="630"/>
      <c r="BT66" s="630"/>
      <c r="BU66" s="2953"/>
      <c r="BV66" s="2953"/>
      <c r="BW66" s="2953"/>
      <c r="BX66" s="2953"/>
      <c r="BY66" s="2953"/>
      <c r="BZ66" s="2953"/>
      <c r="CA66" s="2953"/>
      <c r="CB66" s="2953"/>
      <c r="CC66" s="2953"/>
      <c r="CD66" s="2953"/>
      <c r="CE66" s="2953"/>
      <c r="CF66" s="2953"/>
      <c r="CG66" s="2953"/>
      <c r="CH66" s="2953"/>
      <c r="CI66" s="2953"/>
      <c r="CJ66" s="2953"/>
      <c r="CK66" s="2953"/>
      <c r="CL66" s="2953"/>
    </row>
    <row r="67" spans="1:90" ht="14.1" customHeight="1">
      <c r="A67" s="1718"/>
      <c r="B67" s="1887"/>
      <c r="C67" s="3131"/>
      <c r="D67" s="2605"/>
      <c r="E67" s="2992"/>
      <c r="F67" s="2993"/>
      <c r="G67" s="2994"/>
      <c r="H67" s="3192"/>
      <c r="I67" s="2978"/>
      <c r="J67" s="2978"/>
      <c r="K67" s="3002"/>
      <c r="L67" s="3002"/>
      <c r="M67" s="2960"/>
      <c r="N67" s="2960"/>
      <c r="O67" s="2980"/>
      <c r="P67" s="2980"/>
      <c r="Q67" s="3195"/>
      <c r="R67" s="3195"/>
      <c r="S67" s="3195"/>
      <c r="T67" s="3202"/>
      <c r="U67" s="3202"/>
      <c r="V67" s="3184"/>
      <c r="W67" s="2762"/>
      <c r="X67" s="2762"/>
      <c r="Y67" s="2762"/>
      <c r="Z67" s="3166"/>
      <c r="AA67" s="724"/>
      <c r="AB67" s="1875" t="s">
        <v>2328</v>
      </c>
      <c r="AC67" s="662"/>
      <c r="AD67" s="662"/>
      <c r="AE67" s="662"/>
      <c r="AF67" s="662"/>
      <c r="AG67" s="662"/>
      <c r="AH67" s="662"/>
      <c r="AI67" s="662"/>
      <c r="AJ67" s="662"/>
      <c r="AK67" s="662"/>
      <c r="AL67" s="662"/>
      <c r="AM67" s="662"/>
      <c r="AN67" s="662"/>
      <c r="AO67" s="662"/>
      <c r="AP67" s="662"/>
      <c r="AQ67" s="662"/>
      <c r="AR67" s="703"/>
      <c r="AS67" s="1736"/>
      <c r="AT67" s="1736"/>
      <c r="AU67" s="630"/>
      <c r="AV67" s="1897"/>
      <c r="AW67" s="2471">
        <v>27</v>
      </c>
      <c r="AX67" s="2472"/>
      <c r="AY67" s="2472"/>
      <c r="AZ67" s="2481"/>
      <c r="BA67" s="2831"/>
      <c r="BB67" s="2832"/>
      <c r="BC67" s="2832"/>
      <c r="BD67" s="683" t="s">
        <v>707</v>
      </c>
      <c r="BE67" s="689"/>
      <c r="BF67" s="690"/>
      <c r="BG67" s="706"/>
      <c r="BH67" s="707"/>
      <c r="BI67" s="2471">
        <v>27</v>
      </c>
      <c r="BJ67" s="2472"/>
      <c r="BK67" s="2472"/>
      <c r="BL67" s="2481"/>
      <c r="BM67" s="2827"/>
      <c r="BN67" s="2828"/>
      <c r="BO67" s="2828"/>
      <c r="BP67" s="683" t="s">
        <v>707</v>
      </c>
      <c r="BQ67" s="691"/>
      <c r="BR67" s="690"/>
      <c r="BS67" s="630"/>
      <c r="BT67" s="630"/>
      <c r="BU67" s="2953"/>
      <c r="BV67" s="2953"/>
      <c r="BW67" s="2953"/>
      <c r="BX67" s="2953"/>
      <c r="BY67" s="2953"/>
      <c r="BZ67" s="2953"/>
      <c r="CA67" s="2953"/>
      <c r="CB67" s="2953"/>
      <c r="CC67" s="2953"/>
      <c r="CD67" s="2953"/>
      <c r="CE67" s="2953"/>
      <c r="CF67" s="2953"/>
      <c r="CG67" s="2953"/>
      <c r="CH67" s="2953"/>
      <c r="CI67" s="2953"/>
      <c r="CJ67" s="2953"/>
      <c r="CK67" s="2953"/>
      <c r="CL67" s="2953"/>
    </row>
    <row r="68" spans="1:90" ht="14.1" customHeight="1">
      <c r="A68" s="1718"/>
      <c r="B68" s="1887"/>
      <c r="C68" s="3131"/>
      <c r="D68" s="3133"/>
      <c r="E68" s="2712" t="s">
        <v>284</v>
      </c>
      <c r="F68" s="2712"/>
      <c r="G68" s="2712"/>
      <c r="H68" s="3153" t="s">
        <v>49</v>
      </c>
      <c r="I68" s="2919"/>
      <c r="J68" s="2919"/>
      <c r="K68" s="3154">
        <f>SUM(K52:L67)</f>
        <v>0</v>
      </c>
      <c r="L68" s="3154"/>
      <c r="M68" s="2922" t="s">
        <v>2342</v>
      </c>
      <c r="N68" s="2922"/>
      <c r="O68" s="1718"/>
      <c r="Q68" s="2919" t="s">
        <v>90</v>
      </c>
      <c r="R68" s="2919"/>
      <c r="S68" s="2919"/>
      <c r="T68" s="3199">
        <f>ROUND(SUM(T52:U67),0)</f>
        <v>0</v>
      </c>
      <c r="U68" s="3199"/>
      <c r="V68" s="2729" t="s">
        <v>15</v>
      </c>
      <c r="W68" s="2758" t="s">
        <v>2343</v>
      </c>
      <c r="X68" s="2759"/>
      <c r="Y68" s="2759"/>
      <c r="Z68" s="3203"/>
      <c r="AA68" s="724"/>
      <c r="AB68" s="663"/>
      <c r="AC68" s="3008" t="s">
        <v>2329</v>
      </c>
      <c r="AD68" s="3008"/>
      <c r="AE68" s="3008"/>
      <c r="AF68" s="3008"/>
      <c r="AG68" s="3008"/>
      <c r="AH68" s="3008"/>
      <c r="AI68" s="3008"/>
      <c r="AJ68" s="3008"/>
      <c r="AK68" s="3008"/>
      <c r="AL68" s="3008"/>
      <c r="AM68" s="3008"/>
      <c r="AN68" s="3008"/>
      <c r="AO68" s="3008"/>
      <c r="AP68" s="3008"/>
      <c r="AQ68" s="3008"/>
      <c r="AR68" s="3204"/>
      <c r="AS68" s="660"/>
      <c r="AT68" s="660"/>
      <c r="AU68" s="630"/>
      <c r="AV68" s="1897"/>
      <c r="AW68" s="2471">
        <v>28</v>
      </c>
      <c r="AX68" s="2472"/>
      <c r="AY68" s="2472"/>
      <c r="AZ68" s="2481"/>
      <c r="BA68" s="2831"/>
      <c r="BB68" s="2832"/>
      <c r="BC68" s="2832"/>
      <c r="BD68" s="683" t="s">
        <v>707</v>
      </c>
      <c r="BE68" s="1700"/>
      <c r="BF68" s="684"/>
      <c r="BG68" s="706"/>
      <c r="BH68" s="707"/>
      <c r="BI68" s="2471">
        <v>28</v>
      </c>
      <c r="BJ68" s="2472"/>
      <c r="BK68" s="2472"/>
      <c r="BL68" s="2481"/>
      <c r="BM68" s="2827"/>
      <c r="BN68" s="2828"/>
      <c r="BO68" s="2828"/>
      <c r="BP68" s="683" t="s">
        <v>707</v>
      </c>
      <c r="BQ68" s="691"/>
      <c r="BR68" s="690"/>
      <c r="BS68" s="630"/>
      <c r="BT68" s="630"/>
      <c r="BU68" s="2953"/>
      <c r="BV68" s="2953"/>
      <c r="BW68" s="2953"/>
      <c r="BX68" s="2953"/>
      <c r="BY68" s="2953"/>
      <c r="BZ68" s="2953"/>
      <c r="CA68" s="2953"/>
      <c r="CB68" s="2953"/>
      <c r="CC68" s="2953"/>
      <c r="CD68" s="2953"/>
      <c r="CE68" s="2953"/>
      <c r="CF68" s="2953"/>
      <c r="CG68" s="2953"/>
      <c r="CH68" s="2953"/>
      <c r="CI68" s="2953"/>
      <c r="CJ68" s="2953"/>
      <c r="CK68" s="2953"/>
      <c r="CL68" s="2953"/>
    </row>
    <row r="69" spans="1:90" ht="14.1" customHeight="1">
      <c r="A69" s="1718"/>
      <c r="B69" s="1887"/>
      <c r="C69" s="3131"/>
      <c r="D69" s="3133"/>
      <c r="E69" s="2712"/>
      <c r="F69" s="2712"/>
      <c r="G69" s="2712"/>
      <c r="H69" s="3153"/>
      <c r="I69" s="2919"/>
      <c r="J69" s="2919"/>
      <c r="K69" s="2921"/>
      <c r="L69" s="2921"/>
      <c r="M69" s="2922"/>
      <c r="N69" s="2922"/>
      <c r="Q69" s="2919"/>
      <c r="R69" s="2919"/>
      <c r="S69" s="2919"/>
      <c r="T69" s="3200"/>
      <c r="U69" s="3200"/>
      <c r="V69" s="2735"/>
      <c r="W69" s="3163"/>
      <c r="X69" s="3164"/>
      <c r="Y69" s="3164"/>
      <c r="Z69" s="3165"/>
      <c r="AA69" s="724"/>
      <c r="AB69" s="663"/>
      <c r="AC69" s="3008"/>
      <c r="AD69" s="3008"/>
      <c r="AE69" s="3008"/>
      <c r="AF69" s="3008"/>
      <c r="AG69" s="3008"/>
      <c r="AH69" s="3008"/>
      <c r="AI69" s="3008"/>
      <c r="AJ69" s="3008"/>
      <c r="AK69" s="3008"/>
      <c r="AL69" s="3008"/>
      <c r="AM69" s="3008"/>
      <c r="AN69" s="3008"/>
      <c r="AO69" s="3008"/>
      <c r="AP69" s="3008"/>
      <c r="AQ69" s="3008"/>
      <c r="AR69" s="3204"/>
      <c r="AS69" s="660"/>
      <c r="AT69" s="660"/>
      <c r="AU69" s="630"/>
      <c r="AV69" s="866"/>
      <c r="AW69" s="2471">
        <v>29</v>
      </c>
      <c r="AX69" s="2472"/>
      <c r="AY69" s="2472"/>
      <c r="AZ69" s="2481"/>
      <c r="BA69" s="2831"/>
      <c r="BB69" s="2832"/>
      <c r="BC69" s="2832"/>
      <c r="BD69" s="683" t="s">
        <v>707</v>
      </c>
      <c r="BE69" s="689"/>
      <c r="BF69" s="690"/>
      <c r="BG69" s="706"/>
      <c r="BH69" s="707"/>
      <c r="BI69" s="2471">
        <v>29</v>
      </c>
      <c r="BJ69" s="2472"/>
      <c r="BK69" s="2472"/>
      <c r="BL69" s="2481"/>
      <c r="BM69" s="2827"/>
      <c r="BN69" s="2828"/>
      <c r="BO69" s="2828"/>
      <c r="BP69" s="683" t="s">
        <v>707</v>
      </c>
      <c r="BQ69" s="691"/>
      <c r="BR69" s="690"/>
      <c r="BS69" s="630"/>
      <c r="BT69" s="630"/>
      <c r="BU69" s="2953"/>
      <c r="BV69" s="2953"/>
      <c r="BW69" s="2953"/>
      <c r="BX69" s="2953"/>
      <c r="BY69" s="2953"/>
      <c r="BZ69" s="2953"/>
      <c r="CA69" s="2953"/>
      <c r="CB69" s="2953"/>
      <c r="CC69" s="2953"/>
      <c r="CD69" s="2953"/>
      <c r="CE69" s="2953"/>
      <c r="CF69" s="2953"/>
      <c r="CG69" s="2953"/>
      <c r="CH69" s="2953"/>
      <c r="CI69" s="2953"/>
      <c r="CJ69" s="2953"/>
      <c r="CK69" s="2953"/>
      <c r="CL69" s="2953"/>
    </row>
    <row r="70" spans="1:90" ht="14.1" customHeight="1">
      <c r="A70" s="1718"/>
      <c r="B70" s="1887"/>
      <c r="C70" s="3131"/>
      <c r="D70" s="3009" t="s">
        <v>16</v>
      </c>
      <c r="E70" s="3010"/>
      <c r="F70" s="3010"/>
      <c r="G70" s="3010"/>
      <c r="H70" s="3150" t="s">
        <v>286</v>
      </c>
      <c r="I70" s="3151"/>
      <c r="J70" s="3151"/>
      <c r="K70" s="3151"/>
      <c r="L70" s="3151"/>
      <c r="M70" s="3151"/>
      <c r="N70" s="3151"/>
      <c r="O70" s="3151"/>
      <c r="P70" s="3151"/>
      <c r="Q70" s="2918" t="s">
        <v>90</v>
      </c>
      <c r="R70" s="2918"/>
      <c r="S70" s="2918"/>
      <c r="T70" s="3017"/>
      <c r="U70" s="3017"/>
      <c r="V70" s="2729" t="s">
        <v>15</v>
      </c>
      <c r="W70" s="1036"/>
      <c r="X70" s="1717"/>
      <c r="Y70" s="1717"/>
      <c r="Z70" s="1902"/>
      <c r="AA70" s="724"/>
      <c r="AB70" s="663"/>
      <c r="AC70" s="3008"/>
      <c r="AD70" s="3008"/>
      <c r="AE70" s="3008"/>
      <c r="AF70" s="3008"/>
      <c r="AG70" s="3008"/>
      <c r="AH70" s="3008"/>
      <c r="AI70" s="3008"/>
      <c r="AJ70" s="3008"/>
      <c r="AK70" s="3008"/>
      <c r="AL70" s="3008"/>
      <c r="AM70" s="3008"/>
      <c r="AN70" s="3008"/>
      <c r="AO70" s="3008"/>
      <c r="AP70" s="3008"/>
      <c r="AQ70" s="3008"/>
      <c r="AR70" s="3204"/>
      <c r="AS70" s="655"/>
      <c r="AT70" s="655"/>
      <c r="AU70" s="630"/>
      <c r="AV70" s="866"/>
      <c r="AW70" s="2471">
        <v>30</v>
      </c>
      <c r="AX70" s="2472"/>
      <c r="AY70" s="2472"/>
      <c r="AZ70" s="2481"/>
      <c r="BA70" s="2831"/>
      <c r="BB70" s="2832"/>
      <c r="BC70" s="2832"/>
      <c r="BD70" s="683" t="s">
        <v>707</v>
      </c>
      <c r="BE70" s="689"/>
      <c r="BF70" s="690"/>
      <c r="BG70" s="706"/>
      <c r="BH70" s="707"/>
      <c r="BI70" s="2471">
        <v>30</v>
      </c>
      <c r="BJ70" s="2472"/>
      <c r="BK70" s="2472"/>
      <c r="BL70" s="2481"/>
      <c r="BM70" s="2827"/>
      <c r="BN70" s="2828"/>
      <c r="BO70" s="2828"/>
      <c r="BP70" s="683" t="s">
        <v>707</v>
      </c>
      <c r="BQ70" s="1700"/>
      <c r="BR70" s="685"/>
      <c r="BS70" s="630"/>
      <c r="BT70" s="630"/>
      <c r="BU70" s="2953"/>
      <c r="BV70" s="2953"/>
      <c r="BW70" s="2953"/>
      <c r="BX70" s="2953"/>
      <c r="BY70" s="2953"/>
      <c r="BZ70" s="2953"/>
      <c r="CA70" s="2953"/>
      <c r="CB70" s="2953"/>
      <c r="CC70" s="2953"/>
      <c r="CD70" s="2953"/>
      <c r="CE70" s="2953"/>
      <c r="CF70" s="2953"/>
      <c r="CG70" s="2953"/>
      <c r="CH70" s="2953"/>
      <c r="CI70" s="2953"/>
      <c r="CJ70" s="2953"/>
      <c r="CK70" s="2953"/>
      <c r="CL70" s="2953"/>
    </row>
    <row r="71" spans="1:90" ht="14.1" customHeight="1">
      <c r="A71" s="1718"/>
      <c r="B71" s="1887"/>
      <c r="C71" s="3131"/>
      <c r="D71" s="3012"/>
      <c r="E71" s="3013"/>
      <c r="F71" s="3013"/>
      <c r="G71" s="3013"/>
      <c r="H71" s="3152"/>
      <c r="I71" s="2538"/>
      <c r="J71" s="2538"/>
      <c r="K71" s="2538"/>
      <c r="L71" s="2538"/>
      <c r="M71" s="2538"/>
      <c r="N71" s="2538"/>
      <c r="O71" s="2538"/>
      <c r="P71" s="2538"/>
      <c r="Q71" s="2884"/>
      <c r="R71" s="2884"/>
      <c r="S71" s="2884"/>
      <c r="T71" s="3018"/>
      <c r="U71" s="3018"/>
      <c r="V71" s="2735"/>
      <c r="W71" s="1037"/>
      <c r="Z71" s="1903"/>
      <c r="AA71" s="724"/>
      <c r="AC71" s="3008"/>
      <c r="AD71" s="3008"/>
      <c r="AE71" s="3008"/>
      <c r="AF71" s="3008"/>
      <c r="AG71" s="3008"/>
      <c r="AH71" s="3008"/>
      <c r="AI71" s="3008"/>
      <c r="AJ71" s="3008"/>
      <c r="AK71" s="3008"/>
      <c r="AL71" s="3008"/>
      <c r="AM71" s="3008"/>
      <c r="AN71" s="3008"/>
      <c r="AO71" s="3008"/>
      <c r="AP71" s="3008"/>
      <c r="AQ71" s="3008"/>
      <c r="AR71" s="3204"/>
      <c r="AS71" s="1723"/>
      <c r="AT71" s="1723"/>
      <c r="AU71" s="630"/>
      <c r="AV71" s="866"/>
      <c r="AW71" s="2471">
        <v>31</v>
      </c>
      <c r="AX71" s="2472"/>
      <c r="AY71" s="2472"/>
      <c r="AZ71" s="2481"/>
      <c r="BA71" s="2831"/>
      <c r="BB71" s="2832"/>
      <c r="BC71" s="2832"/>
      <c r="BD71" s="683" t="s">
        <v>707</v>
      </c>
      <c r="BE71" s="689"/>
      <c r="BF71" s="690"/>
      <c r="BG71" s="706"/>
      <c r="BH71" s="707"/>
      <c r="BI71" s="2471">
        <v>31</v>
      </c>
      <c r="BJ71" s="2472"/>
      <c r="BK71" s="2472"/>
      <c r="BL71" s="2481"/>
      <c r="BM71" s="2827"/>
      <c r="BN71" s="2828"/>
      <c r="BO71" s="2828"/>
      <c r="BP71" s="683" t="s">
        <v>707</v>
      </c>
      <c r="BQ71" s="691"/>
      <c r="BR71" s="690"/>
      <c r="BS71" s="630"/>
      <c r="BT71" s="630"/>
      <c r="BU71" s="2953"/>
      <c r="BV71" s="2953"/>
      <c r="BW71" s="2953"/>
      <c r="BX71" s="2953"/>
      <c r="BY71" s="2953"/>
      <c r="BZ71" s="2953"/>
      <c r="CA71" s="2953"/>
      <c r="CB71" s="2953"/>
      <c r="CC71" s="2953"/>
      <c r="CD71" s="2953"/>
      <c r="CE71" s="2953"/>
      <c r="CF71" s="2953"/>
      <c r="CG71" s="2953"/>
      <c r="CH71" s="2953"/>
      <c r="CI71" s="2953"/>
      <c r="CJ71" s="2953"/>
      <c r="CK71" s="2953"/>
      <c r="CL71" s="2953"/>
    </row>
    <row r="72" spans="1:90" ht="14.1" customHeight="1">
      <c r="A72" s="1718"/>
      <c r="B72" s="1887"/>
      <c r="C72" s="3131"/>
      <c r="D72" s="3012"/>
      <c r="E72" s="3013"/>
      <c r="F72" s="3013"/>
      <c r="G72" s="3013"/>
      <c r="H72" s="3150" t="s">
        <v>287</v>
      </c>
      <c r="I72" s="3151"/>
      <c r="J72" s="3151"/>
      <c r="K72" s="3151"/>
      <c r="L72" s="3151"/>
      <c r="M72" s="3151"/>
      <c r="N72" s="3151"/>
      <c r="O72" s="3151"/>
      <c r="P72" s="3151"/>
      <c r="Q72" s="2918" t="s">
        <v>90</v>
      </c>
      <c r="R72" s="2918"/>
      <c r="S72" s="2918"/>
      <c r="T72" s="3025"/>
      <c r="U72" s="3025"/>
      <c r="V72" s="2729" t="s">
        <v>15</v>
      </c>
      <c r="W72" s="1037"/>
      <c r="Z72" s="1903"/>
      <c r="AA72" s="724"/>
      <c r="AB72" s="1875" t="s">
        <v>2330</v>
      </c>
      <c r="AC72" s="662"/>
      <c r="AD72" s="662"/>
      <c r="AE72" s="662"/>
      <c r="AF72" s="662"/>
      <c r="AG72" s="662"/>
      <c r="AH72" s="662"/>
      <c r="AI72" s="662"/>
      <c r="AJ72" s="662"/>
      <c r="AK72" s="662"/>
      <c r="AL72" s="662"/>
      <c r="AM72" s="662"/>
      <c r="AN72" s="662"/>
      <c r="AO72" s="662"/>
      <c r="AP72" s="662"/>
      <c r="AQ72" s="662"/>
      <c r="AR72" s="703"/>
      <c r="AS72" s="660"/>
      <c r="AT72" s="660"/>
      <c r="AU72" s="630"/>
      <c r="AV72" s="866"/>
      <c r="AW72" s="2471">
        <v>32</v>
      </c>
      <c r="AX72" s="2472"/>
      <c r="AY72" s="2472"/>
      <c r="AZ72" s="2481"/>
      <c r="BA72" s="2831"/>
      <c r="BB72" s="2832"/>
      <c r="BC72" s="2832"/>
      <c r="BD72" s="683" t="s">
        <v>707</v>
      </c>
      <c r="BE72" s="689"/>
      <c r="BF72" s="690"/>
      <c r="BG72" s="706"/>
      <c r="BH72" s="707"/>
      <c r="BI72" s="2471">
        <v>32</v>
      </c>
      <c r="BJ72" s="2472"/>
      <c r="BK72" s="2472"/>
      <c r="BL72" s="2481"/>
      <c r="BM72" s="2827"/>
      <c r="BN72" s="2828"/>
      <c r="BO72" s="2828"/>
      <c r="BP72" s="683" t="s">
        <v>707</v>
      </c>
      <c r="BQ72" s="691"/>
      <c r="BR72" s="690"/>
      <c r="BS72" s="630"/>
      <c r="BT72" s="630"/>
      <c r="BU72" s="2953"/>
      <c r="BV72" s="2953"/>
      <c r="BW72" s="2953"/>
      <c r="BX72" s="2953"/>
      <c r="BY72" s="2953"/>
      <c r="BZ72" s="2953"/>
      <c r="CA72" s="2953"/>
      <c r="CB72" s="2953"/>
      <c r="CC72" s="2953"/>
      <c r="CD72" s="2953"/>
      <c r="CE72" s="2953"/>
      <c r="CF72" s="2953"/>
      <c r="CG72" s="2953"/>
      <c r="CH72" s="2953"/>
      <c r="CI72" s="2953"/>
      <c r="CJ72" s="2953"/>
      <c r="CK72" s="2953"/>
      <c r="CL72" s="2953"/>
    </row>
    <row r="73" spans="1:90" ht="14.1" customHeight="1">
      <c r="A73" s="1718"/>
      <c r="B73" s="1887"/>
      <c r="C73" s="3132"/>
      <c r="D73" s="2878"/>
      <c r="E73" s="2879"/>
      <c r="F73" s="2879"/>
      <c r="G73" s="2879"/>
      <c r="H73" s="3152"/>
      <c r="I73" s="2538"/>
      <c r="J73" s="2538"/>
      <c r="K73" s="2538"/>
      <c r="L73" s="2538"/>
      <c r="M73" s="2538"/>
      <c r="N73" s="2538"/>
      <c r="O73" s="2538"/>
      <c r="P73" s="2538"/>
      <c r="Q73" s="2884"/>
      <c r="R73" s="2884"/>
      <c r="S73" s="2884"/>
      <c r="T73" s="3026"/>
      <c r="U73" s="3026"/>
      <c r="V73" s="2735"/>
      <c r="W73" s="1038"/>
      <c r="X73" s="1720"/>
      <c r="Y73" s="1720"/>
      <c r="Z73" s="1904"/>
      <c r="AA73" s="724"/>
      <c r="AB73" s="663"/>
      <c r="AC73" s="3008" t="s">
        <v>2331</v>
      </c>
      <c r="AD73" s="3008"/>
      <c r="AE73" s="3008"/>
      <c r="AF73" s="3008"/>
      <c r="AG73" s="3008"/>
      <c r="AH73" s="3008"/>
      <c r="AI73" s="3008"/>
      <c r="AJ73" s="3008"/>
      <c r="AK73" s="3008"/>
      <c r="AL73" s="3008"/>
      <c r="AM73" s="3008"/>
      <c r="AN73" s="3008"/>
      <c r="AO73" s="3008"/>
      <c r="AP73" s="3008"/>
      <c r="AQ73" s="3008"/>
      <c r="AR73" s="3204"/>
      <c r="AS73" s="660"/>
      <c r="AT73" s="660"/>
      <c r="AU73" s="630"/>
      <c r="AV73" s="866"/>
      <c r="AW73" s="2471">
        <v>33</v>
      </c>
      <c r="AX73" s="2472"/>
      <c r="AY73" s="2472"/>
      <c r="AZ73" s="2481"/>
      <c r="BA73" s="2831"/>
      <c r="BB73" s="2832"/>
      <c r="BC73" s="2832"/>
      <c r="BD73" s="683" t="s">
        <v>707</v>
      </c>
      <c r="BE73" s="1700"/>
      <c r="BF73" s="684"/>
      <c r="BG73" s="706"/>
      <c r="BH73" s="707"/>
      <c r="BI73" s="2471">
        <v>33</v>
      </c>
      <c r="BJ73" s="2472"/>
      <c r="BK73" s="2472"/>
      <c r="BL73" s="2481"/>
      <c r="BM73" s="2827"/>
      <c r="BN73" s="2828"/>
      <c r="BO73" s="2828"/>
      <c r="BP73" s="683" t="s">
        <v>707</v>
      </c>
      <c r="BQ73" s="691"/>
      <c r="BR73" s="690"/>
      <c r="BS73" s="630"/>
      <c r="BT73" s="630"/>
      <c r="BU73" s="2953"/>
      <c r="BV73" s="2953"/>
      <c r="BW73" s="2953"/>
      <c r="BX73" s="2953"/>
      <c r="BY73" s="2953"/>
      <c r="BZ73" s="2953"/>
      <c r="CA73" s="2953"/>
      <c r="CB73" s="2953"/>
      <c r="CC73" s="2953"/>
      <c r="CD73" s="2953"/>
      <c r="CE73" s="2953"/>
      <c r="CF73" s="2953"/>
      <c r="CG73" s="2953"/>
      <c r="CH73" s="2953"/>
      <c r="CI73" s="2953"/>
      <c r="CJ73" s="2953"/>
      <c r="CK73" s="2953"/>
      <c r="CL73" s="2953"/>
    </row>
    <row r="74" spans="1:90" ht="14.1" customHeight="1">
      <c r="A74" s="1718"/>
      <c r="B74" s="1887"/>
      <c r="C74" s="2712" t="s">
        <v>289</v>
      </c>
      <c r="D74" s="2712"/>
      <c r="E74" s="2712"/>
      <c r="F74" s="2712"/>
      <c r="G74" s="3216"/>
      <c r="H74" s="3219" t="s">
        <v>290</v>
      </c>
      <c r="I74" s="3049"/>
      <c r="J74" s="3049"/>
      <c r="K74" s="3049"/>
      <c r="L74" s="3049"/>
      <c r="M74" s="3049"/>
      <c r="N74" s="3049"/>
      <c r="O74" s="3049"/>
      <c r="P74" s="3049"/>
      <c r="Q74" s="2919" t="s">
        <v>90</v>
      </c>
      <c r="R74" s="2919"/>
      <c r="S74" s="2919"/>
      <c r="T74" s="3052"/>
      <c r="U74" s="3052"/>
      <c r="V74" s="3054" t="s">
        <v>15</v>
      </c>
      <c r="W74" s="1725"/>
      <c r="X74" s="1706"/>
      <c r="Y74" s="1706"/>
      <c r="Z74" s="1905"/>
      <c r="AA74" s="724"/>
      <c r="AB74" s="663"/>
      <c r="AC74" s="3008"/>
      <c r="AD74" s="3008"/>
      <c r="AE74" s="3008"/>
      <c r="AF74" s="3008"/>
      <c r="AG74" s="3008"/>
      <c r="AH74" s="3008"/>
      <c r="AI74" s="3008"/>
      <c r="AJ74" s="3008"/>
      <c r="AK74" s="3008"/>
      <c r="AL74" s="3008"/>
      <c r="AM74" s="3008"/>
      <c r="AN74" s="3008"/>
      <c r="AO74" s="3008"/>
      <c r="AP74" s="3008"/>
      <c r="AQ74" s="3008"/>
      <c r="AR74" s="3204"/>
      <c r="AS74" s="660"/>
      <c r="AT74" s="660"/>
      <c r="AU74" s="630"/>
      <c r="AV74" s="866"/>
      <c r="AW74" s="2471">
        <v>34</v>
      </c>
      <c r="AX74" s="2472"/>
      <c r="AY74" s="2472"/>
      <c r="AZ74" s="2481"/>
      <c r="BA74" s="2831"/>
      <c r="BB74" s="2832"/>
      <c r="BC74" s="2832"/>
      <c r="BD74" s="683" t="s">
        <v>707</v>
      </c>
      <c r="BE74" s="689"/>
      <c r="BF74" s="690"/>
      <c r="BG74" s="706"/>
      <c r="BH74" s="707"/>
      <c r="BI74" s="2471">
        <v>34</v>
      </c>
      <c r="BJ74" s="2472"/>
      <c r="BK74" s="2472"/>
      <c r="BL74" s="2481"/>
      <c r="BM74" s="2827"/>
      <c r="BN74" s="2828"/>
      <c r="BO74" s="2828"/>
      <c r="BP74" s="683" t="s">
        <v>707</v>
      </c>
      <c r="BQ74" s="691"/>
      <c r="BR74" s="690"/>
      <c r="BS74" s="630"/>
      <c r="BT74" s="630"/>
      <c r="BU74" s="2953"/>
      <c r="BV74" s="2953"/>
      <c r="BW74" s="2953"/>
      <c r="BX74" s="2953"/>
      <c r="BY74" s="2953"/>
      <c r="BZ74" s="2953"/>
      <c r="CA74" s="2953"/>
      <c r="CB74" s="2953"/>
      <c r="CC74" s="2953"/>
      <c r="CD74" s="2953"/>
      <c r="CE74" s="2953"/>
      <c r="CF74" s="2953"/>
      <c r="CG74" s="2953"/>
      <c r="CH74" s="2953"/>
      <c r="CI74" s="2953"/>
      <c r="CJ74" s="2953"/>
      <c r="CK74" s="2953"/>
      <c r="CL74" s="2953"/>
    </row>
    <row r="75" spans="1:90" ht="14.1" customHeight="1" thickBot="1">
      <c r="A75" s="1718"/>
      <c r="B75" s="1887"/>
      <c r="C75" s="3217"/>
      <c r="D75" s="3217"/>
      <c r="E75" s="3217"/>
      <c r="F75" s="3217"/>
      <c r="G75" s="3218"/>
      <c r="H75" s="3219"/>
      <c r="I75" s="3049"/>
      <c r="J75" s="3049"/>
      <c r="K75" s="3049"/>
      <c r="L75" s="3049"/>
      <c r="M75" s="3049"/>
      <c r="N75" s="3049"/>
      <c r="O75" s="3049"/>
      <c r="P75" s="3049"/>
      <c r="Q75" s="2919"/>
      <c r="R75" s="2919"/>
      <c r="S75" s="2919"/>
      <c r="T75" s="3052"/>
      <c r="U75" s="3052"/>
      <c r="V75" s="3054"/>
      <c r="W75" s="1725"/>
      <c r="X75" s="1706"/>
      <c r="Y75" s="1706"/>
      <c r="Z75" s="1905"/>
      <c r="AA75" s="724"/>
      <c r="AB75" s="630"/>
      <c r="AC75" s="3008"/>
      <c r="AD75" s="3008"/>
      <c r="AE75" s="3008"/>
      <c r="AF75" s="3008"/>
      <c r="AG75" s="3008"/>
      <c r="AH75" s="3008"/>
      <c r="AI75" s="3008"/>
      <c r="AJ75" s="3008"/>
      <c r="AK75" s="3008"/>
      <c r="AL75" s="3008"/>
      <c r="AM75" s="3008"/>
      <c r="AN75" s="3008"/>
      <c r="AO75" s="3008"/>
      <c r="AP75" s="3008"/>
      <c r="AQ75" s="3008"/>
      <c r="AR75" s="3204"/>
      <c r="AS75" s="630"/>
      <c r="AT75" s="630"/>
      <c r="AU75" s="630"/>
      <c r="AV75" s="866"/>
      <c r="AW75" s="2471">
        <v>35</v>
      </c>
      <c r="AX75" s="2472"/>
      <c r="AY75" s="2472"/>
      <c r="AZ75" s="2481"/>
      <c r="BA75" s="2831"/>
      <c r="BB75" s="2832"/>
      <c r="BC75" s="2832"/>
      <c r="BD75" s="683" t="s">
        <v>707</v>
      </c>
      <c r="BE75" s="689"/>
      <c r="BF75" s="690"/>
      <c r="BG75" s="706"/>
      <c r="BH75" s="707"/>
      <c r="BI75" s="2471">
        <v>35</v>
      </c>
      <c r="BJ75" s="2472"/>
      <c r="BK75" s="2472"/>
      <c r="BL75" s="2481"/>
      <c r="BM75" s="2827"/>
      <c r="BN75" s="2828"/>
      <c r="BO75" s="2828"/>
      <c r="BP75" s="683" t="s">
        <v>707</v>
      </c>
      <c r="BQ75" s="691"/>
      <c r="BR75" s="690"/>
      <c r="BS75" s="630"/>
      <c r="BT75" s="630"/>
      <c r="BU75" s="2953"/>
      <c r="BV75" s="2953"/>
      <c r="BW75" s="2953"/>
      <c r="BX75" s="2953"/>
      <c r="BY75" s="2953"/>
      <c r="BZ75" s="2953"/>
      <c r="CA75" s="2953"/>
      <c r="CB75" s="2953"/>
      <c r="CC75" s="2953"/>
      <c r="CD75" s="2953"/>
      <c r="CE75" s="2953"/>
      <c r="CF75" s="2953"/>
      <c r="CG75" s="2953"/>
      <c r="CH75" s="2953"/>
      <c r="CI75" s="2953"/>
      <c r="CJ75" s="2953"/>
      <c r="CK75" s="2953"/>
      <c r="CL75" s="2953"/>
    </row>
    <row r="76" spans="1:90" ht="14.1" customHeight="1" thickTop="1">
      <c r="A76" s="1718"/>
      <c r="B76" s="1887"/>
      <c r="C76" s="3205" t="s">
        <v>272</v>
      </c>
      <c r="D76" s="3205"/>
      <c r="E76" s="3205"/>
      <c r="F76" s="3205"/>
      <c r="G76" s="3205"/>
      <c r="H76" s="3207"/>
      <c r="I76" s="3208"/>
      <c r="J76" s="3208"/>
      <c r="K76" s="3208"/>
      <c r="L76" s="3208"/>
      <c r="M76" s="3208"/>
      <c r="N76" s="3208"/>
      <c r="O76" s="3208"/>
      <c r="P76" s="3208"/>
      <c r="Q76" s="3211" t="s">
        <v>90</v>
      </c>
      <c r="R76" s="3211"/>
      <c r="S76" s="3211"/>
      <c r="T76" s="3213">
        <f>SUM(T68:U75)</f>
        <v>0</v>
      </c>
      <c r="U76" s="3213"/>
      <c r="V76" s="3214" t="s">
        <v>15</v>
      </c>
      <c r="W76" s="3220" t="s">
        <v>1450</v>
      </c>
      <c r="X76" s="3221"/>
      <c r="Y76" s="3221"/>
      <c r="Z76" s="3222"/>
      <c r="AA76" s="724"/>
      <c r="AB76" s="725"/>
      <c r="AC76" s="3008"/>
      <c r="AD76" s="3008"/>
      <c r="AE76" s="3008"/>
      <c r="AF76" s="3008"/>
      <c r="AG76" s="3008"/>
      <c r="AH76" s="3008"/>
      <c r="AI76" s="3008"/>
      <c r="AJ76" s="3008"/>
      <c r="AK76" s="3008"/>
      <c r="AL76" s="3008"/>
      <c r="AM76" s="3008"/>
      <c r="AN76" s="3008"/>
      <c r="AO76" s="3008"/>
      <c r="AP76" s="3008"/>
      <c r="AQ76" s="3008"/>
      <c r="AR76" s="3204"/>
      <c r="AS76" s="1734"/>
      <c r="AT76" s="1734"/>
      <c r="AU76" s="677"/>
      <c r="AV76" s="866"/>
      <c r="AW76" s="2471">
        <v>36</v>
      </c>
      <c r="AX76" s="2472"/>
      <c r="AY76" s="2472"/>
      <c r="AZ76" s="2481"/>
      <c r="BA76" s="2831"/>
      <c r="BB76" s="2832"/>
      <c r="BC76" s="2832"/>
      <c r="BD76" s="683" t="s">
        <v>707</v>
      </c>
      <c r="BE76" s="689"/>
      <c r="BF76" s="690"/>
      <c r="BG76" s="706"/>
      <c r="BH76" s="707"/>
      <c r="BI76" s="2471">
        <v>36</v>
      </c>
      <c r="BJ76" s="2472"/>
      <c r="BK76" s="2472"/>
      <c r="BL76" s="2481"/>
      <c r="BM76" s="2827"/>
      <c r="BN76" s="2828"/>
      <c r="BO76" s="2828"/>
      <c r="BP76" s="683" t="s">
        <v>707</v>
      </c>
      <c r="BQ76" s="691"/>
      <c r="BR76" s="690"/>
      <c r="BS76" s="630"/>
      <c r="BT76" s="630"/>
      <c r="BU76" s="630"/>
      <c r="BV76" s="630"/>
      <c r="BW76" s="630"/>
      <c r="BX76" s="630"/>
      <c r="BY76" s="630"/>
      <c r="BZ76" s="630"/>
      <c r="CA76" s="630"/>
      <c r="CB76" s="630"/>
      <c r="CC76" s="630"/>
    </row>
    <row r="77" spans="1:90" ht="14.1" customHeight="1" thickBot="1">
      <c r="B77" s="1887"/>
      <c r="C77" s="3206"/>
      <c r="D77" s="3206"/>
      <c r="E77" s="3206"/>
      <c r="F77" s="3206"/>
      <c r="G77" s="3206"/>
      <c r="H77" s="3209"/>
      <c r="I77" s="3210"/>
      <c r="J77" s="3210"/>
      <c r="K77" s="3210"/>
      <c r="L77" s="3210"/>
      <c r="M77" s="3210"/>
      <c r="N77" s="3210"/>
      <c r="O77" s="3210"/>
      <c r="P77" s="3210"/>
      <c r="Q77" s="3212"/>
      <c r="R77" s="3212"/>
      <c r="S77" s="3212"/>
      <c r="T77" s="3004"/>
      <c r="U77" s="3004"/>
      <c r="V77" s="3215"/>
      <c r="W77" s="3223"/>
      <c r="X77" s="3224"/>
      <c r="Y77" s="3224"/>
      <c r="Z77" s="3225"/>
      <c r="AA77" s="1753"/>
      <c r="AB77" s="1746" t="s">
        <v>48</v>
      </c>
      <c r="AC77" s="3058" t="s">
        <v>190</v>
      </c>
      <c r="AD77" s="3058"/>
      <c r="AE77" s="3058"/>
      <c r="AF77" s="3058"/>
      <c r="AG77" s="3058"/>
      <c r="AH77" s="3058"/>
      <c r="AI77" s="3058"/>
      <c r="AJ77" s="3058"/>
      <c r="AK77" s="3058"/>
      <c r="AL77" s="3058"/>
      <c r="AM77" s="3058"/>
      <c r="AN77" s="3058"/>
      <c r="AO77" s="3058"/>
      <c r="AP77" s="3058"/>
      <c r="AQ77" s="3058"/>
      <c r="AR77" s="1035"/>
      <c r="AS77" s="1734"/>
      <c r="AT77" s="1734"/>
      <c r="AU77" s="677"/>
      <c r="AV77" s="866"/>
      <c r="AW77" s="2471">
        <v>37</v>
      </c>
      <c r="AX77" s="2472"/>
      <c r="AY77" s="2472"/>
      <c r="AZ77" s="2481"/>
      <c r="BA77" s="2831"/>
      <c r="BB77" s="2832"/>
      <c r="BC77" s="2832"/>
      <c r="BD77" s="683" t="s">
        <v>707</v>
      </c>
      <c r="BE77" s="689"/>
      <c r="BF77" s="690"/>
      <c r="BG77" s="706"/>
      <c r="BH77" s="707"/>
      <c r="BI77" s="2471">
        <v>37</v>
      </c>
      <c r="BJ77" s="2472"/>
      <c r="BK77" s="2472"/>
      <c r="BL77" s="2481"/>
      <c r="BM77" s="2827"/>
      <c r="BN77" s="2828"/>
      <c r="BO77" s="2828"/>
      <c r="BP77" s="683" t="s">
        <v>707</v>
      </c>
      <c r="BQ77" s="691"/>
      <c r="BR77" s="690"/>
      <c r="BS77" s="630"/>
      <c r="BT77" s="630"/>
      <c r="BU77" s="630"/>
      <c r="BV77" s="630"/>
      <c r="BW77" s="630"/>
      <c r="BX77" s="630"/>
      <c r="BY77" s="630"/>
      <c r="BZ77" s="630"/>
      <c r="CA77" s="630"/>
      <c r="CB77" s="630"/>
      <c r="CC77" s="630"/>
    </row>
    <row r="78" spans="1:90" ht="14.1" customHeight="1" thickTop="1">
      <c r="B78" s="744"/>
      <c r="C78" s="3226" t="s">
        <v>1180</v>
      </c>
      <c r="D78" s="3227"/>
      <c r="E78" s="3227"/>
      <c r="F78" s="3227"/>
      <c r="G78" s="3228"/>
      <c r="H78" s="3232" t="s">
        <v>288</v>
      </c>
      <c r="I78" s="2506"/>
      <c r="J78" s="2506"/>
      <c r="K78" s="2506"/>
      <c r="L78" s="2506"/>
      <c r="M78" s="2506"/>
      <c r="N78" s="2506"/>
      <c r="O78" s="2506"/>
      <c r="P78" s="2506"/>
      <c r="Q78" s="2919" t="s">
        <v>90</v>
      </c>
      <c r="R78" s="2919"/>
      <c r="S78" s="2919"/>
      <c r="T78" s="3236"/>
      <c r="U78" s="3236"/>
      <c r="V78" s="3054" t="s">
        <v>15</v>
      </c>
      <c r="W78" s="1037"/>
      <c r="Z78" s="1340"/>
      <c r="AA78" s="1271"/>
      <c r="AC78" s="891"/>
      <c r="AD78" s="891"/>
      <c r="AE78" s="891"/>
      <c r="AF78" s="891"/>
      <c r="AG78" s="891"/>
      <c r="AH78" s="891"/>
      <c r="AI78" s="891"/>
      <c r="AJ78" s="891"/>
      <c r="AK78" s="891"/>
      <c r="AL78" s="891"/>
      <c r="AM78" s="891"/>
      <c r="AN78" s="891"/>
      <c r="AO78" s="891"/>
      <c r="AP78" s="891"/>
      <c r="AQ78" s="891"/>
      <c r="AR78" s="892"/>
      <c r="AS78" s="1734"/>
      <c r="AT78" s="1734"/>
      <c r="AU78" s="677"/>
      <c r="AV78" s="866"/>
      <c r="AW78" s="2471">
        <v>38</v>
      </c>
      <c r="AX78" s="2472"/>
      <c r="AY78" s="2472"/>
      <c r="AZ78" s="2481"/>
      <c r="BA78" s="2831"/>
      <c r="BB78" s="2832"/>
      <c r="BC78" s="2832"/>
      <c r="BD78" s="683" t="s">
        <v>707</v>
      </c>
      <c r="BE78" s="1700"/>
      <c r="BF78" s="684"/>
      <c r="BG78" s="706"/>
      <c r="BH78" s="707"/>
      <c r="BI78" s="2471">
        <v>38</v>
      </c>
      <c r="BJ78" s="2472"/>
      <c r="BK78" s="2472"/>
      <c r="BL78" s="2481"/>
      <c r="BM78" s="2827"/>
      <c r="BN78" s="2828"/>
      <c r="BO78" s="2828"/>
      <c r="BP78" s="683" t="s">
        <v>707</v>
      </c>
      <c r="BQ78" s="1700"/>
      <c r="BR78" s="685"/>
      <c r="BS78" s="630"/>
      <c r="BT78" s="630"/>
      <c r="BU78" s="630"/>
      <c r="BV78" s="630"/>
      <c r="BW78" s="630"/>
      <c r="BX78" s="630"/>
      <c r="BY78" s="630"/>
      <c r="BZ78" s="630"/>
      <c r="CA78" s="630"/>
      <c r="CB78" s="630"/>
      <c r="CC78" s="630"/>
    </row>
    <row r="79" spans="1:90" ht="14.1" customHeight="1" thickBot="1">
      <c r="B79" s="744"/>
      <c r="C79" s="3229"/>
      <c r="D79" s="3230"/>
      <c r="E79" s="3230"/>
      <c r="F79" s="3230"/>
      <c r="G79" s="3231"/>
      <c r="H79" s="3233"/>
      <c r="I79" s="3234"/>
      <c r="J79" s="3234"/>
      <c r="K79" s="3234"/>
      <c r="L79" s="3234"/>
      <c r="M79" s="3234"/>
      <c r="N79" s="3234"/>
      <c r="O79" s="3234"/>
      <c r="P79" s="3234"/>
      <c r="Q79" s="3235"/>
      <c r="R79" s="3235"/>
      <c r="S79" s="3235"/>
      <c r="T79" s="3237"/>
      <c r="U79" s="3237"/>
      <c r="V79" s="3238"/>
      <c r="W79" s="1040"/>
      <c r="X79" s="1041"/>
      <c r="Y79" s="1041"/>
      <c r="Z79" s="1042"/>
      <c r="AA79" s="1271"/>
      <c r="AB79" s="1039" t="s">
        <v>195</v>
      </c>
      <c r="AC79" s="3059" t="s">
        <v>1387</v>
      </c>
      <c r="AD79" s="3059"/>
      <c r="AE79" s="3059"/>
      <c r="AF79" s="3059"/>
      <c r="AG79" s="3059"/>
      <c r="AH79" s="3059"/>
      <c r="AI79" s="3059"/>
      <c r="AJ79" s="3059"/>
      <c r="AK79" s="3059"/>
      <c r="AL79" s="3059"/>
      <c r="AM79" s="3059"/>
      <c r="AN79" s="3059"/>
      <c r="AO79" s="3059"/>
      <c r="AP79" s="3059"/>
      <c r="AQ79" s="891"/>
      <c r="AR79" s="892"/>
      <c r="AS79" s="1734"/>
      <c r="AT79" s="1734"/>
      <c r="AU79" s="677"/>
      <c r="AV79" s="866"/>
      <c r="AW79" s="2471">
        <v>39</v>
      </c>
      <c r="AX79" s="2472"/>
      <c r="AY79" s="2472"/>
      <c r="AZ79" s="2481"/>
      <c r="BA79" s="2831"/>
      <c r="BB79" s="2832"/>
      <c r="BC79" s="2832"/>
      <c r="BD79" s="683" t="s">
        <v>707</v>
      </c>
      <c r="BE79" s="689"/>
      <c r="BF79" s="690"/>
      <c r="BG79" s="706"/>
      <c r="BH79" s="707"/>
      <c r="BI79" s="2471">
        <v>39</v>
      </c>
      <c r="BJ79" s="2472"/>
      <c r="BK79" s="2472"/>
      <c r="BL79" s="2481"/>
      <c r="BM79" s="2827"/>
      <c r="BN79" s="2828"/>
      <c r="BO79" s="2828"/>
      <c r="BP79" s="683" t="s">
        <v>707</v>
      </c>
      <c r="BQ79" s="691"/>
      <c r="BR79" s="690"/>
      <c r="BS79" s="630"/>
      <c r="BT79" s="630"/>
      <c r="BU79" s="630"/>
      <c r="BV79" s="630"/>
      <c r="BW79" s="630"/>
      <c r="BX79" s="630"/>
      <c r="BY79" s="630"/>
      <c r="BZ79" s="630"/>
      <c r="CA79" s="630"/>
      <c r="CB79" s="630"/>
      <c r="CC79" s="630"/>
    </row>
    <row r="80" spans="1:90" ht="14.1" customHeight="1" thickTop="1">
      <c r="B80" s="744"/>
      <c r="C80" s="3239" t="s">
        <v>272</v>
      </c>
      <c r="D80" s="3240"/>
      <c r="E80" s="3240"/>
      <c r="F80" s="3240"/>
      <c r="G80" s="3241"/>
      <c r="H80" s="1043"/>
      <c r="Q80" s="2919" t="s">
        <v>90</v>
      </c>
      <c r="R80" s="2919"/>
      <c r="S80" s="2919"/>
      <c r="T80" s="3004"/>
      <c r="U80" s="3004"/>
      <c r="V80" s="3054" t="s">
        <v>15</v>
      </c>
      <c r="W80" s="3020"/>
      <c r="X80" s="2345"/>
      <c r="Y80" s="2345"/>
      <c r="Z80" s="3248"/>
      <c r="AA80" s="724"/>
      <c r="AB80" s="1044"/>
      <c r="AC80" s="3072" t="s">
        <v>2477</v>
      </c>
      <c r="AD80" s="3072"/>
      <c r="AE80" s="3072"/>
      <c r="AF80" s="3072"/>
      <c r="AG80" s="3072"/>
      <c r="AH80" s="3072"/>
      <c r="AI80" s="3072"/>
      <c r="AJ80" s="3072"/>
      <c r="AK80" s="3072"/>
      <c r="AL80" s="3072"/>
      <c r="AM80" s="3072"/>
      <c r="AN80" s="3072"/>
      <c r="AO80" s="3072"/>
      <c r="AP80" s="3072"/>
      <c r="AQ80" s="3072"/>
      <c r="AR80" s="3101"/>
      <c r="AS80" s="1734"/>
      <c r="AT80" s="1734"/>
      <c r="AU80" s="677"/>
      <c r="AV80" s="866"/>
      <c r="AW80" s="2471">
        <v>40</v>
      </c>
      <c r="AX80" s="2472"/>
      <c r="AY80" s="2472"/>
      <c r="AZ80" s="2481"/>
      <c r="BA80" s="2831"/>
      <c r="BB80" s="2832"/>
      <c r="BC80" s="2832"/>
      <c r="BD80" s="683" t="s">
        <v>707</v>
      </c>
      <c r="BE80" s="689"/>
      <c r="BF80" s="690"/>
      <c r="BG80" s="706"/>
      <c r="BH80" s="707"/>
      <c r="BI80" s="2471">
        <v>40</v>
      </c>
      <c r="BJ80" s="2472"/>
      <c r="BK80" s="2472"/>
      <c r="BL80" s="2481"/>
      <c r="BM80" s="2827"/>
      <c r="BN80" s="2828"/>
      <c r="BO80" s="2828"/>
      <c r="BP80" s="683" t="s">
        <v>707</v>
      </c>
      <c r="BQ80" s="691"/>
      <c r="BR80" s="690"/>
      <c r="BS80" s="630"/>
      <c r="BT80" s="630"/>
      <c r="BU80" s="630"/>
      <c r="BV80" s="630"/>
      <c r="BW80" s="630"/>
      <c r="BX80" s="630"/>
      <c r="BY80" s="630"/>
      <c r="BZ80" s="630"/>
      <c r="CA80" s="630"/>
      <c r="CB80" s="630"/>
      <c r="CC80" s="630"/>
    </row>
    <row r="81" spans="1:81" ht="14.1" customHeight="1">
      <c r="A81" s="1718"/>
      <c r="B81" s="744"/>
      <c r="C81" s="3242"/>
      <c r="D81" s="3243"/>
      <c r="E81" s="3243"/>
      <c r="F81" s="3243"/>
      <c r="G81" s="3244"/>
      <c r="H81" s="1045"/>
      <c r="I81" s="1046"/>
      <c r="J81" s="1046"/>
      <c r="K81" s="1046"/>
      <c r="L81" s="1046"/>
      <c r="M81" s="1046"/>
      <c r="N81" s="1046"/>
      <c r="O81" s="1046"/>
      <c r="P81" s="1046"/>
      <c r="Q81" s="3245"/>
      <c r="R81" s="3245"/>
      <c r="S81" s="3245"/>
      <c r="T81" s="3246"/>
      <c r="U81" s="3246"/>
      <c r="V81" s="3247"/>
      <c r="W81" s="3249"/>
      <c r="X81" s="2590"/>
      <c r="Y81" s="2590"/>
      <c r="Z81" s="3250"/>
      <c r="AA81" s="724"/>
      <c r="AB81" s="746"/>
      <c r="AC81" s="3072"/>
      <c r="AD81" s="3072"/>
      <c r="AE81" s="3072"/>
      <c r="AF81" s="3072"/>
      <c r="AG81" s="3072"/>
      <c r="AH81" s="3072"/>
      <c r="AI81" s="3072"/>
      <c r="AJ81" s="3072"/>
      <c r="AK81" s="3072"/>
      <c r="AL81" s="3072"/>
      <c r="AM81" s="3072"/>
      <c r="AN81" s="3072"/>
      <c r="AO81" s="3072"/>
      <c r="AP81" s="3072"/>
      <c r="AQ81" s="3072"/>
      <c r="AR81" s="3101"/>
      <c r="AS81" s="1734"/>
      <c r="AT81" s="1734"/>
      <c r="AU81" s="677"/>
      <c r="AV81" s="866"/>
      <c r="AW81" s="2471">
        <v>41</v>
      </c>
      <c r="AX81" s="2472"/>
      <c r="AY81" s="2472"/>
      <c r="AZ81" s="2481"/>
      <c r="BA81" s="2831"/>
      <c r="BB81" s="2832"/>
      <c r="BC81" s="2832"/>
      <c r="BD81" s="683" t="s">
        <v>707</v>
      </c>
      <c r="BE81" s="689"/>
      <c r="BF81" s="690"/>
      <c r="BG81" s="706"/>
      <c r="BH81" s="707"/>
      <c r="BI81" s="2471">
        <v>41</v>
      </c>
      <c r="BJ81" s="2472"/>
      <c r="BK81" s="2472"/>
      <c r="BL81" s="2481"/>
      <c r="BM81" s="2827"/>
      <c r="BN81" s="2828"/>
      <c r="BO81" s="2828"/>
      <c r="BP81" s="683" t="s">
        <v>707</v>
      </c>
      <c r="BQ81" s="691"/>
      <c r="BR81" s="690"/>
      <c r="BS81" s="630"/>
      <c r="BT81" s="630"/>
      <c r="BU81" s="630"/>
      <c r="BV81" s="630"/>
      <c r="BW81" s="630"/>
      <c r="BX81" s="630"/>
      <c r="BY81" s="630"/>
      <c r="BZ81" s="630"/>
      <c r="CA81" s="630"/>
      <c r="CB81" s="630"/>
      <c r="CC81" s="630"/>
    </row>
    <row r="82" spans="1:81" ht="14.1" customHeight="1">
      <c r="B82" s="744"/>
      <c r="C82" s="2049"/>
      <c r="D82" s="2049"/>
      <c r="E82" s="2049"/>
      <c r="F82" s="2049"/>
      <c r="G82" s="2049"/>
      <c r="H82" s="2049"/>
      <c r="I82" s="2049"/>
      <c r="J82" s="2049"/>
      <c r="K82" s="2049"/>
      <c r="L82" s="2049"/>
      <c r="M82" s="2049"/>
      <c r="N82" s="2049"/>
      <c r="O82" s="2049"/>
      <c r="P82" s="2049"/>
      <c r="Q82" s="2049"/>
      <c r="R82" s="2049"/>
      <c r="S82" s="2049"/>
      <c r="T82" s="2049"/>
      <c r="U82" s="2049"/>
      <c r="V82" s="2049"/>
      <c r="W82" s="1717"/>
      <c r="X82" s="1717"/>
      <c r="Y82" s="1717"/>
      <c r="Z82" s="1270"/>
      <c r="AA82" s="2054"/>
      <c r="AB82" s="2069"/>
      <c r="AC82" s="3072"/>
      <c r="AD82" s="3072"/>
      <c r="AE82" s="3072"/>
      <c r="AF82" s="3072"/>
      <c r="AG82" s="3072"/>
      <c r="AH82" s="3072"/>
      <c r="AI82" s="3072"/>
      <c r="AJ82" s="3072"/>
      <c r="AK82" s="3072"/>
      <c r="AL82" s="3072"/>
      <c r="AM82" s="3072"/>
      <c r="AN82" s="3072"/>
      <c r="AO82" s="3072"/>
      <c r="AP82" s="3072"/>
      <c r="AQ82" s="3072"/>
      <c r="AR82" s="3101"/>
      <c r="AS82" s="1734"/>
      <c r="AT82" s="1734"/>
      <c r="AU82" s="677"/>
      <c r="AV82" s="866"/>
      <c r="AW82" s="2471">
        <v>42</v>
      </c>
      <c r="AX82" s="2472"/>
      <c r="AY82" s="2472"/>
      <c r="AZ82" s="2481"/>
      <c r="BA82" s="2831"/>
      <c r="BB82" s="2832"/>
      <c r="BC82" s="2832"/>
      <c r="BD82" s="683" t="s">
        <v>707</v>
      </c>
      <c r="BE82" s="689"/>
      <c r="BF82" s="690"/>
      <c r="BG82" s="706"/>
      <c r="BH82" s="707"/>
      <c r="BI82" s="2471">
        <v>42</v>
      </c>
      <c r="BJ82" s="2472"/>
      <c r="BK82" s="2472"/>
      <c r="BL82" s="2481"/>
      <c r="BM82" s="2827"/>
      <c r="BN82" s="2828"/>
      <c r="BO82" s="2828"/>
      <c r="BP82" s="683" t="s">
        <v>707</v>
      </c>
      <c r="BQ82" s="691"/>
      <c r="BR82" s="690"/>
      <c r="BS82" s="630"/>
      <c r="BT82" s="630"/>
      <c r="BU82" s="630"/>
      <c r="BV82" s="630"/>
      <c r="BW82" s="630"/>
      <c r="BX82" s="630"/>
      <c r="BY82" s="630"/>
      <c r="BZ82" s="630"/>
      <c r="CA82" s="630"/>
      <c r="CB82" s="630"/>
      <c r="CC82" s="630"/>
    </row>
    <row r="83" spans="1:81" ht="14.1" customHeight="1">
      <c r="B83" s="744"/>
      <c r="C83" s="2049"/>
      <c r="D83" s="2049"/>
      <c r="E83" s="2049"/>
      <c r="F83" s="2049"/>
      <c r="G83" s="2049"/>
      <c r="H83" s="2049"/>
      <c r="I83" s="2049"/>
      <c r="J83" s="2049"/>
      <c r="K83" s="2049"/>
      <c r="L83" s="2049"/>
      <c r="M83" s="2049"/>
      <c r="N83" s="2049"/>
      <c r="O83" s="2049"/>
      <c r="P83" s="2049"/>
      <c r="Q83" s="2049"/>
      <c r="R83" s="2049"/>
      <c r="S83" s="2049"/>
      <c r="T83" s="2049"/>
      <c r="U83" s="2049"/>
      <c r="V83" s="2049"/>
      <c r="W83" s="2049"/>
      <c r="X83" s="2049"/>
      <c r="Y83" s="2049"/>
      <c r="Z83" s="2048"/>
      <c r="AA83" s="2054"/>
      <c r="AB83" s="725"/>
      <c r="AC83" s="3072"/>
      <c r="AD83" s="3072"/>
      <c r="AE83" s="3072"/>
      <c r="AF83" s="3072"/>
      <c r="AG83" s="3072"/>
      <c r="AH83" s="3072"/>
      <c r="AI83" s="3072"/>
      <c r="AJ83" s="3072"/>
      <c r="AK83" s="3072"/>
      <c r="AL83" s="3072"/>
      <c r="AM83" s="3072"/>
      <c r="AN83" s="3072"/>
      <c r="AO83" s="3072"/>
      <c r="AP83" s="3072"/>
      <c r="AQ83" s="3072"/>
      <c r="AR83" s="3101"/>
      <c r="AS83" s="1734"/>
      <c r="AT83" s="1734"/>
      <c r="AU83" s="677"/>
      <c r="AV83" s="866"/>
      <c r="AW83" s="2471">
        <v>43</v>
      </c>
      <c r="AX83" s="2472"/>
      <c r="AY83" s="2472"/>
      <c r="AZ83" s="2481"/>
      <c r="BA83" s="2831"/>
      <c r="BB83" s="2832"/>
      <c r="BC83" s="2832"/>
      <c r="BD83" s="683" t="s">
        <v>707</v>
      </c>
      <c r="BE83" s="1700"/>
      <c r="BF83" s="684"/>
      <c r="BG83" s="706"/>
      <c r="BH83" s="707"/>
      <c r="BI83" s="2471">
        <v>43</v>
      </c>
      <c r="BJ83" s="2472"/>
      <c r="BK83" s="2472"/>
      <c r="BL83" s="2481"/>
      <c r="BM83" s="2827"/>
      <c r="BN83" s="2828"/>
      <c r="BO83" s="2828"/>
      <c r="BP83" s="683" t="s">
        <v>707</v>
      </c>
      <c r="BQ83" s="1700"/>
      <c r="BR83" s="685"/>
      <c r="BS83" s="630"/>
      <c r="BT83" s="630"/>
      <c r="BU83" s="630"/>
      <c r="BV83" s="630"/>
      <c r="BW83" s="630"/>
      <c r="BX83" s="630"/>
      <c r="BY83" s="630"/>
      <c r="BZ83" s="630"/>
      <c r="CA83" s="630"/>
      <c r="CB83" s="630"/>
      <c r="CC83" s="630"/>
    </row>
    <row r="84" spans="1:81" ht="14.1" customHeight="1">
      <c r="B84" s="744"/>
      <c r="C84" s="2049"/>
      <c r="D84" s="2048" t="s">
        <v>1380</v>
      </c>
      <c r="E84" s="2050"/>
      <c r="F84" s="2050"/>
      <c r="G84" s="2050"/>
      <c r="H84" s="2050"/>
      <c r="I84" s="2050"/>
      <c r="J84" s="2050"/>
      <c r="K84" s="2050"/>
      <c r="L84" s="2050"/>
      <c r="M84" s="2050"/>
      <c r="N84" s="2050"/>
      <c r="O84" s="2050"/>
      <c r="P84" s="2050"/>
      <c r="Q84" s="2050"/>
      <c r="R84" s="2050"/>
      <c r="S84" s="2070"/>
      <c r="T84" s="2070"/>
      <c r="U84" s="2070"/>
      <c r="V84" s="2070"/>
      <c r="W84" s="2070"/>
      <c r="X84" s="2070"/>
      <c r="Y84" s="2070"/>
      <c r="Z84" s="2071"/>
      <c r="AA84" s="1019"/>
      <c r="AB84" s="1009"/>
      <c r="AC84" s="3072"/>
      <c r="AD84" s="3072"/>
      <c r="AE84" s="3072"/>
      <c r="AF84" s="3072"/>
      <c r="AG84" s="3072"/>
      <c r="AH84" s="3072"/>
      <c r="AI84" s="3072"/>
      <c r="AJ84" s="3072"/>
      <c r="AK84" s="3072"/>
      <c r="AL84" s="3072"/>
      <c r="AM84" s="3072"/>
      <c r="AN84" s="3072"/>
      <c r="AO84" s="3072"/>
      <c r="AP84" s="3072"/>
      <c r="AQ84" s="3072"/>
      <c r="AR84" s="3101"/>
      <c r="AS84" s="1734"/>
      <c r="AT84" s="1734"/>
      <c r="AU84" s="677"/>
      <c r="AV84" s="866"/>
      <c r="AW84" s="2471">
        <v>44</v>
      </c>
      <c r="AX84" s="2472"/>
      <c r="AY84" s="2472"/>
      <c r="AZ84" s="2481"/>
      <c r="BA84" s="2831"/>
      <c r="BB84" s="2832"/>
      <c r="BC84" s="2832"/>
      <c r="BD84" s="683" t="s">
        <v>707</v>
      </c>
      <c r="BE84" s="689"/>
      <c r="BF84" s="690"/>
      <c r="BG84" s="706"/>
      <c r="BH84" s="707"/>
      <c r="BI84" s="2471">
        <v>44</v>
      </c>
      <c r="BJ84" s="2472"/>
      <c r="BK84" s="2472"/>
      <c r="BL84" s="2481"/>
      <c r="BM84" s="2827"/>
      <c r="BN84" s="2828"/>
      <c r="BO84" s="2828"/>
      <c r="BP84" s="683" t="s">
        <v>707</v>
      </c>
      <c r="BQ84" s="691"/>
      <c r="BR84" s="690"/>
      <c r="BS84" s="630"/>
      <c r="BT84" s="630"/>
      <c r="BU84" s="630"/>
      <c r="BV84" s="630"/>
      <c r="BW84" s="630"/>
      <c r="BX84" s="630"/>
      <c r="BY84" s="630"/>
      <c r="BZ84" s="630"/>
      <c r="CA84" s="630"/>
      <c r="CB84" s="630"/>
      <c r="CC84" s="630"/>
    </row>
    <row r="85" spans="1:81" ht="14.1" customHeight="1">
      <c r="B85" s="744"/>
      <c r="C85" s="2049"/>
      <c r="D85" s="2049"/>
      <c r="E85" s="2049"/>
      <c r="F85" s="2049"/>
      <c r="G85" s="2049"/>
      <c r="H85" s="2049"/>
      <c r="I85" s="2049"/>
      <c r="J85" s="2049"/>
      <c r="K85" s="2049"/>
      <c r="L85" s="2049"/>
      <c r="M85" s="2049"/>
      <c r="N85" s="2049"/>
      <c r="O85" s="2049"/>
      <c r="P85" s="2049"/>
      <c r="Q85" s="2049"/>
      <c r="R85" s="2049"/>
      <c r="S85" s="2048"/>
      <c r="T85" s="2072"/>
      <c r="U85" s="2072"/>
      <c r="V85" s="2073"/>
      <c r="W85" s="2074"/>
      <c r="X85" s="2074"/>
      <c r="Y85" s="2048"/>
      <c r="Z85" s="2048"/>
      <c r="AA85" s="724"/>
      <c r="AB85" s="725"/>
      <c r="AC85" s="3072"/>
      <c r="AD85" s="3072"/>
      <c r="AE85" s="3072"/>
      <c r="AF85" s="3072"/>
      <c r="AG85" s="3072"/>
      <c r="AH85" s="3072"/>
      <c r="AI85" s="3072"/>
      <c r="AJ85" s="3072"/>
      <c r="AK85" s="3072"/>
      <c r="AL85" s="3072"/>
      <c r="AM85" s="3072"/>
      <c r="AN85" s="3072"/>
      <c r="AO85" s="3072"/>
      <c r="AP85" s="3072"/>
      <c r="AQ85" s="3072"/>
      <c r="AR85" s="3101"/>
      <c r="AS85" s="1734"/>
      <c r="AT85" s="1734"/>
      <c r="AU85" s="677"/>
      <c r="AV85" s="866"/>
      <c r="AW85" s="2471">
        <v>45</v>
      </c>
      <c r="AX85" s="2472"/>
      <c r="AY85" s="2472"/>
      <c r="AZ85" s="2481"/>
      <c r="BA85" s="2831"/>
      <c r="BB85" s="2832"/>
      <c r="BC85" s="2832"/>
      <c r="BD85" s="683" t="s">
        <v>707</v>
      </c>
      <c r="BE85" s="689"/>
      <c r="BF85" s="690"/>
      <c r="BG85" s="706"/>
      <c r="BH85" s="707"/>
      <c r="BI85" s="2471">
        <v>45</v>
      </c>
      <c r="BJ85" s="2472"/>
      <c r="BK85" s="2472"/>
      <c r="BL85" s="2481"/>
      <c r="BM85" s="2827"/>
      <c r="BN85" s="2828"/>
      <c r="BO85" s="2828"/>
      <c r="BP85" s="683" t="s">
        <v>707</v>
      </c>
      <c r="BQ85" s="691"/>
      <c r="BR85" s="690"/>
      <c r="BS85" s="630"/>
      <c r="BT85" s="630"/>
      <c r="BU85" s="630"/>
      <c r="BV85" s="630"/>
      <c r="BW85" s="630"/>
      <c r="BX85" s="630"/>
      <c r="BY85" s="630"/>
      <c r="BZ85" s="630"/>
      <c r="CA85" s="630"/>
      <c r="CB85" s="630"/>
      <c r="CC85" s="630"/>
    </row>
    <row r="86" spans="1:81" ht="14.1" customHeight="1">
      <c r="B86" s="744"/>
      <c r="C86" s="2049"/>
      <c r="D86" s="2071" t="s">
        <v>1381</v>
      </c>
      <c r="E86" s="2071"/>
      <c r="F86" s="2071"/>
      <c r="G86" s="2071"/>
      <c r="H86" s="2071"/>
      <c r="I86" s="2071"/>
      <c r="J86" s="2071"/>
      <c r="K86" s="2071"/>
      <c r="L86" s="2071"/>
      <c r="M86" s="2071"/>
      <c r="N86" s="2071"/>
      <c r="O86" s="2071"/>
      <c r="P86" s="2071"/>
      <c r="Q86" s="2071"/>
      <c r="R86" s="2071"/>
      <c r="S86" s="2071"/>
      <c r="T86" s="2071"/>
      <c r="U86" s="2071"/>
      <c r="V86" s="2071"/>
      <c r="W86" s="2071"/>
      <c r="X86" s="2071"/>
      <c r="Y86" s="2071"/>
      <c r="Z86" s="2048"/>
      <c r="AA86" s="724"/>
      <c r="AB86" s="725"/>
      <c r="AC86" s="3072"/>
      <c r="AD86" s="3072"/>
      <c r="AE86" s="3072"/>
      <c r="AF86" s="3072"/>
      <c r="AG86" s="3072"/>
      <c r="AH86" s="3072"/>
      <c r="AI86" s="3072"/>
      <c r="AJ86" s="3072"/>
      <c r="AK86" s="3072"/>
      <c r="AL86" s="3072"/>
      <c r="AM86" s="3072"/>
      <c r="AN86" s="3072"/>
      <c r="AO86" s="3072"/>
      <c r="AP86" s="3072"/>
      <c r="AQ86" s="3072"/>
      <c r="AR86" s="3101"/>
      <c r="AS86" s="677"/>
      <c r="AT86" s="677"/>
      <c r="AU86" s="677"/>
      <c r="AV86" s="866"/>
      <c r="AW86" s="2471">
        <v>46</v>
      </c>
      <c r="AX86" s="2472"/>
      <c r="AY86" s="2472"/>
      <c r="AZ86" s="2481"/>
      <c r="BA86" s="2831"/>
      <c r="BB86" s="2832"/>
      <c r="BC86" s="2832"/>
      <c r="BD86" s="683" t="s">
        <v>707</v>
      </c>
      <c r="BE86" s="689"/>
      <c r="BF86" s="690"/>
      <c r="BG86" s="706"/>
      <c r="BH86" s="707"/>
      <c r="BI86" s="2471">
        <v>46</v>
      </c>
      <c r="BJ86" s="2472"/>
      <c r="BK86" s="2472"/>
      <c r="BL86" s="2481"/>
      <c r="BM86" s="2827"/>
      <c r="BN86" s="2828"/>
      <c r="BO86" s="2828"/>
      <c r="BP86" s="683" t="s">
        <v>707</v>
      </c>
      <c r="BQ86" s="691"/>
      <c r="BR86" s="690"/>
      <c r="BS86" s="630"/>
      <c r="BT86" s="630"/>
      <c r="BU86" s="630"/>
      <c r="BV86" s="630"/>
      <c r="BW86" s="630"/>
      <c r="BX86" s="630"/>
      <c r="BY86" s="630"/>
      <c r="BZ86" s="630"/>
      <c r="CA86" s="630"/>
      <c r="CB86" s="630"/>
      <c r="CC86" s="630"/>
    </row>
    <row r="87" spans="1:81" ht="14.1" customHeight="1">
      <c r="B87" s="744"/>
      <c r="C87" s="2049"/>
      <c r="D87" s="2049"/>
      <c r="E87" s="2049"/>
      <c r="F87" s="2049"/>
      <c r="G87" s="2049"/>
      <c r="H87" s="2049"/>
      <c r="I87" s="2049"/>
      <c r="J87" s="2049"/>
      <c r="K87" s="2049"/>
      <c r="L87" s="2049"/>
      <c r="M87" s="2049"/>
      <c r="N87" s="2049"/>
      <c r="O87" s="2049"/>
      <c r="P87" s="2049"/>
      <c r="Q87" s="2049"/>
      <c r="R87" s="2049"/>
      <c r="S87" s="2048"/>
      <c r="T87" s="2072"/>
      <c r="U87" s="2072"/>
      <c r="V87" s="2073"/>
      <c r="W87" s="2074"/>
      <c r="X87" s="2074"/>
      <c r="Y87" s="2048"/>
      <c r="Z87" s="2048"/>
      <c r="AA87" s="724"/>
      <c r="AB87" s="725"/>
      <c r="AC87" s="3072"/>
      <c r="AD87" s="3072"/>
      <c r="AE87" s="3072"/>
      <c r="AF87" s="3072"/>
      <c r="AG87" s="3072"/>
      <c r="AH87" s="3072"/>
      <c r="AI87" s="3072"/>
      <c r="AJ87" s="3072"/>
      <c r="AK87" s="3072"/>
      <c r="AL87" s="3072"/>
      <c r="AM87" s="3072"/>
      <c r="AN87" s="3072"/>
      <c r="AO87" s="3072"/>
      <c r="AP87" s="3072"/>
      <c r="AQ87" s="3072"/>
      <c r="AR87" s="3101"/>
      <c r="AS87" s="677"/>
      <c r="AT87" s="677"/>
      <c r="AU87" s="677"/>
      <c r="AV87" s="866"/>
      <c r="AW87" s="2471">
        <v>47</v>
      </c>
      <c r="AX87" s="2472"/>
      <c r="AY87" s="2472"/>
      <c r="AZ87" s="2481"/>
      <c r="BA87" s="2831"/>
      <c r="BB87" s="2832"/>
      <c r="BC87" s="2832"/>
      <c r="BD87" s="683" t="s">
        <v>707</v>
      </c>
      <c r="BE87" s="689"/>
      <c r="BF87" s="690"/>
      <c r="BG87" s="706"/>
      <c r="BH87" s="707"/>
      <c r="BI87" s="2471">
        <v>47</v>
      </c>
      <c r="BJ87" s="2472"/>
      <c r="BK87" s="2472"/>
      <c r="BL87" s="2481"/>
      <c r="BM87" s="2827"/>
      <c r="BN87" s="2828"/>
      <c r="BO87" s="2828"/>
      <c r="BP87" s="683" t="s">
        <v>707</v>
      </c>
      <c r="BQ87" s="691"/>
      <c r="BR87" s="690"/>
      <c r="BS87" s="630"/>
      <c r="BT87" s="630"/>
      <c r="BU87" s="630"/>
      <c r="BV87" s="630"/>
      <c r="BW87" s="630"/>
      <c r="BX87" s="630"/>
      <c r="BY87" s="630"/>
      <c r="BZ87" s="630"/>
      <c r="CA87" s="630"/>
      <c r="CB87" s="630"/>
      <c r="CC87" s="630"/>
    </row>
    <row r="88" spans="1:81" ht="14.1" customHeight="1" thickBot="1">
      <c r="B88" s="1047"/>
      <c r="C88" s="819"/>
      <c r="D88" s="819"/>
      <c r="E88" s="819"/>
      <c r="F88" s="819"/>
      <c r="G88" s="819"/>
      <c r="H88" s="819"/>
      <c r="I88" s="819"/>
      <c r="J88" s="819"/>
      <c r="K88" s="819"/>
      <c r="L88" s="819"/>
      <c r="M88" s="819"/>
      <c r="N88" s="819"/>
      <c r="O88" s="819"/>
      <c r="P88" s="819"/>
      <c r="Q88" s="819"/>
      <c r="R88" s="819"/>
      <c r="S88" s="1048"/>
      <c r="T88" s="1751"/>
      <c r="U88" s="1751"/>
      <c r="V88" s="1049"/>
      <c r="W88" s="1050"/>
      <c r="X88" s="1050"/>
      <c r="Y88" s="1048"/>
      <c r="Z88" s="1048"/>
      <c r="AA88" s="1051"/>
      <c r="AB88" s="1876"/>
      <c r="AC88" s="3073"/>
      <c r="AD88" s="3073"/>
      <c r="AE88" s="3073"/>
      <c r="AF88" s="3073"/>
      <c r="AG88" s="3073"/>
      <c r="AH88" s="3073"/>
      <c r="AI88" s="3073"/>
      <c r="AJ88" s="3073"/>
      <c r="AK88" s="3073"/>
      <c r="AL88" s="3073"/>
      <c r="AM88" s="3073"/>
      <c r="AN88" s="3073"/>
      <c r="AO88" s="3073"/>
      <c r="AP88" s="3073"/>
      <c r="AQ88" s="3073"/>
      <c r="AR88" s="3251"/>
      <c r="AS88" s="675"/>
      <c r="AT88" s="675"/>
      <c r="AU88" s="630"/>
      <c r="AV88" s="866"/>
      <c r="AW88" s="2471">
        <v>48</v>
      </c>
      <c r="AX88" s="2472"/>
      <c r="AY88" s="2472"/>
      <c r="AZ88" s="2481"/>
      <c r="BA88" s="2831"/>
      <c r="BB88" s="2832"/>
      <c r="BC88" s="2832"/>
      <c r="BD88" s="683" t="s">
        <v>707</v>
      </c>
      <c r="BE88" s="1700"/>
      <c r="BF88" s="684"/>
      <c r="BG88" s="706"/>
      <c r="BH88" s="707"/>
      <c r="BI88" s="2471">
        <v>48</v>
      </c>
      <c r="BJ88" s="2472"/>
      <c r="BK88" s="2472"/>
      <c r="BL88" s="2481"/>
      <c r="BM88" s="2827"/>
      <c r="BN88" s="2828"/>
      <c r="BO88" s="2828"/>
      <c r="BP88" s="683" t="s">
        <v>707</v>
      </c>
      <c r="BQ88" s="1700"/>
      <c r="BR88" s="685"/>
      <c r="BS88" s="630"/>
      <c r="BT88" s="630"/>
      <c r="BU88" s="630"/>
      <c r="BV88" s="630"/>
      <c r="BW88" s="630"/>
      <c r="BX88" s="630"/>
      <c r="BY88" s="630"/>
      <c r="BZ88" s="630"/>
      <c r="CA88" s="630"/>
      <c r="CB88" s="630"/>
      <c r="CC88" s="630"/>
    </row>
    <row r="89" spans="1:81" ht="22.5" customHeight="1">
      <c r="B89" s="630"/>
      <c r="S89" s="1718"/>
      <c r="T89" s="1706"/>
      <c r="U89" s="1706"/>
      <c r="V89" s="719"/>
      <c r="W89" s="1754"/>
      <c r="X89" s="1754"/>
      <c r="Y89" s="1718"/>
      <c r="Z89" s="1718"/>
      <c r="AA89" s="2079"/>
      <c r="AB89" s="2079"/>
      <c r="AC89" s="2080"/>
      <c r="AD89" s="2080"/>
      <c r="AE89" s="2080"/>
      <c r="AF89" s="2080"/>
      <c r="AG89" s="2080"/>
      <c r="AH89" s="2080"/>
      <c r="AI89" s="2080"/>
      <c r="AJ89" s="2080"/>
      <c r="AK89" s="2080"/>
      <c r="AL89" s="2080"/>
      <c r="AM89" s="2080"/>
      <c r="AN89" s="2080"/>
      <c r="AO89" s="2080"/>
      <c r="AP89" s="2080"/>
      <c r="AQ89" s="677"/>
      <c r="AR89" s="677"/>
      <c r="AS89" s="630"/>
      <c r="AT89" s="630"/>
      <c r="AU89" s="630"/>
      <c r="AV89" s="866"/>
      <c r="AW89" s="2471">
        <v>49</v>
      </c>
      <c r="AX89" s="2472"/>
      <c r="AY89" s="2472"/>
      <c r="AZ89" s="2481"/>
      <c r="BA89" s="2831"/>
      <c r="BB89" s="2832"/>
      <c r="BC89" s="2832"/>
      <c r="BD89" s="683" t="s">
        <v>707</v>
      </c>
      <c r="BE89" s="689"/>
      <c r="BF89" s="690"/>
      <c r="BG89" s="706"/>
      <c r="BH89" s="707"/>
      <c r="BI89" s="2471">
        <v>49</v>
      </c>
      <c r="BJ89" s="2472"/>
      <c r="BK89" s="2472"/>
      <c r="BL89" s="2481"/>
      <c r="BM89" s="2827"/>
      <c r="BN89" s="2828"/>
      <c r="BO89" s="2828"/>
      <c r="BP89" s="683" t="s">
        <v>707</v>
      </c>
      <c r="BQ89" s="691"/>
      <c r="BR89" s="690"/>
      <c r="BS89" s="630"/>
      <c r="BT89" s="630"/>
      <c r="BU89" s="630"/>
      <c r="BV89" s="630"/>
      <c r="BW89" s="630"/>
      <c r="BX89" s="630"/>
      <c r="BY89" s="630"/>
      <c r="BZ89" s="630"/>
      <c r="CA89" s="630"/>
      <c r="CB89" s="630"/>
      <c r="CC89" s="630"/>
    </row>
    <row r="90" spans="1:81" ht="14.1" customHeight="1">
      <c r="B90" s="630"/>
      <c r="S90" s="1718"/>
      <c r="T90" s="1706"/>
      <c r="U90" s="1706"/>
      <c r="V90" s="719"/>
      <c r="W90" s="1754"/>
      <c r="X90" s="1754"/>
      <c r="Y90" s="1718"/>
      <c r="Z90" s="1718"/>
      <c r="AA90" s="630"/>
      <c r="AB90" s="630"/>
      <c r="AC90" s="677"/>
      <c r="AD90" s="677"/>
      <c r="AE90" s="677"/>
      <c r="AF90" s="677"/>
      <c r="AG90" s="677"/>
      <c r="AH90" s="677"/>
      <c r="AI90" s="677"/>
      <c r="AJ90" s="677"/>
      <c r="AK90" s="677"/>
      <c r="AL90" s="677"/>
      <c r="AM90" s="677"/>
      <c r="AN90" s="677"/>
      <c r="AO90" s="677"/>
      <c r="AP90" s="677"/>
      <c r="AQ90" s="677"/>
      <c r="AR90" s="677"/>
      <c r="AS90" s="630"/>
      <c r="AT90" s="630"/>
      <c r="AU90" s="630"/>
      <c r="AV90" s="866"/>
      <c r="AW90" s="2471">
        <v>50</v>
      </c>
      <c r="AX90" s="2472"/>
      <c r="AY90" s="2472"/>
      <c r="AZ90" s="2481"/>
      <c r="BA90" s="2831"/>
      <c r="BB90" s="2832"/>
      <c r="BC90" s="2832"/>
      <c r="BD90" s="683" t="s">
        <v>707</v>
      </c>
      <c r="BE90" s="689"/>
      <c r="BF90" s="690"/>
      <c r="BG90" s="706"/>
      <c r="BH90" s="707"/>
      <c r="BI90" s="2471">
        <v>50</v>
      </c>
      <c r="BJ90" s="2472"/>
      <c r="BK90" s="2472"/>
      <c r="BL90" s="2481"/>
      <c r="BM90" s="2827"/>
      <c r="BN90" s="2828"/>
      <c r="BO90" s="2828"/>
      <c r="BP90" s="683" t="s">
        <v>707</v>
      </c>
      <c r="BQ90" s="691"/>
      <c r="BR90" s="690"/>
      <c r="BS90" s="630"/>
      <c r="BT90" s="630"/>
      <c r="BU90" s="630"/>
      <c r="BV90" s="630"/>
      <c r="BW90" s="630"/>
      <c r="BX90" s="630"/>
      <c r="BY90" s="630"/>
      <c r="BZ90" s="630"/>
      <c r="CA90" s="630"/>
      <c r="CB90" s="630"/>
      <c r="CC90" s="630"/>
    </row>
    <row r="91" spans="1:81" ht="14.1" customHeight="1">
      <c r="B91" s="630"/>
      <c r="C91" s="630"/>
      <c r="D91" s="630"/>
      <c r="E91" s="630"/>
      <c r="F91" s="630"/>
      <c r="G91" s="630"/>
      <c r="H91" s="630"/>
      <c r="I91" s="630"/>
      <c r="J91" s="630"/>
      <c r="K91" s="630"/>
      <c r="L91" s="630"/>
      <c r="M91" s="630"/>
      <c r="N91" s="630"/>
      <c r="O91" s="630"/>
      <c r="P91" s="630"/>
      <c r="Q91" s="630"/>
      <c r="R91" s="630"/>
      <c r="S91" s="692"/>
      <c r="T91" s="1702"/>
      <c r="U91" s="1702"/>
      <c r="V91" s="669"/>
      <c r="W91" s="842"/>
      <c r="X91" s="842"/>
      <c r="Y91" s="692"/>
      <c r="Z91" s="692"/>
      <c r="AA91" s="630"/>
      <c r="AB91" s="630"/>
      <c r="AC91" s="675"/>
      <c r="AD91" s="675"/>
      <c r="AE91" s="675"/>
      <c r="AF91" s="675"/>
      <c r="AG91" s="675"/>
      <c r="AH91" s="675"/>
      <c r="AI91" s="675"/>
      <c r="AJ91" s="675"/>
      <c r="AK91" s="675"/>
      <c r="AL91" s="675"/>
      <c r="AM91" s="675"/>
      <c r="AN91" s="675"/>
      <c r="AO91" s="675"/>
      <c r="AP91" s="675"/>
      <c r="AQ91" s="675"/>
      <c r="AR91" s="675"/>
      <c r="AS91" s="630"/>
      <c r="AT91" s="630"/>
      <c r="AU91" s="630"/>
      <c r="AV91" s="866"/>
      <c r="AW91" s="2471">
        <v>51</v>
      </c>
      <c r="AX91" s="2472"/>
      <c r="AY91" s="2472"/>
      <c r="AZ91" s="2481"/>
      <c r="BA91" s="2831"/>
      <c r="BB91" s="2832"/>
      <c r="BC91" s="2832"/>
      <c r="BD91" s="683" t="s">
        <v>707</v>
      </c>
      <c r="BE91" s="689"/>
      <c r="BF91" s="690"/>
      <c r="BG91" s="706"/>
      <c r="BH91" s="707"/>
      <c r="BI91" s="2471">
        <v>51</v>
      </c>
      <c r="BJ91" s="2472"/>
      <c r="BK91" s="2472"/>
      <c r="BL91" s="2481"/>
      <c r="BM91" s="2827"/>
      <c r="BN91" s="2828"/>
      <c r="BO91" s="2828"/>
      <c r="BP91" s="683" t="s">
        <v>707</v>
      </c>
      <c r="BQ91" s="691"/>
      <c r="BR91" s="690"/>
      <c r="BS91" s="630"/>
      <c r="BT91" s="630"/>
      <c r="BU91" s="630"/>
      <c r="BV91" s="630"/>
      <c r="BW91" s="630"/>
      <c r="BX91" s="630"/>
      <c r="BY91" s="630"/>
      <c r="BZ91" s="630"/>
      <c r="CA91" s="630"/>
      <c r="CB91" s="630"/>
      <c r="CC91" s="630"/>
    </row>
    <row r="92" spans="1:81" ht="14.1" customHeight="1">
      <c r="B92" s="630"/>
      <c r="C92" s="630"/>
      <c r="D92" s="630"/>
      <c r="E92" s="630"/>
      <c r="F92" s="630"/>
      <c r="G92" s="630"/>
      <c r="H92" s="630"/>
      <c r="I92" s="630"/>
      <c r="J92" s="630"/>
      <c r="K92" s="630"/>
      <c r="L92" s="630"/>
      <c r="M92" s="630"/>
      <c r="N92" s="630"/>
      <c r="O92" s="630"/>
      <c r="P92" s="630"/>
      <c r="Q92" s="630"/>
      <c r="R92" s="630"/>
      <c r="S92" s="630"/>
      <c r="T92" s="630"/>
      <c r="U92" s="630"/>
      <c r="V92" s="630"/>
      <c r="W92" s="630"/>
      <c r="X92" s="630"/>
      <c r="Y92" s="630"/>
      <c r="Z92" s="630"/>
      <c r="AA92" s="630"/>
      <c r="AB92" s="630"/>
      <c r="AC92" s="630"/>
      <c r="AD92" s="1702"/>
      <c r="AE92" s="630"/>
      <c r="AF92" s="630"/>
      <c r="AG92" s="630"/>
      <c r="AH92" s="630"/>
      <c r="AI92" s="630"/>
      <c r="AJ92" s="630"/>
      <c r="AK92" s="630"/>
      <c r="AL92" s="630"/>
      <c r="AM92" s="630"/>
      <c r="AN92" s="630"/>
      <c r="AO92" s="630"/>
      <c r="AP92" s="630"/>
      <c r="AQ92" s="630"/>
      <c r="AR92" s="630"/>
      <c r="AS92" s="630"/>
      <c r="AT92" s="630"/>
      <c r="AU92" s="630"/>
      <c r="AV92" s="866"/>
      <c r="AW92" s="2471">
        <v>52</v>
      </c>
      <c r="AX92" s="2472"/>
      <c r="AY92" s="2472"/>
      <c r="AZ92" s="2481"/>
      <c r="BA92" s="2831"/>
      <c r="BB92" s="2832"/>
      <c r="BC92" s="2832"/>
      <c r="BD92" s="683" t="s">
        <v>707</v>
      </c>
      <c r="BE92" s="689"/>
      <c r="BF92" s="690"/>
      <c r="BG92" s="706"/>
      <c r="BH92" s="707"/>
      <c r="BI92" s="2471">
        <v>52</v>
      </c>
      <c r="BJ92" s="2472"/>
      <c r="BK92" s="2472"/>
      <c r="BL92" s="2481"/>
      <c r="BM92" s="2827"/>
      <c r="BN92" s="2828"/>
      <c r="BO92" s="2828"/>
      <c r="BP92" s="683" t="s">
        <v>707</v>
      </c>
      <c r="BQ92" s="691"/>
      <c r="BR92" s="690"/>
      <c r="BS92" s="630"/>
      <c r="BT92" s="630"/>
      <c r="BU92" s="630"/>
      <c r="BV92" s="630"/>
      <c r="BW92" s="630"/>
      <c r="BX92" s="630"/>
      <c r="BY92" s="630"/>
      <c r="BZ92" s="630"/>
      <c r="CA92" s="630"/>
      <c r="CB92" s="630"/>
      <c r="CC92" s="630"/>
    </row>
    <row r="93" spans="1:81" ht="14.1" customHeight="1">
      <c r="B93" s="630"/>
      <c r="C93" s="630"/>
      <c r="D93" s="630"/>
      <c r="E93" s="630"/>
      <c r="F93" s="630"/>
      <c r="G93" s="630"/>
      <c r="H93" s="630"/>
      <c r="I93" s="630"/>
      <c r="J93" s="630"/>
      <c r="K93" s="630"/>
      <c r="L93" s="630"/>
      <c r="M93" s="630"/>
      <c r="N93" s="630"/>
      <c r="O93" s="630"/>
      <c r="P93" s="630"/>
      <c r="Q93" s="630"/>
      <c r="R93" s="630"/>
      <c r="S93" s="630"/>
      <c r="T93" s="630"/>
      <c r="U93" s="630"/>
      <c r="V93" s="630"/>
      <c r="W93" s="630"/>
      <c r="X93" s="630"/>
      <c r="Y93" s="630"/>
      <c r="Z93" s="630"/>
      <c r="AA93" s="630"/>
      <c r="AB93" s="630"/>
      <c r="AC93" s="630"/>
      <c r="AD93" s="1702"/>
      <c r="AE93" s="630"/>
      <c r="AF93" s="630"/>
      <c r="AG93" s="630"/>
      <c r="AH93" s="630"/>
      <c r="AI93" s="630"/>
      <c r="AJ93" s="630"/>
      <c r="AK93" s="630"/>
      <c r="AL93" s="630"/>
      <c r="AM93" s="630"/>
      <c r="AN93" s="630"/>
      <c r="AO93" s="630"/>
      <c r="AP93" s="630"/>
      <c r="AQ93" s="630"/>
      <c r="AR93" s="630"/>
      <c r="AS93" s="630"/>
      <c r="AT93" s="630"/>
      <c r="AU93" s="630"/>
      <c r="AV93" s="866"/>
      <c r="AW93" s="2471">
        <v>53</v>
      </c>
      <c r="AX93" s="2472"/>
      <c r="AY93" s="2472"/>
      <c r="AZ93" s="2481"/>
      <c r="BA93" s="2831"/>
      <c r="BB93" s="2832"/>
      <c r="BC93" s="2832"/>
      <c r="BD93" s="683" t="s">
        <v>707</v>
      </c>
      <c r="BE93" s="1700"/>
      <c r="BF93" s="684"/>
      <c r="BG93" s="706"/>
      <c r="BH93" s="707"/>
      <c r="BI93" s="2471">
        <v>53</v>
      </c>
      <c r="BJ93" s="2472"/>
      <c r="BK93" s="2472"/>
      <c r="BL93" s="2481"/>
      <c r="BM93" s="2827"/>
      <c r="BN93" s="2828"/>
      <c r="BO93" s="2828"/>
      <c r="BP93" s="683" t="s">
        <v>707</v>
      </c>
      <c r="BQ93" s="1700"/>
      <c r="BR93" s="685"/>
      <c r="BS93" s="630"/>
      <c r="BT93" s="630"/>
      <c r="BU93" s="630"/>
      <c r="BV93" s="630"/>
      <c r="BW93" s="630"/>
      <c r="BX93" s="630"/>
      <c r="BY93" s="630"/>
      <c r="BZ93" s="630"/>
      <c r="CA93" s="630"/>
      <c r="CB93" s="630"/>
      <c r="CC93" s="630"/>
    </row>
    <row r="94" spans="1:81" ht="14.1" customHeight="1">
      <c r="B94" s="630"/>
      <c r="C94" s="630"/>
      <c r="D94" s="630"/>
      <c r="E94" s="630"/>
      <c r="F94" s="630"/>
      <c r="G94" s="630"/>
      <c r="H94" s="630"/>
      <c r="I94" s="630"/>
      <c r="J94" s="630"/>
      <c r="K94" s="630"/>
      <c r="L94" s="630"/>
      <c r="M94" s="630"/>
      <c r="N94" s="630"/>
      <c r="O94" s="630"/>
      <c r="P94" s="630"/>
      <c r="Q94" s="630"/>
      <c r="R94" s="630"/>
      <c r="S94" s="630"/>
      <c r="T94" s="630"/>
      <c r="U94" s="630"/>
      <c r="V94" s="630"/>
      <c r="W94" s="630"/>
      <c r="X94" s="630"/>
      <c r="Y94" s="630"/>
      <c r="Z94" s="630"/>
      <c r="AA94" s="630"/>
      <c r="AB94" s="630"/>
      <c r="AC94" s="630"/>
      <c r="AD94" s="1702"/>
      <c r="AE94" s="630"/>
      <c r="AF94" s="630"/>
      <c r="AG94" s="630"/>
      <c r="AH94" s="630"/>
      <c r="AI94" s="630"/>
      <c r="AJ94" s="630"/>
      <c r="AK94" s="630"/>
      <c r="AL94" s="630"/>
      <c r="AM94" s="630"/>
      <c r="AN94" s="630"/>
      <c r="AO94" s="630"/>
      <c r="AP94" s="630"/>
      <c r="AQ94" s="630"/>
      <c r="AR94" s="630"/>
      <c r="AS94" s="630"/>
      <c r="AT94" s="630"/>
      <c r="AU94" s="630"/>
      <c r="AV94" s="866"/>
      <c r="AW94" s="2471">
        <v>54</v>
      </c>
      <c r="AX94" s="2472"/>
      <c r="AY94" s="2472"/>
      <c r="AZ94" s="2481"/>
      <c r="BA94" s="2831"/>
      <c r="BB94" s="2832"/>
      <c r="BC94" s="2832"/>
      <c r="BD94" s="683" t="s">
        <v>707</v>
      </c>
      <c r="BE94" s="689"/>
      <c r="BF94" s="690"/>
      <c r="BG94" s="706"/>
      <c r="BH94" s="707"/>
      <c r="BI94" s="2471">
        <v>54</v>
      </c>
      <c r="BJ94" s="2472"/>
      <c r="BK94" s="2472"/>
      <c r="BL94" s="2481"/>
      <c r="BM94" s="2827"/>
      <c r="BN94" s="2828"/>
      <c r="BO94" s="2828"/>
      <c r="BP94" s="683" t="s">
        <v>707</v>
      </c>
      <c r="BQ94" s="691"/>
      <c r="BR94" s="690"/>
      <c r="BS94" s="630"/>
      <c r="BT94" s="630"/>
      <c r="BU94" s="630"/>
      <c r="BV94" s="630"/>
      <c r="BW94" s="630"/>
      <c r="BX94" s="630"/>
      <c r="BY94" s="630"/>
      <c r="BZ94" s="630"/>
      <c r="CA94" s="630"/>
      <c r="CB94" s="630"/>
      <c r="CC94" s="630"/>
    </row>
    <row r="95" spans="1:81" ht="14.1" customHeight="1">
      <c r="B95" s="630"/>
      <c r="C95" s="630"/>
      <c r="D95" s="630"/>
      <c r="E95" s="630"/>
      <c r="F95" s="630"/>
      <c r="G95" s="630"/>
      <c r="H95" s="630"/>
      <c r="I95" s="630"/>
      <c r="J95" s="630"/>
      <c r="K95" s="630"/>
      <c r="L95" s="630"/>
      <c r="M95" s="630"/>
      <c r="N95" s="630"/>
      <c r="O95" s="630"/>
      <c r="P95" s="630"/>
      <c r="Q95" s="630"/>
      <c r="R95" s="630"/>
      <c r="S95" s="630"/>
      <c r="T95" s="630"/>
      <c r="U95" s="630"/>
      <c r="V95" s="630"/>
      <c r="W95" s="630"/>
      <c r="X95" s="630"/>
      <c r="Y95" s="630"/>
      <c r="Z95" s="630"/>
      <c r="AA95" s="630"/>
      <c r="AB95" s="630"/>
      <c r="AC95" s="630"/>
      <c r="AD95" s="630"/>
      <c r="AE95" s="630"/>
      <c r="AF95" s="630"/>
      <c r="AG95" s="630"/>
      <c r="AH95" s="630"/>
      <c r="AI95" s="630"/>
      <c r="AJ95" s="630"/>
      <c r="AK95" s="630"/>
      <c r="AL95" s="630"/>
      <c r="AM95" s="630"/>
      <c r="AN95" s="630"/>
      <c r="AO95" s="630"/>
      <c r="AP95" s="630"/>
      <c r="AQ95" s="630"/>
      <c r="AR95" s="630"/>
      <c r="AS95" s="630"/>
      <c r="AT95" s="630"/>
      <c r="AU95" s="630"/>
      <c r="AV95" s="866"/>
      <c r="AW95" s="2471">
        <v>55</v>
      </c>
      <c r="AX95" s="2472"/>
      <c r="AY95" s="2472"/>
      <c r="AZ95" s="2481"/>
      <c r="BA95" s="2831"/>
      <c r="BB95" s="2832"/>
      <c r="BC95" s="2832"/>
      <c r="BD95" s="683" t="s">
        <v>707</v>
      </c>
      <c r="BE95" s="689"/>
      <c r="BF95" s="690"/>
      <c r="BG95" s="706"/>
      <c r="BH95" s="707"/>
      <c r="BI95" s="2471">
        <v>55</v>
      </c>
      <c r="BJ95" s="2472"/>
      <c r="BK95" s="2472"/>
      <c r="BL95" s="2481"/>
      <c r="BM95" s="2827"/>
      <c r="BN95" s="2828"/>
      <c r="BO95" s="2828"/>
      <c r="BP95" s="683" t="s">
        <v>707</v>
      </c>
      <c r="BQ95" s="691"/>
      <c r="BR95" s="690"/>
      <c r="BS95" s="630"/>
      <c r="BT95" s="630"/>
      <c r="BU95" s="630"/>
      <c r="BV95" s="630"/>
      <c r="BW95" s="630"/>
      <c r="BX95" s="630"/>
      <c r="BY95" s="630"/>
      <c r="BZ95" s="630"/>
      <c r="CA95" s="630"/>
      <c r="CB95" s="630"/>
      <c r="CC95" s="630"/>
    </row>
    <row r="96" spans="1:81" ht="14.1" customHeight="1">
      <c r="B96" s="630"/>
      <c r="C96" s="630"/>
      <c r="D96" s="630"/>
      <c r="E96" s="630"/>
      <c r="F96" s="630"/>
      <c r="G96" s="630"/>
      <c r="H96" s="630"/>
      <c r="I96" s="630"/>
      <c r="J96" s="630"/>
      <c r="K96" s="630"/>
      <c r="L96" s="630"/>
      <c r="M96" s="630"/>
      <c r="N96" s="630"/>
      <c r="O96" s="630"/>
      <c r="P96" s="630"/>
      <c r="Q96" s="630"/>
      <c r="R96" s="630"/>
      <c r="S96" s="630"/>
      <c r="T96" s="630"/>
      <c r="U96" s="630"/>
      <c r="V96" s="630"/>
      <c r="W96" s="630"/>
      <c r="X96" s="630"/>
      <c r="Y96" s="630"/>
      <c r="Z96" s="630"/>
      <c r="AA96" s="630"/>
      <c r="AB96" s="630"/>
      <c r="AC96" s="630"/>
      <c r="AD96" s="1702"/>
      <c r="AE96" s="630"/>
      <c r="AF96" s="630"/>
      <c r="AG96" s="630"/>
      <c r="AH96" s="630"/>
      <c r="AI96" s="630"/>
      <c r="AJ96" s="630"/>
      <c r="AK96" s="630"/>
      <c r="AL96" s="630"/>
      <c r="AM96" s="630"/>
      <c r="AN96" s="630"/>
      <c r="AO96" s="630"/>
      <c r="AP96" s="630"/>
      <c r="AQ96" s="630"/>
      <c r="AR96" s="630"/>
      <c r="AS96" s="630"/>
      <c r="AT96" s="630"/>
      <c r="AU96" s="630"/>
      <c r="AV96" s="866"/>
      <c r="AW96" s="2471">
        <v>56</v>
      </c>
      <c r="AX96" s="2472"/>
      <c r="AY96" s="2472"/>
      <c r="AZ96" s="2481"/>
      <c r="BA96" s="2831"/>
      <c r="BB96" s="2832"/>
      <c r="BC96" s="2832"/>
      <c r="BD96" s="683" t="s">
        <v>707</v>
      </c>
      <c r="BE96" s="689"/>
      <c r="BF96" s="690"/>
      <c r="BG96" s="706"/>
      <c r="BH96" s="707"/>
      <c r="BI96" s="2471">
        <v>56</v>
      </c>
      <c r="BJ96" s="2472"/>
      <c r="BK96" s="2472"/>
      <c r="BL96" s="2481"/>
      <c r="BM96" s="2827"/>
      <c r="BN96" s="2828"/>
      <c r="BO96" s="2828"/>
      <c r="BP96" s="683" t="s">
        <v>707</v>
      </c>
      <c r="BQ96" s="691"/>
      <c r="BR96" s="690"/>
      <c r="BS96" s="630"/>
      <c r="BT96" s="630"/>
      <c r="BU96" s="630"/>
      <c r="BV96" s="630"/>
      <c r="BW96" s="630"/>
      <c r="BX96" s="630"/>
      <c r="BY96" s="630"/>
      <c r="BZ96" s="630"/>
      <c r="CA96" s="630"/>
      <c r="CB96" s="630"/>
      <c r="CC96" s="630"/>
    </row>
    <row r="97" spans="2:81" ht="14.1" customHeight="1">
      <c r="B97" s="630"/>
      <c r="C97" s="630"/>
      <c r="D97" s="630"/>
      <c r="E97" s="630"/>
      <c r="F97" s="630"/>
      <c r="G97" s="630"/>
      <c r="H97" s="630"/>
      <c r="I97" s="630"/>
      <c r="J97" s="630"/>
      <c r="K97" s="630"/>
      <c r="L97" s="630"/>
      <c r="M97" s="630"/>
      <c r="N97" s="630"/>
      <c r="O97" s="630"/>
      <c r="P97" s="630"/>
      <c r="Q97" s="630"/>
      <c r="R97" s="630"/>
      <c r="S97" s="630"/>
      <c r="T97" s="630"/>
      <c r="U97" s="630"/>
      <c r="V97" s="630"/>
      <c r="W97" s="630"/>
      <c r="X97" s="630"/>
      <c r="Y97" s="630"/>
      <c r="Z97" s="630"/>
      <c r="AA97" s="630"/>
      <c r="AB97" s="630"/>
      <c r="AC97" s="630"/>
      <c r="AD97" s="1702"/>
      <c r="AE97" s="630"/>
      <c r="AF97" s="630"/>
      <c r="AG97" s="630"/>
      <c r="AH97" s="630"/>
      <c r="AI97" s="630"/>
      <c r="AJ97" s="630"/>
      <c r="AK97" s="630"/>
      <c r="AL97" s="630"/>
      <c r="AM97" s="630"/>
      <c r="AN97" s="630"/>
      <c r="AO97" s="630"/>
      <c r="AP97" s="630"/>
      <c r="AQ97" s="630"/>
      <c r="AR97" s="630"/>
      <c r="AS97" s="630"/>
      <c r="AT97" s="630"/>
      <c r="AU97" s="630"/>
      <c r="AV97" s="866"/>
      <c r="AW97" s="2471">
        <v>57</v>
      </c>
      <c r="AX97" s="2472"/>
      <c r="AY97" s="2472"/>
      <c r="AZ97" s="2481"/>
      <c r="BA97" s="2831"/>
      <c r="BB97" s="2832"/>
      <c r="BC97" s="2832"/>
      <c r="BD97" s="683" t="s">
        <v>707</v>
      </c>
      <c r="BE97" s="689"/>
      <c r="BF97" s="690"/>
      <c r="BG97" s="706"/>
      <c r="BH97" s="707"/>
      <c r="BI97" s="2471">
        <v>57</v>
      </c>
      <c r="BJ97" s="2472"/>
      <c r="BK97" s="2472"/>
      <c r="BL97" s="2481"/>
      <c r="BM97" s="2827"/>
      <c r="BN97" s="2828"/>
      <c r="BO97" s="2828"/>
      <c r="BP97" s="683" t="s">
        <v>707</v>
      </c>
      <c r="BQ97" s="691"/>
      <c r="BR97" s="690"/>
      <c r="BS97" s="630"/>
      <c r="BT97" s="630"/>
      <c r="BU97" s="630"/>
      <c r="BV97" s="630"/>
      <c r="BW97" s="630"/>
      <c r="BX97" s="630"/>
      <c r="BY97" s="630"/>
      <c r="BZ97" s="630"/>
      <c r="CA97" s="630"/>
      <c r="CB97" s="630"/>
      <c r="CC97" s="630"/>
    </row>
    <row r="98" spans="2:81" ht="14.1" customHeight="1">
      <c r="B98" s="630"/>
      <c r="C98" s="630"/>
      <c r="D98" s="630"/>
      <c r="E98" s="630"/>
      <c r="F98" s="630"/>
      <c r="G98" s="630"/>
      <c r="H98" s="630"/>
      <c r="I98" s="630"/>
      <c r="J98" s="630"/>
      <c r="K98" s="630"/>
      <c r="L98" s="630"/>
      <c r="M98" s="630"/>
      <c r="N98" s="630"/>
      <c r="O98" s="630"/>
      <c r="P98" s="630"/>
      <c r="Q98" s="630"/>
      <c r="R98" s="630"/>
      <c r="S98" s="630"/>
      <c r="T98" s="630"/>
      <c r="U98" s="630"/>
      <c r="V98" s="630"/>
      <c r="W98" s="630"/>
      <c r="X98" s="630"/>
      <c r="Y98" s="630"/>
      <c r="Z98" s="630"/>
      <c r="AA98" s="630"/>
      <c r="AB98" s="630"/>
      <c r="AC98" s="630"/>
      <c r="AD98" s="1702"/>
      <c r="AE98" s="630"/>
      <c r="AF98" s="630"/>
      <c r="AG98" s="630"/>
      <c r="AH98" s="630"/>
      <c r="AI98" s="630"/>
      <c r="AJ98" s="630"/>
      <c r="AK98" s="630"/>
      <c r="AL98" s="630"/>
      <c r="AM98" s="630"/>
      <c r="AN98" s="630"/>
      <c r="AO98" s="630"/>
      <c r="AP98" s="630"/>
      <c r="AQ98" s="630"/>
      <c r="AR98" s="630"/>
      <c r="AS98" s="630"/>
      <c r="AT98" s="630"/>
      <c r="AU98" s="630"/>
      <c r="AV98" s="866"/>
      <c r="AW98" s="2471">
        <v>58</v>
      </c>
      <c r="AX98" s="2472"/>
      <c r="AY98" s="2472"/>
      <c r="AZ98" s="2481"/>
      <c r="BA98" s="2831"/>
      <c r="BB98" s="2832"/>
      <c r="BC98" s="2832"/>
      <c r="BD98" s="683" t="s">
        <v>707</v>
      </c>
      <c r="BE98" s="1700"/>
      <c r="BF98" s="684"/>
      <c r="BG98" s="706"/>
      <c r="BH98" s="707"/>
      <c r="BI98" s="2471">
        <v>58</v>
      </c>
      <c r="BJ98" s="2472"/>
      <c r="BK98" s="2472"/>
      <c r="BL98" s="2481"/>
      <c r="BM98" s="2827"/>
      <c r="BN98" s="2828"/>
      <c r="BO98" s="2828"/>
      <c r="BP98" s="683" t="s">
        <v>707</v>
      </c>
      <c r="BQ98" s="1700"/>
      <c r="BR98" s="685"/>
      <c r="BS98" s="630"/>
      <c r="BT98" s="630"/>
      <c r="BU98" s="630"/>
      <c r="BV98" s="630"/>
      <c r="BW98" s="630"/>
      <c r="BX98" s="630"/>
      <c r="BY98" s="630"/>
      <c r="BZ98" s="630"/>
      <c r="CA98" s="630"/>
      <c r="CB98" s="630"/>
      <c r="CC98" s="630"/>
    </row>
    <row r="99" spans="2:81" ht="14.1" customHeight="1">
      <c r="B99" s="630"/>
      <c r="C99" s="630"/>
      <c r="D99" s="630"/>
      <c r="E99" s="630"/>
      <c r="F99" s="630"/>
      <c r="G99" s="630"/>
      <c r="H99" s="630"/>
      <c r="I99" s="630"/>
      <c r="J99" s="630"/>
      <c r="K99" s="630"/>
      <c r="L99" s="630"/>
      <c r="M99" s="630"/>
      <c r="N99" s="630"/>
      <c r="O99" s="630"/>
      <c r="P99" s="630"/>
      <c r="Q99" s="630"/>
      <c r="R99" s="630"/>
      <c r="S99" s="630"/>
      <c r="T99" s="630"/>
      <c r="U99" s="630"/>
      <c r="V99" s="630"/>
      <c r="W99" s="630"/>
      <c r="X99" s="630"/>
      <c r="Y99" s="630"/>
      <c r="Z99" s="630"/>
      <c r="AA99" s="630"/>
      <c r="AB99" s="630"/>
      <c r="AC99" s="630"/>
      <c r="AD99" s="1702"/>
      <c r="AE99" s="630"/>
      <c r="AF99" s="630"/>
      <c r="AG99" s="630"/>
      <c r="AH99" s="630"/>
      <c r="AI99" s="630"/>
      <c r="AJ99" s="630"/>
      <c r="AK99" s="630"/>
      <c r="AL99" s="630"/>
      <c r="AM99" s="630"/>
      <c r="AN99" s="630"/>
      <c r="AO99" s="630"/>
      <c r="AP99" s="630"/>
      <c r="AQ99" s="630"/>
      <c r="AR99" s="630"/>
      <c r="AS99" s="630"/>
      <c r="AT99" s="630"/>
      <c r="AU99" s="630"/>
      <c r="AV99" s="866"/>
      <c r="AW99" s="2471">
        <v>59</v>
      </c>
      <c r="AX99" s="2472"/>
      <c r="AY99" s="2472"/>
      <c r="AZ99" s="2481"/>
      <c r="BA99" s="2831"/>
      <c r="BB99" s="2832"/>
      <c r="BC99" s="2832"/>
      <c r="BD99" s="683" t="s">
        <v>707</v>
      </c>
      <c r="BE99" s="689"/>
      <c r="BF99" s="690"/>
      <c r="BG99" s="706"/>
      <c r="BH99" s="707"/>
      <c r="BI99" s="2471">
        <v>59</v>
      </c>
      <c r="BJ99" s="2472"/>
      <c r="BK99" s="2472"/>
      <c r="BL99" s="2481"/>
      <c r="BM99" s="2827"/>
      <c r="BN99" s="2828"/>
      <c r="BO99" s="2828"/>
      <c r="BP99" s="683" t="s">
        <v>707</v>
      </c>
      <c r="BQ99" s="691"/>
      <c r="BR99" s="690"/>
      <c r="BS99" s="630"/>
      <c r="BT99" s="630"/>
      <c r="BU99" s="630"/>
      <c r="BV99" s="630"/>
      <c r="BW99" s="630"/>
      <c r="BX99" s="630"/>
      <c r="BY99" s="630"/>
      <c r="BZ99" s="630"/>
      <c r="CA99" s="630"/>
      <c r="CB99" s="630"/>
      <c r="CC99" s="630"/>
    </row>
    <row r="100" spans="2:81" ht="14.1" customHeight="1">
      <c r="B100" s="630"/>
      <c r="C100" s="630"/>
      <c r="D100" s="630"/>
      <c r="E100" s="630"/>
      <c r="F100" s="630"/>
      <c r="G100" s="630"/>
      <c r="H100" s="630"/>
      <c r="I100" s="630"/>
      <c r="J100" s="630"/>
      <c r="K100" s="630"/>
      <c r="L100" s="630"/>
      <c r="M100" s="630"/>
      <c r="N100" s="630"/>
      <c r="O100" s="630"/>
      <c r="P100" s="630"/>
      <c r="Q100" s="630"/>
      <c r="R100" s="630"/>
      <c r="S100" s="630"/>
      <c r="T100" s="630"/>
      <c r="U100" s="630"/>
      <c r="V100" s="630"/>
      <c r="W100" s="630"/>
      <c r="X100" s="630"/>
      <c r="Y100" s="630"/>
      <c r="Z100" s="630"/>
      <c r="AA100" s="630"/>
      <c r="AB100" s="630"/>
      <c r="AC100" s="630"/>
      <c r="AD100" s="1702"/>
      <c r="AE100" s="630"/>
      <c r="AF100" s="630"/>
      <c r="AG100" s="630"/>
      <c r="AH100" s="630"/>
      <c r="AI100" s="630"/>
      <c r="AJ100" s="630"/>
      <c r="AK100" s="630"/>
      <c r="AL100" s="630"/>
      <c r="AM100" s="630"/>
      <c r="AN100" s="630"/>
      <c r="AO100" s="630"/>
      <c r="AP100" s="630"/>
      <c r="AQ100" s="630"/>
      <c r="AR100" s="630"/>
      <c r="AS100" s="630"/>
      <c r="AT100" s="630"/>
      <c r="AU100" s="630"/>
      <c r="AV100" s="866"/>
      <c r="AW100" s="2471">
        <v>60</v>
      </c>
      <c r="AX100" s="2472"/>
      <c r="AY100" s="2472"/>
      <c r="AZ100" s="2481"/>
      <c r="BA100" s="2831"/>
      <c r="BB100" s="2832"/>
      <c r="BC100" s="2832"/>
      <c r="BD100" s="683" t="s">
        <v>707</v>
      </c>
      <c r="BE100" s="689"/>
      <c r="BF100" s="690"/>
      <c r="BG100" s="706"/>
      <c r="BH100" s="707"/>
      <c r="BI100" s="2471">
        <v>60</v>
      </c>
      <c r="BJ100" s="2472"/>
      <c r="BK100" s="2472"/>
      <c r="BL100" s="2481"/>
      <c r="BM100" s="2827"/>
      <c r="BN100" s="2828"/>
      <c r="BO100" s="2828"/>
      <c r="BP100" s="683" t="s">
        <v>707</v>
      </c>
      <c r="BQ100" s="691"/>
      <c r="BR100" s="690"/>
      <c r="BS100" s="630"/>
      <c r="BT100" s="630"/>
      <c r="BU100" s="630"/>
      <c r="BV100" s="630"/>
      <c r="BW100" s="630"/>
      <c r="BX100" s="630"/>
      <c r="BY100" s="630"/>
      <c r="BZ100" s="630"/>
      <c r="CA100" s="630"/>
      <c r="CB100" s="630"/>
      <c r="CC100" s="630"/>
    </row>
    <row r="101" spans="2:81" ht="14.1" customHeight="1">
      <c r="B101" s="630"/>
      <c r="C101" s="630"/>
      <c r="D101" s="630"/>
      <c r="E101" s="630"/>
      <c r="F101" s="630"/>
      <c r="G101" s="630"/>
      <c r="H101" s="630"/>
      <c r="I101" s="630"/>
      <c r="J101" s="630"/>
      <c r="K101" s="630"/>
      <c r="L101" s="630"/>
      <c r="M101" s="630"/>
      <c r="N101" s="630"/>
      <c r="O101" s="630"/>
      <c r="P101" s="630"/>
      <c r="Q101" s="630"/>
      <c r="R101" s="630"/>
      <c r="S101" s="630"/>
      <c r="T101" s="630"/>
      <c r="U101" s="630"/>
      <c r="V101" s="630"/>
      <c r="W101" s="630"/>
      <c r="X101" s="630"/>
      <c r="Y101" s="630"/>
      <c r="Z101" s="630"/>
      <c r="AA101" s="630"/>
      <c r="AB101" s="630"/>
      <c r="AC101" s="630"/>
      <c r="AD101" s="1702"/>
      <c r="AE101" s="630"/>
      <c r="AF101" s="630"/>
      <c r="AG101" s="630"/>
      <c r="AH101" s="630"/>
      <c r="AI101" s="630"/>
      <c r="AJ101" s="630"/>
      <c r="AK101" s="630"/>
      <c r="AL101" s="630"/>
      <c r="AM101" s="630"/>
      <c r="AN101" s="630"/>
      <c r="AO101" s="630"/>
      <c r="AP101" s="630"/>
      <c r="AQ101" s="630"/>
      <c r="AR101" s="630"/>
      <c r="AS101" s="630"/>
      <c r="AT101" s="630"/>
      <c r="AU101" s="630"/>
      <c r="AV101" s="866"/>
      <c r="AW101" s="630"/>
      <c r="AX101" s="630"/>
      <c r="AY101" s="630"/>
      <c r="AZ101" s="630"/>
      <c r="BA101" s="630"/>
      <c r="BB101" s="2338"/>
      <c r="BC101" s="2338"/>
      <c r="BD101" s="2338"/>
      <c r="BE101" s="630"/>
      <c r="BF101" s="630"/>
      <c r="BG101" s="630"/>
      <c r="BH101" s="630"/>
      <c r="BI101" s="630"/>
      <c r="BJ101" s="630"/>
      <c r="BK101" s="630"/>
      <c r="BL101" s="630"/>
      <c r="BM101" s="630"/>
      <c r="BN101" s="630"/>
      <c r="BO101" s="630"/>
      <c r="BP101" s="630"/>
      <c r="BQ101" s="630"/>
      <c r="BR101" s="630"/>
      <c r="BS101" s="630"/>
      <c r="BT101" s="630"/>
      <c r="BU101" s="630"/>
      <c r="BV101" s="630"/>
      <c r="BW101" s="630"/>
      <c r="BX101" s="630"/>
      <c r="BY101" s="630"/>
      <c r="BZ101" s="630"/>
      <c r="CA101" s="630"/>
      <c r="CB101" s="630"/>
      <c r="CC101" s="630"/>
    </row>
    <row r="102" spans="2:81" ht="14.1" customHeight="1">
      <c r="B102" s="630"/>
      <c r="C102" s="630"/>
      <c r="D102" s="630"/>
      <c r="E102" s="630"/>
      <c r="F102" s="630"/>
      <c r="G102" s="630"/>
      <c r="H102" s="630"/>
      <c r="I102" s="630"/>
      <c r="J102" s="630"/>
      <c r="K102" s="630"/>
      <c r="L102" s="630"/>
      <c r="M102" s="630"/>
      <c r="N102" s="630"/>
      <c r="O102" s="630"/>
      <c r="P102" s="630"/>
      <c r="Q102" s="630"/>
      <c r="R102" s="630"/>
      <c r="S102" s="630"/>
      <c r="T102" s="630"/>
      <c r="U102" s="630"/>
      <c r="V102" s="630"/>
      <c r="W102" s="630"/>
      <c r="X102" s="630"/>
      <c r="Y102" s="630"/>
      <c r="Z102" s="630"/>
      <c r="AA102" s="630"/>
      <c r="AB102" s="630"/>
      <c r="AC102" s="630"/>
      <c r="AD102" s="1702"/>
      <c r="AE102" s="630"/>
      <c r="AF102" s="630"/>
      <c r="AG102" s="630"/>
      <c r="AH102" s="630"/>
      <c r="AI102" s="630"/>
      <c r="AJ102" s="630"/>
      <c r="AK102" s="630"/>
      <c r="AL102" s="630"/>
      <c r="AM102" s="630"/>
      <c r="AN102" s="630"/>
      <c r="AO102" s="630"/>
      <c r="AP102" s="630"/>
      <c r="AQ102" s="630"/>
      <c r="AR102" s="630"/>
      <c r="AS102" s="630"/>
      <c r="AT102" s="630"/>
      <c r="AU102" s="630"/>
      <c r="AV102" s="866"/>
      <c r="AW102" s="630"/>
      <c r="AX102" s="630"/>
      <c r="AY102" s="630"/>
      <c r="AZ102" s="630"/>
      <c r="BA102" s="630"/>
      <c r="BB102" s="630"/>
      <c r="BC102" s="630"/>
      <c r="BD102" s="630"/>
      <c r="BE102" s="630"/>
      <c r="BF102" s="630"/>
      <c r="BG102" s="630"/>
      <c r="BH102" s="630"/>
      <c r="BI102" s="630"/>
      <c r="BJ102" s="630"/>
      <c r="BK102" s="630"/>
      <c r="BL102" s="630"/>
      <c r="BM102" s="630"/>
      <c r="BN102" s="630"/>
      <c r="BO102" s="630"/>
      <c r="BP102" s="630"/>
      <c r="BQ102" s="630"/>
      <c r="BR102" s="630"/>
      <c r="BS102" s="630"/>
      <c r="BT102" s="630"/>
      <c r="BU102" s="630"/>
      <c r="BV102" s="630"/>
      <c r="BW102" s="630"/>
      <c r="BX102" s="630"/>
      <c r="BY102" s="630"/>
      <c r="BZ102" s="630"/>
      <c r="CA102" s="630"/>
      <c r="CB102" s="630"/>
      <c r="CC102" s="630"/>
    </row>
    <row r="103" spans="2:81" ht="14.1" customHeight="1">
      <c r="B103" s="630"/>
      <c r="C103" s="630"/>
      <c r="D103" s="630"/>
      <c r="E103" s="630"/>
      <c r="F103" s="630"/>
      <c r="G103" s="630"/>
      <c r="H103" s="630"/>
      <c r="I103" s="630"/>
      <c r="J103" s="630"/>
      <c r="K103" s="630"/>
      <c r="L103" s="630"/>
      <c r="M103" s="630"/>
      <c r="N103" s="630"/>
      <c r="O103" s="630"/>
      <c r="P103" s="630"/>
      <c r="Q103" s="630"/>
      <c r="R103" s="630"/>
      <c r="S103" s="630"/>
      <c r="T103" s="630"/>
      <c r="U103" s="630"/>
      <c r="V103" s="630"/>
      <c r="W103" s="630"/>
      <c r="X103" s="630"/>
      <c r="Y103" s="630"/>
      <c r="Z103" s="630"/>
      <c r="AA103" s="630"/>
      <c r="AB103" s="630"/>
      <c r="AC103" s="630"/>
      <c r="AD103" s="1702"/>
      <c r="AE103" s="630"/>
      <c r="AF103" s="630"/>
      <c r="AG103" s="630"/>
      <c r="AH103" s="630"/>
      <c r="AI103" s="630"/>
      <c r="AJ103" s="630"/>
      <c r="AK103" s="630"/>
      <c r="AL103" s="630"/>
      <c r="AM103" s="630"/>
      <c r="AN103" s="630"/>
      <c r="AO103" s="630"/>
      <c r="AP103" s="630"/>
      <c r="AQ103" s="630"/>
      <c r="AR103" s="630"/>
      <c r="AS103" s="630"/>
      <c r="AT103" s="630"/>
      <c r="AU103" s="630"/>
      <c r="AV103" s="866"/>
      <c r="AW103" s="630"/>
      <c r="AX103" s="630"/>
      <c r="AY103" s="630"/>
      <c r="AZ103" s="630"/>
      <c r="BA103" s="630"/>
      <c r="BB103" s="630"/>
      <c r="BC103" s="630"/>
      <c r="BD103" s="630"/>
      <c r="BE103" s="630"/>
      <c r="BF103" s="630"/>
      <c r="BG103" s="630"/>
      <c r="BH103" s="630"/>
      <c r="BI103" s="630"/>
      <c r="BJ103" s="630"/>
      <c r="BK103" s="630"/>
      <c r="BL103" s="630"/>
      <c r="BM103" s="630"/>
      <c r="BN103" s="630"/>
      <c r="BO103" s="630"/>
      <c r="BP103" s="630"/>
      <c r="BQ103" s="630"/>
      <c r="BR103" s="630"/>
      <c r="BS103" s="630"/>
      <c r="BT103" s="630"/>
      <c r="BU103" s="630"/>
      <c r="BV103" s="630"/>
      <c r="BW103" s="630"/>
      <c r="BX103" s="630"/>
      <c r="BY103" s="630"/>
      <c r="BZ103" s="630"/>
      <c r="CA103" s="630"/>
      <c r="CB103" s="630"/>
      <c r="CC103" s="630"/>
    </row>
    <row r="104" spans="2:81" ht="14.1" customHeight="1">
      <c r="B104" s="630"/>
      <c r="C104" s="630"/>
      <c r="D104" s="630"/>
      <c r="E104" s="630"/>
      <c r="F104" s="630"/>
      <c r="G104" s="630"/>
      <c r="H104" s="630"/>
      <c r="I104" s="630"/>
      <c r="J104" s="630"/>
      <c r="K104" s="630"/>
      <c r="L104" s="630"/>
      <c r="M104" s="630"/>
      <c r="N104" s="630"/>
      <c r="O104" s="630"/>
      <c r="P104" s="630"/>
      <c r="Q104" s="630"/>
      <c r="R104" s="630"/>
      <c r="S104" s="630"/>
      <c r="T104" s="630"/>
      <c r="U104" s="630"/>
      <c r="V104" s="630"/>
      <c r="W104" s="630"/>
      <c r="X104" s="630"/>
      <c r="Y104" s="630"/>
      <c r="Z104" s="630"/>
      <c r="AA104" s="630"/>
      <c r="AB104" s="630"/>
      <c r="AC104" s="630"/>
      <c r="AD104" s="1702"/>
      <c r="AE104" s="630"/>
      <c r="AF104" s="630"/>
      <c r="AG104" s="630"/>
      <c r="AH104" s="630"/>
      <c r="AI104" s="630"/>
      <c r="AJ104" s="630"/>
      <c r="AK104" s="630"/>
      <c r="AL104" s="630"/>
      <c r="AM104" s="630"/>
      <c r="AN104" s="630"/>
      <c r="AO104" s="630"/>
      <c r="AP104" s="630"/>
      <c r="AQ104" s="630"/>
      <c r="AR104" s="630"/>
      <c r="AS104" s="630"/>
      <c r="AT104" s="630"/>
      <c r="AU104" s="630"/>
      <c r="AV104" s="866"/>
      <c r="AW104" s="630"/>
      <c r="AX104" s="630"/>
      <c r="AY104" s="630"/>
      <c r="AZ104" s="630"/>
      <c r="BA104" s="630"/>
      <c r="BB104" s="1702"/>
      <c r="BC104" s="1702"/>
      <c r="BD104" s="630"/>
      <c r="BE104" s="630"/>
      <c r="BF104" s="630"/>
      <c r="BG104" s="630"/>
      <c r="BH104" s="630"/>
      <c r="BI104" s="630"/>
      <c r="BJ104" s="630"/>
      <c r="BK104" s="630"/>
      <c r="BL104" s="630"/>
      <c r="BM104" s="630"/>
      <c r="BN104" s="630"/>
      <c r="BO104" s="630"/>
      <c r="BP104" s="630"/>
      <c r="BQ104" s="630"/>
      <c r="BR104" s="630"/>
      <c r="BS104" s="630"/>
      <c r="BT104" s="630"/>
      <c r="BU104" s="630"/>
      <c r="BV104" s="630"/>
      <c r="BW104" s="630"/>
      <c r="BX104" s="630"/>
      <c r="BY104" s="630"/>
      <c r="BZ104" s="630"/>
      <c r="CA104" s="630"/>
      <c r="CB104" s="630"/>
      <c r="CC104" s="630"/>
    </row>
    <row r="105" spans="2:81">
      <c r="B105" s="630"/>
      <c r="C105" s="630"/>
      <c r="D105" s="630"/>
      <c r="E105" s="630"/>
      <c r="F105" s="630"/>
      <c r="G105" s="630"/>
      <c r="H105" s="630"/>
      <c r="I105" s="630"/>
      <c r="J105" s="630"/>
      <c r="K105" s="630"/>
      <c r="L105" s="630"/>
      <c r="M105" s="630"/>
      <c r="N105" s="630"/>
      <c r="O105" s="630"/>
      <c r="P105" s="630"/>
      <c r="Q105" s="630"/>
      <c r="R105" s="630"/>
      <c r="S105" s="630"/>
      <c r="T105" s="630"/>
      <c r="U105" s="630"/>
      <c r="V105" s="630"/>
      <c r="W105" s="630"/>
      <c r="X105" s="630"/>
      <c r="Y105" s="630"/>
      <c r="Z105" s="630"/>
      <c r="AA105" s="630"/>
      <c r="AB105" s="630"/>
      <c r="AC105" s="630"/>
      <c r="AD105" s="1702"/>
      <c r="AE105" s="630"/>
      <c r="AF105" s="630"/>
      <c r="AG105" s="630"/>
      <c r="AH105" s="630"/>
      <c r="AI105" s="630"/>
      <c r="AJ105" s="630"/>
      <c r="AK105" s="630"/>
      <c r="AL105" s="630"/>
      <c r="AM105" s="630"/>
      <c r="AN105" s="630"/>
      <c r="AO105" s="630"/>
      <c r="AP105" s="630"/>
      <c r="AQ105" s="630"/>
      <c r="AR105" s="630"/>
      <c r="AS105" s="630"/>
      <c r="AT105" s="630"/>
      <c r="AU105" s="630"/>
      <c r="AV105" s="866"/>
      <c r="BS105" s="630"/>
      <c r="BT105" s="630"/>
      <c r="BU105" s="630"/>
      <c r="BV105" s="630"/>
      <c r="BW105" s="630"/>
      <c r="BX105" s="630"/>
      <c r="BY105" s="630"/>
      <c r="BZ105" s="630"/>
      <c r="CA105" s="630"/>
      <c r="CB105" s="630"/>
      <c r="CC105" s="630"/>
    </row>
    <row r="106" spans="2:81">
      <c r="B106" s="630"/>
      <c r="C106" s="630"/>
      <c r="D106" s="630"/>
      <c r="E106" s="630"/>
      <c r="F106" s="630"/>
      <c r="G106" s="630"/>
      <c r="H106" s="630"/>
      <c r="I106" s="630"/>
      <c r="J106" s="630"/>
      <c r="K106" s="630"/>
      <c r="L106" s="630"/>
      <c r="M106" s="630"/>
      <c r="N106" s="630"/>
      <c r="O106" s="630"/>
      <c r="P106" s="630"/>
      <c r="Q106" s="630"/>
      <c r="R106" s="630"/>
      <c r="S106" s="630"/>
      <c r="T106" s="630"/>
      <c r="U106" s="630"/>
      <c r="V106" s="630"/>
      <c r="W106" s="630"/>
      <c r="X106" s="630"/>
      <c r="Y106" s="630"/>
      <c r="Z106" s="630"/>
      <c r="AA106" s="630"/>
      <c r="AB106" s="630"/>
      <c r="AC106" s="630"/>
      <c r="AD106" s="1702"/>
      <c r="AE106" s="630"/>
      <c r="AF106" s="630"/>
      <c r="AG106" s="630"/>
      <c r="AH106" s="630"/>
      <c r="AI106" s="630"/>
      <c r="AJ106" s="630"/>
      <c r="AK106" s="630"/>
      <c r="AL106" s="630"/>
      <c r="AM106" s="630"/>
      <c r="AN106" s="630"/>
      <c r="AO106" s="630"/>
      <c r="AP106" s="630"/>
      <c r="AQ106" s="630"/>
      <c r="AR106" s="630"/>
      <c r="AS106" s="630"/>
      <c r="AT106" s="630"/>
      <c r="AU106" s="630"/>
      <c r="AV106" s="866"/>
      <c r="BS106" s="630"/>
      <c r="BT106" s="630"/>
      <c r="BU106" s="630"/>
      <c r="BV106" s="630"/>
      <c r="BW106" s="630"/>
      <c r="BX106" s="630"/>
      <c r="BY106" s="630"/>
      <c r="BZ106" s="630"/>
      <c r="CA106" s="630"/>
      <c r="CB106" s="630"/>
      <c r="CC106" s="630"/>
    </row>
    <row r="107" spans="2:81">
      <c r="B107" s="630"/>
      <c r="C107" s="630"/>
      <c r="D107" s="630"/>
      <c r="E107" s="630"/>
      <c r="F107" s="630"/>
      <c r="G107" s="630"/>
      <c r="H107" s="630"/>
      <c r="I107" s="630"/>
      <c r="J107" s="630"/>
      <c r="K107" s="630"/>
      <c r="L107" s="630"/>
      <c r="M107" s="630"/>
      <c r="N107" s="630"/>
      <c r="O107" s="630"/>
      <c r="P107" s="630"/>
      <c r="Q107" s="630"/>
      <c r="R107" s="630"/>
      <c r="S107" s="630"/>
      <c r="T107" s="630"/>
      <c r="U107" s="630"/>
      <c r="V107" s="630"/>
      <c r="W107" s="630"/>
      <c r="X107" s="630"/>
      <c r="Y107" s="630"/>
      <c r="Z107" s="630"/>
      <c r="AA107" s="630"/>
      <c r="AB107" s="630"/>
      <c r="AC107" s="630"/>
      <c r="AD107" s="1702"/>
      <c r="AE107" s="630"/>
      <c r="AF107" s="630"/>
      <c r="AG107" s="630"/>
      <c r="AH107" s="630"/>
      <c r="AI107" s="630"/>
      <c r="AJ107" s="630"/>
      <c r="AK107" s="630"/>
      <c r="AL107" s="630"/>
      <c r="AM107" s="630"/>
      <c r="AN107" s="630"/>
      <c r="AO107" s="630"/>
      <c r="AP107" s="630"/>
      <c r="AQ107" s="630"/>
      <c r="AR107" s="630"/>
    </row>
    <row r="108" spans="2:81">
      <c r="B108" s="630"/>
      <c r="C108" s="630"/>
      <c r="D108" s="630"/>
      <c r="E108" s="630"/>
      <c r="F108" s="630"/>
      <c r="G108" s="630"/>
      <c r="H108" s="630"/>
      <c r="I108" s="630"/>
      <c r="J108" s="630"/>
      <c r="K108" s="630"/>
      <c r="L108" s="630"/>
      <c r="M108" s="630"/>
      <c r="N108" s="630"/>
      <c r="O108" s="630"/>
      <c r="P108" s="630"/>
      <c r="Q108" s="630"/>
      <c r="R108" s="630"/>
      <c r="S108" s="630"/>
      <c r="T108" s="630"/>
      <c r="U108" s="630"/>
      <c r="V108" s="630"/>
      <c r="W108" s="630"/>
      <c r="X108" s="630"/>
      <c r="Y108" s="630"/>
      <c r="Z108" s="630"/>
      <c r="AA108" s="630"/>
      <c r="AB108" s="630"/>
      <c r="AC108" s="630"/>
      <c r="AD108" s="1702"/>
      <c r="AE108" s="630"/>
      <c r="AF108" s="630"/>
      <c r="AG108" s="630"/>
      <c r="AH108" s="630"/>
      <c r="AI108" s="630"/>
      <c r="AJ108" s="630"/>
      <c r="AK108" s="630"/>
      <c r="AL108" s="630"/>
      <c r="AM108" s="630"/>
      <c r="AN108" s="630"/>
      <c r="AO108" s="630"/>
      <c r="AP108" s="630"/>
      <c r="AQ108" s="630"/>
      <c r="AR108" s="630"/>
    </row>
    <row r="109" spans="2:81">
      <c r="B109" s="630"/>
      <c r="C109" s="630"/>
      <c r="D109" s="630"/>
      <c r="E109" s="630"/>
      <c r="F109" s="630"/>
      <c r="G109" s="630"/>
      <c r="H109" s="630"/>
      <c r="I109" s="630"/>
      <c r="J109" s="630"/>
      <c r="K109" s="630"/>
      <c r="L109" s="630"/>
      <c r="M109" s="630"/>
      <c r="N109" s="630"/>
      <c r="O109" s="630"/>
      <c r="P109" s="630"/>
      <c r="Q109" s="630"/>
      <c r="R109" s="630"/>
      <c r="S109" s="630"/>
      <c r="T109" s="630"/>
      <c r="U109" s="630"/>
      <c r="V109" s="630"/>
      <c r="W109" s="630"/>
      <c r="X109" s="630"/>
      <c r="Y109" s="630"/>
      <c r="Z109" s="630"/>
      <c r="AA109" s="630"/>
      <c r="AB109" s="630"/>
      <c r="AC109" s="630"/>
      <c r="AD109" s="1702"/>
      <c r="AE109" s="630"/>
      <c r="AF109" s="630"/>
      <c r="AG109" s="630"/>
      <c r="AH109" s="630"/>
      <c r="AI109" s="630"/>
      <c r="AJ109" s="630"/>
      <c r="AK109" s="630"/>
      <c r="AL109" s="630"/>
      <c r="AM109" s="630"/>
      <c r="AN109" s="630"/>
      <c r="AO109" s="630"/>
      <c r="AP109" s="630"/>
      <c r="AQ109" s="630"/>
      <c r="AR109" s="630"/>
    </row>
    <row r="110" spans="2:81">
      <c r="C110" s="630"/>
      <c r="D110" s="630"/>
      <c r="E110" s="630"/>
      <c r="F110" s="630"/>
      <c r="G110" s="630"/>
      <c r="H110" s="630"/>
      <c r="I110" s="630"/>
      <c r="J110" s="630"/>
      <c r="K110" s="630"/>
      <c r="L110" s="630"/>
      <c r="M110" s="630"/>
      <c r="N110" s="630"/>
      <c r="O110" s="630"/>
      <c r="P110" s="630"/>
      <c r="Q110" s="630"/>
      <c r="R110" s="630"/>
      <c r="S110" s="630"/>
      <c r="T110" s="630"/>
      <c r="U110" s="630"/>
      <c r="V110" s="630"/>
      <c r="W110" s="630"/>
      <c r="X110" s="630"/>
      <c r="Y110" s="630"/>
      <c r="Z110" s="630"/>
    </row>
    <row r="111" spans="2:81">
      <c r="C111" s="630"/>
      <c r="D111" s="630"/>
      <c r="E111" s="630"/>
      <c r="F111" s="630"/>
      <c r="G111" s="630"/>
      <c r="H111" s="630"/>
      <c r="I111" s="630"/>
      <c r="J111" s="630"/>
      <c r="K111" s="630"/>
      <c r="L111" s="630"/>
      <c r="M111" s="630"/>
      <c r="N111" s="630"/>
      <c r="O111" s="630"/>
      <c r="P111" s="630"/>
      <c r="Q111" s="630"/>
      <c r="R111" s="630"/>
      <c r="S111" s="630"/>
      <c r="T111" s="630"/>
      <c r="U111" s="630"/>
      <c r="V111" s="630"/>
      <c r="W111" s="630"/>
      <c r="X111" s="630"/>
      <c r="Y111" s="630"/>
      <c r="Z111" s="630"/>
    </row>
  </sheetData>
  <mergeCells count="463">
    <mergeCell ref="AW100:AZ100"/>
    <mergeCell ref="BA100:BC100"/>
    <mergeCell ref="BI100:BL100"/>
    <mergeCell ref="BM100:BO100"/>
    <mergeCell ref="BB101:BD101"/>
    <mergeCell ref="AW98:AZ98"/>
    <mergeCell ref="BA98:BC98"/>
    <mergeCell ref="BI98:BL98"/>
    <mergeCell ref="BM98:BO98"/>
    <mergeCell ref="AW99:AZ99"/>
    <mergeCell ref="BA99:BC99"/>
    <mergeCell ref="BI99:BL99"/>
    <mergeCell ref="BM99:BO99"/>
    <mergeCell ref="AW96:AZ96"/>
    <mergeCell ref="BA96:BC96"/>
    <mergeCell ref="BI96:BL96"/>
    <mergeCell ref="BM96:BO96"/>
    <mergeCell ref="AW97:AZ97"/>
    <mergeCell ref="BA97:BC97"/>
    <mergeCell ref="BI97:BL97"/>
    <mergeCell ref="BM97:BO97"/>
    <mergeCell ref="AW94:AZ94"/>
    <mergeCell ref="BA94:BC94"/>
    <mergeCell ref="BI94:BL94"/>
    <mergeCell ref="BM94:BO94"/>
    <mergeCell ref="AW95:AZ95"/>
    <mergeCell ref="BA95:BC95"/>
    <mergeCell ref="BI95:BL95"/>
    <mergeCell ref="BM95:BO95"/>
    <mergeCell ref="AW92:AZ92"/>
    <mergeCell ref="BA92:BC92"/>
    <mergeCell ref="BI92:BL92"/>
    <mergeCell ref="BM92:BO92"/>
    <mergeCell ref="AW93:AZ93"/>
    <mergeCell ref="BA93:BC93"/>
    <mergeCell ref="BI93:BL93"/>
    <mergeCell ref="BM93:BO93"/>
    <mergeCell ref="AW90:AZ90"/>
    <mergeCell ref="BA90:BC90"/>
    <mergeCell ref="BI90:BL90"/>
    <mergeCell ref="BM90:BO90"/>
    <mergeCell ref="AW91:AZ91"/>
    <mergeCell ref="BA91:BC91"/>
    <mergeCell ref="BI91:BL91"/>
    <mergeCell ref="BM91:BO91"/>
    <mergeCell ref="AW89:AZ89"/>
    <mergeCell ref="BA89:BC89"/>
    <mergeCell ref="BI89:BL89"/>
    <mergeCell ref="BM89:BO89"/>
    <mergeCell ref="AW86:AZ86"/>
    <mergeCell ref="BA86:BC86"/>
    <mergeCell ref="BI86:BL86"/>
    <mergeCell ref="BM86:BO86"/>
    <mergeCell ref="AW87:AZ87"/>
    <mergeCell ref="BA87:BC87"/>
    <mergeCell ref="BI87:BL87"/>
    <mergeCell ref="BM87:BO87"/>
    <mergeCell ref="BM82:BO82"/>
    <mergeCell ref="AW83:AZ83"/>
    <mergeCell ref="BA83:BC83"/>
    <mergeCell ref="BI83:BL83"/>
    <mergeCell ref="BM83:BO83"/>
    <mergeCell ref="AW84:AZ84"/>
    <mergeCell ref="AW88:AZ88"/>
    <mergeCell ref="BA88:BC88"/>
    <mergeCell ref="BI88:BL88"/>
    <mergeCell ref="BM88:BO88"/>
    <mergeCell ref="BA80:BC80"/>
    <mergeCell ref="BI80:BL80"/>
    <mergeCell ref="BM80:BO80"/>
    <mergeCell ref="AW81:AZ81"/>
    <mergeCell ref="BA81:BC81"/>
    <mergeCell ref="BI81:BL81"/>
    <mergeCell ref="BM81:BO81"/>
    <mergeCell ref="C80:G81"/>
    <mergeCell ref="Q80:S81"/>
    <mergeCell ref="T80:U81"/>
    <mergeCell ref="V80:V81"/>
    <mergeCell ref="W80:Z81"/>
    <mergeCell ref="AW80:AZ80"/>
    <mergeCell ref="AC80:AR88"/>
    <mergeCell ref="BA84:BC84"/>
    <mergeCell ref="BI84:BL84"/>
    <mergeCell ref="BM84:BO84"/>
    <mergeCell ref="AW85:AZ85"/>
    <mergeCell ref="BA85:BC85"/>
    <mergeCell ref="BI85:BL85"/>
    <mergeCell ref="BM85:BO85"/>
    <mergeCell ref="AW82:AZ82"/>
    <mergeCell ref="BA82:BC82"/>
    <mergeCell ref="BI82:BL82"/>
    <mergeCell ref="BA78:BC78"/>
    <mergeCell ref="BI78:BL78"/>
    <mergeCell ref="BM78:BO78"/>
    <mergeCell ref="AC79:AP79"/>
    <mergeCell ref="AW79:AZ79"/>
    <mergeCell ref="BA79:BC79"/>
    <mergeCell ref="BI79:BL79"/>
    <mergeCell ref="BM79:BO79"/>
    <mergeCell ref="C78:G79"/>
    <mergeCell ref="H78:P79"/>
    <mergeCell ref="Q78:S79"/>
    <mergeCell ref="T78:U79"/>
    <mergeCell ref="V78:V79"/>
    <mergeCell ref="AW78:AZ78"/>
    <mergeCell ref="BM75:BO75"/>
    <mergeCell ref="C76:G77"/>
    <mergeCell ref="H76:P77"/>
    <mergeCell ref="Q76:S77"/>
    <mergeCell ref="T76:U77"/>
    <mergeCell ref="V76:V77"/>
    <mergeCell ref="C74:G75"/>
    <mergeCell ref="H74:P75"/>
    <mergeCell ref="Q74:S75"/>
    <mergeCell ref="T74:U75"/>
    <mergeCell ref="V74:V75"/>
    <mergeCell ref="AW74:AZ74"/>
    <mergeCell ref="W76:Z77"/>
    <mergeCell ref="AW76:AZ76"/>
    <mergeCell ref="BA76:BC76"/>
    <mergeCell ref="BI76:BL76"/>
    <mergeCell ref="BM76:BO76"/>
    <mergeCell ref="AC77:AQ77"/>
    <mergeCell ref="AW77:AZ77"/>
    <mergeCell ref="BA77:BC77"/>
    <mergeCell ref="BI77:BL77"/>
    <mergeCell ref="BM77:BO77"/>
    <mergeCell ref="BM70:BO70"/>
    <mergeCell ref="AW71:AZ71"/>
    <mergeCell ref="BA71:BC71"/>
    <mergeCell ref="BI71:BL71"/>
    <mergeCell ref="BM71:BO71"/>
    <mergeCell ref="H72:P73"/>
    <mergeCell ref="Q72:S73"/>
    <mergeCell ref="T72:U73"/>
    <mergeCell ref="V72:V73"/>
    <mergeCell ref="AW72:AZ72"/>
    <mergeCell ref="BA72:BC72"/>
    <mergeCell ref="BI72:BL72"/>
    <mergeCell ref="BM72:BO72"/>
    <mergeCell ref="AC73:AR76"/>
    <mergeCell ref="AW73:AZ73"/>
    <mergeCell ref="BA73:BC73"/>
    <mergeCell ref="BI73:BL73"/>
    <mergeCell ref="BM73:BO73"/>
    <mergeCell ref="BA74:BC74"/>
    <mergeCell ref="BI74:BL74"/>
    <mergeCell ref="BM74:BO74"/>
    <mergeCell ref="AW75:AZ75"/>
    <mergeCell ref="BA75:BC75"/>
    <mergeCell ref="BI75:BL75"/>
    <mergeCell ref="Q70:S71"/>
    <mergeCell ref="T70:U71"/>
    <mergeCell ref="V70:V71"/>
    <mergeCell ref="V68:V69"/>
    <mergeCell ref="W68:Z69"/>
    <mergeCell ref="AC68:AR71"/>
    <mergeCell ref="AW68:AZ68"/>
    <mergeCell ref="BA68:BC68"/>
    <mergeCell ref="BI68:BL68"/>
    <mergeCell ref="AW70:AZ70"/>
    <mergeCell ref="BA70:BC70"/>
    <mergeCell ref="BI70:BL70"/>
    <mergeCell ref="Q68:S69"/>
    <mergeCell ref="BA65:BC65"/>
    <mergeCell ref="BI65:BL65"/>
    <mergeCell ref="BM65:BO65"/>
    <mergeCell ref="T68:U69"/>
    <mergeCell ref="Q66:S67"/>
    <mergeCell ref="T66:U67"/>
    <mergeCell ref="V66:V67"/>
    <mergeCell ref="AW66:AZ66"/>
    <mergeCell ref="BA66:BC66"/>
    <mergeCell ref="BI66:BL66"/>
    <mergeCell ref="AW67:AZ67"/>
    <mergeCell ref="BA67:BC67"/>
    <mergeCell ref="BI67:BL67"/>
    <mergeCell ref="BM68:BO68"/>
    <mergeCell ref="AW69:AZ69"/>
    <mergeCell ref="BA69:BC69"/>
    <mergeCell ref="BI69:BL69"/>
    <mergeCell ref="BM69:BO69"/>
    <mergeCell ref="BU62:CL75"/>
    <mergeCell ref="AC63:AR65"/>
    <mergeCell ref="AW63:AZ63"/>
    <mergeCell ref="BA63:BC63"/>
    <mergeCell ref="BI63:BL63"/>
    <mergeCell ref="BM63:BO63"/>
    <mergeCell ref="BM66:BO66"/>
    <mergeCell ref="BM67:BO67"/>
    <mergeCell ref="E64:G67"/>
    <mergeCell ref="H64:J65"/>
    <mergeCell ref="K64:L65"/>
    <mergeCell ref="M64:N65"/>
    <mergeCell ref="O64:P65"/>
    <mergeCell ref="Q64:S65"/>
    <mergeCell ref="H66:J67"/>
    <mergeCell ref="K66:L67"/>
    <mergeCell ref="M66:N67"/>
    <mergeCell ref="O66:P67"/>
    <mergeCell ref="T64:U65"/>
    <mergeCell ref="V64:V65"/>
    <mergeCell ref="AW64:AZ64"/>
    <mergeCell ref="BA64:BC64"/>
    <mergeCell ref="BI64:BL64"/>
    <mergeCell ref="BM64:BO64"/>
    <mergeCell ref="BM60:BO60"/>
    <mergeCell ref="AW61:AZ61"/>
    <mergeCell ref="BA61:BC61"/>
    <mergeCell ref="BI61:BL61"/>
    <mergeCell ref="BM61:BO61"/>
    <mergeCell ref="H62:J63"/>
    <mergeCell ref="K62:L63"/>
    <mergeCell ref="M62:N63"/>
    <mergeCell ref="O62:P63"/>
    <mergeCell ref="Q62:S63"/>
    <mergeCell ref="T60:U61"/>
    <mergeCell ref="V60:V61"/>
    <mergeCell ref="AU60:AU63"/>
    <mergeCell ref="AW60:AZ60"/>
    <mergeCell ref="BA60:BC60"/>
    <mergeCell ref="BI60:BL60"/>
    <mergeCell ref="T62:U63"/>
    <mergeCell ref="V62:V63"/>
    <mergeCell ref="AW62:AZ62"/>
    <mergeCell ref="BA62:BC62"/>
    <mergeCell ref="BI62:BL62"/>
    <mergeCell ref="BM62:BO62"/>
    <mergeCell ref="BA58:BC58"/>
    <mergeCell ref="BI58:BL58"/>
    <mergeCell ref="BM58:BO58"/>
    <mergeCell ref="AW59:AZ59"/>
    <mergeCell ref="BA59:BC59"/>
    <mergeCell ref="BI59:BL59"/>
    <mergeCell ref="BM59:BO59"/>
    <mergeCell ref="E58:G59"/>
    <mergeCell ref="H58:J59"/>
    <mergeCell ref="K58:L59"/>
    <mergeCell ref="M58:N59"/>
    <mergeCell ref="O58:P59"/>
    <mergeCell ref="Q58:S59"/>
    <mergeCell ref="T58:U59"/>
    <mergeCell ref="V58:V59"/>
    <mergeCell ref="AW58:AZ58"/>
    <mergeCell ref="BI54:BL54"/>
    <mergeCell ref="BM54:BO54"/>
    <mergeCell ref="AW55:AZ55"/>
    <mergeCell ref="BA55:BC55"/>
    <mergeCell ref="BI55:BL55"/>
    <mergeCell ref="BM55:BO55"/>
    <mergeCell ref="V56:V57"/>
    <mergeCell ref="AW56:AZ56"/>
    <mergeCell ref="BA56:BC56"/>
    <mergeCell ref="BI56:BL56"/>
    <mergeCell ref="BM56:BO56"/>
    <mergeCell ref="AW57:AZ57"/>
    <mergeCell ref="BA57:BC57"/>
    <mergeCell ref="BI57:BL57"/>
    <mergeCell ref="BM57:BO57"/>
    <mergeCell ref="O52:P53"/>
    <mergeCell ref="Q52:S53"/>
    <mergeCell ref="T52:U53"/>
    <mergeCell ref="V52:V53"/>
    <mergeCell ref="W52:Z67"/>
    <mergeCell ref="AW52:AZ52"/>
    <mergeCell ref="O54:P55"/>
    <mergeCell ref="Q54:S55"/>
    <mergeCell ref="T54:U55"/>
    <mergeCell ref="V54:V55"/>
    <mergeCell ref="AD53:AR54"/>
    <mergeCell ref="AW53:AZ53"/>
    <mergeCell ref="AW54:AZ54"/>
    <mergeCell ref="O56:P57"/>
    <mergeCell ref="Q56:S57"/>
    <mergeCell ref="T56:U57"/>
    <mergeCell ref="O60:P61"/>
    <mergeCell ref="Q60:S61"/>
    <mergeCell ref="AW65:AZ65"/>
    <mergeCell ref="E60:G63"/>
    <mergeCell ref="H60:J61"/>
    <mergeCell ref="K60:L61"/>
    <mergeCell ref="M60:N61"/>
    <mergeCell ref="D70:G73"/>
    <mergeCell ref="H70:P71"/>
    <mergeCell ref="E68:G69"/>
    <mergeCell ref="H68:J69"/>
    <mergeCell ref="K68:L69"/>
    <mergeCell ref="M68:N69"/>
    <mergeCell ref="E52:G53"/>
    <mergeCell ref="H52:J53"/>
    <mergeCell ref="K52:L53"/>
    <mergeCell ref="M52:N53"/>
    <mergeCell ref="E54:G57"/>
    <mergeCell ref="H54:J55"/>
    <mergeCell ref="K54:L55"/>
    <mergeCell ref="M54:N55"/>
    <mergeCell ref="H56:J57"/>
    <mergeCell ref="K56:L57"/>
    <mergeCell ref="M56:N57"/>
    <mergeCell ref="C50:C51"/>
    <mergeCell ref="D50:G51"/>
    <mergeCell ref="H50:V51"/>
    <mergeCell ref="W50:Z51"/>
    <mergeCell ref="AC50:AR51"/>
    <mergeCell ref="AW50:AZ50"/>
    <mergeCell ref="S47:V47"/>
    <mergeCell ref="AW47:AZ47"/>
    <mergeCell ref="BA47:BC47"/>
    <mergeCell ref="BA50:BC50"/>
    <mergeCell ref="AW51:AZ51"/>
    <mergeCell ref="BA51:BC51"/>
    <mergeCell ref="AW49:AZ49"/>
    <mergeCell ref="BA49:BC49"/>
    <mergeCell ref="AU48:AU59"/>
    <mergeCell ref="AW48:AZ48"/>
    <mergeCell ref="BA48:BC48"/>
    <mergeCell ref="BA54:BC54"/>
    <mergeCell ref="C43:Q47"/>
    <mergeCell ref="S43:V43"/>
    <mergeCell ref="AW43:AZ43"/>
    <mergeCell ref="BA43:BC43"/>
    <mergeCell ref="C52:C73"/>
    <mergeCell ref="D52:D69"/>
    <mergeCell ref="BI48:BL48"/>
    <mergeCell ref="BM48:BO48"/>
    <mergeCell ref="W46:Z47"/>
    <mergeCell ref="AF46:AP46"/>
    <mergeCell ref="AW46:AZ46"/>
    <mergeCell ref="BA46:BC46"/>
    <mergeCell ref="BI46:BL46"/>
    <mergeCell ref="BM46:BO46"/>
    <mergeCell ref="BI50:BL50"/>
    <mergeCell ref="BM50:BO50"/>
    <mergeCell ref="BI51:BL51"/>
    <mergeCell ref="BM51:BO51"/>
    <mergeCell ref="BI49:BL49"/>
    <mergeCell ref="BM49:BO49"/>
    <mergeCell ref="BA52:BC52"/>
    <mergeCell ref="BI52:BL52"/>
    <mergeCell ref="BM52:BO52"/>
    <mergeCell ref="BA53:BC53"/>
    <mergeCell ref="BI53:BL53"/>
    <mergeCell ref="BM53:BO53"/>
    <mergeCell ref="BI43:BL43"/>
    <mergeCell ref="BM43:BO43"/>
    <mergeCell ref="AF44:AP45"/>
    <mergeCell ref="AW44:AZ44"/>
    <mergeCell ref="BA44:BC44"/>
    <mergeCell ref="BI44:BL44"/>
    <mergeCell ref="BI47:BL47"/>
    <mergeCell ref="BM47:BO47"/>
    <mergeCell ref="W42:Z43"/>
    <mergeCell ref="AW42:AZ42"/>
    <mergeCell ref="BA42:BC42"/>
    <mergeCell ref="BI42:BL42"/>
    <mergeCell ref="BM42:BO42"/>
    <mergeCell ref="BM44:BO44"/>
    <mergeCell ref="AB45:AE46"/>
    <mergeCell ref="AW45:AZ45"/>
    <mergeCell ref="BA45:BC45"/>
    <mergeCell ref="BI45:BL45"/>
    <mergeCell ref="BM45:BO45"/>
    <mergeCell ref="AB37:AP37"/>
    <mergeCell ref="AW37:BF38"/>
    <mergeCell ref="BI37:BR38"/>
    <mergeCell ref="AC38:AR42"/>
    <mergeCell ref="F39:L39"/>
    <mergeCell ref="N39:O39"/>
    <mergeCell ref="S39:W39"/>
    <mergeCell ref="AW39:AZ39"/>
    <mergeCell ref="BA39:BF39"/>
    <mergeCell ref="BI39:BL39"/>
    <mergeCell ref="BM39:BR39"/>
    <mergeCell ref="F40:L40"/>
    <mergeCell ref="N40:O40"/>
    <mergeCell ref="AU40:AU46"/>
    <mergeCell ref="AW40:AZ40"/>
    <mergeCell ref="BA40:BC40"/>
    <mergeCell ref="BI40:BL40"/>
    <mergeCell ref="BM40:BO40"/>
    <mergeCell ref="F41:L41"/>
    <mergeCell ref="N41:O41"/>
    <mergeCell ref="AW41:AZ41"/>
    <mergeCell ref="BA41:BC41"/>
    <mergeCell ref="BI41:BL41"/>
    <mergeCell ref="BM41:BO41"/>
    <mergeCell ref="AW35:AZ36"/>
    <mergeCell ref="BA35:BC36"/>
    <mergeCell ref="BD35:BF36"/>
    <mergeCell ref="BI35:BL36"/>
    <mergeCell ref="BM35:BO36"/>
    <mergeCell ref="BP35:BR36"/>
    <mergeCell ref="BM31:BO32"/>
    <mergeCell ref="BP31:BR32"/>
    <mergeCell ref="AW33:AZ34"/>
    <mergeCell ref="BA33:BC34"/>
    <mergeCell ref="BD33:BF34"/>
    <mergeCell ref="BI33:BL34"/>
    <mergeCell ref="BM33:BO34"/>
    <mergeCell ref="BP33:BR34"/>
    <mergeCell ref="F29:AR29"/>
    <mergeCell ref="AW29:BF30"/>
    <mergeCell ref="BI29:BR30"/>
    <mergeCell ref="E31:AR33"/>
    <mergeCell ref="AW31:AZ32"/>
    <mergeCell ref="BA31:BC32"/>
    <mergeCell ref="BD31:BF32"/>
    <mergeCell ref="BI31:BL32"/>
    <mergeCell ref="E23:AR27"/>
    <mergeCell ref="E22:AA22"/>
    <mergeCell ref="N17:P18"/>
    <mergeCell ref="Q17:V18"/>
    <mergeCell ref="W17:Y18"/>
    <mergeCell ref="Z17:AC18"/>
    <mergeCell ref="AD17:AG18"/>
    <mergeCell ref="D19:F20"/>
    <mergeCell ref="G19:J20"/>
    <mergeCell ref="K19:L20"/>
    <mergeCell ref="M19:M20"/>
    <mergeCell ref="N19:P20"/>
    <mergeCell ref="D16:M16"/>
    <mergeCell ref="N16:Y16"/>
    <mergeCell ref="Z16:AG16"/>
    <mergeCell ref="AH16:AK18"/>
    <mergeCell ref="D17:F18"/>
    <mergeCell ref="G17:J18"/>
    <mergeCell ref="K17:L18"/>
    <mergeCell ref="M17:M18"/>
    <mergeCell ref="Q19:V20"/>
    <mergeCell ref="W19:Y20"/>
    <mergeCell ref="Z19:AC20"/>
    <mergeCell ref="AD19:AG20"/>
    <mergeCell ref="AH19:AK20"/>
    <mergeCell ref="D13:F14"/>
    <mergeCell ref="G13:H14"/>
    <mergeCell ref="I13:J14"/>
    <mergeCell ref="K13:N14"/>
    <mergeCell ref="O13:P14"/>
    <mergeCell ref="Q13:R14"/>
    <mergeCell ref="S13:V14"/>
    <mergeCell ref="D9:F12"/>
    <mergeCell ref="G9:AE9"/>
    <mergeCell ref="G10:N10"/>
    <mergeCell ref="O10:V10"/>
    <mergeCell ref="W10:AE10"/>
    <mergeCell ref="G11:J11"/>
    <mergeCell ref="K11:N12"/>
    <mergeCell ref="O11:R11"/>
    <mergeCell ref="S11:V12"/>
    <mergeCell ref="W11:Z12"/>
    <mergeCell ref="W13:Z14"/>
    <mergeCell ref="AA13:AE14"/>
    <mergeCell ref="B2:AR2"/>
    <mergeCell ref="AS2:AU2"/>
    <mergeCell ref="B4:AA4"/>
    <mergeCell ref="AB4:AP4"/>
    <mergeCell ref="AB6:AC6"/>
    <mergeCell ref="AC8:AH8"/>
    <mergeCell ref="AI8:AJ8"/>
    <mergeCell ref="AK8:AP8"/>
    <mergeCell ref="AA11:AE12"/>
    <mergeCell ref="I12:J12"/>
    <mergeCell ref="Q12:R12"/>
  </mergeCells>
  <phoneticPr fontId="4"/>
  <conditionalFormatting sqref="AI8:AJ8">
    <cfRule type="containsBlanks" dxfId="14" priority="1">
      <formula>LEN(TRIM(AI8))=0</formula>
    </cfRule>
  </conditionalFormatting>
  <dataValidations count="1">
    <dataValidation type="list" allowBlank="1" showInputMessage="1" showErrorMessage="1" sqref="AI8:AJ8">
      <formula1>"6,7,8,9,10,11,12,1,2,3"</formula1>
    </dataValidation>
  </dataValidations>
  <hyperlinks>
    <hyperlink ref="AS2" location="'目次（保）'!A1" display="目次に戻る"/>
  </hyperlinks>
  <printOptions horizontalCentered="1"/>
  <pageMargins left="0.70866141732283472" right="0.23622047244094491" top="0.39370078740157483" bottom="0" header="0" footer="0"/>
  <pageSetup paperSize="9" scale="72" fitToWidth="0" orientation="portrait" cellComments="asDisplayed" r:id="rId1"/>
  <headerFooter alignWithMargins="0"/>
  <colBreaks count="1" manualBreakCount="1">
    <brk id="44" min="1" max="91" man="1"/>
  </colBreaks>
  <drawing r:id="rId2"/>
  <legacyDrawing r:id="rId3"/>
  <mc:AlternateContent xmlns:mc="http://schemas.openxmlformats.org/markup-compatibility/2006">
    <mc:Choice Requires="x14">
      <controls>
        <mc:AlternateContent xmlns:mc="http://schemas.openxmlformats.org/markup-compatibility/2006">
          <mc:Choice Requires="x14">
            <control shapeId="927745" r:id="rId4" name="Check Box 1">
              <controlPr defaultSize="0" autoFill="0" autoLine="0" autoPict="0">
                <anchor moveWithCells="1">
                  <from>
                    <xdr:col>19</xdr:col>
                    <xdr:colOff>9525</xdr:colOff>
                    <xdr:row>83</xdr:row>
                    <xdr:rowOff>114300</xdr:rowOff>
                  </from>
                  <to>
                    <xdr:col>22</xdr:col>
                    <xdr:colOff>104775</xdr:colOff>
                    <xdr:row>84</xdr:row>
                    <xdr:rowOff>152400</xdr:rowOff>
                  </to>
                </anchor>
              </controlPr>
            </control>
          </mc:Choice>
        </mc:AlternateContent>
        <mc:AlternateContent xmlns:mc="http://schemas.openxmlformats.org/markup-compatibility/2006">
          <mc:Choice Requires="x14">
            <control shapeId="927746" r:id="rId5" name="Check Box 2">
              <controlPr defaultSize="0" autoFill="0" autoLine="0" autoPict="0">
                <anchor moveWithCells="1">
                  <from>
                    <xdr:col>22</xdr:col>
                    <xdr:colOff>171450</xdr:colOff>
                    <xdr:row>83</xdr:row>
                    <xdr:rowOff>114300</xdr:rowOff>
                  </from>
                  <to>
                    <xdr:col>25</xdr:col>
                    <xdr:colOff>133350</xdr:colOff>
                    <xdr:row>84</xdr:row>
                    <xdr:rowOff>142875</xdr:rowOff>
                  </to>
                </anchor>
              </controlPr>
            </control>
          </mc:Choice>
        </mc:AlternateContent>
        <mc:AlternateContent xmlns:mc="http://schemas.openxmlformats.org/markup-compatibility/2006">
          <mc:Choice Requires="x14">
            <control shapeId="927747" r:id="rId6" name="Check Box 3">
              <controlPr defaultSize="0" autoFill="0" autoLine="0" autoPict="0">
                <anchor moveWithCells="1">
                  <from>
                    <xdr:col>19</xdr:col>
                    <xdr:colOff>9525</xdr:colOff>
                    <xdr:row>86</xdr:row>
                    <xdr:rowOff>0</xdr:rowOff>
                  </from>
                  <to>
                    <xdr:col>22</xdr:col>
                    <xdr:colOff>104775</xdr:colOff>
                    <xdr:row>87</xdr:row>
                    <xdr:rowOff>0</xdr:rowOff>
                  </to>
                </anchor>
              </controlPr>
            </control>
          </mc:Choice>
        </mc:AlternateContent>
        <mc:AlternateContent xmlns:mc="http://schemas.openxmlformats.org/markup-compatibility/2006">
          <mc:Choice Requires="x14">
            <control shapeId="927748" r:id="rId7" name="Check Box 4">
              <controlPr defaultSize="0" autoFill="0" autoLine="0" autoPict="0">
                <anchor moveWithCells="1">
                  <from>
                    <xdr:col>22</xdr:col>
                    <xdr:colOff>171450</xdr:colOff>
                    <xdr:row>86</xdr:row>
                    <xdr:rowOff>0</xdr:rowOff>
                  </from>
                  <to>
                    <xdr:col>25</xdr:col>
                    <xdr:colOff>133350</xdr:colOff>
                    <xdr:row>86</xdr:row>
                    <xdr:rowOff>161925</xdr:rowOff>
                  </to>
                </anchor>
              </controlPr>
            </control>
          </mc:Choice>
        </mc:AlternateContent>
        <mc:AlternateContent xmlns:mc="http://schemas.openxmlformats.org/markup-compatibility/2006">
          <mc:Choice Requires="x14">
            <control shapeId="927749" r:id="rId8" name="Check Box 5">
              <controlPr defaultSize="0" autoFill="0" autoLine="0" autoPict="0">
                <anchor moveWithCells="1">
                  <from>
                    <xdr:col>20</xdr:col>
                    <xdr:colOff>0</xdr:colOff>
                    <xdr:row>37</xdr:row>
                    <xdr:rowOff>0</xdr:rowOff>
                  </from>
                  <to>
                    <xdr:col>23</xdr:col>
                    <xdr:colOff>47625</xdr:colOff>
                    <xdr:row>38</xdr:row>
                    <xdr:rowOff>38100</xdr:rowOff>
                  </to>
                </anchor>
              </controlPr>
            </control>
          </mc:Choice>
        </mc:AlternateContent>
        <mc:AlternateContent xmlns:mc="http://schemas.openxmlformats.org/markup-compatibility/2006">
          <mc:Choice Requires="x14">
            <control shapeId="927750" r:id="rId9" name="Check Box 6">
              <controlPr defaultSize="0" autoFill="0" autoLine="0" autoPict="0">
                <anchor moveWithCells="1">
                  <from>
                    <xdr:col>23</xdr:col>
                    <xdr:colOff>38100</xdr:colOff>
                    <xdr:row>37</xdr:row>
                    <xdr:rowOff>0</xdr:rowOff>
                  </from>
                  <to>
                    <xdr:col>26</xdr:col>
                    <xdr:colOff>9525</xdr:colOff>
                    <xdr:row>38</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40</vt:i4>
      </vt:variant>
    </vt:vector>
  </HeadingPairs>
  <TitlesOfParts>
    <vt:vector size="80" baseType="lpstr">
      <vt:lpstr>表紙</vt:lpstr>
      <vt:lpstr>（留意事項）認可保育園</vt:lpstr>
      <vt:lpstr>目次（保）</vt:lpstr>
      <vt:lpstr>(記入例）No1</vt:lpstr>
      <vt:lpstr>No1</vt:lpstr>
      <vt:lpstr>No2</vt:lpstr>
      <vt:lpstr>No3</vt:lpstr>
      <vt:lpstr>(記入例)No4</vt:lpstr>
      <vt:lpstr>No4</vt:lpstr>
      <vt:lpstr>記入例No5 </vt:lpstr>
      <vt:lpstr>No5 </vt:lpstr>
      <vt:lpstr>No6</vt:lpstr>
      <vt:lpstr>No7</vt:lpstr>
      <vt:lpstr>No8</vt:lpstr>
      <vt:lpstr>No9</vt:lpstr>
      <vt:lpstr>No10</vt:lpstr>
      <vt:lpstr>No11</vt:lpstr>
      <vt:lpstr>No12</vt:lpstr>
      <vt:lpstr>No13</vt:lpstr>
      <vt:lpstr>No14</vt:lpstr>
      <vt:lpstr>No15</vt:lpstr>
      <vt:lpstr>No16</vt:lpstr>
      <vt:lpstr>N017</vt:lpstr>
      <vt:lpstr>No18</vt:lpstr>
      <vt:lpstr>No19</vt:lpstr>
      <vt:lpstr>No20</vt:lpstr>
      <vt:lpstr>No21</vt:lpstr>
      <vt:lpstr>No22</vt:lpstr>
      <vt:lpstr>No23</vt:lpstr>
      <vt:lpstr>No24</vt:lpstr>
      <vt:lpstr>No25</vt:lpstr>
      <vt:lpstr>No26</vt:lpstr>
      <vt:lpstr>No27</vt:lpstr>
      <vt:lpstr>No28</vt:lpstr>
      <vt:lpstr>No29</vt:lpstr>
      <vt:lpstr>No30</vt:lpstr>
      <vt:lpstr>No31</vt:lpstr>
      <vt:lpstr>No32</vt:lpstr>
      <vt:lpstr>No33</vt:lpstr>
      <vt:lpstr>No34</vt:lpstr>
      <vt:lpstr>'(記入例）No1'!Print_Area</vt:lpstr>
      <vt:lpstr>'(記入例)No4'!Print_Area</vt:lpstr>
      <vt:lpstr>'（留意事項）認可保育園'!Print_Area</vt:lpstr>
      <vt:lpstr>'N017'!Print_Area</vt:lpstr>
      <vt:lpstr>'No1'!Print_Area</vt:lpstr>
      <vt:lpstr>'No10'!Print_Area</vt:lpstr>
      <vt:lpstr>'No11'!Print_Area</vt:lpstr>
      <vt:lpstr>'No12'!Print_Area</vt:lpstr>
      <vt:lpstr>'No13'!Print_Area</vt:lpstr>
      <vt:lpstr>'No14'!Print_Area</vt:lpstr>
      <vt:lpstr>'No15'!Print_Area</vt:lpstr>
      <vt:lpstr>'No16'!Print_Area</vt:lpstr>
      <vt:lpstr>'No18'!Print_Area</vt:lpstr>
      <vt:lpstr>'No19'!Print_Area</vt:lpstr>
      <vt:lpstr>'No2'!Print_Area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'No29'!Print_Area</vt:lpstr>
      <vt:lpstr>'No3'!Print_Area</vt:lpstr>
      <vt:lpstr>'No30'!Print_Area</vt:lpstr>
      <vt:lpstr>'No31'!Print_Area</vt:lpstr>
      <vt:lpstr>'No32'!Print_Area</vt:lpstr>
      <vt:lpstr>'No33'!Print_Area</vt:lpstr>
      <vt:lpstr>'No34'!Print_Area</vt:lpstr>
      <vt:lpstr>'No4'!Print_Area</vt:lpstr>
      <vt:lpstr>'No5 '!Print_Area</vt:lpstr>
      <vt:lpstr>'No6'!Print_Area</vt:lpstr>
      <vt:lpstr>'No7'!Print_Area</vt:lpstr>
      <vt:lpstr>'No8'!Print_Area</vt:lpstr>
      <vt:lpstr>'No9'!Print_Area</vt:lpstr>
      <vt:lpstr>'記入例No5 '!Print_Area</vt:lpstr>
      <vt:lpstr>表紙!Print_Area</vt:lpstr>
      <vt:lpstr>'目次（保）'!Print_Area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新城　正</dc:creator>
  <cp:lastModifiedBy>Windows ユーザー</cp:lastModifiedBy>
  <cp:lastPrinted>2025-05-30T06:16:54Z</cp:lastPrinted>
  <dcterms:created xsi:type="dcterms:W3CDTF">2019-03-18T00:04:44Z</dcterms:created>
  <dcterms:modified xsi:type="dcterms:W3CDTF">2025-06-02T01:19:41Z</dcterms:modified>
</cp:coreProperties>
</file>